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George C. Marshall Institute/"/>
    </mc:Choice>
  </mc:AlternateContent>
  <xr:revisionPtr revIDLastSave="0" documentId="8_{B7AFEB59-18BD-014A-B8A0-C9C63B05C90D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Data!$A$1:$H$159</definedName>
  </definedNames>
  <calcPr calcId="191029"/>
  <pivotCaches>
    <pivotCache cacheId="6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B3" i="1"/>
  <c r="B90" i="1"/>
  <c r="B91" i="1"/>
  <c r="B173" i="1"/>
  <c r="B174" i="1"/>
  <c r="B25" i="1"/>
  <c r="B24" i="1"/>
  <c r="B23" i="1"/>
  <c r="B48" i="1"/>
  <c r="B47" i="1"/>
  <c r="B46" i="1"/>
  <c r="B45" i="1"/>
  <c r="B55" i="1"/>
  <c r="B54" i="1"/>
  <c r="B44" i="1"/>
  <c r="B53" i="1"/>
  <c r="B43" i="1"/>
  <c r="B52" i="1"/>
  <c r="B51" i="1"/>
  <c r="B50" i="1"/>
  <c r="B49" i="1"/>
  <c r="C9" i="2" l="1"/>
  <c r="C10" i="2"/>
  <c r="C11" i="2"/>
  <c r="C12" i="2"/>
  <c r="C13" i="2"/>
  <c r="C14" i="2"/>
  <c r="C15" i="2"/>
  <c r="C16" i="2"/>
  <c r="C17" i="2"/>
  <c r="C18" i="2"/>
  <c r="C19" i="2"/>
  <c r="C20" i="2"/>
  <c r="C8" i="2"/>
  <c r="B172" i="1"/>
  <c r="B89" i="1"/>
  <c r="B18" i="1"/>
  <c r="B42" i="1"/>
  <c r="B171" i="1"/>
  <c r="B17" i="1"/>
  <c r="B88" i="1"/>
  <c r="B41" i="1"/>
  <c r="B170" i="1"/>
  <c r="B40" i="1"/>
  <c r="B87" i="1"/>
  <c r="B168" i="1"/>
  <c r="B169" i="1"/>
  <c r="B16" i="1"/>
  <c r="B39" i="1"/>
  <c r="B86" i="1"/>
  <c r="B166" i="1"/>
  <c r="B167" i="1"/>
  <c r="B10" i="1"/>
  <c r="B15" i="1"/>
  <c r="B38" i="1"/>
  <c r="B85" i="1"/>
  <c r="B93" i="1"/>
  <c r="B165" i="1"/>
  <c r="B9" i="1"/>
  <c r="B14" i="1"/>
  <c r="B22" i="1"/>
  <c r="B37" i="1"/>
  <c r="B84" i="1"/>
  <c r="B100" i="1"/>
  <c r="B163" i="1"/>
  <c r="B164" i="1"/>
  <c r="B8" i="1"/>
  <c r="B12" i="1"/>
  <c r="B13" i="1"/>
  <c r="B21" i="1"/>
  <c r="B36" i="1"/>
  <c r="B83" i="1"/>
  <c r="B99" i="1"/>
  <c r="B160" i="1"/>
  <c r="B161" i="1"/>
  <c r="B162" i="1"/>
  <c r="B7" i="1"/>
  <c r="B20" i="1"/>
  <c r="B35" i="1"/>
  <c r="B82" i="1"/>
  <c r="B98" i="1"/>
  <c r="B157" i="1"/>
  <c r="B158" i="1"/>
  <c r="B159" i="1"/>
  <c r="B6" i="1"/>
  <c r="B11" i="1"/>
  <c r="B19" i="1"/>
  <c r="B34" i="1"/>
  <c r="B81" i="1"/>
  <c r="B97" i="1"/>
  <c r="B154" i="1"/>
  <c r="B155" i="1"/>
  <c r="B156" i="1"/>
  <c r="B5" i="1"/>
  <c r="B33" i="1"/>
  <c r="B80" i="1"/>
  <c r="B92" i="1"/>
  <c r="B150" i="1"/>
  <c r="B151" i="1"/>
  <c r="B152" i="1"/>
  <c r="B153" i="1"/>
  <c r="B32" i="1"/>
  <c r="B79" i="1"/>
  <c r="B145" i="1"/>
  <c r="B146" i="1"/>
  <c r="B147" i="1"/>
  <c r="B148" i="1"/>
  <c r="B149" i="1"/>
  <c r="B31" i="1"/>
  <c r="B78" i="1"/>
  <c r="B140" i="1"/>
  <c r="B141" i="1"/>
  <c r="B142" i="1"/>
  <c r="B143" i="1"/>
  <c r="B144" i="1"/>
  <c r="B30" i="1"/>
  <c r="B77" i="1"/>
  <c r="B135" i="1"/>
  <c r="B136" i="1"/>
  <c r="B137" i="1"/>
  <c r="B138" i="1"/>
  <c r="B139" i="1"/>
  <c r="B2" i="1"/>
  <c r="B28" i="1"/>
  <c r="B29" i="1"/>
  <c r="B63" i="1"/>
  <c r="B76" i="1"/>
  <c r="B133" i="1"/>
  <c r="B134" i="1"/>
  <c r="B27" i="1"/>
  <c r="B62" i="1"/>
  <c r="B75" i="1"/>
  <c r="B129" i="1"/>
  <c r="B130" i="1"/>
  <c r="B131" i="1"/>
  <c r="B132" i="1"/>
  <c r="B61" i="1"/>
  <c r="B74" i="1"/>
  <c r="B125" i="1"/>
  <c r="B126" i="1"/>
  <c r="B127" i="1"/>
  <c r="B128" i="1"/>
  <c r="B26" i="1"/>
  <c r="B60" i="1"/>
  <c r="B73" i="1"/>
  <c r="B120" i="1"/>
  <c r="B121" i="1"/>
  <c r="B122" i="1"/>
  <c r="B123" i="1"/>
  <c r="B124" i="1"/>
  <c r="B59" i="1"/>
  <c r="B72" i="1"/>
  <c r="B115" i="1"/>
  <c r="B116" i="1"/>
  <c r="B117" i="1"/>
  <c r="B118" i="1"/>
  <c r="B119" i="1"/>
  <c r="B71" i="1"/>
  <c r="B111" i="1"/>
  <c r="B112" i="1"/>
  <c r="B113" i="1"/>
  <c r="B114" i="1"/>
  <c r="B70" i="1"/>
  <c r="B109" i="1"/>
  <c r="B110" i="1"/>
  <c r="B69" i="1"/>
  <c r="B108" i="1"/>
  <c r="B105" i="1"/>
  <c r="B106" i="1"/>
  <c r="B107" i="1"/>
  <c r="B96" i="1"/>
  <c r="B68" i="1"/>
  <c r="B104" i="1"/>
  <c r="B67" i="1"/>
  <c r="B66" i="1"/>
  <c r="B103" i="1"/>
  <c r="B58" i="1"/>
  <c r="B65" i="1"/>
  <c r="B102" i="1"/>
  <c r="B95" i="1"/>
  <c r="B57" i="1"/>
  <c r="B64" i="1"/>
  <c r="B101" i="1"/>
  <c r="B94" i="1"/>
  <c r="B56" i="1"/>
  <c r="B4" i="1"/>
</calcChain>
</file>

<file path=xl/sharedStrings.xml><?xml version="1.0" encoding="utf-8"?>
<sst xmlns="http://schemas.openxmlformats.org/spreadsheetml/2006/main" count="616" uniqueCount="73">
  <si>
    <t>donor_name</t>
  </si>
  <si>
    <t>recipient_name</t>
  </si>
  <si>
    <t>contribution</t>
  </si>
  <si>
    <t>year</t>
  </si>
  <si>
    <t>Charles G. Koch Charitable Foundation</t>
  </si>
  <si>
    <t>George C. Marshall Institute</t>
  </si>
  <si>
    <t>The Lynde and Harry Bradley Foundation</t>
  </si>
  <si>
    <t>Sarah Scaife Foundation</t>
  </si>
  <si>
    <t>Claude R. Lambe Charitable Foundation</t>
  </si>
  <si>
    <t>Earhart Foundation</t>
  </si>
  <si>
    <t>Chase Foundation of Virginia</t>
  </si>
  <si>
    <t>Searle Freedom Trust</t>
  </si>
  <si>
    <t>Dunn's Foundation for the Advancement of Right Thinking</t>
  </si>
  <si>
    <t>The Carthage Foundation</t>
  </si>
  <si>
    <t>Allegheny Foundation</t>
  </si>
  <si>
    <t>John M. Olin Foundation</t>
  </si>
  <si>
    <t>Grand Total</t>
  </si>
  <si>
    <t>Total</t>
  </si>
  <si>
    <t>Sum of contribution</t>
  </si>
  <si>
    <t>George C. Marshall Institute Funding</t>
  </si>
  <si>
    <t>desmogblog.com/george-c-marshall-institute</t>
  </si>
  <si>
    <t>Donor &amp; Year</t>
  </si>
  <si>
    <t>Click on donor name to expand funding by year</t>
  </si>
  <si>
    <t>verified</t>
  </si>
  <si>
    <t>transaction_id</t>
  </si>
  <si>
    <t>data_source</t>
  </si>
  <si>
    <t>CT2016</t>
  </si>
  <si>
    <t>Org</t>
  </si>
  <si>
    <t>http://www.sourcewatch.org/index.php/Koch_Family_Foundations#Contributions_of_the_Charles_G._Koch_Foundation</t>
  </si>
  <si>
    <t>http://www.sourcewatch.org/index.php?title=Lynde_and_Harry_Bradley_Foundation</t>
  </si>
  <si>
    <t>http://www.sourcewatch.org/index.php/Scaife_Foundations</t>
  </si>
  <si>
    <t>http://www.sourcewatch.org/index.php?title=Koch_Family_Foundations</t>
  </si>
  <si>
    <t>http://www.sourcewatch.org/index.php?title=Earhart_Foundation</t>
  </si>
  <si>
    <t>http://www.sourcewatch.org/index.php/Chase_Foundation_of_Virginia</t>
  </si>
  <si>
    <t>http://www.sourcewatch.org/index.php/Exxon_Mobil</t>
  </si>
  <si>
    <t>http://www.sourcewatch.org/index.php/Searle_Freedom_Trust</t>
  </si>
  <si>
    <t>https://www.desmogblog.com/scaife-family-foundations</t>
  </si>
  <si>
    <t>http://www.sourcewatch.org/index.php/Scaife_Foundations#Allegheny_Foundation</t>
  </si>
  <si>
    <t>http://www.sourcewatch.org/index.php?title=John_M._Olin_Foundation</t>
  </si>
  <si>
    <t>Resource URL</t>
  </si>
  <si>
    <t>notes</t>
  </si>
  <si>
    <t>All Funding</t>
  </si>
  <si>
    <t>Koch Funding</t>
  </si>
  <si>
    <t>"climate change work"</t>
  </si>
  <si>
    <t>"global climate change program"</t>
  </si>
  <si>
    <t>Year</t>
  </si>
  <si>
    <t>ExxonMobil Foundation 1999 IRS 990</t>
  </si>
  <si>
    <t>ExxonMobil Foundation</t>
  </si>
  <si>
    <t>support for science and public policy education programs'</t>
  </si>
  <si>
    <t>ExxonMobil Foundation 2000 IRS 990</t>
  </si>
  <si>
    <t>ExxonMobil 2001 Worldwide Giving Report</t>
  </si>
  <si>
    <t>ExxonMobil 2002 Worldwide Giving Report</t>
  </si>
  <si>
    <t>Awards Dinner</t>
  </si>
  <si>
    <t>Global Climate Change Program</t>
  </si>
  <si>
    <t>Awards Dinner -- Climate Change Activities</t>
  </si>
  <si>
    <t>Climate Change</t>
  </si>
  <si>
    <t>ExxonMobil 2003 Worldwide Giving Report</t>
  </si>
  <si>
    <t>ExxonMobil 2004 Worldwide Giving Report</t>
  </si>
  <si>
    <t>Awards Dinner and General Operating Support</t>
  </si>
  <si>
    <t>General support and annual dinner</t>
  </si>
  <si>
    <t>ExxonMobil 2005 Worldwide Giving Report</t>
  </si>
  <si>
    <t>ExxonMobil 2006 Worldwide Giving Report</t>
  </si>
  <si>
    <t>page 138</t>
  </si>
  <si>
    <t>Modified to Foundation</t>
  </si>
  <si>
    <t>ExxonMobil Corporation</t>
  </si>
  <si>
    <t xml:space="preserve">DISCREPANCY: 2005 Corporate Giving Report allocates for General Operating Support. IRS 990 form 2005: Climate Change. </t>
  </si>
  <si>
    <t>Energy Literacy</t>
  </si>
  <si>
    <t>General Operating Support</t>
  </si>
  <si>
    <t>Discrepancy: Greenpeace lists $125,000 combined. Guessing that "George Marshall Research Foundation" ein 54-6052427 was added in error</t>
  </si>
  <si>
    <t>added</t>
  </si>
  <si>
    <t>John William Pope Foundation</t>
  </si>
  <si>
    <t>Donor</t>
  </si>
  <si>
    <t>https://www.desmogblog.com/dunn-s-foundation-advancement-right-thinking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</si>
</sst>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5" applyFont="1"/>
    <xf numFmtId="0" fontId="6" fillId="2" borderId="1" xfId="0" applyFont="1" applyFill="1" applyBorder="1"/>
    <xf numFmtId="0" fontId="1" fillId="0" borderId="0" xfId="5"/>
    <xf numFmtId="0" fontId="5" fillId="0" borderId="0" xfId="0" applyFont="1"/>
    <xf numFmtId="0" fontId="5" fillId="3" borderId="0" xfId="0" applyFont="1" applyFill="1"/>
    <xf numFmtId="165" fontId="0" fillId="0" borderId="0" xfId="0" applyNumberFormat="1"/>
    <xf numFmtId="0" fontId="7" fillId="0" borderId="0" xfId="0" applyFont="1"/>
    <xf numFmtId="0" fontId="0" fillId="0" borderId="0" xfId="0" quotePrefix="1"/>
    <xf numFmtId="0" fontId="0" fillId="0" borderId="0" xfId="0" applyFill="1"/>
    <xf numFmtId="165" fontId="0" fillId="0" borderId="0" xfId="0" applyNumberFormat="1" applyFill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2"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8.715040972224" createdVersion="4" refreshedVersion="6" minRefreshableVersion="3" recordCount="175" xr:uid="{00000000-000A-0000-FFFF-FFFF03000000}">
  <cacheSource type="worksheet">
    <worksheetSource ref="C1:F1048576" sheet="Data"/>
  </cacheSource>
  <cacheFields count="4">
    <cacheField name="donor_name" numFmtId="0">
      <sharedItems containsBlank="1" count="16">
        <s v="Allegheny Foundation"/>
        <s v="Charles G. Koch Charitable Foundation"/>
        <s v="Chase Foundation of Virginia"/>
        <s v="Claude R. Lambe Charitable Foundation"/>
        <s v="Dunn's Foundation for the Advancement of Right Thinking"/>
        <s v="Earhart Foundation"/>
        <s v="ExxonMobil Corporation"/>
        <s v="ExxonMobil Foundation"/>
        <s v="John M. Olin Foundation"/>
        <s v="Sarah Scaife Foundation"/>
        <s v="Searle Freedom Trust"/>
        <s v="The Carthage Foundation"/>
        <s v="The Lynde and Harry Bradley Foundation"/>
        <s v="John William Pope Foundation"/>
        <m/>
        <s v="Exxon Mobil" u="1"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3" maxValue="255000"/>
    </cacheField>
    <cacheField name="year" numFmtId="0">
      <sharedItems containsString="0" containsBlank="1" containsNumber="1" containsInteger="1" minValue="1985" maxValue="2015" count="32">
        <n v="1999"/>
        <n v="2015"/>
        <n v="2013"/>
        <n v="2003"/>
        <n v="2004"/>
        <n v="2005"/>
        <n v="2006"/>
        <n v="2007"/>
        <n v="2008"/>
        <n v="2009"/>
        <n v="2011"/>
        <n v="2012"/>
        <n v="2014"/>
        <n v="1996"/>
        <n v="1998"/>
        <n v="2000"/>
        <n v="2001"/>
        <n v="2002"/>
        <n v="2010"/>
        <n v="1985"/>
        <n v="1986"/>
        <n v="1987"/>
        <n v="1995"/>
        <n v="1997"/>
        <n v="1988"/>
        <n v="1989"/>
        <n v="1990"/>
        <n v="1992"/>
        <n v="1993"/>
        <n v="1994"/>
        <n v="199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">
  <r>
    <x v="0"/>
    <s v="George C. Marshall Institute"/>
    <n v="50000"/>
    <x v="0"/>
  </r>
  <r>
    <x v="1"/>
    <s v="George C. Marshall Institute"/>
    <n v="125000"/>
    <x v="1"/>
  </r>
  <r>
    <x v="1"/>
    <s v="George C. Marshall Institute"/>
    <n v="75000"/>
    <x v="2"/>
  </r>
  <r>
    <x v="2"/>
    <s v="George C. Marshall Institute"/>
    <n v="3000"/>
    <x v="3"/>
  </r>
  <r>
    <x v="2"/>
    <s v="George C. Marshall Institute"/>
    <n v="3050"/>
    <x v="4"/>
  </r>
  <r>
    <x v="2"/>
    <s v="George C. Marshall Institute"/>
    <n v="3000"/>
    <x v="5"/>
  </r>
  <r>
    <x v="2"/>
    <s v="George C. Marshall Institute"/>
    <n v="2500"/>
    <x v="6"/>
  </r>
  <r>
    <x v="2"/>
    <s v="George C. Marshall Institute"/>
    <n v="2000"/>
    <x v="7"/>
  </r>
  <r>
    <x v="2"/>
    <s v="George C. Marshall Institute"/>
    <n v="2000"/>
    <x v="8"/>
  </r>
  <r>
    <x v="3"/>
    <s v="George C. Marshall Institute"/>
    <n v="30000"/>
    <x v="4"/>
  </r>
  <r>
    <x v="3"/>
    <s v="George C. Marshall Institute"/>
    <n v="40000"/>
    <x v="6"/>
  </r>
  <r>
    <x v="3"/>
    <s v="George C. Marshall Institute"/>
    <n v="30000"/>
    <x v="6"/>
  </r>
  <r>
    <x v="3"/>
    <s v="George C. Marshall Institute"/>
    <n v="70000"/>
    <x v="7"/>
  </r>
  <r>
    <x v="3"/>
    <s v="George C. Marshall Institute"/>
    <n v="70000"/>
    <x v="8"/>
  </r>
  <r>
    <x v="3"/>
    <s v="George C. Marshall Institute"/>
    <n v="70000"/>
    <x v="9"/>
  </r>
  <r>
    <x v="3"/>
    <s v="George C. Marshall Institute"/>
    <n v="40000"/>
    <x v="10"/>
  </r>
  <r>
    <x v="3"/>
    <s v="George C. Marshall Institute"/>
    <n v="70000"/>
    <x v="11"/>
  </r>
  <r>
    <x v="4"/>
    <s v="George C. Marshall Institute"/>
    <n v="20000"/>
    <x v="4"/>
  </r>
  <r>
    <x v="4"/>
    <s v="George C. Marshall Institute"/>
    <n v="5000"/>
    <x v="5"/>
  </r>
  <r>
    <x v="4"/>
    <s v="George C. Marshall Institute"/>
    <n v="20000"/>
    <x v="6"/>
  </r>
  <r>
    <x v="4"/>
    <s v="George C. Marshall Institute"/>
    <n v="20000"/>
    <x v="7"/>
  </r>
  <r>
    <x v="5"/>
    <s v="George C. Marshall Institute"/>
    <n v="50000"/>
    <x v="1"/>
  </r>
  <r>
    <x v="5"/>
    <s v="George C. Marshall Institute"/>
    <n v="30000"/>
    <x v="12"/>
  </r>
  <r>
    <x v="5"/>
    <s v="George C. Marshall Institute"/>
    <n v="30000"/>
    <x v="2"/>
  </r>
  <r>
    <x v="5"/>
    <s v="George C. Marshall Institute"/>
    <n v="10000"/>
    <x v="13"/>
  </r>
  <r>
    <x v="5"/>
    <s v="George C. Marshall Institute"/>
    <n v="5000"/>
    <x v="14"/>
  </r>
  <r>
    <x v="5"/>
    <s v="George C. Marshall Institute"/>
    <n v="5000"/>
    <x v="0"/>
  </r>
  <r>
    <x v="5"/>
    <s v="George C. Marshall Institute"/>
    <n v="5000"/>
    <x v="0"/>
  </r>
  <r>
    <x v="5"/>
    <s v="George C. Marshall Institute"/>
    <n v="5000"/>
    <x v="15"/>
  </r>
  <r>
    <x v="5"/>
    <s v="George C. Marshall Institute"/>
    <n v="20000"/>
    <x v="16"/>
  </r>
  <r>
    <x v="5"/>
    <s v="George C. Marshall Institute"/>
    <n v="25000"/>
    <x v="17"/>
  </r>
  <r>
    <x v="5"/>
    <s v="George C. Marshall Institute"/>
    <n v="25000"/>
    <x v="3"/>
  </r>
  <r>
    <x v="5"/>
    <s v="George C. Marshall Institute"/>
    <n v="25000"/>
    <x v="4"/>
  </r>
  <r>
    <x v="5"/>
    <s v="George C. Marshall Institute"/>
    <n v="55000"/>
    <x v="5"/>
  </r>
  <r>
    <x v="5"/>
    <s v="George C. Marshall Institute"/>
    <n v="55000"/>
    <x v="6"/>
  </r>
  <r>
    <x v="5"/>
    <s v="George C. Marshall Institute"/>
    <n v="40000"/>
    <x v="7"/>
  </r>
  <r>
    <x v="5"/>
    <s v="George C. Marshall Institute"/>
    <n v="40000"/>
    <x v="8"/>
  </r>
  <r>
    <x v="5"/>
    <s v="George C. Marshall Institute"/>
    <n v="30000"/>
    <x v="9"/>
  </r>
  <r>
    <x v="5"/>
    <s v="George C. Marshall Institute"/>
    <n v="30000"/>
    <x v="18"/>
  </r>
  <r>
    <x v="5"/>
    <s v="George C. Marshall Institute"/>
    <n v="30000"/>
    <x v="10"/>
  </r>
  <r>
    <x v="5"/>
    <s v="George C. Marshall Institute"/>
    <n v="30000"/>
    <x v="11"/>
  </r>
  <r>
    <x v="6"/>
    <s v="George C. Marshall Institute"/>
    <n v="10000"/>
    <x v="17"/>
  </r>
  <r>
    <x v="6"/>
    <s v="George C. Marshall Institute"/>
    <n v="25000"/>
    <x v="4"/>
  </r>
  <r>
    <x v="6"/>
    <s v="George C. Marshall Institute"/>
    <n v="25000"/>
    <x v="5"/>
  </r>
  <r>
    <x v="6"/>
    <s v="George C. Marshall Institute"/>
    <n v="85000"/>
    <x v="6"/>
  </r>
  <r>
    <x v="6"/>
    <s v="George C. Marshall Institute"/>
    <n v="50000"/>
    <x v="7"/>
  </r>
  <r>
    <x v="6"/>
    <s v="George C. Marshall Institute"/>
    <n v="65000"/>
    <x v="7"/>
  </r>
  <r>
    <x v="7"/>
    <s v="George C. Marshall Institute"/>
    <n v="50000"/>
    <x v="0"/>
  </r>
  <r>
    <x v="7"/>
    <s v="George C. Marshall Institute"/>
    <n v="50000"/>
    <x v="15"/>
  </r>
  <r>
    <x v="7"/>
    <s v="George C. Marshall Institute"/>
    <n v="60000"/>
    <x v="16"/>
  </r>
  <r>
    <x v="7"/>
    <s v="George C. Marshall Institute"/>
    <n v="80000"/>
    <x v="17"/>
  </r>
  <r>
    <x v="7"/>
    <s v="George C. Marshall Institute"/>
    <n v="95000"/>
    <x v="3"/>
  </r>
  <r>
    <x v="7"/>
    <s v="George C. Marshall Institute"/>
    <n v="145000"/>
    <x v="4"/>
  </r>
  <r>
    <x v="7"/>
    <s v="George C. Marshall Institute"/>
    <n v="90000"/>
    <x v="5"/>
  </r>
  <r>
    <x v="8"/>
    <s v="George C. Marshall Institute"/>
    <n v="50000"/>
    <x v="19"/>
  </r>
  <r>
    <x v="8"/>
    <s v="George C. Marshall Institute"/>
    <n v="60000"/>
    <x v="20"/>
  </r>
  <r>
    <x v="8"/>
    <s v="George C. Marshall Institute"/>
    <n v="60000"/>
    <x v="21"/>
  </r>
  <r>
    <x v="8"/>
    <s v="George C. Marshall Institute"/>
    <n v="40000"/>
    <x v="22"/>
  </r>
  <r>
    <x v="8"/>
    <s v="George C. Marshall Institute"/>
    <n v="40000"/>
    <x v="13"/>
  </r>
  <r>
    <x v="8"/>
    <s v="George C. Marshall Institute"/>
    <n v="25000"/>
    <x v="23"/>
  </r>
  <r>
    <x v="8"/>
    <s v="George C. Marshall Institute"/>
    <n v="25000"/>
    <x v="14"/>
  </r>
  <r>
    <x v="8"/>
    <s v="George C. Marshall Institute"/>
    <n v="50000"/>
    <x v="0"/>
  </r>
  <r>
    <x v="9"/>
    <s v="George C. Marshall Institute"/>
    <n v="100000"/>
    <x v="20"/>
  </r>
  <r>
    <x v="9"/>
    <s v="George C. Marshall Institute"/>
    <n v="100000"/>
    <x v="21"/>
  </r>
  <r>
    <x v="9"/>
    <s v="George C. Marshall Institute"/>
    <n v="100000"/>
    <x v="24"/>
  </r>
  <r>
    <x v="9"/>
    <s v="George C. Marshall Institute"/>
    <n v="100000"/>
    <x v="25"/>
  </r>
  <r>
    <x v="9"/>
    <s v="George C. Marshall Institute"/>
    <n v="30000"/>
    <x v="26"/>
  </r>
  <r>
    <x v="9"/>
    <s v="George C. Marshall Institute"/>
    <n v="155000"/>
    <x v="27"/>
  </r>
  <r>
    <x v="9"/>
    <s v="George C. Marshall Institute"/>
    <n v="155000"/>
    <x v="28"/>
  </r>
  <r>
    <x v="9"/>
    <s v="George C. Marshall Institute"/>
    <n v="130000"/>
    <x v="29"/>
  </r>
  <r>
    <x v="9"/>
    <s v="George C. Marshall Institute"/>
    <n v="130000"/>
    <x v="22"/>
  </r>
  <r>
    <x v="9"/>
    <s v="George C. Marshall Institute"/>
    <n v="155000"/>
    <x v="13"/>
  </r>
  <r>
    <x v="9"/>
    <s v="George C. Marshall Institute"/>
    <n v="155000"/>
    <x v="23"/>
  </r>
  <r>
    <x v="9"/>
    <s v="George C. Marshall Institute"/>
    <n v="130000"/>
    <x v="14"/>
  </r>
  <r>
    <x v="9"/>
    <s v="George C. Marshall Institute"/>
    <n v="130000"/>
    <x v="0"/>
  </r>
  <r>
    <x v="9"/>
    <s v="George C. Marshall Institute"/>
    <n v="130000"/>
    <x v="15"/>
  </r>
  <r>
    <x v="9"/>
    <s v="George C. Marshall Institute"/>
    <n v="155000"/>
    <x v="16"/>
  </r>
  <r>
    <x v="9"/>
    <s v="George C. Marshall Institute"/>
    <n v="155000"/>
    <x v="17"/>
  </r>
  <r>
    <x v="9"/>
    <s v="George C. Marshall Institute"/>
    <n v="155000"/>
    <x v="3"/>
  </r>
  <r>
    <x v="9"/>
    <s v="George C. Marshall Institute"/>
    <n v="155000"/>
    <x v="4"/>
  </r>
  <r>
    <x v="9"/>
    <s v="George C. Marshall Institute"/>
    <n v="155000"/>
    <x v="5"/>
  </r>
  <r>
    <x v="9"/>
    <s v="George C. Marshall Institute"/>
    <n v="155000"/>
    <x v="6"/>
  </r>
  <r>
    <x v="9"/>
    <s v="George C. Marshall Institute"/>
    <n v="155000"/>
    <x v="7"/>
  </r>
  <r>
    <x v="9"/>
    <s v="George C. Marshall Institute"/>
    <n v="255000"/>
    <x v="8"/>
  </r>
  <r>
    <x v="9"/>
    <s v="George C. Marshall Institute"/>
    <n v="230000"/>
    <x v="9"/>
  </r>
  <r>
    <x v="9"/>
    <s v="George C. Marshall Institute"/>
    <n v="230000"/>
    <x v="18"/>
  </r>
  <r>
    <x v="9"/>
    <s v="George C. Marshall Institute"/>
    <n v="230000"/>
    <x v="10"/>
  </r>
  <r>
    <x v="9"/>
    <s v="George C. Marshall Institute"/>
    <n v="230000"/>
    <x v="11"/>
  </r>
  <r>
    <x v="9"/>
    <s v="George C. Marshall Institute"/>
    <n v="180000"/>
    <x v="2"/>
  </r>
  <r>
    <x v="9"/>
    <s v="George C. Marshall Institute"/>
    <n v="150000"/>
    <x v="12"/>
  </r>
  <r>
    <x v="10"/>
    <s v="George C. Marshall Institute"/>
    <n v="20000"/>
    <x v="3"/>
  </r>
  <r>
    <x v="10"/>
    <s v="George C. Marshall Institute"/>
    <n v="60000"/>
    <x v="8"/>
  </r>
  <r>
    <x v="11"/>
    <s v="George C. Marshall Institute"/>
    <n v="22500"/>
    <x v="20"/>
  </r>
  <r>
    <x v="11"/>
    <s v="George C. Marshall Institute"/>
    <n v="25000"/>
    <x v="21"/>
  </r>
  <r>
    <x v="11"/>
    <s v="George C. Marshall Institute"/>
    <n v="130000"/>
    <x v="30"/>
  </r>
  <r>
    <x v="11"/>
    <s v="George C. Marshall Institute"/>
    <n v="35000"/>
    <x v="4"/>
  </r>
  <r>
    <x v="11"/>
    <s v="George C. Marshall Institute"/>
    <n v="170000"/>
    <x v="5"/>
  </r>
  <r>
    <x v="11"/>
    <s v="George C. Marshall Institute"/>
    <n v="100000"/>
    <x v="6"/>
  </r>
  <r>
    <x v="11"/>
    <s v="George C. Marshall Institute"/>
    <n v="100000"/>
    <x v="7"/>
  </r>
  <r>
    <x v="12"/>
    <s v="George C. Marshall Institute"/>
    <n v="100000"/>
    <x v="20"/>
  </r>
  <r>
    <x v="12"/>
    <s v="George C. Marshall Institute"/>
    <n v="200000"/>
    <x v="21"/>
  </r>
  <r>
    <x v="12"/>
    <s v="George C. Marshall Institute"/>
    <n v="200000"/>
    <x v="24"/>
  </r>
  <r>
    <x v="12"/>
    <s v="George C. Marshall Institute"/>
    <n v="175000"/>
    <x v="26"/>
  </r>
  <r>
    <x v="12"/>
    <s v="George C. Marshall Institute"/>
    <n v="75000"/>
    <x v="30"/>
  </r>
  <r>
    <x v="12"/>
    <s v="George C. Marshall Institute"/>
    <n v="92500"/>
    <x v="30"/>
  </r>
  <r>
    <x v="12"/>
    <s v="George C. Marshall Institute"/>
    <n v="100000"/>
    <x v="30"/>
  </r>
  <r>
    <x v="12"/>
    <s v="George C. Marshall Institute"/>
    <n v="92500"/>
    <x v="27"/>
  </r>
  <r>
    <x v="12"/>
    <s v="George C. Marshall Institute"/>
    <n v="92500"/>
    <x v="28"/>
  </r>
  <r>
    <x v="12"/>
    <s v="George C. Marshall Institute"/>
    <n v="92500"/>
    <x v="28"/>
  </r>
  <r>
    <x v="12"/>
    <s v="George C. Marshall Institute"/>
    <n v="27650"/>
    <x v="29"/>
  </r>
  <r>
    <x v="12"/>
    <s v="George C. Marshall Institute"/>
    <n v="27650"/>
    <x v="29"/>
  </r>
  <r>
    <x v="12"/>
    <s v="George C. Marshall Institute"/>
    <n v="92500"/>
    <x v="29"/>
  </r>
  <r>
    <x v="12"/>
    <s v="George C. Marshall Institute"/>
    <n v="92500"/>
    <x v="29"/>
  </r>
  <r>
    <x v="12"/>
    <s v="George C. Marshall Institute"/>
    <n v="20000"/>
    <x v="22"/>
  </r>
  <r>
    <x v="12"/>
    <s v="George C. Marshall Institute"/>
    <n v="20000"/>
    <x v="22"/>
  </r>
  <r>
    <x v="12"/>
    <s v="George C. Marshall Institute"/>
    <n v="55000"/>
    <x v="22"/>
  </r>
  <r>
    <x v="12"/>
    <s v="George C. Marshall Institute"/>
    <n v="65000"/>
    <x v="22"/>
  </r>
  <r>
    <x v="12"/>
    <s v="George C. Marshall Institute"/>
    <n v="65000"/>
    <x v="22"/>
  </r>
  <r>
    <x v="12"/>
    <s v="George C. Marshall Institute"/>
    <n v="62500"/>
    <x v="13"/>
  </r>
  <r>
    <x v="12"/>
    <s v="George C. Marshall Institute"/>
    <n v="62500"/>
    <x v="13"/>
  </r>
  <r>
    <x v="12"/>
    <s v="George C. Marshall Institute"/>
    <n v="62500"/>
    <x v="13"/>
  </r>
  <r>
    <x v="12"/>
    <s v="George C. Marshall Institute"/>
    <n v="80000"/>
    <x v="13"/>
  </r>
  <r>
    <x v="12"/>
    <s v="George C. Marshall Institute"/>
    <n v="80000"/>
    <x v="13"/>
  </r>
  <r>
    <x v="12"/>
    <s v="George C. Marshall Institute"/>
    <n v="62500"/>
    <x v="23"/>
  </r>
  <r>
    <x v="12"/>
    <s v="George C. Marshall Institute"/>
    <n v="54000"/>
    <x v="23"/>
  </r>
  <r>
    <x v="12"/>
    <s v="George C. Marshall Institute"/>
    <n v="53000"/>
    <x v="23"/>
  </r>
  <r>
    <x v="12"/>
    <s v="George C. Marshall Institute"/>
    <n v="53000"/>
    <x v="23"/>
  </r>
  <r>
    <x v="12"/>
    <s v="George C. Marshall Institute"/>
    <n v="40000"/>
    <x v="14"/>
  </r>
  <r>
    <x v="12"/>
    <s v="George C. Marshall Institute"/>
    <n v="40000"/>
    <x v="14"/>
  </r>
  <r>
    <x v="12"/>
    <s v="George C. Marshall Institute"/>
    <n v="40000"/>
    <x v="14"/>
  </r>
  <r>
    <x v="12"/>
    <s v="George C. Marshall Institute"/>
    <n v="40000"/>
    <x v="14"/>
  </r>
  <r>
    <x v="12"/>
    <s v="George C. Marshall Institute"/>
    <n v="160000"/>
    <x v="0"/>
  </r>
  <r>
    <x v="12"/>
    <s v="George C. Marshall Institute"/>
    <n v="3"/>
    <x v="0"/>
  </r>
  <r>
    <x v="12"/>
    <s v="George C. Marshall Institute"/>
    <n v="50000"/>
    <x v="15"/>
  </r>
  <r>
    <x v="12"/>
    <s v="George C. Marshall Institute"/>
    <n v="40000"/>
    <x v="15"/>
  </r>
  <r>
    <x v="12"/>
    <s v="George C. Marshall Institute"/>
    <n v="40000"/>
    <x v="15"/>
  </r>
  <r>
    <x v="12"/>
    <s v="George C. Marshall Institute"/>
    <n v="40000"/>
    <x v="15"/>
  </r>
  <r>
    <x v="12"/>
    <s v="George C. Marshall Institute"/>
    <n v="40000"/>
    <x v="15"/>
  </r>
  <r>
    <x v="12"/>
    <s v="George C. Marshall Institute"/>
    <n v="75000"/>
    <x v="16"/>
  </r>
  <r>
    <x v="12"/>
    <s v="George C. Marshall Institute"/>
    <n v="40000"/>
    <x v="16"/>
  </r>
  <r>
    <x v="12"/>
    <s v="George C. Marshall Institute"/>
    <n v="40000"/>
    <x v="16"/>
  </r>
  <r>
    <x v="12"/>
    <s v="George C. Marshall Institute"/>
    <n v="40000"/>
    <x v="16"/>
  </r>
  <r>
    <x v="12"/>
    <s v="George C. Marshall Institute"/>
    <n v="40000"/>
    <x v="16"/>
  </r>
  <r>
    <x v="12"/>
    <s v="George C. Marshall Institute"/>
    <n v="32500"/>
    <x v="17"/>
  </r>
  <r>
    <x v="12"/>
    <s v="George C. Marshall Institute"/>
    <n v="32500"/>
    <x v="17"/>
  </r>
  <r>
    <x v="12"/>
    <s v="George C. Marshall Institute"/>
    <n v="32500"/>
    <x v="17"/>
  </r>
  <r>
    <x v="12"/>
    <s v="George C. Marshall Institute"/>
    <n v="32500"/>
    <x v="17"/>
  </r>
  <r>
    <x v="12"/>
    <s v="George C. Marshall Institute"/>
    <n v="50000"/>
    <x v="17"/>
  </r>
  <r>
    <x v="12"/>
    <s v="George C. Marshall Institute"/>
    <n v="28750"/>
    <x v="3"/>
  </r>
  <r>
    <x v="12"/>
    <s v="George C. Marshall Institute"/>
    <n v="28750"/>
    <x v="3"/>
  </r>
  <r>
    <x v="12"/>
    <s v="George C. Marshall Institute"/>
    <n v="28750"/>
    <x v="3"/>
  </r>
  <r>
    <x v="12"/>
    <s v="George C. Marshall Institute"/>
    <n v="28750"/>
    <x v="3"/>
  </r>
  <r>
    <x v="12"/>
    <s v="George C. Marshall Institute"/>
    <n v="38334"/>
    <x v="4"/>
  </r>
  <r>
    <x v="12"/>
    <s v="George C. Marshall Institute"/>
    <n v="38333"/>
    <x v="4"/>
  </r>
  <r>
    <x v="12"/>
    <s v="George C. Marshall Institute"/>
    <n v="38333"/>
    <x v="4"/>
  </r>
  <r>
    <x v="12"/>
    <s v="George C. Marshall Institute"/>
    <n v="35000"/>
    <x v="5"/>
  </r>
  <r>
    <x v="12"/>
    <s v="George C. Marshall Institute"/>
    <n v="35000"/>
    <x v="5"/>
  </r>
  <r>
    <x v="12"/>
    <s v="George C. Marshall Institute"/>
    <n v="35000"/>
    <x v="5"/>
  </r>
  <r>
    <x v="12"/>
    <s v="George C. Marshall Institute"/>
    <n v="35000"/>
    <x v="6"/>
  </r>
  <r>
    <x v="12"/>
    <s v="George C. Marshall Institute"/>
    <n v="35000"/>
    <x v="6"/>
  </r>
  <r>
    <x v="12"/>
    <s v="George C. Marshall Institute"/>
    <n v="35000"/>
    <x v="6"/>
  </r>
  <r>
    <x v="12"/>
    <s v="George C. Marshall Institute"/>
    <n v="55000"/>
    <x v="7"/>
  </r>
  <r>
    <x v="12"/>
    <s v="George C. Marshall Institute"/>
    <n v="55000"/>
    <x v="7"/>
  </r>
  <r>
    <x v="12"/>
    <s v="George C. Marshall Institute"/>
    <n v="110000"/>
    <x v="8"/>
  </r>
  <r>
    <x v="12"/>
    <s v="George C. Marshall Institute"/>
    <n v="45000"/>
    <x v="9"/>
  </r>
  <r>
    <x v="12"/>
    <s v="George C. Marshall Institute"/>
    <n v="45000"/>
    <x v="9"/>
  </r>
  <r>
    <x v="12"/>
    <s v="George C. Marshall Institute"/>
    <n v="45000"/>
    <x v="18"/>
  </r>
  <r>
    <x v="12"/>
    <s v="George C. Marshall Institute"/>
    <n v="45000"/>
    <x v="18"/>
  </r>
  <r>
    <x v="12"/>
    <s v="George C. Marshall Institute"/>
    <n v="70000"/>
    <x v="10"/>
  </r>
  <r>
    <x v="12"/>
    <s v="George C. Marshall Institute"/>
    <n v="65000"/>
    <x v="11"/>
  </r>
  <r>
    <x v="12"/>
    <s v="George C. Marshall Institute"/>
    <n v="65000"/>
    <x v="2"/>
  </r>
  <r>
    <x v="12"/>
    <s v="George C. Marshall Institute"/>
    <n v="65000"/>
    <x v="12"/>
  </r>
  <r>
    <x v="13"/>
    <s v="George C. Marshall Institute"/>
    <n v="1000"/>
    <x v="6"/>
  </r>
  <r>
    <x v="14"/>
    <m/>
    <m/>
    <x v="31"/>
  </r>
  <r>
    <x v="14"/>
    <m/>
    <m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3F337-5207-6548-89C5-D47AC24BB187}" name="PivotTable2" cacheId="6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E5:H16" firstHeaderRow="1" firstDataRow="2" firstDataCol="1"/>
  <pivotFields count="4">
    <pivotField axis="axisCol" showAll="0">
      <items count="17">
        <item h="1" sd="0" x="12"/>
        <item h="1" sd="0" x="9"/>
        <item h="1" sd="0" m="1" x="15"/>
        <item h="1" sd="0" x="11"/>
        <item h="1" sd="0" x="5"/>
        <item sd="0" x="3"/>
        <item h="1" sd="0" x="8"/>
        <item h="1" sd="0" x="10"/>
        <item sd="0" x="1"/>
        <item h="1" sd="0" x="4"/>
        <item h="1" sd="0" x="0"/>
        <item h="1" sd="0" x="2"/>
        <item h="1" sd="0" x="14"/>
        <item h="1" x="6"/>
        <item h="1" x="7"/>
        <item h="1" x="13"/>
        <item t="default" sd="0"/>
      </items>
    </pivotField>
    <pivotField showAll="0"/>
    <pivotField dataField="1" showAll="0"/>
    <pivotField axis="axisRow" showAll="0">
      <items count="33">
        <item x="19"/>
        <item x="20"/>
        <item x="21"/>
        <item x="24"/>
        <item x="25"/>
        <item x="26"/>
        <item x="30"/>
        <item x="27"/>
        <item x="28"/>
        <item x="29"/>
        <item x="22"/>
        <item x="13"/>
        <item x="23"/>
        <item x="14"/>
        <item x="0"/>
        <item x="15"/>
        <item x="16"/>
        <item x="17"/>
        <item x="3"/>
        <item x="4"/>
        <item x="5"/>
        <item x="6"/>
        <item x="7"/>
        <item x="8"/>
        <item x="9"/>
        <item x="18"/>
        <item x="10"/>
        <item x="11"/>
        <item x="2"/>
        <item x="31"/>
        <item x="1"/>
        <item x="12"/>
        <item t="default"/>
      </items>
    </pivotField>
  </pivotFields>
  <rowFields count="1">
    <field x="3"/>
  </rowFields>
  <rowItems count="10">
    <i>
      <x v="19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 t="grand">
      <x/>
    </i>
  </rowItems>
  <colFields count="1">
    <field x="0"/>
  </colFields>
  <colItems count="3">
    <i>
      <x v="5"/>
    </i>
    <i>
      <x v="8"/>
    </i>
    <i t="grand">
      <x/>
    </i>
  </colItems>
  <dataFields count="1">
    <dataField name="Sum of contribution" fld="2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22" firstHeaderRow="2" firstDataRow="2" firstDataCol="1"/>
  <pivotFields count="4">
    <pivotField axis="axisRow" showAll="0" sortType="descending">
      <items count="17">
        <item sd="0" x="12"/>
        <item sd="0" x="9"/>
        <item sd="0" m="1" x="15"/>
        <item sd="0" x="11"/>
        <item sd="0" x="5"/>
        <item sd="0" x="3"/>
        <item sd="0" x="8"/>
        <item sd="0" x="10"/>
        <item sd="0" x="1"/>
        <item sd="0" x="4"/>
        <item sd="0" x="0"/>
        <item sd="0" x="2"/>
        <item h="1" sd="0" x="14"/>
        <item sd="0" x="6"/>
        <item sd="0" x="7"/>
        <item sd="0"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3">
        <item x="19"/>
        <item x="20"/>
        <item x="21"/>
        <item x="24"/>
        <item x="25"/>
        <item x="26"/>
        <item x="30"/>
        <item x="27"/>
        <item x="28"/>
        <item x="29"/>
        <item x="22"/>
        <item x="13"/>
        <item x="23"/>
        <item x="14"/>
        <item x="0"/>
        <item x="15"/>
        <item x="16"/>
        <item x="17"/>
        <item x="3"/>
        <item x="4"/>
        <item x="5"/>
        <item x="6"/>
        <item x="7"/>
        <item x="8"/>
        <item x="9"/>
        <item x="18"/>
        <item x="10"/>
        <item x="11"/>
        <item x="2"/>
        <item x="31"/>
        <item x="1"/>
        <item x="12"/>
        <item t="default"/>
      </items>
    </pivotField>
  </pivotFields>
  <rowFields count="2">
    <field x="0"/>
    <field x="3"/>
  </rowFields>
  <rowItems count="15">
    <i>
      <x/>
    </i>
    <i>
      <x v="1"/>
    </i>
    <i>
      <x v="3"/>
    </i>
    <i>
      <x v="14"/>
    </i>
    <i>
      <x v="4"/>
    </i>
    <i>
      <x v="5"/>
    </i>
    <i>
      <x v="6"/>
    </i>
    <i>
      <x v="13"/>
    </i>
    <i>
      <x v="8"/>
    </i>
    <i>
      <x v="7"/>
    </i>
    <i>
      <x v="9"/>
    </i>
    <i>
      <x v="10"/>
    </i>
    <i>
      <x v="11"/>
    </i>
    <i>
      <x v="15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1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george-c-marshall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B36" sqref="B36"/>
    </sheetView>
  </sheetViews>
  <sheetFormatPr baseColWidth="10" defaultRowHeight="16" x14ac:dyDescent="0.2"/>
  <cols>
    <col min="1" max="1" width="51.6640625" bestFit="1" customWidth="1"/>
    <col min="2" max="2" width="11.1640625" bestFit="1" customWidth="1"/>
    <col min="3" max="3" width="27.5" customWidth="1"/>
    <col min="5" max="5" width="17.5" bestFit="1" customWidth="1"/>
    <col min="6" max="6" width="34" bestFit="1" customWidth="1"/>
    <col min="7" max="7" width="33" bestFit="1" customWidth="1"/>
    <col min="8" max="8" width="10.83203125" bestFit="1" customWidth="1"/>
    <col min="9" max="9" width="22" bestFit="1" customWidth="1"/>
    <col min="10" max="10" width="17" bestFit="1" customWidth="1"/>
    <col min="11" max="11" width="34" bestFit="1" customWidth="1"/>
    <col min="12" max="12" width="21.1640625" bestFit="1" customWidth="1"/>
    <col min="13" max="13" width="19" bestFit="1" customWidth="1"/>
    <col min="14" max="14" width="33" bestFit="1" customWidth="1"/>
    <col min="15" max="15" width="49.5" bestFit="1" customWidth="1"/>
    <col min="16" max="16" width="19" bestFit="1" customWidth="1"/>
    <col min="17" max="17" width="25" bestFit="1" customWidth="1"/>
    <col min="18" max="18" width="6.83203125" bestFit="1" customWidth="1"/>
    <col min="19" max="19" width="11.1640625" bestFit="1" customWidth="1"/>
  </cols>
  <sheetData>
    <row r="1" spans="1:8" ht="21" x14ac:dyDescent="0.25">
      <c r="A1" s="4" t="s">
        <v>19</v>
      </c>
      <c r="C1" s="5"/>
    </row>
    <row r="2" spans="1:8" ht="19" x14ac:dyDescent="0.25">
      <c r="A2" s="7" t="s">
        <v>20</v>
      </c>
      <c r="C2" s="5"/>
    </row>
    <row r="3" spans="1:8" ht="19" x14ac:dyDescent="0.25">
      <c r="C3" s="5"/>
    </row>
    <row r="4" spans="1:8" ht="20" customHeight="1" x14ac:dyDescent="0.3">
      <c r="A4" s="11" t="s">
        <v>41</v>
      </c>
      <c r="C4" s="5"/>
      <c r="E4" s="11" t="s">
        <v>42</v>
      </c>
    </row>
    <row r="5" spans="1:8" x14ac:dyDescent="0.2">
      <c r="A5" s="9" t="s">
        <v>22</v>
      </c>
      <c r="E5" s="1" t="s">
        <v>18</v>
      </c>
      <c r="F5" s="1" t="s">
        <v>71</v>
      </c>
    </row>
    <row r="6" spans="1:8" x14ac:dyDescent="0.2">
      <c r="A6" s="1" t="s">
        <v>18</v>
      </c>
      <c r="E6" s="1" t="s">
        <v>45</v>
      </c>
      <c r="F6" t="s">
        <v>8</v>
      </c>
      <c r="G6" t="s">
        <v>4</v>
      </c>
      <c r="H6" t="s">
        <v>16</v>
      </c>
    </row>
    <row r="7" spans="1:8" x14ac:dyDescent="0.2">
      <c r="A7" s="1" t="s">
        <v>21</v>
      </c>
      <c r="B7" t="s">
        <v>17</v>
      </c>
      <c r="C7" s="6" t="s">
        <v>39</v>
      </c>
      <c r="E7" s="2">
        <v>2004</v>
      </c>
      <c r="F7" s="3">
        <v>30000</v>
      </c>
      <c r="G7" s="3"/>
      <c r="H7" s="3">
        <v>30000</v>
      </c>
    </row>
    <row r="8" spans="1:8" x14ac:dyDescent="0.2">
      <c r="A8" s="2" t="s">
        <v>6</v>
      </c>
      <c r="B8" s="3">
        <v>4305303</v>
      </c>
      <c r="C8" t="str">
        <f>IFERROR(VLOOKUP(A8,Resources!A:B,2,FALSE),"")</f>
        <v>http://www.sourcewatch.org/index.php?title=Lynde_and_Harry_Bradley_Foundation</v>
      </c>
      <c r="E8" s="2">
        <v>2006</v>
      </c>
      <c r="F8" s="3">
        <v>70000</v>
      </c>
      <c r="G8" s="3"/>
      <c r="H8" s="3">
        <v>70000</v>
      </c>
    </row>
    <row r="9" spans="1:8" x14ac:dyDescent="0.2">
      <c r="A9" s="2" t="s">
        <v>7</v>
      </c>
      <c r="B9" s="3">
        <v>4290000</v>
      </c>
      <c r="C9" t="str">
        <f>IFERROR(VLOOKUP(A9,Resources!A:B,2,FALSE),"")</f>
        <v>http://www.sourcewatch.org/index.php/Scaife_Foundations</v>
      </c>
      <c r="E9" s="2">
        <v>2007</v>
      </c>
      <c r="F9" s="3">
        <v>70000</v>
      </c>
      <c r="G9" s="3"/>
      <c r="H9" s="3">
        <v>70000</v>
      </c>
    </row>
    <row r="10" spans="1:8" x14ac:dyDescent="0.2">
      <c r="A10" s="2" t="s">
        <v>13</v>
      </c>
      <c r="B10" s="3">
        <v>582500</v>
      </c>
      <c r="C10" t="str">
        <f>IFERROR(VLOOKUP(A10,Resources!A:B,2,FALSE),"")</f>
        <v>https://www.desmogblog.com/scaife-family-foundations</v>
      </c>
      <c r="E10" s="2">
        <v>2008</v>
      </c>
      <c r="F10" s="3">
        <v>70000</v>
      </c>
      <c r="G10" s="3"/>
      <c r="H10" s="3">
        <v>70000</v>
      </c>
    </row>
    <row r="11" spans="1:8" x14ac:dyDescent="0.2">
      <c r="A11" s="2" t="s">
        <v>47</v>
      </c>
      <c r="B11" s="3">
        <v>570000</v>
      </c>
      <c r="C11" t="str">
        <f>IFERROR(VLOOKUP(A11,Resources!A:B,2,FALSE),"")</f>
        <v>http://www.sourcewatch.org/index.php/Exxon_Mobil</v>
      </c>
      <c r="E11" s="2">
        <v>2009</v>
      </c>
      <c r="F11" s="3">
        <v>70000</v>
      </c>
      <c r="G11" s="3"/>
      <c r="H11" s="3">
        <v>70000</v>
      </c>
    </row>
    <row r="12" spans="1:8" x14ac:dyDescent="0.2">
      <c r="A12" s="2" t="s">
        <v>9</v>
      </c>
      <c r="B12" s="3">
        <v>545000</v>
      </c>
      <c r="C12" t="str">
        <f>IFERROR(VLOOKUP(A12,Resources!A:B,2,FALSE),"")</f>
        <v>http://www.sourcewatch.org/index.php?title=Earhart_Foundation</v>
      </c>
      <c r="E12" s="2">
        <v>2011</v>
      </c>
      <c r="F12" s="3">
        <v>40000</v>
      </c>
      <c r="G12" s="3"/>
      <c r="H12" s="3">
        <v>40000</v>
      </c>
    </row>
    <row r="13" spans="1:8" x14ac:dyDescent="0.2">
      <c r="A13" s="2" t="s">
        <v>8</v>
      </c>
      <c r="B13" s="3">
        <v>420000</v>
      </c>
      <c r="C13" t="str">
        <f>IFERROR(VLOOKUP(A13,Resources!A:B,2,FALSE),"")</f>
        <v>http://www.sourcewatch.org/index.php?title=Koch_Family_Foundations</v>
      </c>
      <c r="E13" s="2">
        <v>2012</v>
      </c>
      <c r="F13" s="3">
        <v>70000</v>
      </c>
      <c r="G13" s="3"/>
      <c r="H13" s="3">
        <v>70000</v>
      </c>
    </row>
    <row r="14" spans="1:8" x14ac:dyDescent="0.2">
      <c r="A14" s="2" t="s">
        <v>15</v>
      </c>
      <c r="B14" s="3">
        <v>350000</v>
      </c>
      <c r="C14" t="str">
        <f>IFERROR(VLOOKUP(A14,Resources!A:B,2,FALSE),"")</f>
        <v>http://www.sourcewatch.org/index.php?title=John_M._Olin_Foundation</v>
      </c>
      <c r="E14" s="2">
        <v>2013</v>
      </c>
      <c r="F14" s="3"/>
      <c r="G14" s="3">
        <v>75000</v>
      </c>
      <c r="H14" s="3">
        <v>75000</v>
      </c>
    </row>
    <row r="15" spans="1:8" x14ac:dyDescent="0.2">
      <c r="A15" s="2" t="s">
        <v>64</v>
      </c>
      <c r="B15" s="3">
        <v>260000</v>
      </c>
      <c r="C15" t="str">
        <f>IFERROR(VLOOKUP(A15,Resources!A:B,2,FALSE),"")</f>
        <v>http://www.sourcewatch.org/index.php/Exxon_Mobil</v>
      </c>
      <c r="E15" s="2">
        <v>2015</v>
      </c>
      <c r="F15" s="3"/>
      <c r="G15" s="3">
        <v>125000</v>
      </c>
      <c r="H15" s="3">
        <v>125000</v>
      </c>
    </row>
    <row r="16" spans="1:8" x14ac:dyDescent="0.2">
      <c r="A16" s="2" t="s">
        <v>4</v>
      </c>
      <c r="B16" s="3">
        <v>200000</v>
      </c>
      <c r="C16" t="str">
        <f>IFERROR(VLOOKUP(A16,Resources!A:B,2,FALSE),"")</f>
        <v>http://www.sourcewatch.org/index.php/Koch_Family_Foundations#Contributions_of_the_Charles_G._Koch_Foundation</v>
      </c>
      <c r="E16" s="2" t="s">
        <v>16</v>
      </c>
      <c r="F16" s="3">
        <v>420000</v>
      </c>
      <c r="G16" s="3">
        <v>200000</v>
      </c>
      <c r="H16" s="3">
        <v>620000</v>
      </c>
    </row>
    <row r="17" spans="1:3" x14ac:dyDescent="0.2">
      <c r="A17" s="2" t="s">
        <v>11</v>
      </c>
      <c r="B17" s="3">
        <v>80000</v>
      </c>
      <c r="C17" t="str">
        <f>IFERROR(VLOOKUP(A17,Resources!A:B,2,FALSE),"")</f>
        <v>http://www.sourcewatch.org/index.php/Searle_Freedom_Trust</v>
      </c>
    </row>
    <row r="18" spans="1:3" x14ac:dyDescent="0.2">
      <c r="A18" s="2" t="s">
        <v>12</v>
      </c>
      <c r="B18" s="3">
        <v>65000</v>
      </c>
      <c r="C18" t="str">
        <f>IFERROR(VLOOKUP(A18,Resources!A:B,2,FALSE),"")</f>
        <v>https://www.desmogblog.com/dunn-s-foundation-advancement-right-thinking</v>
      </c>
    </row>
    <row r="19" spans="1:3" x14ac:dyDescent="0.2">
      <c r="A19" s="2" t="s">
        <v>14</v>
      </c>
      <c r="B19" s="3">
        <v>50000</v>
      </c>
      <c r="C19" t="str">
        <f>IFERROR(VLOOKUP(A19,Resources!A:B,2,FALSE),"")</f>
        <v>http://www.sourcewatch.org/index.php/Scaife_Foundations#Allegheny_Foundation</v>
      </c>
    </row>
    <row r="20" spans="1:3" x14ac:dyDescent="0.2">
      <c r="A20" s="2" t="s">
        <v>10</v>
      </c>
      <c r="B20" s="3">
        <v>15550</v>
      </c>
      <c r="C20" t="str">
        <f>IFERROR(VLOOKUP(A20,Resources!A:B,2,FALSE),"")</f>
        <v>http://www.sourcewatch.org/index.php/Chase_Foundation_of_Virginia</v>
      </c>
    </row>
    <row r="21" spans="1:3" x14ac:dyDescent="0.2">
      <c r="A21" s="2" t="s">
        <v>70</v>
      </c>
      <c r="B21" s="3">
        <v>1000</v>
      </c>
      <c r="C21" t="str">
        <f>IFERROR(VLOOKUP(A21,Resources!A:B,2,FALSE),"")</f>
        <v/>
      </c>
    </row>
    <row r="22" spans="1:3" x14ac:dyDescent="0.2">
      <c r="A22" s="2" t="s">
        <v>16</v>
      </c>
      <c r="B22" s="3">
        <v>11734353</v>
      </c>
    </row>
  </sheetData>
  <sortState xmlns:xlrd2="http://schemas.microsoft.com/office/spreadsheetml/2017/richdata2" ref="A6:B21">
    <sortCondition descending="1" ref="B8"/>
  </sortState>
  <hyperlinks>
    <hyperlink ref="A2" r:id="rId3" xr:uid="{80C2E292-9914-DF49-B4B7-19EE3163B9A6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5"/>
  <sheetViews>
    <sheetView topLeftCell="B1" workbookViewId="0">
      <selection activeCell="E175" sqref="E175"/>
    </sheetView>
  </sheetViews>
  <sheetFormatPr baseColWidth="10" defaultRowHeight="16" x14ac:dyDescent="0.2"/>
  <cols>
    <col min="1" max="1" width="17" customWidth="1"/>
    <col min="2" max="2" width="67" bestFit="1" customWidth="1"/>
    <col min="3" max="3" width="49.5" bestFit="1" customWidth="1"/>
    <col min="4" max="4" width="24.5" bestFit="1" customWidth="1"/>
    <col min="5" max="5" width="11" bestFit="1" customWidth="1"/>
    <col min="6" max="6" width="5.1640625" bestFit="1" customWidth="1"/>
  </cols>
  <sheetData>
    <row r="1" spans="1:8" s="8" customFormat="1" x14ac:dyDescent="0.2">
      <c r="A1" s="8" t="s">
        <v>25</v>
      </c>
      <c r="B1" s="8" t="s">
        <v>24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23</v>
      </c>
      <c r="H1" s="8" t="s">
        <v>40</v>
      </c>
    </row>
    <row r="2" spans="1:8" x14ac:dyDescent="0.2">
      <c r="A2" t="s">
        <v>26</v>
      </c>
      <c r="B2" t="str">
        <f t="shared" ref="B2:B22" si="0">C2&amp;"_"&amp;D2&amp;F2&amp;E2</f>
        <v>Allegheny Foundation_George C. Marshall Institute199950000</v>
      </c>
      <c r="C2" t="s">
        <v>14</v>
      </c>
      <c r="D2" t="s">
        <v>5</v>
      </c>
      <c r="E2" s="10">
        <v>50000</v>
      </c>
      <c r="F2">
        <v>1999</v>
      </c>
    </row>
    <row r="3" spans="1:8" x14ac:dyDescent="0.2">
      <c r="A3">
        <v>990</v>
      </c>
      <c r="B3" t="str">
        <f t="shared" si="0"/>
        <v>Charles G. Koch Charitable Foundation_George C. Marshall Institute2015125000</v>
      </c>
      <c r="C3" t="s">
        <v>4</v>
      </c>
      <c r="D3" t="s">
        <v>5</v>
      </c>
      <c r="E3" s="10">
        <v>125000</v>
      </c>
      <c r="F3">
        <v>2015</v>
      </c>
      <c r="G3" t="s">
        <v>69</v>
      </c>
    </row>
    <row r="4" spans="1:8" x14ac:dyDescent="0.2">
      <c r="A4" t="s">
        <v>26</v>
      </c>
      <c r="B4" t="str">
        <f t="shared" si="0"/>
        <v>Charles G. Koch Charitable Foundation_George C. Marshall Institute201375000</v>
      </c>
      <c r="C4" t="s">
        <v>4</v>
      </c>
      <c r="D4" t="s">
        <v>5</v>
      </c>
      <c r="E4" s="10">
        <v>75000</v>
      </c>
      <c r="F4">
        <v>2013</v>
      </c>
      <c r="G4" t="s">
        <v>23</v>
      </c>
    </row>
    <row r="5" spans="1:8" x14ac:dyDescent="0.2">
      <c r="A5" t="s">
        <v>26</v>
      </c>
      <c r="B5" t="str">
        <f t="shared" si="0"/>
        <v>Chase Foundation of Virginia_George C. Marshall Institute20033000</v>
      </c>
      <c r="C5" t="s">
        <v>10</v>
      </c>
      <c r="D5" t="s">
        <v>5</v>
      </c>
      <c r="E5" s="10">
        <v>3000</v>
      </c>
      <c r="F5">
        <v>2003</v>
      </c>
    </row>
    <row r="6" spans="1:8" x14ac:dyDescent="0.2">
      <c r="A6" t="s">
        <v>26</v>
      </c>
      <c r="B6" t="str">
        <f t="shared" si="0"/>
        <v>Chase Foundation of Virginia_George C. Marshall Institute20043050</v>
      </c>
      <c r="C6" t="s">
        <v>10</v>
      </c>
      <c r="D6" t="s">
        <v>5</v>
      </c>
      <c r="E6" s="10">
        <v>3050</v>
      </c>
      <c r="F6">
        <v>2004</v>
      </c>
    </row>
    <row r="7" spans="1:8" x14ac:dyDescent="0.2">
      <c r="A7" t="s">
        <v>26</v>
      </c>
      <c r="B7" t="str">
        <f t="shared" si="0"/>
        <v>Chase Foundation of Virginia_George C. Marshall Institute20053000</v>
      </c>
      <c r="C7" t="s">
        <v>10</v>
      </c>
      <c r="D7" t="s">
        <v>5</v>
      </c>
      <c r="E7" s="10">
        <v>3000</v>
      </c>
      <c r="F7">
        <v>2005</v>
      </c>
    </row>
    <row r="8" spans="1:8" x14ac:dyDescent="0.2">
      <c r="A8" t="s">
        <v>26</v>
      </c>
      <c r="B8" t="str">
        <f t="shared" si="0"/>
        <v>Chase Foundation of Virginia_George C. Marshall Institute20062500</v>
      </c>
      <c r="C8" t="s">
        <v>10</v>
      </c>
      <c r="D8" t="s">
        <v>5</v>
      </c>
      <c r="E8" s="10">
        <v>2500</v>
      </c>
      <c r="F8">
        <v>2006</v>
      </c>
    </row>
    <row r="9" spans="1:8" x14ac:dyDescent="0.2">
      <c r="A9" t="s">
        <v>26</v>
      </c>
      <c r="B9" t="str">
        <f t="shared" si="0"/>
        <v>Chase Foundation of Virginia_George C. Marshall Institute20072000</v>
      </c>
      <c r="C9" t="s">
        <v>10</v>
      </c>
      <c r="D9" t="s">
        <v>5</v>
      </c>
      <c r="E9" s="10">
        <v>2000</v>
      </c>
      <c r="F9">
        <v>2007</v>
      </c>
    </row>
    <row r="10" spans="1:8" x14ac:dyDescent="0.2">
      <c r="A10" t="s">
        <v>26</v>
      </c>
      <c r="B10" t="str">
        <f t="shared" si="0"/>
        <v>Chase Foundation of Virginia_George C. Marshall Institute20082000</v>
      </c>
      <c r="C10" t="s">
        <v>10</v>
      </c>
      <c r="D10" t="s">
        <v>5</v>
      </c>
      <c r="E10" s="10">
        <v>2000</v>
      </c>
      <c r="F10">
        <v>2008</v>
      </c>
    </row>
    <row r="11" spans="1:8" x14ac:dyDescent="0.2">
      <c r="A11" t="s">
        <v>26</v>
      </c>
      <c r="B11" t="str">
        <f t="shared" si="0"/>
        <v>Claude R. Lambe Charitable Foundation_George C. Marshall Institute200430000</v>
      </c>
      <c r="C11" t="s">
        <v>8</v>
      </c>
      <c r="D11" t="s">
        <v>5</v>
      </c>
      <c r="E11" s="10">
        <v>30000</v>
      </c>
      <c r="F11">
        <v>2004</v>
      </c>
    </row>
    <row r="12" spans="1:8" x14ac:dyDescent="0.2">
      <c r="A12" t="s">
        <v>26</v>
      </c>
      <c r="B12" t="str">
        <f t="shared" si="0"/>
        <v>Claude R. Lambe Charitable Foundation_George C. Marshall Institute200640000</v>
      </c>
      <c r="C12" t="s">
        <v>8</v>
      </c>
      <c r="D12" t="s">
        <v>5</v>
      </c>
      <c r="E12" s="10">
        <v>40000</v>
      </c>
      <c r="F12">
        <v>2006</v>
      </c>
    </row>
    <row r="13" spans="1:8" x14ac:dyDescent="0.2">
      <c r="A13" t="s">
        <v>26</v>
      </c>
      <c r="B13" t="str">
        <f t="shared" si="0"/>
        <v>Claude R. Lambe Charitable Foundation_George C. Marshall Institute200630000</v>
      </c>
      <c r="C13" t="s">
        <v>8</v>
      </c>
      <c r="D13" t="s">
        <v>5</v>
      </c>
      <c r="E13" s="10">
        <v>30000</v>
      </c>
      <c r="F13">
        <v>2006</v>
      </c>
    </row>
    <row r="14" spans="1:8" x14ac:dyDescent="0.2">
      <c r="A14" t="s">
        <v>26</v>
      </c>
      <c r="B14" t="str">
        <f t="shared" si="0"/>
        <v>Claude R. Lambe Charitable Foundation_George C. Marshall Institute200770000</v>
      </c>
      <c r="C14" t="s">
        <v>8</v>
      </c>
      <c r="D14" t="s">
        <v>5</v>
      </c>
      <c r="E14" s="10">
        <v>70000</v>
      </c>
      <c r="F14">
        <v>2007</v>
      </c>
    </row>
    <row r="15" spans="1:8" x14ac:dyDescent="0.2">
      <c r="A15" t="s">
        <v>26</v>
      </c>
      <c r="B15" t="str">
        <f t="shared" si="0"/>
        <v>Claude R. Lambe Charitable Foundation_George C. Marshall Institute200870000</v>
      </c>
      <c r="C15" t="s">
        <v>8</v>
      </c>
      <c r="D15" t="s">
        <v>5</v>
      </c>
      <c r="E15" s="10">
        <v>70000</v>
      </c>
      <c r="F15">
        <v>2008</v>
      </c>
    </row>
    <row r="16" spans="1:8" x14ac:dyDescent="0.2">
      <c r="A16" t="s">
        <v>26</v>
      </c>
      <c r="B16" t="str">
        <f t="shared" si="0"/>
        <v>Claude R. Lambe Charitable Foundation_George C. Marshall Institute200970000</v>
      </c>
      <c r="C16" t="s">
        <v>8</v>
      </c>
      <c r="D16" t="s">
        <v>5</v>
      </c>
      <c r="E16" s="10">
        <v>70000</v>
      </c>
      <c r="F16">
        <v>2009</v>
      </c>
    </row>
    <row r="17" spans="1:7" x14ac:dyDescent="0.2">
      <c r="A17" t="s">
        <v>26</v>
      </c>
      <c r="B17" t="str">
        <f t="shared" si="0"/>
        <v>Claude R. Lambe Charitable Foundation_George C. Marshall Institute201140000</v>
      </c>
      <c r="C17" t="s">
        <v>8</v>
      </c>
      <c r="D17" t="s">
        <v>5</v>
      </c>
      <c r="E17" s="10">
        <v>40000</v>
      </c>
      <c r="F17">
        <v>2011</v>
      </c>
    </row>
    <row r="18" spans="1:7" x14ac:dyDescent="0.2">
      <c r="A18" t="s">
        <v>26</v>
      </c>
      <c r="B18" t="str">
        <f t="shared" si="0"/>
        <v>Claude R. Lambe Charitable Foundation_George C. Marshall Institute201270000</v>
      </c>
      <c r="C18" t="s">
        <v>8</v>
      </c>
      <c r="D18" t="s">
        <v>5</v>
      </c>
      <c r="E18" s="10">
        <v>70000</v>
      </c>
      <c r="F18">
        <v>2012</v>
      </c>
    </row>
    <row r="19" spans="1:7" x14ac:dyDescent="0.2">
      <c r="A19" t="s">
        <v>26</v>
      </c>
      <c r="B19" t="str">
        <f t="shared" si="0"/>
        <v>Dunn's Foundation for the Advancement of Right Thinking_George C. Marshall Institute200420000</v>
      </c>
      <c r="C19" t="s">
        <v>12</v>
      </c>
      <c r="D19" t="s">
        <v>5</v>
      </c>
      <c r="E19" s="10">
        <v>20000</v>
      </c>
      <c r="F19">
        <v>2004</v>
      </c>
    </row>
    <row r="20" spans="1:7" x14ac:dyDescent="0.2">
      <c r="A20" t="s">
        <v>26</v>
      </c>
      <c r="B20" t="str">
        <f t="shared" si="0"/>
        <v>Dunn's Foundation for the Advancement of Right Thinking_George C. Marshall Institute20055000</v>
      </c>
      <c r="C20" t="s">
        <v>12</v>
      </c>
      <c r="D20" t="s">
        <v>5</v>
      </c>
      <c r="E20" s="10">
        <v>5000</v>
      </c>
      <c r="F20">
        <v>2005</v>
      </c>
    </row>
    <row r="21" spans="1:7" x14ac:dyDescent="0.2">
      <c r="A21" t="s">
        <v>26</v>
      </c>
      <c r="B21" t="str">
        <f t="shared" si="0"/>
        <v>Dunn's Foundation for the Advancement of Right Thinking_George C. Marshall Institute200620000</v>
      </c>
      <c r="C21" t="s">
        <v>12</v>
      </c>
      <c r="D21" t="s">
        <v>5</v>
      </c>
      <c r="E21" s="10">
        <v>20000</v>
      </c>
      <c r="F21">
        <v>2006</v>
      </c>
    </row>
    <row r="22" spans="1:7" x14ac:dyDescent="0.2">
      <c r="A22" t="s">
        <v>26</v>
      </c>
      <c r="B22" t="str">
        <f t="shared" si="0"/>
        <v>Dunn's Foundation for the Advancement of Right Thinking_George C. Marshall Institute200720000</v>
      </c>
      <c r="C22" t="s">
        <v>12</v>
      </c>
      <c r="D22" t="s">
        <v>5</v>
      </c>
      <c r="E22" s="10">
        <v>20000</v>
      </c>
      <c r="F22">
        <v>2007</v>
      </c>
    </row>
    <row r="23" spans="1:7" x14ac:dyDescent="0.2">
      <c r="A23">
        <v>990</v>
      </c>
      <c r="B23" t="str">
        <f t="shared" ref="B23:B25" si="1">C23&amp;"_"&amp;D23&amp;F23&amp;E23</f>
        <v>Earhart Foundation_George C. Marshall Institute201550000</v>
      </c>
      <c r="C23" t="s">
        <v>9</v>
      </c>
      <c r="D23" t="s">
        <v>5</v>
      </c>
      <c r="E23" s="10">
        <v>50000</v>
      </c>
      <c r="F23">
        <v>2015</v>
      </c>
      <c r="G23" t="s">
        <v>69</v>
      </c>
    </row>
    <row r="24" spans="1:7" x14ac:dyDescent="0.2">
      <c r="A24">
        <v>990</v>
      </c>
      <c r="B24" t="str">
        <f t="shared" si="1"/>
        <v>Earhart Foundation_George C. Marshall Institute201430000</v>
      </c>
      <c r="C24" t="s">
        <v>9</v>
      </c>
      <c r="D24" t="s">
        <v>5</v>
      </c>
      <c r="E24" s="10">
        <v>30000</v>
      </c>
      <c r="F24">
        <v>2014</v>
      </c>
      <c r="G24" t="s">
        <v>69</v>
      </c>
    </row>
    <row r="25" spans="1:7" x14ac:dyDescent="0.2">
      <c r="A25">
        <v>990</v>
      </c>
      <c r="B25" t="str">
        <f t="shared" si="1"/>
        <v>Earhart Foundation_George C. Marshall Institute201330000</v>
      </c>
      <c r="C25" t="s">
        <v>9</v>
      </c>
      <c r="D25" t="s">
        <v>5</v>
      </c>
      <c r="E25" s="10">
        <v>30000</v>
      </c>
      <c r="F25">
        <v>2013</v>
      </c>
      <c r="G25" t="s">
        <v>69</v>
      </c>
    </row>
    <row r="26" spans="1:7" x14ac:dyDescent="0.2">
      <c r="A26" t="s">
        <v>26</v>
      </c>
      <c r="B26" t="str">
        <f t="shared" ref="B26:B57" si="2">C26&amp;"_"&amp;D26&amp;F26&amp;E26</f>
        <v>Earhart Foundation_George C. Marshall Institute199610000</v>
      </c>
      <c r="C26" t="s">
        <v>9</v>
      </c>
      <c r="D26" t="s">
        <v>5</v>
      </c>
      <c r="E26" s="10">
        <v>10000</v>
      </c>
      <c r="F26">
        <v>1996</v>
      </c>
    </row>
    <row r="27" spans="1:7" x14ac:dyDescent="0.2">
      <c r="A27" t="s">
        <v>26</v>
      </c>
      <c r="B27" t="str">
        <f t="shared" si="2"/>
        <v>Earhart Foundation_George C. Marshall Institute19985000</v>
      </c>
      <c r="C27" t="s">
        <v>9</v>
      </c>
      <c r="D27" t="s">
        <v>5</v>
      </c>
      <c r="E27" s="10">
        <v>5000</v>
      </c>
      <c r="F27">
        <v>1998</v>
      </c>
    </row>
    <row r="28" spans="1:7" x14ac:dyDescent="0.2">
      <c r="A28" t="s">
        <v>26</v>
      </c>
      <c r="B28" t="str">
        <f t="shared" si="2"/>
        <v>Earhart Foundation_George C. Marshall Institute19995000</v>
      </c>
      <c r="C28" t="s">
        <v>9</v>
      </c>
      <c r="D28" t="s">
        <v>5</v>
      </c>
      <c r="E28" s="10">
        <v>5000</v>
      </c>
      <c r="F28">
        <v>1999</v>
      </c>
    </row>
    <row r="29" spans="1:7" x14ac:dyDescent="0.2">
      <c r="A29" t="s">
        <v>26</v>
      </c>
      <c r="B29" t="str">
        <f t="shared" si="2"/>
        <v>Earhart Foundation_George C. Marshall Institute19995000</v>
      </c>
      <c r="C29" t="s">
        <v>9</v>
      </c>
      <c r="D29" t="s">
        <v>5</v>
      </c>
      <c r="E29" s="10">
        <v>5000</v>
      </c>
      <c r="F29">
        <v>1999</v>
      </c>
    </row>
    <row r="30" spans="1:7" x14ac:dyDescent="0.2">
      <c r="A30" t="s">
        <v>26</v>
      </c>
      <c r="B30" t="str">
        <f t="shared" si="2"/>
        <v>Earhart Foundation_George C. Marshall Institute20005000</v>
      </c>
      <c r="C30" t="s">
        <v>9</v>
      </c>
      <c r="D30" t="s">
        <v>5</v>
      </c>
      <c r="E30" s="10">
        <v>5000</v>
      </c>
      <c r="F30">
        <v>2000</v>
      </c>
    </row>
    <row r="31" spans="1:7" x14ac:dyDescent="0.2">
      <c r="A31" t="s">
        <v>26</v>
      </c>
      <c r="B31" t="str">
        <f t="shared" si="2"/>
        <v>Earhart Foundation_George C. Marshall Institute200120000</v>
      </c>
      <c r="C31" t="s">
        <v>9</v>
      </c>
      <c r="D31" t="s">
        <v>5</v>
      </c>
      <c r="E31" s="10">
        <v>20000</v>
      </c>
      <c r="F31">
        <v>2001</v>
      </c>
    </row>
    <row r="32" spans="1:7" x14ac:dyDescent="0.2">
      <c r="A32" t="s">
        <v>26</v>
      </c>
      <c r="B32" t="str">
        <f t="shared" si="2"/>
        <v>Earhart Foundation_George C. Marshall Institute200225000</v>
      </c>
      <c r="C32" t="s">
        <v>9</v>
      </c>
      <c r="D32" t="s">
        <v>5</v>
      </c>
      <c r="E32" s="10">
        <v>25000</v>
      </c>
      <c r="F32">
        <v>2002</v>
      </c>
    </row>
    <row r="33" spans="1:8" x14ac:dyDescent="0.2">
      <c r="A33" t="s">
        <v>26</v>
      </c>
      <c r="B33" t="str">
        <f t="shared" si="2"/>
        <v>Earhart Foundation_George C. Marshall Institute200325000</v>
      </c>
      <c r="C33" t="s">
        <v>9</v>
      </c>
      <c r="D33" t="s">
        <v>5</v>
      </c>
      <c r="E33" s="10">
        <v>25000</v>
      </c>
      <c r="F33">
        <v>2003</v>
      </c>
    </row>
    <row r="34" spans="1:8" x14ac:dyDescent="0.2">
      <c r="A34" t="s">
        <v>26</v>
      </c>
      <c r="B34" t="str">
        <f t="shared" si="2"/>
        <v>Earhart Foundation_George C. Marshall Institute200425000</v>
      </c>
      <c r="C34" t="s">
        <v>9</v>
      </c>
      <c r="D34" t="s">
        <v>5</v>
      </c>
      <c r="E34" s="10">
        <v>25000</v>
      </c>
      <c r="F34">
        <v>2004</v>
      </c>
    </row>
    <row r="35" spans="1:8" x14ac:dyDescent="0.2">
      <c r="A35" t="s">
        <v>26</v>
      </c>
      <c r="B35" t="str">
        <f t="shared" si="2"/>
        <v>Earhart Foundation_George C. Marshall Institute200555000</v>
      </c>
      <c r="C35" t="s">
        <v>9</v>
      </c>
      <c r="D35" t="s">
        <v>5</v>
      </c>
      <c r="E35" s="10">
        <v>55000</v>
      </c>
      <c r="F35">
        <v>2005</v>
      </c>
    </row>
    <row r="36" spans="1:8" x14ac:dyDescent="0.2">
      <c r="A36" t="s">
        <v>26</v>
      </c>
      <c r="B36" t="str">
        <f t="shared" si="2"/>
        <v>Earhart Foundation_George C. Marshall Institute200655000</v>
      </c>
      <c r="C36" t="s">
        <v>9</v>
      </c>
      <c r="D36" t="s">
        <v>5</v>
      </c>
      <c r="E36" s="10">
        <v>55000</v>
      </c>
      <c r="F36">
        <v>2006</v>
      </c>
    </row>
    <row r="37" spans="1:8" x14ac:dyDescent="0.2">
      <c r="A37" t="s">
        <v>26</v>
      </c>
      <c r="B37" t="str">
        <f t="shared" si="2"/>
        <v>Earhart Foundation_George C. Marshall Institute200740000</v>
      </c>
      <c r="C37" t="s">
        <v>9</v>
      </c>
      <c r="D37" t="s">
        <v>5</v>
      </c>
      <c r="E37" s="10">
        <v>40000</v>
      </c>
      <c r="F37">
        <v>2007</v>
      </c>
    </row>
    <row r="38" spans="1:8" x14ac:dyDescent="0.2">
      <c r="A38" t="s">
        <v>26</v>
      </c>
      <c r="B38" t="str">
        <f t="shared" si="2"/>
        <v>Earhart Foundation_George C. Marshall Institute200840000</v>
      </c>
      <c r="C38" t="s">
        <v>9</v>
      </c>
      <c r="D38" t="s">
        <v>5</v>
      </c>
      <c r="E38" s="10">
        <v>40000</v>
      </c>
      <c r="F38">
        <v>2008</v>
      </c>
    </row>
    <row r="39" spans="1:8" x14ac:dyDescent="0.2">
      <c r="A39" t="s">
        <v>26</v>
      </c>
      <c r="B39" t="str">
        <f t="shared" si="2"/>
        <v>Earhart Foundation_George C. Marshall Institute200930000</v>
      </c>
      <c r="C39" t="s">
        <v>9</v>
      </c>
      <c r="D39" t="s">
        <v>5</v>
      </c>
      <c r="E39" s="10">
        <v>30000</v>
      </c>
      <c r="F39">
        <v>2009</v>
      </c>
    </row>
    <row r="40" spans="1:8" x14ac:dyDescent="0.2">
      <c r="A40" t="s">
        <v>26</v>
      </c>
      <c r="B40" t="str">
        <f t="shared" si="2"/>
        <v>Earhart Foundation_George C. Marshall Institute201030000</v>
      </c>
      <c r="C40" t="s">
        <v>9</v>
      </c>
      <c r="D40" t="s">
        <v>5</v>
      </c>
      <c r="E40" s="10">
        <v>30000</v>
      </c>
      <c r="F40">
        <v>2010</v>
      </c>
    </row>
    <row r="41" spans="1:8" x14ac:dyDescent="0.2">
      <c r="A41" t="s">
        <v>26</v>
      </c>
      <c r="B41" t="str">
        <f t="shared" si="2"/>
        <v>Earhart Foundation_George C. Marshall Institute201130000</v>
      </c>
      <c r="C41" t="s">
        <v>9</v>
      </c>
      <c r="D41" t="s">
        <v>5</v>
      </c>
      <c r="E41" s="10">
        <v>30000</v>
      </c>
      <c r="F41">
        <v>2011</v>
      </c>
    </row>
    <row r="42" spans="1:8" x14ac:dyDescent="0.2">
      <c r="A42" t="s">
        <v>26</v>
      </c>
      <c r="B42" t="str">
        <f t="shared" si="2"/>
        <v>Earhart Foundation_George C. Marshall Institute201230000</v>
      </c>
      <c r="C42" t="s">
        <v>9</v>
      </c>
      <c r="D42" t="s">
        <v>5</v>
      </c>
      <c r="E42" s="10">
        <v>30000</v>
      </c>
      <c r="F42">
        <v>2012</v>
      </c>
    </row>
    <row r="43" spans="1:8" x14ac:dyDescent="0.2">
      <c r="A43" t="s">
        <v>51</v>
      </c>
      <c r="B43" t="str">
        <f t="shared" si="2"/>
        <v>ExxonMobil Corporation_George C. Marshall Institute200210000</v>
      </c>
      <c r="C43" t="s">
        <v>64</v>
      </c>
      <c r="D43" t="s">
        <v>5</v>
      </c>
      <c r="E43" s="10">
        <v>10000</v>
      </c>
      <c r="F43">
        <v>2002</v>
      </c>
      <c r="G43" t="s">
        <v>23</v>
      </c>
      <c r="H43" t="s">
        <v>52</v>
      </c>
    </row>
    <row r="44" spans="1:8" x14ac:dyDescent="0.2">
      <c r="A44" t="s">
        <v>57</v>
      </c>
      <c r="B44" t="str">
        <f t="shared" si="2"/>
        <v>ExxonMobil Corporation_George C. Marshall Institute200425000</v>
      </c>
      <c r="C44" t="s">
        <v>64</v>
      </c>
      <c r="D44" t="s">
        <v>5</v>
      </c>
      <c r="E44" s="10">
        <v>25000</v>
      </c>
      <c r="F44">
        <v>2004</v>
      </c>
      <c r="G44" t="s">
        <v>23</v>
      </c>
      <c r="H44" t="s">
        <v>54</v>
      </c>
    </row>
    <row r="45" spans="1:8" x14ac:dyDescent="0.2">
      <c r="A45" t="s">
        <v>60</v>
      </c>
      <c r="B45" t="str">
        <f t="shared" si="2"/>
        <v>ExxonMobil Corporation_George C. Marshall Institute200525000</v>
      </c>
      <c r="C45" t="s">
        <v>64</v>
      </c>
      <c r="D45" t="s">
        <v>5</v>
      </c>
      <c r="E45" s="10">
        <v>25000</v>
      </c>
      <c r="F45">
        <v>2005</v>
      </c>
      <c r="G45" t="s">
        <v>23</v>
      </c>
      <c r="H45" t="s">
        <v>58</v>
      </c>
    </row>
    <row r="46" spans="1:8" x14ac:dyDescent="0.2">
      <c r="A46" t="s">
        <v>61</v>
      </c>
      <c r="B46" t="str">
        <f t="shared" si="2"/>
        <v>ExxonMobil Corporation_George C. Marshall Institute200685000</v>
      </c>
      <c r="C46" t="s">
        <v>64</v>
      </c>
      <c r="D46" t="s">
        <v>5</v>
      </c>
      <c r="E46" s="10">
        <v>85000</v>
      </c>
      <c r="F46">
        <v>2006</v>
      </c>
      <c r="G46" t="s">
        <v>23</v>
      </c>
      <c r="H46" t="s">
        <v>59</v>
      </c>
    </row>
    <row r="47" spans="1:8" x14ac:dyDescent="0.2">
      <c r="A47" s="13" t="s">
        <v>26</v>
      </c>
      <c r="B47" s="13" t="str">
        <f t="shared" si="2"/>
        <v>ExxonMobil Corporation_George C. Marshall Institute200750000</v>
      </c>
      <c r="C47" s="13" t="s">
        <v>64</v>
      </c>
      <c r="D47" s="13" t="s">
        <v>5</v>
      </c>
      <c r="E47" s="14">
        <v>50000</v>
      </c>
      <c r="F47" s="13">
        <v>2007</v>
      </c>
      <c r="G47" s="13" t="s">
        <v>23</v>
      </c>
      <c r="H47" s="13" t="s">
        <v>66</v>
      </c>
    </row>
    <row r="48" spans="1:8" x14ac:dyDescent="0.2">
      <c r="A48" s="13" t="s">
        <v>26</v>
      </c>
      <c r="B48" s="13" t="str">
        <f t="shared" si="2"/>
        <v>ExxonMobil Corporation_George C. Marshall Institute200765000</v>
      </c>
      <c r="C48" s="13" t="s">
        <v>64</v>
      </c>
      <c r="D48" s="13" t="s">
        <v>5</v>
      </c>
      <c r="E48" s="14">
        <v>65000</v>
      </c>
      <c r="F48" s="13">
        <v>2007</v>
      </c>
      <c r="G48" s="13" t="s">
        <v>23</v>
      </c>
      <c r="H48" s="13" t="s">
        <v>67</v>
      </c>
    </row>
    <row r="49" spans="1:8" x14ac:dyDescent="0.2">
      <c r="A49" t="s">
        <v>46</v>
      </c>
      <c r="B49" t="str">
        <f t="shared" si="2"/>
        <v>ExxonMobil Foundation_George C. Marshall Institute199950000</v>
      </c>
      <c r="C49" t="s">
        <v>47</v>
      </c>
      <c r="D49" t="s">
        <v>5</v>
      </c>
      <c r="E49" s="10">
        <v>50000</v>
      </c>
      <c r="F49">
        <v>1999</v>
      </c>
      <c r="G49" t="s">
        <v>23</v>
      </c>
      <c r="H49" s="12" t="s">
        <v>48</v>
      </c>
    </row>
    <row r="50" spans="1:8" x14ac:dyDescent="0.2">
      <c r="A50" t="s">
        <v>49</v>
      </c>
      <c r="B50" t="str">
        <f t="shared" si="2"/>
        <v>ExxonMobil Foundation_George C. Marshall Institute200050000</v>
      </c>
      <c r="C50" t="s">
        <v>47</v>
      </c>
      <c r="D50" t="s">
        <v>5</v>
      </c>
      <c r="E50" s="10">
        <v>50000</v>
      </c>
      <c r="F50">
        <v>2000</v>
      </c>
      <c r="G50" t="s">
        <v>23</v>
      </c>
      <c r="H50" t="s">
        <v>62</v>
      </c>
    </row>
    <row r="51" spans="1:8" x14ac:dyDescent="0.2">
      <c r="A51" s="13" t="s">
        <v>50</v>
      </c>
      <c r="B51" s="13" t="str">
        <f t="shared" si="2"/>
        <v>ExxonMobil Foundation_George C. Marshall Institute200160000</v>
      </c>
      <c r="C51" s="13" t="s">
        <v>47</v>
      </c>
      <c r="D51" s="13" t="s">
        <v>5</v>
      </c>
      <c r="E51" s="14">
        <v>60000</v>
      </c>
      <c r="F51" s="13">
        <v>2001</v>
      </c>
      <c r="G51" s="13" t="s">
        <v>23</v>
      </c>
      <c r="H51" s="13" t="s">
        <v>43</v>
      </c>
    </row>
    <row r="52" spans="1:8" x14ac:dyDescent="0.2">
      <c r="A52" t="s">
        <v>51</v>
      </c>
      <c r="B52" t="str">
        <f t="shared" si="2"/>
        <v>ExxonMobil Foundation_George C. Marshall Institute200280000</v>
      </c>
      <c r="C52" t="s">
        <v>47</v>
      </c>
      <c r="D52" t="s">
        <v>5</v>
      </c>
      <c r="E52" s="10">
        <v>80000</v>
      </c>
      <c r="F52">
        <v>2002</v>
      </c>
      <c r="G52" t="s">
        <v>23</v>
      </c>
      <c r="H52" s="12" t="s">
        <v>44</v>
      </c>
    </row>
    <row r="53" spans="1:8" x14ac:dyDescent="0.2">
      <c r="A53" t="s">
        <v>56</v>
      </c>
      <c r="B53" t="str">
        <f t="shared" si="2"/>
        <v>ExxonMobil Foundation_George C. Marshall Institute200395000</v>
      </c>
      <c r="C53" t="s">
        <v>47</v>
      </c>
      <c r="D53" t="s">
        <v>5</v>
      </c>
      <c r="E53" s="10">
        <v>95000</v>
      </c>
      <c r="F53">
        <v>2003</v>
      </c>
      <c r="G53" t="s">
        <v>23</v>
      </c>
      <c r="H53" t="s">
        <v>53</v>
      </c>
    </row>
    <row r="54" spans="1:8" x14ac:dyDescent="0.2">
      <c r="A54" t="s">
        <v>57</v>
      </c>
      <c r="B54" t="str">
        <f t="shared" si="2"/>
        <v>ExxonMobil Foundation_George C. Marshall Institute2004145000</v>
      </c>
      <c r="C54" t="s">
        <v>47</v>
      </c>
      <c r="D54" t="s">
        <v>5</v>
      </c>
      <c r="E54" s="10">
        <v>145000</v>
      </c>
      <c r="F54">
        <v>2004</v>
      </c>
      <c r="G54" t="s">
        <v>23</v>
      </c>
      <c r="H54" t="s">
        <v>55</v>
      </c>
    </row>
    <row r="55" spans="1:8" x14ac:dyDescent="0.2">
      <c r="A55" t="s">
        <v>60</v>
      </c>
      <c r="B55" t="str">
        <f t="shared" si="2"/>
        <v>ExxonMobil Foundation_George C. Marshall Institute200590000</v>
      </c>
      <c r="C55" t="s">
        <v>47</v>
      </c>
      <c r="D55" t="s">
        <v>5</v>
      </c>
      <c r="E55" s="10">
        <v>90000</v>
      </c>
      <c r="F55">
        <v>2005</v>
      </c>
      <c r="G55" t="s">
        <v>23</v>
      </c>
      <c r="H55" t="s">
        <v>65</v>
      </c>
    </row>
    <row r="56" spans="1:8" x14ac:dyDescent="0.2">
      <c r="A56" t="s">
        <v>26</v>
      </c>
      <c r="B56" t="str">
        <f t="shared" si="2"/>
        <v>John M. Olin Foundation_George C. Marshall Institute198550000</v>
      </c>
      <c r="C56" t="s">
        <v>15</v>
      </c>
      <c r="D56" t="s">
        <v>5</v>
      </c>
      <c r="E56" s="10">
        <v>50000</v>
      </c>
      <c r="F56">
        <v>1985</v>
      </c>
    </row>
    <row r="57" spans="1:8" x14ac:dyDescent="0.2">
      <c r="A57" t="s">
        <v>26</v>
      </c>
      <c r="B57" t="str">
        <f t="shared" si="2"/>
        <v>John M. Olin Foundation_George C. Marshall Institute198660000</v>
      </c>
      <c r="C57" t="s">
        <v>15</v>
      </c>
      <c r="D57" t="s">
        <v>5</v>
      </c>
      <c r="E57" s="10">
        <v>60000</v>
      </c>
      <c r="F57">
        <v>1986</v>
      </c>
    </row>
    <row r="58" spans="1:8" x14ac:dyDescent="0.2">
      <c r="A58" t="s">
        <v>26</v>
      </c>
      <c r="B58" t="str">
        <f t="shared" ref="B58:B89" si="3">C58&amp;"_"&amp;D58&amp;F58&amp;E58</f>
        <v>John M. Olin Foundation_George C. Marshall Institute198760000</v>
      </c>
      <c r="C58" t="s">
        <v>15</v>
      </c>
      <c r="D58" t="s">
        <v>5</v>
      </c>
      <c r="E58" s="10">
        <v>60000</v>
      </c>
      <c r="F58">
        <v>1987</v>
      </c>
    </row>
    <row r="59" spans="1:8" x14ac:dyDescent="0.2">
      <c r="A59" t="s">
        <v>26</v>
      </c>
      <c r="B59" t="str">
        <f t="shared" si="3"/>
        <v>John M. Olin Foundation_George C. Marshall Institute199540000</v>
      </c>
      <c r="C59" t="s">
        <v>15</v>
      </c>
      <c r="D59" t="s">
        <v>5</v>
      </c>
      <c r="E59" s="10">
        <v>40000</v>
      </c>
      <c r="F59">
        <v>1995</v>
      </c>
    </row>
    <row r="60" spans="1:8" x14ac:dyDescent="0.2">
      <c r="A60" t="s">
        <v>26</v>
      </c>
      <c r="B60" t="str">
        <f t="shared" si="3"/>
        <v>John M. Olin Foundation_George C. Marshall Institute199640000</v>
      </c>
      <c r="C60" t="s">
        <v>15</v>
      </c>
      <c r="D60" t="s">
        <v>5</v>
      </c>
      <c r="E60" s="10">
        <v>40000</v>
      </c>
      <c r="F60">
        <v>1996</v>
      </c>
    </row>
    <row r="61" spans="1:8" x14ac:dyDescent="0.2">
      <c r="A61" t="s">
        <v>26</v>
      </c>
      <c r="B61" t="str">
        <f t="shared" si="3"/>
        <v>John M. Olin Foundation_George C. Marshall Institute199725000</v>
      </c>
      <c r="C61" t="s">
        <v>15</v>
      </c>
      <c r="D61" t="s">
        <v>5</v>
      </c>
      <c r="E61" s="10">
        <v>25000</v>
      </c>
      <c r="F61">
        <v>1997</v>
      </c>
    </row>
    <row r="62" spans="1:8" x14ac:dyDescent="0.2">
      <c r="A62" t="s">
        <v>26</v>
      </c>
      <c r="B62" t="str">
        <f t="shared" si="3"/>
        <v>John M. Olin Foundation_George C. Marshall Institute199825000</v>
      </c>
      <c r="C62" t="s">
        <v>15</v>
      </c>
      <c r="D62" t="s">
        <v>5</v>
      </c>
      <c r="E62" s="10">
        <v>25000</v>
      </c>
      <c r="F62">
        <v>1998</v>
      </c>
    </row>
    <row r="63" spans="1:8" x14ac:dyDescent="0.2">
      <c r="A63" t="s">
        <v>26</v>
      </c>
      <c r="B63" t="str">
        <f t="shared" si="3"/>
        <v>John M. Olin Foundation_George C. Marshall Institute199950000</v>
      </c>
      <c r="C63" t="s">
        <v>15</v>
      </c>
      <c r="D63" t="s">
        <v>5</v>
      </c>
      <c r="E63" s="10">
        <v>50000</v>
      </c>
      <c r="F63">
        <v>1999</v>
      </c>
    </row>
    <row r="64" spans="1:8" x14ac:dyDescent="0.2">
      <c r="A64" t="s">
        <v>26</v>
      </c>
      <c r="B64" t="str">
        <f t="shared" si="3"/>
        <v>Sarah Scaife Foundation_George C. Marshall Institute1986100000</v>
      </c>
      <c r="C64" t="s">
        <v>7</v>
      </c>
      <c r="D64" t="s">
        <v>5</v>
      </c>
      <c r="E64" s="10">
        <v>100000</v>
      </c>
      <c r="F64">
        <v>1986</v>
      </c>
    </row>
    <row r="65" spans="1:6" x14ac:dyDescent="0.2">
      <c r="A65" t="s">
        <v>26</v>
      </c>
      <c r="B65" t="str">
        <f t="shared" si="3"/>
        <v>Sarah Scaife Foundation_George C. Marshall Institute1987100000</v>
      </c>
      <c r="C65" t="s">
        <v>7</v>
      </c>
      <c r="D65" t="s">
        <v>5</v>
      </c>
      <c r="E65" s="10">
        <v>100000</v>
      </c>
      <c r="F65">
        <v>1987</v>
      </c>
    </row>
    <row r="66" spans="1:6" x14ac:dyDescent="0.2">
      <c r="A66" t="s">
        <v>26</v>
      </c>
      <c r="B66" t="str">
        <f t="shared" si="3"/>
        <v>Sarah Scaife Foundation_George C. Marshall Institute1988100000</v>
      </c>
      <c r="C66" t="s">
        <v>7</v>
      </c>
      <c r="D66" t="s">
        <v>5</v>
      </c>
      <c r="E66" s="10">
        <v>100000</v>
      </c>
      <c r="F66">
        <v>1988</v>
      </c>
    </row>
    <row r="67" spans="1:6" x14ac:dyDescent="0.2">
      <c r="A67" t="s">
        <v>26</v>
      </c>
      <c r="B67" t="str">
        <f t="shared" si="3"/>
        <v>Sarah Scaife Foundation_George C. Marshall Institute1989100000</v>
      </c>
      <c r="C67" t="s">
        <v>7</v>
      </c>
      <c r="D67" t="s">
        <v>5</v>
      </c>
      <c r="E67" s="10">
        <v>100000</v>
      </c>
      <c r="F67">
        <v>1989</v>
      </c>
    </row>
    <row r="68" spans="1:6" x14ac:dyDescent="0.2">
      <c r="A68" t="s">
        <v>26</v>
      </c>
      <c r="B68" t="str">
        <f t="shared" si="3"/>
        <v>Sarah Scaife Foundation_George C. Marshall Institute199030000</v>
      </c>
      <c r="C68" t="s">
        <v>7</v>
      </c>
      <c r="D68" t="s">
        <v>5</v>
      </c>
      <c r="E68" s="10">
        <v>30000</v>
      </c>
      <c r="F68">
        <v>1990</v>
      </c>
    </row>
    <row r="69" spans="1:6" x14ac:dyDescent="0.2">
      <c r="A69" t="s">
        <v>26</v>
      </c>
      <c r="B69" t="str">
        <f t="shared" si="3"/>
        <v>Sarah Scaife Foundation_George C. Marshall Institute1992155000</v>
      </c>
      <c r="C69" t="s">
        <v>7</v>
      </c>
      <c r="D69" t="s">
        <v>5</v>
      </c>
      <c r="E69" s="10">
        <v>155000</v>
      </c>
      <c r="F69">
        <v>1992</v>
      </c>
    </row>
    <row r="70" spans="1:6" x14ac:dyDescent="0.2">
      <c r="A70" t="s">
        <v>26</v>
      </c>
      <c r="B70" t="str">
        <f t="shared" si="3"/>
        <v>Sarah Scaife Foundation_George C. Marshall Institute1993155000</v>
      </c>
      <c r="C70" t="s">
        <v>7</v>
      </c>
      <c r="D70" t="s">
        <v>5</v>
      </c>
      <c r="E70" s="10">
        <v>155000</v>
      </c>
      <c r="F70">
        <v>1993</v>
      </c>
    </row>
    <row r="71" spans="1:6" x14ac:dyDescent="0.2">
      <c r="A71" t="s">
        <v>26</v>
      </c>
      <c r="B71" t="str">
        <f t="shared" si="3"/>
        <v>Sarah Scaife Foundation_George C. Marshall Institute1994130000</v>
      </c>
      <c r="C71" t="s">
        <v>7</v>
      </c>
      <c r="D71" t="s">
        <v>5</v>
      </c>
      <c r="E71" s="10">
        <v>130000</v>
      </c>
      <c r="F71">
        <v>1994</v>
      </c>
    </row>
    <row r="72" spans="1:6" x14ac:dyDescent="0.2">
      <c r="A72" t="s">
        <v>26</v>
      </c>
      <c r="B72" t="str">
        <f t="shared" si="3"/>
        <v>Sarah Scaife Foundation_George C. Marshall Institute1995130000</v>
      </c>
      <c r="C72" t="s">
        <v>7</v>
      </c>
      <c r="D72" t="s">
        <v>5</v>
      </c>
      <c r="E72" s="10">
        <v>130000</v>
      </c>
      <c r="F72">
        <v>1995</v>
      </c>
    </row>
    <row r="73" spans="1:6" x14ac:dyDescent="0.2">
      <c r="A73" t="s">
        <v>26</v>
      </c>
      <c r="B73" t="str">
        <f t="shared" si="3"/>
        <v>Sarah Scaife Foundation_George C. Marshall Institute1996155000</v>
      </c>
      <c r="C73" t="s">
        <v>7</v>
      </c>
      <c r="D73" t="s">
        <v>5</v>
      </c>
      <c r="E73" s="10">
        <v>155000</v>
      </c>
      <c r="F73">
        <v>1996</v>
      </c>
    </row>
    <row r="74" spans="1:6" x14ac:dyDescent="0.2">
      <c r="A74" t="s">
        <v>26</v>
      </c>
      <c r="B74" t="str">
        <f t="shared" si="3"/>
        <v>Sarah Scaife Foundation_George C. Marshall Institute1997155000</v>
      </c>
      <c r="C74" t="s">
        <v>7</v>
      </c>
      <c r="D74" t="s">
        <v>5</v>
      </c>
      <c r="E74" s="10">
        <v>155000</v>
      </c>
      <c r="F74">
        <v>1997</v>
      </c>
    </row>
    <row r="75" spans="1:6" x14ac:dyDescent="0.2">
      <c r="A75" t="s">
        <v>26</v>
      </c>
      <c r="B75" t="str">
        <f t="shared" si="3"/>
        <v>Sarah Scaife Foundation_George C. Marshall Institute1998130000</v>
      </c>
      <c r="C75" t="s">
        <v>7</v>
      </c>
      <c r="D75" t="s">
        <v>5</v>
      </c>
      <c r="E75" s="10">
        <v>130000</v>
      </c>
      <c r="F75">
        <v>1998</v>
      </c>
    </row>
    <row r="76" spans="1:6" x14ac:dyDescent="0.2">
      <c r="A76" t="s">
        <v>26</v>
      </c>
      <c r="B76" t="str">
        <f t="shared" si="3"/>
        <v>Sarah Scaife Foundation_George C. Marshall Institute1999130000</v>
      </c>
      <c r="C76" t="s">
        <v>7</v>
      </c>
      <c r="D76" t="s">
        <v>5</v>
      </c>
      <c r="E76" s="10">
        <v>130000</v>
      </c>
      <c r="F76">
        <v>1999</v>
      </c>
    </row>
    <row r="77" spans="1:6" x14ac:dyDescent="0.2">
      <c r="A77" t="s">
        <v>26</v>
      </c>
      <c r="B77" t="str">
        <f t="shared" si="3"/>
        <v>Sarah Scaife Foundation_George C. Marshall Institute2000130000</v>
      </c>
      <c r="C77" t="s">
        <v>7</v>
      </c>
      <c r="D77" t="s">
        <v>5</v>
      </c>
      <c r="E77" s="10">
        <v>130000</v>
      </c>
      <c r="F77">
        <v>2000</v>
      </c>
    </row>
    <row r="78" spans="1:6" x14ac:dyDescent="0.2">
      <c r="A78" t="s">
        <v>26</v>
      </c>
      <c r="B78" t="str">
        <f t="shared" si="3"/>
        <v>Sarah Scaife Foundation_George C. Marshall Institute2001155000</v>
      </c>
      <c r="C78" t="s">
        <v>7</v>
      </c>
      <c r="D78" t="s">
        <v>5</v>
      </c>
      <c r="E78" s="10">
        <v>155000</v>
      </c>
      <c r="F78">
        <v>2001</v>
      </c>
    </row>
    <row r="79" spans="1:6" x14ac:dyDescent="0.2">
      <c r="A79" t="s">
        <v>26</v>
      </c>
      <c r="B79" t="str">
        <f t="shared" si="3"/>
        <v>Sarah Scaife Foundation_George C. Marshall Institute2002155000</v>
      </c>
      <c r="C79" t="s">
        <v>7</v>
      </c>
      <c r="D79" t="s">
        <v>5</v>
      </c>
      <c r="E79" s="10">
        <v>155000</v>
      </c>
      <c r="F79">
        <v>2002</v>
      </c>
    </row>
    <row r="80" spans="1:6" x14ac:dyDescent="0.2">
      <c r="A80" t="s">
        <v>26</v>
      </c>
      <c r="B80" t="str">
        <f t="shared" si="3"/>
        <v>Sarah Scaife Foundation_George C. Marshall Institute2003155000</v>
      </c>
      <c r="C80" t="s">
        <v>7</v>
      </c>
      <c r="D80" t="s">
        <v>5</v>
      </c>
      <c r="E80" s="10">
        <v>155000</v>
      </c>
      <c r="F80">
        <v>2003</v>
      </c>
    </row>
    <row r="81" spans="1:7" x14ac:dyDescent="0.2">
      <c r="A81" t="s">
        <v>26</v>
      </c>
      <c r="B81" t="str">
        <f t="shared" si="3"/>
        <v>Sarah Scaife Foundation_George C. Marshall Institute2004155000</v>
      </c>
      <c r="C81" t="s">
        <v>7</v>
      </c>
      <c r="D81" t="s">
        <v>5</v>
      </c>
      <c r="E81" s="10">
        <v>155000</v>
      </c>
      <c r="F81">
        <v>2004</v>
      </c>
    </row>
    <row r="82" spans="1:7" x14ac:dyDescent="0.2">
      <c r="A82" t="s">
        <v>26</v>
      </c>
      <c r="B82" t="str">
        <f t="shared" si="3"/>
        <v>Sarah Scaife Foundation_George C. Marshall Institute2005155000</v>
      </c>
      <c r="C82" t="s">
        <v>7</v>
      </c>
      <c r="D82" t="s">
        <v>5</v>
      </c>
      <c r="E82" s="10">
        <v>155000</v>
      </c>
      <c r="F82">
        <v>2005</v>
      </c>
    </row>
    <row r="83" spans="1:7" x14ac:dyDescent="0.2">
      <c r="A83" t="s">
        <v>26</v>
      </c>
      <c r="B83" t="str">
        <f t="shared" si="3"/>
        <v>Sarah Scaife Foundation_George C. Marshall Institute2006155000</v>
      </c>
      <c r="C83" t="s">
        <v>7</v>
      </c>
      <c r="D83" t="s">
        <v>5</v>
      </c>
      <c r="E83" s="10">
        <v>155000</v>
      </c>
      <c r="F83">
        <v>2006</v>
      </c>
    </row>
    <row r="84" spans="1:7" x14ac:dyDescent="0.2">
      <c r="A84" t="s">
        <v>26</v>
      </c>
      <c r="B84" t="str">
        <f t="shared" si="3"/>
        <v>Sarah Scaife Foundation_George C. Marshall Institute2007155000</v>
      </c>
      <c r="C84" t="s">
        <v>7</v>
      </c>
      <c r="D84" t="s">
        <v>5</v>
      </c>
      <c r="E84" s="10">
        <v>155000</v>
      </c>
      <c r="F84">
        <v>2007</v>
      </c>
    </row>
    <row r="85" spans="1:7" x14ac:dyDescent="0.2">
      <c r="A85" t="s">
        <v>26</v>
      </c>
      <c r="B85" t="str">
        <f t="shared" si="3"/>
        <v>Sarah Scaife Foundation_George C. Marshall Institute2008255000</v>
      </c>
      <c r="C85" t="s">
        <v>7</v>
      </c>
      <c r="D85" t="s">
        <v>5</v>
      </c>
      <c r="E85" s="10">
        <v>255000</v>
      </c>
      <c r="F85">
        <v>2008</v>
      </c>
    </row>
    <row r="86" spans="1:7" x14ac:dyDescent="0.2">
      <c r="A86" t="s">
        <v>26</v>
      </c>
      <c r="B86" t="str">
        <f t="shared" si="3"/>
        <v>Sarah Scaife Foundation_George C. Marshall Institute2009230000</v>
      </c>
      <c r="C86" t="s">
        <v>7</v>
      </c>
      <c r="D86" t="s">
        <v>5</v>
      </c>
      <c r="E86" s="10">
        <v>230000</v>
      </c>
      <c r="F86">
        <v>2009</v>
      </c>
    </row>
    <row r="87" spans="1:7" x14ac:dyDescent="0.2">
      <c r="A87" t="s">
        <v>26</v>
      </c>
      <c r="B87" t="str">
        <f t="shared" si="3"/>
        <v>Sarah Scaife Foundation_George C. Marshall Institute2010230000</v>
      </c>
      <c r="C87" t="s">
        <v>7</v>
      </c>
      <c r="D87" t="s">
        <v>5</v>
      </c>
      <c r="E87" s="10">
        <v>230000</v>
      </c>
      <c r="F87">
        <v>2010</v>
      </c>
    </row>
    <row r="88" spans="1:7" x14ac:dyDescent="0.2">
      <c r="A88" t="s">
        <v>26</v>
      </c>
      <c r="B88" t="str">
        <f t="shared" si="3"/>
        <v>Sarah Scaife Foundation_George C. Marshall Institute2011230000</v>
      </c>
      <c r="C88" t="s">
        <v>7</v>
      </c>
      <c r="D88" t="s">
        <v>5</v>
      </c>
      <c r="E88" s="10">
        <v>230000</v>
      </c>
      <c r="F88">
        <v>2011</v>
      </c>
    </row>
    <row r="89" spans="1:7" x14ac:dyDescent="0.2">
      <c r="A89" t="s">
        <v>26</v>
      </c>
      <c r="B89" t="str">
        <f t="shared" si="3"/>
        <v>Sarah Scaife Foundation_George C. Marshall Institute2012230000</v>
      </c>
      <c r="C89" t="s">
        <v>7</v>
      </c>
      <c r="D89" t="s">
        <v>5</v>
      </c>
      <c r="E89" s="10">
        <v>230000</v>
      </c>
      <c r="F89">
        <v>2012</v>
      </c>
    </row>
    <row r="90" spans="1:7" x14ac:dyDescent="0.2">
      <c r="A90">
        <v>990</v>
      </c>
      <c r="B90" t="str">
        <f t="shared" ref="B90:B121" si="4">C90&amp;"_"&amp;D90&amp;F90&amp;E90</f>
        <v>Sarah Scaife Foundation_George C. Marshall Institute2013180000</v>
      </c>
      <c r="C90" t="s">
        <v>7</v>
      </c>
      <c r="D90" t="s">
        <v>5</v>
      </c>
      <c r="E90" s="10">
        <v>180000</v>
      </c>
      <c r="F90">
        <v>2013</v>
      </c>
      <c r="G90" t="s">
        <v>69</v>
      </c>
    </row>
    <row r="91" spans="1:7" x14ac:dyDescent="0.2">
      <c r="A91">
        <v>990</v>
      </c>
      <c r="B91" t="str">
        <f t="shared" si="4"/>
        <v>Sarah Scaife Foundation_George C. Marshall Institute2014150000</v>
      </c>
      <c r="C91" t="s">
        <v>7</v>
      </c>
      <c r="D91" t="s">
        <v>5</v>
      </c>
      <c r="E91" s="10">
        <v>150000</v>
      </c>
      <c r="F91">
        <v>2014</v>
      </c>
      <c r="G91" t="s">
        <v>69</v>
      </c>
    </row>
    <row r="92" spans="1:7" x14ac:dyDescent="0.2">
      <c r="A92" t="s">
        <v>26</v>
      </c>
      <c r="B92" t="str">
        <f t="shared" si="4"/>
        <v>Searle Freedom Trust_George C. Marshall Institute200320000</v>
      </c>
      <c r="C92" t="s">
        <v>11</v>
      </c>
      <c r="D92" t="s">
        <v>5</v>
      </c>
      <c r="E92" s="10">
        <v>20000</v>
      </c>
      <c r="F92">
        <v>2003</v>
      </c>
    </row>
    <row r="93" spans="1:7" x14ac:dyDescent="0.2">
      <c r="A93" t="s">
        <v>26</v>
      </c>
      <c r="B93" t="str">
        <f t="shared" si="4"/>
        <v>Searle Freedom Trust_George C. Marshall Institute200860000</v>
      </c>
      <c r="C93" t="s">
        <v>11</v>
      </c>
      <c r="D93" t="s">
        <v>5</v>
      </c>
      <c r="E93" s="10">
        <v>60000</v>
      </c>
      <c r="F93">
        <v>2008</v>
      </c>
    </row>
    <row r="94" spans="1:7" x14ac:dyDescent="0.2">
      <c r="A94" t="s">
        <v>26</v>
      </c>
      <c r="B94" t="str">
        <f t="shared" si="4"/>
        <v>The Carthage Foundation_George C. Marshall Institute198622500</v>
      </c>
      <c r="C94" t="s">
        <v>13</v>
      </c>
      <c r="D94" t="s">
        <v>5</v>
      </c>
      <c r="E94" s="10">
        <v>22500</v>
      </c>
      <c r="F94">
        <v>1986</v>
      </c>
    </row>
    <row r="95" spans="1:7" x14ac:dyDescent="0.2">
      <c r="A95" t="s">
        <v>26</v>
      </c>
      <c r="B95" t="str">
        <f t="shared" si="4"/>
        <v>The Carthage Foundation_George C. Marshall Institute198725000</v>
      </c>
      <c r="C95" t="s">
        <v>13</v>
      </c>
      <c r="D95" t="s">
        <v>5</v>
      </c>
      <c r="E95" s="10">
        <v>25000</v>
      </c>
      <c r="F95">
        <v>1987</v>
      </c>
    </row>
    <row r="96" spans="1:7" x14ac:dyDescent="0.2">
      <c r="A96" t="s">
        <v>26</v>
      </c>
      <c r="B96" t="str">
        <f t="shared" si="4"/>
        <v>The Carthage Foundation_George C. Marshall Institute1991130000</v>
      </c>
      <c r="C96" t="s">
        <v>13</v>
      </c>
      <c r="D96" t="s">
        <v>5</v>
      </c>
      <c r="E96" s="10">
        <v>130000</v>
      </c>
      <c r="F96">
        <v>1991</v>
      </c>
    </row>
    <row r="97" spans="1:6" x14ac:dyDescent="0.2">
      <c r="A97" t="s">
        <v>26</v>
      </c>
      <c r="B97" t="str">
        <f t="shared" si="4"/>
        <v>The Carthage Foundation_George C. Marshall Institute200435000</v>
      </c>
      <c r="C97" t="s">
        <v>13</v>
      </c>
      <c r="D97" t="s">
        <v>5</v>
      </c>
      <c r="E97" s="10">
        <v>35000</v>
      </c>
      <c r="F97">
        <v>2004</v>
      </c>
    </row>
    <row r="98" spans="1:6" x14ac:dyDescent="0.2">
      <c r="A98" t="s">
        <v>26</v>
      </c>
      <c r="B98" t="str">
        <f t="shared" si="4"/>
        <v>The Carthage Foundation_George C. Marshall Institute2005170000</v>
      </c>
      <c r="C98" t="s">
        <v>13</v>
      </c>
      <c r="D98" t="s">
        <v>5</v>
      </c>
      <c r="E98" s="10">
        <v>170000</v>
      </c>
      <c r="F98">
        <v>2005</v>
      </c>
    </row>
    <row r="99" spans="1:6" x14ac:dyDescent="0.2">
      <c r="A99" t="s">
        <v>26</v>
      </c>
      <c r="B99" t="str">
        <f t="shared" si="4"/>
        <v>The Carthage Foundation_George C. Marshall Institute2006100000</v>
      </c>
      <c r="C99" t="s">
        <v>13</v>
      </c>
      <c r="D99" t="s">
        <v>5</v>
      </c>
      <c r="E99" s="10">
        <v>100000</v>
      </c>
      <c r="F99">
        <v>2006</v>
      </c>
    </row>
    <row r="100" spans="1:6" x14ac:dyDescent="0.2">
      <c r="A100" t="s">
        <v>26</v>
      </c>
      <c r="B100" t="str">
        <f t="shared" si="4"/>
        <v>The Carthage Foundation_George C. Marshall Institute2007100000</v>
      </c>
      <c r="C100" t="s">
        <v>13</v>
      </c>
      <c r="D100" t="s">
        <v>5</v>
      </c>
      <c r="E100" s="10">
        <v>100000</v>
      </c>
      <c r="F100">
        <v>2007</v>
      </c>
    </row>
    <row r="101" spans="1:6" x14ac:dyDescent="0.2">
      <c r="A101" t="s">
        <v>26</v>
      </c>
      <c r="B101" t="str">
        <f t="shared" si="4"/>
        <v>The Lynde and Harry Bradley Foundation_George C. Marshall Institute1986100000</v>
      </c>
      <c r="C101" t="s">
        <v>6</v>
      </c>
      <c r="D101" t="s">
        <v>5</v>
      </c>
      <c r="E101" s="10">
        <v>100000</v>
      </c>
      <c r="F101">
        <v>1986</v>
      </c>
    </row>
    <row r="102" spans="1:6" x14ac:dyDescent="0.2">
      <c r="A102" t="s">
        <v>26</v>
      </c>
      <c r="B102" t="str">
        <f t="shared" si="4"/>
        <v>The Lynde and Harry Bradley Foundation_George C. Marshall Institute1987200000</v>
      </c>
      <c r="C102" t="s">
        <v>6</v>
      </c>
      <c r="D102" t="s">
        <v>5</v>
      </c>
      <c r="E102" s="10">
        <v>200000</v>
      </c>
      <c r="F102">
        <v>1987</v>
      </c>
    </row>
    <row r="103" spans="1:6" x14ac:dyDescent="0.2">
      <c r="A103" t="s">
        <v>26</v>
      </c>
      <c r="B103" t="str">
        <f t="shared" si="4"/>
        <v>The Lynde and Harry Bradley Foundation_George C. Marshall Institute1988200000</v>
      </c>
      <c r="C103" t="s">
        <v>6</v>
      </c>
      <c r="D103" t="s">
        <v>5</v>
      </c>
      <c r="E103" s="10">
        <v>200000</v>
      </c>
      <c r="F103">
        <v>1988</v>
      </c>
    </row>
    <row r="104" spans="1:6" x14ac:dyDescent="0.2">
      <c r="A104" t="s">
        <v>26</v>
      </c>
      <c r="B104" t="str">
        <f t="shared" si="4"/>
        <v>The Lynde and Harry Bradley Foundation_George C. Marshall Institute1990175000</v>
      </c>
      <c r="C104" t="s">
        <v>6</v>
      </c>
      <c r="D104" t="s">
        <v>5</v>
      </c>
      <c r="E104" s="10">
        <v>175000</v>
      </c>
      <c r="F104">
        <v>1990</v>
      </c>
    </row>
    <row r="105" spans="1:6" x14ac:dyDescent="0.2">
      <c r="A105" t="s">
        <v>26</v>
      </c>
      <c r="B105" t="str">
        <f t="shared" si="4"/>
        <v>The Lynde and Harry Bradley Foundation_George C. Marshall Institute199175000</v>
      </c>
      <c r="C105" t="s">
        <v>6</v>
      </c>
      <c r="D105" t="s">
        <v>5</v>
      </c>
      <c r="E105" s="10">
        <v>75000</v>
      </c>
      <c r="F105">
        <v>1991</v>
      </c>
    </row>
    <row r="106" spans="1:6" x14ac:dyDescent="0.2">
      <c r="A106" t="s">
        <v>26</v>
      </c>
      <c r="B106" t="str">
        <f t="shared" si="4"/>
        <v>The Lynde and Harry Bradley Foundation_George C. Marshall Institute199192500</v>
      </c>
      <c r="C106" t="s">
        <v>6</v>
      </c>
      <c r="D106" t="s">
        <v>5</v>
      </c>
      <c r="E106" s="10">
        <v>92500</v>
      </c>
      <c r="F106">
        <v>1991</v>
      </c>
    </row>
    <row r="107" spans="1:6" x14ac:dyDescent="0.2">
      <c r="A107" t="s">
        <v>26</v>
      </c>
      <c r="B107" t="str">
        <f t="shared" si="4"/>
        <v>The Lynde and Harry Bradley Foundation_George C. Marshall Institute1991100000</v>
      </c>
      <c r="C107" t="s">
        <v>6</v>
      </c>
      <c r="D107" t="s">
        <v>5</v>
      </c>
      <c r="E107" s="10">
        <v>100000</v>
      </c>
      <c r="F107">
        <v>1991</v>
      </c>
    </row>
    <row r="108" spans="1:6" x14ac:dyDescent="0.2">
      <c r="A108" t="s">
        <v>26</v>
      </c>
      <c r="B108" t="str">
        <f t="shared" si="4"/>
        <v>The Lynde and Harry Bradley Foundation_George C. Marshall Institute199292500</v>
      </c>
      <c r="C108" t="s">
        <v>6</v>
      </c>
      <c r="D108" t="s">
        <v>5</v>
      </c>
      <c r="E108" s="10">
        <v>92500</v>
      </c>
      <c r="F108">
        <v>1992</v>
      </c>
    </row>
    <row r="109" spans="1:6" x14ac:dyDescent="0.2">
      <c r="A109" t="s">
        <v>26</v>
      </c>
      <c r="B109" t="str">
        <f t="shared" si="4"/>
        <v>The Lynde and Harry Bradley Foundation_George C. Marshall Institute199392500</v>
      </c>
      <c r="C109" t="s">
        <v>6</v>
      </c>
      <c r="D109" t="s">
        <v>5</v>
      </c>
      <c r="E109" s="10">
        <v>92500</v>
      </c>
      <c r="F109">
        <v>1993</v>
      </c>
    </row>
    <row r="110" spans="1:6" x14ac:dyDescent="0.2">
      <c r="A110" t="s">
        <v>26</v>
      </c>
      <c r="B110" t="str">
        <f t="shared" si="4"/>
        <v>The Lynde and Harry Bradley Foundation_George C. Marshall Institute199392500</v>
      </c>
      <c r="C110" t="s">
        <v>6</v>
      </c>
      <c r="D110" t="s">
        <v>5</v>
      </c>
      <c r="E110" s="10">
        <v>92500</v>
      </c>
      <c r="F110">
        <v>1993</v>
      </c>
    </row>
    <row r="111" spans="1:6" x14ac:dyDescent="0.2">
      <c r="A111" t="s">
        <v>26</v>
      </c>
      <c r="B111" t="str">
        <f t="shared" si="4"/>
        <v>The Lynde and Harry Bradley Foundation_George C. Marshall Institute199427650</v>
      </c>
      <c r="C111" t="s">
        <v>6</v>
      </c>
      <c r="D111" t="s">
        <v>5</v>
      </c>
      <c r="E111" s="10">
        <v>27650</v>
      </c>
      <c r="F111">
        <v>1994</v>
      </c>
    </row>
    <row r="112" spans="1:6" x14ac:dyDescent="0.2">
      <c r="A112" t="s">
        <v>26</v>
      </c>
      <c r="B112" t="str">
        <f t="shared" si="4"/>
        <v>The Lynde and Harry Bradley Foundation_George C. Marshall Institute199427650</v>
      </c>
      <c r="C112" t="s">
        <v>6</v>
      </c>
      <c r="D112" t="s">
        <v>5</v>
      </c>
      <c r="E112" s="10">
        <v>27650</v>
      </c>
      <c r="F112">
        <v>1994</v>
      </c>
    </row>
    <row r="113" spans="1:6" x14ac:dyDescent="0.2">
      <c r="A113" t="s">
        <v>26</v>
      </c>
      <c r="B113" t="str">
        <f t="shared" si="4"/>
        <v>The Lynde and Harry Bradley Foundation_George C. Marshall Institute199492500</v>
      </c>
      <c r="C113" t="s">
        <v>6</v>
      </c>
      <c r="D113" t="s">
        <v>5</v>
      </c>
      <c r="E113" s="10">
        <v>92500</v>
      </c>
      <c r="F113">
        <v>1994</v>
      </c>
    </row>
    <row r="114" spans="1:6" x14ac:dyDescent="0.2">
      <c r="A114" t="s">
        <v>26</v>
      </c>
      <c r="B114" t="str">
        <f t="shared" si="4"/>
        <v>The Lynde and Harry Bradley Foundation_George C. Marshall Institute199492500</v>
      </c>
      <c r="C114" t="s">
        <v>6</v>
      </c>
      <c r="D114" t="s">
        <v>5</v>
      </c>
      <c r="E114" s="10">
        <v>92500</v>
      </c>
      <c r="F114">
        <v>1994</v>
      </c>
    </row>
    <row r="115" spans="1:6" x14ac:dyDescent="0.2">
      <c r="A115" t="s">
        <v>26</v>
      </c>
      <c r="B115" t="str">
        <f t="shared" si="4"/>
        <v>The Lynde and Harry Bradley Foundation_George C. Marshall Institute199520000</v>
      </c>
      <c r="C115" t="s">
        <v>6</v>
      </c>
      <c r="D115" t="s">
        <v>5</v>
      </c>
      <c r="E115" s="10">
        <v>20000</v>
      </c>
      <c r="F115">
        <v>1995</v>
      </c>
    </row>
    <row r="116" spans="1:6" x14ac:dyDescent="0.2">
      <c r="A116" t="s">
        <v>26</v>
      </c>
      <c r="B116" t="str">
        <f t="shared" si="4"/>
        <v>The Lynde and Harry Bradley Foundation_George C. Marshall Institute199520000</v>
      </c>
      <c r="C116" t="s">
        <v>6</v>
      </c>
      <c r="D116" t="s">
        <v>5</v>
      </c>
      <c r="E116" s="10">
        <v>20000</v>
      </c>
      <c r="F116">
        <v>1995</v>
      </c>
    </row>
    <row r="117" spans="1:6" x14ac:dyDescent="0.2">
      <c r="A117" t="s">
        <v>26</v>
      </c>
      <c r="B117" t="str">
        <f t="shared" si="4"/>
        <v>The Lynde and Harry Bradley Foundation_George C. Marshall Institute199555000</v>
      </c>
      <c r="C117" t="s">
        <v>6</v>
      </c>
      <c r="D117" t="s">
        <v>5</v>
      </c>
      <c r="E117" s="10">
        <v>55000</v>
      </c>
      <c r="F117">
        <v>1995</v>
      </c>
    </row>
    <row r="118" spans="1:6" x14ac:dyDescent="0.2">
      <c r="A118" t="s">
        <v>26</v>
      </c>
      <c r="B118" t="str">
        <f t="shared" si="4"/>
        <v>The Lynde and Harry Bradley Foundation_George C. Marshall Institute199565000</v>
      </c>
      <c r="C118" t="s">
        <v>6</v>
      </c>
      <c r="D118" t="s">
        <v>5</v>
      </c>
      <c r="E118" s="10">
        <v>65000</v>
      </c>
      <c r="F118">
        <v>1995</v>
      </c>
    </row>
    <row r="119" spans="1:6" x14ac:dyDescent="0.2">
      <c r="A119" t="s">
        <v>26</v>
      </c>
      <c r="B119" t="str">
        <f t="shared" si="4"/>
        <v>The Lynde and Harry Bradley Foundation_George C. Marshall Institute199565000</v>
      </c>
      <c r="C119" t="s">
        <v>6</v>
      </c>
      <c r="D119" t="s">
        <v>5</v>
      </c>
      <c r="E119" s="10">
        <v>65000</v>
      </c>
      <c r="F119">
        <v>1995</v>
      </c>
    </row>
    <row r="120" spans="1:6" x14ac:dyDescent="0.2">
      <c r="A120" t="s">
        <v>26</v>
      </c>
      <c r="B120" t="str">
        <f t="shared" si="4"/>
        <v>The Lynde and Harry Bradley Foundation_George C. Marshall Institute199662500</v>
      </c>
      <c r="C120" t="s">
        <v>6</v>
      </c>
      <c r="D120" t="s">
        <v>5</v>
      </c>
      <c r="E120" s="10">
        <v>62500</v>
      </c>
      <c r="F120">
        <v>1996</v>
      </c>
    </row>
    <row r="121" spans="1:6" x14ac:dyDescent="0.2">
      <c r="A121" t="s">
        <v>26</v>
      </c>
      <c r="B121" t="str">
        <f t="shared" si="4"/>
        <v>The Lynde and Harry Bradley Foundation_George C. Marshall Institute199662500</v>
      </c>
      <c r="C121" t="s">
        <v>6</v>
      </c>
      <c r="D121" t="s">
        <v>5</v>
      </c>
      <c r="E121" s="10">
        <v>62500</v>
      </c>
      <c r="F121">
        <v>1996</v>
      </c>
    </row>
    <row r="122" spans="1:6" x14ac:dyDescent="0.2">
      <c r="A122" t="s">
        <v>26</v>
      </c>
      <c r="B122" t="str">
        <f t="shared" ref="B122:B153" si="5">C122&amp;"_"&amp;D122&amp;F122&amp;E122</f>
        <v>The Lynde and Harry Bradley Foundation_George C. Marshall Institute199662500</v>
      </c>
      <c r="C122" t="s">
        <v>6</v>
      </c>
      <c r="D122" t="s">
        <v>5</v>
      </c>
      <c r="E122" s="10">
        <v>62500</v>
      </c>
      <c r="F122">
        <v>1996</v>
      </c>
    </row>
    <row r="123" spans="1:6" x14ac:dyDescent="0.2">
      <c r="A123" t="s">
        <v>26</v>
      </c>
      <c r="B123" t="str">
        <f t="shared" si="5"/>
        <v>The Lynde and Harry Bradley Foundation_George C. Marshall Institute199680000</v>
      </c>
      <c r="C123" t="s">
        <v>6</v>
      </c>
      <c r="D123" t="s">
        <v>5</v>
      </c>
      <c r="E123" s="10">
        <v>80000</v>
      </c>
      <c r="F123">
        <v>1996</v>
      </c>
    </row>
    <row r="124" spans="1:6" x14ac:dyDescent="0.2">
      <c r="A124" t="s">
        <v>26</v>
      </c>
      <c r="B124" t="str">
        <f t="shared" si="5"/>
        <v>The Lynde and Harry Bradley Foundation_George C. Marshall Institute199680000</v>
      </c>
      <c r="C124" t="s">
        <v>6</v>
      </c>
      <c r="D124" t="s">
        <v>5</v>
      </c>
      <c r="E124" s="10">
        <v>80000</v>
      </c>
      <c r="F124">
        <v>1996</v>
      </c>
    </row>
    <row r="125" spans="1:6" x14ac:dyDescent="0.2">
      <c r="A125" t="s">
        <v>26</v>
      </c>
      <c r="B125" t="str">
        <f t="shared" si="5"/>
        <v>The Lynde and Harry Bradley Foundation_George C. Marshall Institute199762500</v>
      </c>
      <c r="C125" t="s">
        <v>6</v>
      </c>
      <c r="D125" t="s">
        <v>5</v>
      </c>
      <c r="E125" s="10">
        <v>62500</v>
      </c>
      <c r="F125">
        <v>1997</v>
      </c>
    </row>
    <row r="126" spans="1:6" x14ac:dyDescent="0.2">
      <c r="A126" t="s">
        <v>26</v>
      </c>
      <c r="B126" t="str">
        <f t="shared" si="5"/>
        <v>The Lynde and Harry Bradley Foundation_George C. Marshall Institute199754000</v>
      </c>
      <c r="C126" t="s">
        <v>6</v>
      </c>
      <c r="D126" t="s">
        <v>5</v>
      </c>
      <c r="E126" s="10">
        <v>54000</v>
      </c>
      <c r="F126">
        <v>1997</v>
      </c>
    </row>
    <row r="127" spans="1:6" x14ac:dyDescent="0.2">
      <c r="A127" t="s">
        <v>26</v>
      </c>
      <c r="B127" t="str">
        <f t="shared" si="5"/>
        <v>The Lynde and Harry Bradley Foundation_George C. Marshall Institute199753000</v>
      </c>
      <c r="C127" t="s">
        <v>6</v>
      </c>
      <c r="D127" t="s">
        <v>5</v>
      </c>
      <c r="E127" s="10">
        <v>53000</v>
      </c>
      <c r="F127">
        <v>1997</v>
      </c>
    </row>
    <row r="128" spans="1:6" x14ac:dyDescent="0.2">
      <c r="A128" t="s">
        <v>26</v>
      </c>
      <c r="B128" t="str">
        <f t="shared" si="5"/>
        <v>The Lynde and Harry Bradley Foundation_George C. Marshall Institute199753000</v>
      </c>
      <c r="C128" t="s">
        <v>6</v>
      </c>
      <c r="D128" t="s">
        <v>5</v>
      </c>
      <c r="E128" s="10">
        <v>53000</v>
      </c>
      <c r="F128">
        <v>1997</v>
      </c>
    </row>
    <row r="129" spans="1:6" x14ac:dyDescent="0.2">
      <c r="A129" t="s">
        <v>26</v>
      </c>
      <c r="B129" t="str">
        <f t="shared" si="5"/>
        <v>The Lynde and Harry Bradley Foundation_George C. Marshall Institute199840000</v>
      </c>
      <c r="C129" t="s">
        <v>6</v>
      </c>
      <c r="D129" t="s">
        <v>5</v>
      </c>
      <c r="E129" s="10">
        <v>40000</v>
      </c>
      <c r="F129">
        <v>1998</v>
      </c>
    </row>
    <row r="130" spans="1:6" x14ac:dyDescent="0.2">
      <c r="A130" t="s">
        <v>26</v>
      </c>
      <c r="B130" t="str">
        <f t="shared" si="5"/>
        <v>The Lynde and Harry Bradley Foundation_George C. Marshall Institute199840000</v>
      </c>
      <c r="C130" t="s">
        <v>6</v>
      </c>
      <c r="D130" t="s">
        <v>5</v>
      </c>
      <c r="E130" s="10">
        <v>40000</v>
      </c>
      <c r="F130">
        <v>1998</v>
      </c>
    </row>
    <row r="131" spans="1:6" x14ac:dyDescent="0.2">
      <c r="A131" t="s">
        <v>26</v>
      </c>
      <c r="B131" t="str">
        <f t="shared" si="5"/>
        <v>The Lynde and Harry Bradley Foundation_George C. Marshall Institute199840000</v>
      </c>
      <c r="C131" t="s">
        <v>6</v>
      </c>
      <c r="D131" t="s">
        <v>5</v>
      </c>
      <c r="E131" s="10">
        <v>40000</v>
      </c>
      <c r="F131">
        <v>1998</v>
      </c>
    </row>
    <row r="132" spans="1:6" x14ac:dyDescent="0.2">
      <c r="A132" t="s">
        <v>26</v>
      </c>
      <c r="B132" t="str">
        <f t="shared" si="5"/>
        <v>The Lynde and Harry Bradley Foundation_George C. Marshall Institute199840000</v>
      </c>
      <c r="C132" t="s">
        <v>6</v>
      </c>
      <c r="D132" t="s">
        <v>5</v>
      </c>
      <c r="E132" s="10">
        <v>40000</v>
      </c>
      <c r="F132">
        <v>1998</v>
      </c>
    </row>
    <row r="133" spans="1:6" x14ac:dyDescent="0.2">
      <c r="A133" t="s">
        <v>26</v>
      </c>
      <c r="B133" t="str">
        <f t="shared" si="5"/>
        <v>The Lynde and Harry Bradley Foundation_George C. Marshall Institute1999160000</v>
      </c>
      <c r="C133" t="s">
        <v>6</v>
      </c>
      <c r="D133" t="s">
        <v>5</v>
      </c>
      <c r="E133" s="10">
        <v>160000</v>
      </c>
      <c r="F133">
        <v>1999</v>
      </c>
    </row>
    <row r="134" spans="1:6" x14ac:dyDescent="0.2">
      <c r="A134" t="s">
        <v>26</v>
      </c>
      <c r="B134" t="str">
        <f t="shared" si="5"/>
        <v>The Lynde and Harry Bradley Foundation_George C. Marshall Institute19993</v>
      </c>
      <c r="C134" t="s">
        <v>6</v>
      </c>
      <c r="D134" t="s">
        <v>5</v>
      </c>
      <c r="E134" s="10">
        <v>3</v>
      </c>
      <c r="F134">
        <v>1999</v>
      </c>
    </row>
    <row r="135" spans="1:6" x14ac:dyDescent="0.2">
      <c r="A135" t="s">
        <v>26</v>
      </c>
      <c r="B135" t="str">
        <f t="shared" si="5"/>
        <v>The Lynde and Harry Bradley Foundation_George C. Marshall Institute200050000</v>
      </c>
      <c r="C135" t="s">
        <v>6</v>
      </c>
      <c r="D135" t="s">
        <v>5</v>
      </c>
      <c r="E135" s="10">
        <v>50000</v>
      </c>
      <c r="F135">
        <v>2000</v>
      </c>
    </row>
    <row r="136" spans="1:6" x14ac:dyDescent="0.2">
      <c r="A136" t="s">
        <v>26</v>
      </c>
      <c r="B136" t="str">
        <f t="shared" si="5"/>
        <v>The Lynde and Harry Bradley Foundation_George C. Marshall Institute200040000</v>
      </c>
      <c r="C136" t="s">
        <v>6</v>
      </c>
      <c r="D136" t="s">
        <v>5</v>
      </c>
      <c r="E136" s="10">
        <v>40000</v>
      </c>
      <c r="F136">
        <v>2000</v>
      </c>
    </row>
    <row r="137" spans="1:6" x14ac:dyDescent="0.2">
      <c r="A137" t="s">
        <v>26</v>
      </c>
      <c r="B137" t="str">
        <f t="shared" si="5"/>
        <v>The Lynde and Harry Bradley Foundation_George C. Marshall Institute200040000</v>
      </c>
      <c r="C137" t="s">
        <v>6</v>
      </c>
      <c r="D137" t="s">
        <v>5</v>
      </c>
      <c r="E137" s="10">
        <v>40000</v>
      </c>
      <c r="F137">
        <v>2000</v>
      </c>
    </row>
    <row r="138" spans="1:6" x14ac:dyDescent="0.2">
      <c r="A138" t="s">
        <v>26</v>
      </c>
      <c r="B138" t="str">
        <f t="shared" si="5"/>
        <v>The Lynde and Harry Bradley Foundation_George C. Marshall Institute200040000</v>
      </c>
      <c r="C138" t="s">
        <v>6</v>
      </c>
      <c r="D138" t="s">
        <v>5</v>
      </c>
      <c r="E138" s="10">
        <v>40000</v>
      </c>
      <c r="F138">
        <v>2000</v>
      </c>
    </row>
    <row r="139" spans="1:6" x14ac:dyDescent="0.2">
      <c r="A139" t="s">
        <v>26</v>
      </c>
      <c r="B139" t="str">
        <f t="shared" si="5"/>
        <v>The Lynde and Harry Bradley Foundation_George C. Marshall Institute200040000</v>
      </c>
      <c r="C139" t="s">
        <v>6</v>
      </c>
      <c r="D139" t="s">
        <v>5</v>
      </c>
      <c r="E139" s="10">
        <v>40000</v>
      </c>
      <c r="F139">
        <v>2000</v>
      </c>
    </row>
    <row r="140" spans="1:6" x14ac:dyDescent="0.2">
      <c r="A140" t="s">
        <v>26</v>
      </c>
      <c r="B140" t="str">
        <f t="shared" si="5"/>
        <v>The Lynde and Harry Bradley Foundation_George C. Marshall Institute200175000</v>
      </c>
      <c r="C140" t="s">
        <v>6</v>
      </c>
      <c r="D140" t="s">
        <v>5</v>
      </c>
      <c r="E140" s="10">
        <v>75000</v>
      </c>
      <c r="F140">
        <v>2001</v>
      </c>
    </row>
    <row r="141" spans="1:6" x14ac:dyDescent="0.2">
      <c r="A141" t="s">
        <v>26</v>
      </c>
      <c r="B141" t="str">
        <f t="shared" si="5"/>
        <v>The Lynde and Harry Bradley Foundation_George C. Marshall Institute200140000</v>
      </c>
      <c r="C141" t="s">
        <v>6</v>
      </c>
      <c r="D141" t="s">
        <v>5</v>
      </c>
      <c r="E141" s="10">
        <v>40000</v>
      </c>
      <c r="F141">
        <v>2001</v>
      </c>
    </row>
    <row r="142" spans="1:6" x14ac:dyDescent="0.2">
      <c r="A142" t="s">
        <v>26</v>
      </c>
      <c r="B142" t="str">
        <f t="shared" si="5"/>
        <v>The Lynde and Harry Bradley Foundation_George C. Marshall Institute200140000</v>
      </c>
      <c r="C142" t="s">
        <v>6</v>
      </c>
      <c r="D142" t="s">
        <v>5</v>
      </c>
      <c r="E142" s="10">
        <v>40000</v>
      </c>
      <c r="F142">
        <v>2001</v>
      </c>
    </row>
    <row r="143" spans="1:6" x14ac:dyDescent="0.2">
      <c r="A143" t="s">
        <v>26</v>
      </c>
      <c r="B143" t="str">
        <f t="shared" si="5"/>
        <v>The Lynde and Harry Bradley Foundation_George C. Marshall Institute200140000</v>
      </c>
      <c r="C143" t="s">
        <v>6</v>
      </c>
      <c r="D143" t="s">
        <v>5</v>
      </c>
      <c r="E143" s="10">
        <v>40000</v>
      </c>
      <c r="F143">
        <v>2001</v>
      </c>
    </row>
    <row r="144" spans="1:6" x14ac:dyDescent="0.2">
      <c r="A144" t="s">
        <v>26</v>
      </c>
      <c r="B144" t="str">
        <f t="shared" si="5"/>
        <v>The Lynde and Harry Bradley Foundation_George C. Marshall Institute200140000</v>
      </c>
      <c r="C144" t="s">
        <v>6</v>
      </c>
      <c r="D144" t="s">
        <v>5</v>
      </c>
      <c r="E144" s="10">
        <v>40000</v>
      </c>
      <c r="F144">
        <v>2001</v>
      </c>
    </row>
    <row r="145" spans="1:6" x14ac:dyDescent="0.2">
      <c r="A145" t="s">
        <v>26</v>
      </c>
      <c r="B145" t="str">
        <f t="shared" si="5"/>
        <v>The Lynde and Harry Bradley Foundation_George C. Marshall Institute200232500</v>
      </c>
      <c r="C145" t="s">
        <v>6</v>
      </c>
      <c r="D145" t="s">
        <v>5</v>
      </c>
      <c r="E145" s="10">
        <v>32500</v>
      </c>
      <c r="F145">
        <v>2002</v>
      </c>
    </row>
    <row r="146" spans="1:6" x14ac:dyDescent="0.2">
      <c r="A146" t="s">
        <v>26</v>
      </c>
      <c r="B146" t="str">
        <f t="shared" si="5"/>
        <v>The Lynde and Harry Bradley Foundation_George C. Marshall Institute200232500</v>
      </c>
      <c r="C146" t="s">
        <v>6</v>
      </c>
      <c r="D146" t="s">
        <v>5</v>
      </c>
      <c r="E146" s="10">
        <v>32500</v>
      </c>
      <c r="F146">
        <v>2002</v>
      </c>
    </row>
    <row r="147" spans="1:6" x14ac:dyDescent="0.2">
      <c r="A147" t="s">
        <v>26</v>
      </c>
      <c r="B147" t="str">
        <f t="shared" si="5"/>
        <v>The Lynde and Harry Bradley Foundation_George C. Marshall Institute200232500</v>
      </c>
      <c r="C147" t="s">
        <v>6</v>
      </c>
      <c r="D147" t="s">
        <v>5</v>
      </c>
      <c r="E147" s="10">
        <v>32500</v>
      </c>
      <c r="F147">
        <v>2002</v>
      </c>
    </row>
    <row r="148" spans="1:6" x14ac:dyDescent="0.2">
      <c r="A148" t="s">
        <v>26</v>
      </c>
      <c r="B148" t="str">
        <f t="shared" si="5"/>
        <v>The Lynde and Harry Bradley Foundation_George C. Marshall Institute200232500</v>
      </c>
      <c r="C148" t="s">
        <v>6</v>
      </c>
      <c r="D148" t="s">
        <v>5</v>
      </c>
      <c r="E148" s="10">
        <v>32500</v>
      </c>
      <c r="F148">
        <v>2002</v>
      </c>
    </row>
    <row r="149" spans="1:6" x14ac:dyDescent="0.2">
      <c r="A149" t="s">
        <v>26</v>
      </c>
      <c r="B149" t="str">
        <f t="shared" si="5"/>
        <v>The Lynde and Harry Bradley Foundation_George C. Marshall Institute200250000</v>
      </c>
      <c r="C149" t="s">
        <v>6</v>
      </c>
      <c r="D149" t="s">
        <v>5</v>
      </c>
      <c r="E149" s="10">
        <v>50000</v>
      </c>
      <c r="F149">
        <v>2002</v>
      </c>
    </row>
    <row r="150" spans="1:6" x14ac:dyDescent="0.2">
      <c r="A150" t="s">
        <v>26</v>
      </c>
      <c r="B150" t="str">
        <f t="shared" si="5"/>
        <v>The Lynde and Harry Bradley Foundation_George C. Marshall Institute200328750</v>
      </c>
      <c r="C150" t="s">
        <v>6</v>
      </c>
      <c r="D150" t="s">
        <v>5</v>
      </c>
      <c r="E150" s="10">
        <v>28750</v>
      </c>
      <c r="F150">
        <v>2003</v>
      </c>
    </row>
    <row r="151" spans="1:6" x14ac:dyDescent="0.2">
      <c r="A151" t="s">
        <v>26</v>
      </c>
      <c r="B151" t="str">
        <f t="shared" si="5"/>
        <v>The Lynde and Harry Bradley Foundation_George C. Marshall Institute200328750</v>
      </c>
      <c r="C151" t="s">
        <v>6</v>
      </c>
      <c r="D151" t="s">
        <v>5</v>
      </c>
      <c r="E151" s="10">
        <v>28750</v>
      </c>
      <c r="F151">
        <v>2003</v>
      </c>
    </row>
    <row r="152" spans="1:6" x14ac:dyDescent="0.2">
      <c r="A152" t="s">
        <v>26</v>
      </c>
      <c r="B152" t="str">
        <f t="shared" si="5"/>
        <v>The Lynde and Harry Bradley Foundation_George C. Marshall Institute200328750</v>
      </c>
      <c r="C152" t="s">
        <v>6</v>
      </c>
      <c r="D152" t="s">
        <v>5</v>
      </c>
      <c r="E152" s="10">
        <v>28750</v>
      </c>
      <c r="F152">
        <v>2003</v>
      </c>
    </row>
    <row r="153" spans="1:6" x14ac:dyDescent="0.2">
      <c r="A153" t="s">
        <v>26</v>
      </c>
      <c r="B153" t="str">
        <f t="shared" si="5"/>
        <v>The Lynde and Harry Bradley Foundation_George C. Marshall Institute200328750</v>
      </c>
      <c r="C153" t="s">
        <v>6</v>
      </c>
      <c r="D153" t="s">
        <v>5</v>
      </c>
      <c r="E153" s="10">
        <v>28750</v>
      </c>
      <c r="F153">
        <v>2003</v>
      </c>
    </row>
    <row r="154" spans="1:6" x14ac:dyDescent="0.2">
      <c r="A154" t="s">
        <v>26</v>
      </c>
      <c r="B154" t="str">
        <f t="shared" ref="B154:B185" si="6">C154&amp;"_"&amp;D154&amp;F154&amp;E154</f>
        <v>The Lynde and Harry Bradley Foundation_George C. Marshall Institute200438334</v>
      </c>
      <c r="C154" t="s">
        <v>6</v>
      </c>
      <c r="D154" t="s">
        <v>5</v>
      </c>
      <c r="E154" s="10">
        <v>38334</v>
      </c>
      <c r="F154">
        <v>2004</v>
      </c>
    </row>
    <row r="155" spans="1:6" x14ac:dyDescent="0.2">
      <c r="A155" t="s">
        <v>26</v>
      </c>
      <c r="B155" t="str">
        <f t="shared" si="6"/>
        <v>The Lynde and Harry Bradley Foundation_George C. Marshall Institute200438333</v>
      </c>
      <c r="C155" t="s">
        <v>6</v>
      </c>
      <c r="D155" t="s">
        <v>5</v>
      </c>
      <c r="E155" s="10">
        <v>38333</v>
      </c>
      <c r="F155">
        <v>2004</v>
      </c>
    </row>
    <row r="156" spans="1:6" x14ac:dyDescent="0.2">
      <c r="A156" t="s">
        <v>26</v>
      </c>
      <c r="B156" t="str">
        <f t="shared" si="6"/>
        <v>The Lynde and Harry Bradley Foundation_George C. Marshall Institute200438333</v>
      </c>
      <c r="C156" t="s">
        <v>6</v>
      </c>
      <c r="D156" t="s">
        <v>5</v>
      </c>
      <c r="E156" s="10">
        <v>38333</v>
      </c>
      <c r="F156">
        <v>2004</v>
      </c>
    </row>
    <row r="157" spans="1:6" x14ac:dyDescent="0.2">
      <c r="A157" t="s">
        <v>26</v>
      </c>
      <c r="B157" t="str">
        <f t="shared" si="6"/>
        <v>The Lynde and Harry Bradley Foundation_George C. Marshall Institute200535000</v>
      </c>
      <c r="C157" t="s">
        <v>6</v>
      </c>
      <c r="D157" t="s">
        <v>5</v>
      </c>
      <c r="E157" s="10">
        <v>35000</v>
      </c>
      <c r="F157">
        <v>2005</v>
      </c>
    </row>
    <row r="158" spans="1:6" x14ac:dyDescent="0.2">
      <c r="A158" t="s">
        <v>26</v>
      </c>
      <c r="B158" t="str">
        <f t="shared" si="6"/>
        <v>The Lynde and Harry Bradley Foundation_George C. Marshall Institute200535000</v>
      </c>
      <c r="C158" t="s">
        <v>6</v>
      </c>
      <c r="D158" t="s">
        <v>5</v>
      </c>
      <c r="E158" s="10">
        <v>35000</v>
      </c>
      <c r="F158">
        <v>2005</v>
      </c>
    </row>
    <row r="159" spans="1:6" x14ac:dyDescent="0.2">
      <c r="A159" t="s">
        <v>26</v>
      </c>
      <c r="B159" t="str">
        <f t="shared" si="6"/>
        <v>The Lynde and Harry Bradley Foundation_George C. Marshall Institute200535000</v>
      </c>
      <c r="C159" t="s">
        <v>6</v>
      </c>
      <c r="D159" t="s">
        <v>5</v>
      </c>
      <c r="E159" s="10">
        <v>35000</v>
      </c>
      <c r="F159">
        <v>2005</v>
      </c>
    </row>
    <row r="160" spans="1:6" x14ac:dyDescent="0.2">
      <c r="A160" t="s">
        <v>26</v>
      </c>
      <c r="B160" t="str">
        <f t="shared" si="6"/>
        <v>The Lynde and Harry Bradley Foundation_George C. Marshall Institute200635000</v>
      </c>
      <c r="C160" t="s">
        <v>6</v>
      </c>
      <c r="D160" t="s">
        <v>5</v>
      </c>
      <c r="E160" s="10">
        <v>35000</v>
      </c>
      <c r="F160">
        <v>2006</v>
      </c>
    </row>
    <row r="161" spans="1:9" x14ac:dyDescent="0.2">
      <c r="A161" t="s">
        <v>26</v>
      </c>
      <c r="B161" t="str">
        <f t="shared" si="6"/>
        <v>The Lynde and Harry Bradley Foundation_George C. Marshall Institute200635000</v>
      </c>
      <c r="C161" t="s">
        <v>6</v>
      </c>
      <c r="D161" t="s">
        <v>5</v>
      </c>
      <c r="E161" s="10">
        <v>35000</v>
      </c>
      <c r="F161">
        <v>2006</v>
      </c>
    </row>
    <row r="162" spans="1:9" x14ac:dyDescent="0.2">
      <c r="A162" t="s">
        <v>26</v>
      </c>
      <c r="B162" t="str">
        <f t="shared" si="6"/>
        <v>The Lynde and Harry Bradley Foundation_George C. Marshall Institute200635000</v>
      </c>
      <c r="C162" t="s">
        <v>6</v>
      </c>
      <c r="D162" t="s">
        <v>5</v>
      </c>
      <c r="E162" s="10">
        <v>35000</v>
      </c>
      <c r="F162">
        <v>2006</v>
      </c>
      <c r="I162" s="13" t="s">
        <v>63</v>
      </c>
    </row>
    <row r="163" spans="1:9" x14ac:dyDescent="0.2">
      <c r="A163" t="s">
        <v>26</v>
      </c>
      <c r="B163" t="str">
        <f t="shared" si="6"/>
        <v>The Lynde and Harry Bradley Foundation_George C. Marshall Institute200755000</v>
      </c>
      <c r="C163" t="s">
        <v>6</v>
      </c>
      <c r="D163" t="s">
        <v>5</v>
      </c>
      <c r="E163" s="10">
        <v>55000</v>
      </c>
      <c r="F163">
        <v>2007</v>
      </c>
    </row>
    <row r="164" spans="1:9" x14ac:dyDescent="0.2">
      <c r="A164" t="s">
        <v>26</v>
      </c>
      <c r="B164" t="str">
        <f t="shared" si="6"/>
        <v>The Lynde and Harry Bradley Foundation_George C. Marshall Institute200755000</v>
      </c>
      <c r="C164" t="s">
        <v>6</v>
      </c>
      <c r="D164" t="s">
        <v>5</v>
      </c>
      <c r="E164" s="10">
        <v>55000</v>
      </c>
      <c r="F164">
        <v>2007</v>
      </c>
    </row>
    <row r="165" spans="1:9" x14ac:dyDescent="0.2">
      <c r="A165" t="s">
        <v>26</v>
      </c>
      <c r="B165" t="str">
        <f t="shared" si="6"/>
        <v>The Lynde and Harry Bradley Foundation_George C. Marshall Institute2008110000</v>
      </c>
      <c r="C165" t="s">
        <v>6</v>
      </c>
      <c r="D165" t="s">
        <v>5</v>
      </c>
      <c r="E165" s="10">
        <v>110000</v>
      </c>
      <c r="F165">
        <v>2008</v>
      </c>
    </row>
    <row r="166" spans="1:9" x14ac:dyDescent="0.2">
      <c r="A166" t="s">
        <v>26</v>
      </c>
      <c r="B166" t="str">
        <f t="shared" si="6"/>
        <v>The Lynde and Harry Bradley Foundation_George C. Marshall Institute200945000</v>
      </c>
      <c r="C166" t="s">
        <v>6</v>
      </c>
      <c r="D166" t="s">
        <v>5</v>
      </c>
      <c r="E166" s="10">
        <v>45000</v>
      </c>
      <c r="F166">
        <v>2009</v>
      </c>
    </row>
    <row r="167" spans="1:9" x14ac:dyDescent="0.2">
      <c r="A167" t="s">
        <v>26</v>
      </c>
      <c r="B167" t="str">
        <f t="shared" si="6"/>
        <v>The Lynde and Harry Bradley Foundation_George C. Marshall Institute200945000</v>
      </c>
      <c r="C167" t="s">
        <v>6</v>
      </c>
      <c r="D167" t="s">
        <v>5</v>
      </c>
      <c r="E167" s="10">
        <v>45000</v>
      </c>
      <c r="F167">
        <v>2009</v>
      </c>
    </row>
    <row r="168" spans="1:9" x14ac:dyDescent="0.2">
      <c r="A168" t="s">
        <v>26</v>
      </c>
      <c r="B168" t="str">
        <f t="shared" si="6"/>
        <v>The Lynde and Harry Bradley Foundation_George C. Marshall Institute201045000</v>
      </c>
      <c r="C168" t="s">
        <v>6</v>
      </c>
      <c r="D168" t="s">
        <v>5</v>
      </c>
      <c r="E168" s="10">
        <v>45000</v>
      </c>
      <c r="F168">
        <v>2010</v>
      </c>
    </row>
    <row r="169" spans="1:9" x14ac:dyDescent="0.2">
      <c r="A169" t="s">
        <v>26</v>
      </c>
      <c r="B169" t="str">
        <f t="shared" si="6"/>
        <v>The Lynde and Harry Bradley Foundation_George C. Marshall Institute201045000</v>
      </c>
      <c r="C169" t="s">
        <v>6</v>
      </c>
      <c r="D169" t="s">
        <v>5</v>
      </c>
      <c r="E169" s="10">
        <v>45000</v>
      </c>
      <c r="F169">
        <v>2010</v>
      </c>
    </row>
    <row r="170" spans="1:9" x14ac:dyDescent="0.2">
      <c r="A170" t="s">
        <v>26</v>
      </c>
      <c r="B170" t="str">
        <f t="shared" si="6"/>
        <v>The Lynde and Harry Bradley Foundation_George C. Marshall Institute201170000</v>
      </c>
      <c r="C170" t="s">
        <v>6</v>
      </c>
      <c r="D170" t="s">
        <v>5</v>
      </c>
      <c r="E170" s="10">
        <v>70000</v>
      </c>
      <c r="F170">
        <v>2011</v>
      </c>
    </row>
    <row r="171" spans="1:9" x14ac:dyDescent="0.2">
      <c r="A171" t="s">
        <v>26</v>
      </c>
      <c r="B171" t="str">
        <f t="shared" si="6"/>
        <v>The Lynde and Harry Bradley Foundation_George C. Marshall Institute201265000</v>
      </c>
      <c r="C171" t="s">
        <v>6</v>
      </c>
      <c r="D171" t="s">
        <v>5</v>
      </c>
      <c r="E171" s="10">
        <v>65000</v>
      </c>
      <c r="F171">
        <v>2012</v>
      </c>
      <c r="I171" s="13" t="s">
        <v>68</v>
      </c>
    </row>
    <row r="172" spans="1:9" x14ac:dyDescent="0.2">
      <c r="A172" t="s">
        <v>26</v>
      </c>
      <c r="B172" t="str">
        <f t="shared" si="6"/>
        <v>The Lynde and Harry Bradley Foundation_George C. Marshall Institute201365000</v>
      </c>
      <c r="C172" t="s">
        <v>6</v>
      </c>
      <c r="D172" t="s">
        <v>5</v>
      </c>
      <c r="E172" s="10">
        <v>65000</v>
      </c>
      <c r="F172">
        <v>2013</v>
      </c>
      <c r="I172" s="13" t="s">
        <v>68</v>
      </c>
    </row>
    <row r="173" spans="1:9" x14ac:dyDescent="0.2">
      <c r="A173">
        <v>990</v>
      </c>
      <c r="B173" t="str">
        <f t="shared" si="6"/>
        <v>The Lynde and Harry Bradley Foundation_George C. Marshall Institute201465000</v>
      </c>
      <c r="C173" t="s">
        <v>6</v>
      </c>
      <c r="D173" t="s">
        <v>5</v>
      </c>
      <c r="E173" s="10">
        <v>65000</v>
      </c>
      <c r="F173">
        <v>2014</v>
      </c>
      <c r="G173" t="s">
        <v>69</v>
      </c>
      <c r="I173" s="13"/>
    </row>
    <row r="174" spans="1:9" x14ac:dyDescent="0.2">
      <c r="A174">
        <v>990</v>
      </c>
      <c r="B174" t="str">
        <f t="shared" si="6"/>
        <v>John William Pope Foundation_George C. Marshall Institute20061000</v>
      </c>
      <c r="C174" t="s">
        <v>70</v>
      </c>
      <c r="D174" t="s">
        <v>5</v>
      </c>
      <c r="E174" s="10">
        <v>1000</v>
      </c>
      <c r="F174">
        <v>2006</v>
      </c>
      <c r="G174" t="s">
        <v>69</v>
      </c>
    </row>
    <row r="175" spans="1:9" x14ac:dyDescent="0.2">
      <c r="E175" s="10"/>
    </row>
  </sheetData>
  <autoFilter ref="A1:H159" xr:uid="{428F3ADE-1ADE-0C4A-B1C1-67AA0ACEE2E2}"/>
  <sortState xmlns:xlrd2="http://schemas.microsoft.com/office/spreadsheetml/2017/richdata2" ref="A2:H180">
    <sortCondition ref="C2:C180"/>
    <sortCondition ref="F2:F18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1AB2-8CEE-1E42-9ECE-F1F299126B20}">
  <dimension ref="A1:B14"/>
  <sheetViews>
    <sheetView workbookViewId="0">
      <selection activeCell="B19" sqref="B19"/>
    </sheetView>
  </sheetViews>
  <sheetFormatPr baseColWidth="10" defaultRowHeight="16" x14ac:dyDescent="0.2"/>
  <cols>
    <col min="1" max="1" width="49.5" bestFit="1" customWidth="1"/>
  </cols>
  <sheetData>
    <row r="1" spans="1:2" x14ac:dyDescent="0.2">
      <c r="A1" s="8" t="s">
        <v>27</v>
      </c>
      <c r="B1" s="8" t="s">
        <v>39</v>
      </c>
    </row>
    <row r="2" spans="1:2" x14ac:dyDescent="0.2">
      <c r="A2" t="s">
        <v>4</v>
      </c>
      <c r="B2" t="s">
        <v>28</v>
      </c>
    </row>
    <row r="3" spans="1:2" x14ac:dyDescent="0.2">
      <c r="A3" t="s">
        <v>6</v>
      </c>
      <c r="B3" t="s">
        <v>29</v>
      </c>
    </row>
    <row r="4" spans="1:2" x14ac:dyDescent="0.2">
      <c r="A4" t="s">
        <v>7</v>
      </c>
      <c r="B4" t="s">
        <v>30</v>
      </c>
    </row>
    <row r="5" spans="1:2" x14ac:dyDescent="0.2">
      <c r="A5" t="s">
        <v>8</v>
      </c>
      <c r="B5" t="s">
        <v>31</v>
      </c>
    </row>
    <row r="6" spans="1:2" x14ac:dyDescent="0.2">
      <c r="A6" t="s">
        <v>9</v>
      </c>
      <c r="B6" t="s">
        <v>32</v>
      </c>
    </row>
    <row r="7" spans="1:2" x14ac:dyDescent="0.2">
      <c r="A7" t="s">
        <v>10</v>
      </c>
      <c r="B7" t="s">
        <v>33</v>
      </c>
    </row>
    <row r="8" spans="1:2" x14ac:dyDescent="0.2">
      <c r="A8" t="s">
        <v>64</v>
      </c>
      <c r="B8" t="s">
        <v>34</v>
      </c>
    </row>
    <row r="9" spans="1:2" x14ac:dyDescent="0.2">
      <c r="A9" t="s">
        <v>47</v>
      </c>
      <c r="B9" t="s">
        <v>34</v>
      </c>
    </row>
    <row r="10" spans="1:2" x14ac:dyDescent="0.2">
      <c r="A10" t="s">
        <v>11</v>
      </c>
      <c r="B10" t="s">
        <v>35</v>
      </c>
    </row>
    <row r="11" spans="1:2" x14ac:dyDescent="0.2">
      <c r="A11" t="s">
        <v>12</v>
      </c>
      <c r="B11" t="s">
        <v>72</v>
      </c>
    </row>
    <row r="12" spans="1:2" x14ac:dyDescent="0.2">
      <c r="A12" t="s">
        <v>13</v>
      </c>
      <c r="B12" t="s">
        <v>36</v>
      </c>
    </row>
    <row r="13" spans="1:2" x14ac:dyDescent="0.2">
      <c r="A13" t="s">
        <v>14</v>
      </c>
      <c r="B13" t="s">
        <v>37</v>
      </c>
    </row>
    <row r="14" spans="1:2" x14ac:dyDescent="0.2">
      <c r="A14" t="s">
        <v>15</v>
      </c>
      <c r="B1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2016-04-13T17:20:34Z</dcterms:created>
  <dcterms:modified xsi:type="dcterms:W3CDTF">2019-07-09T04:09:46Z</dcterms:modified>
  <cp:category/>
</cp:coreProperties>
</file>