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12480" activeTab="4"/>
  </bookViews>
  <sheets>
    <sheet name="GDP Deflator Calculation" sheetId="1" r:id="rId1"/>
    <sheet name="$2007 Metric Tons" sheetId="2" r:id="rId2"/>
    <sheet name="$2015 Metric Tons" sheetId="3" r:id="rId3"/>
    <sheet name="$2007 Short Tons" sheetId="4" r:id="rId4"/>
    <sheet name="$2015 Short Tons" sheetId="5" r:id="rId5"/>
  </sheets>
  <definedNames/>
  <calcPr fullCalcOnLoad="1"/>
</workbook>
</file>

<file path=xl/sharedStrings.xml><?xml version="1.0" encoding="utf-8"?>
<sst xmlns="http://schemas.openxmlformats.org/spreadsheetml/2006/main" count="205" uniqueCount="85">
  <si>
    <t>Year</t>
  </si>
  <si>
    <t>Discount Rate</t>
  </si>
  <si>
    <t>5.0% Avg</t>
  </si>
  <si>
    <t>3.0% Avg</t>
  </si>
  <si>
    <t>2.5% Avg</t>
  </si>
  <si>
    <t>3.0% 95th</t>
  </si>
  <si>
    <r>
      <rPr>
        <b/>
        <sz val="11"/>
        <rFont val="Calibri"/>
        <family val="2"/>
      </rPr>
      <t>Annual SCC Values: 2010-2050 (2007$/metric ton CO</t>
    </r>
    <r>
      <rPr>
        <b/>
        <sz val="7"/>
        <rFont val="Calibri"/>
        <family val="2"/>
      </rPr>
      <t>2</t>
    </r>
    <r>
      <rPr>
        <b/>
        <sz val="11"/>
        <rFont val="Calibri"/>
        <family val="2"/>
      </rPr>
      <t>)</t>
    </r>
  </si>
  <si>
    <r>
      <rPr>
        <b/>
        <sz val="11"/>
        <rFont val="Calibri"/>
        <family val="2"/>
      </rPr>
      <t>Annual SCC Values: 2010-2050 (2015$/metric ton CO</t>
    </r>
    <r>
      <rPr>
        <b/>
        <sz val="7"/>
        <rFont val="Calibri"/>
        <family val="2"/>
      </rPr>
      <t>2</t>
    </r>
    <r>
      <rPr>
        <b/>
        <sz val="11"/>
        <rFont val="Calibri"/>
        <family val="2"/>
      </rPr>
      <t>)</t>
    </r>
  </si>
  <si>
    <t>* Adjusted using the US GDP Deflator 3rd Q 2007 and 3rd Q 2015</t>
  </si>
  <si>
    <t>Table 1.1.4. Price Indexes for Gross Domestic Product</t>
  </si>
  <si>
    <t>[Index numbers, 2009=100] Seasonally adjusted</t>
  </si>
  <si>
    <t>Bureau of Economic Analysis</t>
  </si>
  <si>
    <t>Last Revised on: November 24, 2015 - Next Release Date December 22, 2015</t>
  </si>
  <si>
    <t>Line</t>
  </si>
  <si>
    <t> 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</si>
  <si>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</si>
  <si>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</si>
  <si>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</si>
  <si>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</si>
  <si>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</si>
  <si>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</si>
  <si>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</si>
  <si>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</si>
  <si>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</si>
  <si>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I</t>
  </si>
  <si>
    <t>II</t>
  </si>
  <si>
    <t>III</t>
  </si>
  <si>
    <t>IV</t>
  </si>
  <si>
    <t>1</t>
  </si>
  <si>
    <t xml:space="preserve">        Gross domestic product</t>
  </si>
  <si>
    <t>2</t>
  </si>
  <si>
    <t>Personal consumption expenditures</t>
  </si>
  <si>
    <t>3</t>
  </si>
  <si>
    <t xml:space="preserve">    Goods</t>
  </si>
  <si>
    <t>4</t>
  </si>
  <si>
    <t xml:space="preserve">        Durable goods</t>
  </si>
  <si>
    <t>5</t>
  </si>
  <si>
    <t xml:space="preserve">        Nondurable goods</t>
  </si>
  <si>
    <t>6</t>
  </si>
  <si>
    <t xml:space="preserve">    Services</t>
  </si>
  <si>
    <t>7</t>
  </si>
  <si>
    <t>Gross private domestic investment</t>
  </si>
  <si>
    <t>8</t>
  </si>
  <si>
    <t xml:space="preserve">    Fixed investment</t>
  </si>
  <si>
    <t>9</t>
  </si>
  <si>
    <t xml:space="preserve">        Nonresidential</t>
  </si>
  <si>
    <t>10</t>
  </si>
  <si>
    <t xml:space="preserve">            Structures</t>
  </si>
  <si>
    <t>11</t>
  </si>
  <si>
    <t xml:space="preserve">            Equipment</t>
  </si>
  <si>
    <t>12</t>
  </si>
  <si>
    <t xml:space="preserve">            Intellectual property products</t>
  </si>
  <si>
    <t>13</t>
  </si>
  <si>
    <t xml:space="preserve">        Residential</t>
  </si>
  <si>
    <t>14</t>
  </si>
  <si>
    <t xml:space="preserve">    Change in private inventories</t>
  </si>
  <si>
    <t>---</t>
  </si>
  <si>
    <t>15</t>
  </si>
  <si>
    <t>Net exports of goods and services</t>
  </si>
  <si>
    <t>16</t>
  </si>
  <si>
    <t xml:space="preserve">    Exports</t>
  </si>
  <si>
    <t>17</t>
  </si>
  <si>
    <t xml:space="preserve">        Goods</t>
  </si>
  <si>
    <t>18</t>
  </si>
  <si>
    <t xml:space="preserve">        Services</t>
  </si>
  <si>
    <t>19</t>
  </si>
  <si>
    <t xml:space="preserve">    Imports</t>
  </si>
  <si>
    <t>20</t>
  </si>
  <si>
    <t>21</t>
  </si>
  <si>
    <t>22</t>
  </si>
  <si>
    <t>Government consumption expenditures and gross investment</t>
  </si>
  <si>
    <t>23</t>
  </si>
  <si>
    <t xml:space="preserve">    Federal</t>
  </si>
  <si>
    <t>24</t>
  </si>
  <si>
    <t xml:space="preserve">        National defense</t>
  </si>
  <si>
    <t>25</t>
  </si>
  <si>
    <t xml:space="preserve">        Nondefense</t>
  </si>
  <si>
    <t>26</t>
  </si>
  <si>
    <t xml:space="preserve">    State and local</t>
  </si>
  <si>
    <t>MOST RECENT DEFLATOR</t>
  </si>
  <si>
    <r>
      <rPr>
        <b/>
        <sz val="11"/>
        <rFont val="Calibri"/>
        <family val="2"/>
      </rPr>
      <t>Annual SCC Values: 2010-2050 (2007$/short ton CO</t>
    </r>
    <r>
      <rPr>
        <b/>
        <sz val="7"/>
        <rFont val="Calibri"/>
        <family val="2"/>
      </rPr>
      <t>2</t>
    </r>
    <r>
      <rPr>
        <b/>
        <sz val="11"/>
        <rFont val="Calibri"/>
        <family val="2"/>
      </rPr>
      <t>)</t>
    </r>
  </si>
  <si>
    <t>* Adjusted using a 1:1.10231 metric ton to short ton relationship from $2007</t>
  </si>
  <si>
    <t>* Adjusted using a 1:1.10231 metric ton to short ton relationship from $2015</t>
  </si>
  <si>
    <r>
      <rPr>
        <b/>
        <sz val="11"/>
        <rFont val="Calibri"/>
        <family val="2"/>
      </rPr>
      <t>Annual SCC Values: 2010-2050 (2015$/short ton CO</t>
    </r>
    <r>
      <rPr>
        <b/>
        <sz val="7"/>
        <rFont val="Calibri"/>
        <family val="2"/>
      </rPr>
      <t>2</t>
    </r>
    <r>
      <rPr>
        <b/>
        <sz val="11"/>
        <rFont val="Calibri"/>
        <family val="2"/>
      </rPr>
      <t>)</t>
    </r>
  </si>
  <si>
    <t>Except for 107, this is identical to values in PF.Agencies, p.29.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</si>
</sst>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46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55">
      <alignment/>
      <protection/>
    </xf>
    <xf numFmtId="0" fontId="11" fillId="0" borderId="0" xfId="55" applyFont="1">
      <alignment/>
      <protection/>
    </xf>
    <xf numFmtId="0" fontId="48" fillId="0" borderId="11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48" fillId="0" borderId="14" xfId="0" applyFont="1" applyFill="1" applyBorder="1" applyAlignment="1">
      <alignment horizontal="left" vertical="top"/>
    </xf>
    <xf numFmtId="0" fontId="48" fillId="0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47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center" vertical="top"/>
    </xf>
    <xf numFmtId="0" fontId="8" fillId="34" borderId="17" xfId="55" applyFont="1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7" fillId="0" borderId="0" xfId="55">
      <alignment/>
      <protection/>
    </xf>
    <xf numFmtId="0" fontId="10" fillId="0" borderId="0" xfId="55" applyFont="1">
      <alignment/>
      <protection/>
    </xf>
    <xf numFmtId="0" fontId="47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selection activeCell="AJ33" sqref="AJ33"/>
    </sheetView>
  </sheetViews>
  <sheetFormatPr defaultColWidth="9.33203125" defaultRowHeight="12.75"/>
  <cols>
    <col min="2" max="2" width="68.16015625" style="0" bestFit="1" customWidth="1"/>
    <col min="3" max="3" width="13.16015625" style="0" customWidth="1"/>
  </cols>
  <sheetData>
    <row r="1" spans="1:37" ht="18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6.5">
      <c r="A2" s="27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ht="12.7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ht="12.75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6" spans="1:37" ht="12.75">
      <c r="A6" s="24" t="s">
        <v>13</v>
      </c>
      <c r="B6" s="24" t="s">
        <v>14</v>
      </c>
      <c r="C6" s="24" t="s">
        <v>15</v>
      </c>
      <c r="D6" s="24"/>
      <c r="E6" s="24"/>
      <c r="F6" s="24"/>
      <c r="G6" s="24" t="s">
        <v>16</v>
      </c>
      <c r="H6" s="24"/>
      <c r="I6" s="24"/>
      <c r="J6" s="24"/>
      <c r="K6" s="24" t="s">
        <v>17</v>
      </c>
      <c r="L6" s="24"/>
      <c r="M6" s="24"/>
      <c r="N6" s="24"/>
      <c r="O6" s="24" t="s">
        <v>18</v>
      </c>
      <c r="P6" s="24"/>
      <c r="Q6" s="24"/>
      <c r="R6" s="24"/>
      <c r="S6" s="24" t="s">
        <v>19</v>
      </c>
      <c r="T6" s="24"/>
      <c r="U6" s="24"/>
      <c r="V6" s="24"/>
      <c r="W6" s="24" t="s">
        <v>20</v>
      </c>
      <c r="X6" s="24"/>
      <c r="Y6" s="24"/>
      <c r="Z6" s="24"/>
      <c r="AA6" s="24" t="s">
        <v>21</v>
      </c>
      <c r="AB6" s="24"/>
      <c r="AC6" s="24"/>
      <c r="AD6" s="24"/>
      <c r="AE6" s="24" t="s">
        <v>22</v>
      </c>
      <c r="AF6" s="24"/>
      <c r="AG6" s="24"/>
      <c r="AH6" s="24"/>
      <c r="AI6" s="24" t="s">
        <v>23</v>
      </c>
      <c r="AJ6" s="24"/>
      <c r="AK6" s="24"/>
    </row>
    <row r="7" spans="1:37" ht="12.75">
      <c r="A7" s="24"/>
      <c r="B7" s="24"/>
      <c r="C7" s="24" t="s">
        <v>24</v>
      </c>
      <c r="D7" s="24" t="s">
        <v>25</v>
      </c>
      <c r="E7" s="24" t="s">
        <v>26</v>
      </c>
      <c r="F7" s="24" t="s">
        <v>27</v>
      </c>
      <c r="G7" s="24" t="s">
        <v>24</v>
      </c>
      <c r="H7" s="24" t="s">
        <v>25</v>
      </c>
      <c r="I7" s="24" t="s">
        <v>26</v>
      </c>
      <c r="J7" s="24" t="s">
        <v>27</v>
      </c>
      <c r="K7" s="24" t="s">
        <v>24</v>
      </c>
      <c r="L7" s="24" t="s">
        <v>25</v>
      </c>
      <c r="M7" s="24" t="s">
        <v>26</v>
      </c>
      <c r="N7" s="24" t="s">
        <v>27</v>
      </c>
      <c r="O7" s="24" t="s">
        <v>24</v>
      </c>
      <c r="P7" s="24" t="s">
        <v>25</v>
      </c>
      <c r="Q7" s="24" t="s">
        <v>26</v>
      </c>
      <c r="R7" s="24" t="s">
        <v>27</v>
      </c>
      <c r="S7" s="24" t="s">
        <v>24</v>
      </c>
      <c r="T7" s="24" t="s">
        <v>25</v>
      </c>
      <c r="U7" s="24" t="s">
        <v>26</v>
      </c>
      <c r="V7" s="24" t="s">
        <v>27</v>
      </c>
      <c r="W7" s="24" t="s">
        <v>24</v>
      </c>
      <c r="X7" s="24" t="s">
        <v>25</v>
      </c>
      <c r="Y7" s="24" t="s">
        <v>26</v>
      </c>
      <c r="Z7" s="24" t="s">
        <v>27</v>
      </c>
      <c r="AA7" s="24" t="s">
        <v>24</v>
      </c>
      <c r="AB7" s="24" t="s">
        <v>25</v>
      </c>
      <c r="AC7" s="24" t="s">
        <v>26</v>
      </c>
      <c r="AD7" s="24" t="s">
        <v>27</v>
      </c>
      <c r="AE7" s="24" t="s">
        <v>24</v>
      </c>
      <c r="AF7" s="24" t="s">
        <v>25</v>
      </c>
      <c r="AG7" s="24" t="s">
        <v>26</v>
      </c>
      <c r="AH7" s="24" t="s">
        <v>27</v>
      </c>
      <c r="AI7" s="24" t="s">
        <v>24</v>
      </c>
      <c r="AJ7" s="24" t="s">
        <v>25</v>
      </c>
      <c r="AK7" s="24" t="s">
        <v>26</v>
      </c>
    </row>
    <row r="8" spans="1:37" ht="12.75">
      <c r="A8" s="6" t="s">
        <v>28</v>
      </c>
      <c r="B8" s="7" t="s">
        <v>29</v>
      </c>
      <c r="C8" s="6">
        <v>96.659</v>
      </c>
      <c r="D8" s="6">
        <v>97.216</v>
      </c>
      <c r="E8" s="6">
        <v>97.538</v>
      </c>
      <c r="F8" s="6">
        <v>97.945</v>
      </c>
      <c r="G8" s="6">
        <v>98.506</v>
      </c>
      <c r="H8" s="6">
        <v>98.941</v>
      </c>
      <c r="I8" s="6">
        <v>99.619</v>
      </c>
      <c r="J8" s="6">
        <v>99.805</v>
      </c>
      <c r="K8" s="6">
        <v>100.045</v>
      </c>
      <c r="L8" s="6">
        <v>99.889</v>
      </c>
      <c r="M8" s="6">
        <v>99.882</v>
      </c>
      <c r="N8" s="6">
        <v>100.183</v>
      </c>
      <c r="O8" s="6">
        <v>100.517</v>
      </c>
      <c r="P8" s="6">
        <v>100.981</v>
      </c>
      <c r="Q8" s="6">
        <v>101.444</v>
      </c>
      <c r="R8" s="6">
        <v>101.963</v>
      </c>
      <c r="S8" s="6">
        <v>102.409</v>
      </c>
      <c r="T8" s="6">
        <v>103.17</v>
      </c>
      <c r="U8" s="6">
        <v>103.77</v>
      </c>
      <c r="V8" s="6">
        <v>103.913</v>
      </c>
      <c r="W8" s="6">
        <v>104.466</v>
      </c>
      <c r="X8" s="6">
        <v>104.93</v>
      </c>
      <c r="Y8" s="6">
        <v>105.547</v>
      </c>
      <c r="Z8" s="6">
        <v>105.937</v>
      </c>
      <c r="AA8" s="6">
        <v>106.333</v>
      </c>
      <c r="AB8" s="6">
        <v>106.625</v>
      </c>
      <c r="AC8" s="6">
        <v>107.154</v>
      </c>
      <c r="AD8" s="6">
        <v>107.63</v>
      </c>
      <c r="AE8" s="6">
        <v>108.025</v>
      </c>
      <c r="AF8" s="6">
        <v>108.621</v>
      </c>
      <c r="AG8" s="6">
        <v>109.049</v>
      </c>
      <c r="AH8" s="6">
        <v>109.081</v>
      </c>
      <c r="AI8" s="6">
        <v>109.112</v>
      </c>
      <c r="AJ8" s="6">
        <v>109.685</v>
      </c>
      <c r="AK8" s="6">
        <v>110.048</v>
      </c>
    </row>
    <row r="9" spans="1:37" ht="12.75">
      <c r="A9" s="6" t="s">
        <v>30</v>
      </c>
      <c r="B9" s="7" t="s">
        <v>31</v>
      </c>
      <c r="C9" s="6">
        <v>96.011</v>
      </c>
      <c r="D9" s="6">
        <v>96.774</v>
      </c>
      <c r="E9" s="6">
        <v>97.322</v>
      </c>
      <c r="F9" s="6">
        <v>98.298</v>
      </c>
      <c r="G9" s="6">
        <v>99.14</v>
      </c>
      <c r="H9" s="6">
        <v>100.177</v>
      </c>
      <c r="I9" s="6">
        <v>101.196</v>
      </c>
      <c r="J9" s="6">
        <v>99.745</v>
      </c>
      <c r="K9" s="6">
        <v>99.182</v>
      </c>
      <c r="L9" s="6">
        <v>99.627</v>
      </c>
      <c r="M9" s="6">
        <v>100.254</v>
      </c>
      <c r="N9" s="6">
        <v>100.937</v>
      </c>
      <c r="O9" s="6">
        <v>101.282</v>
      </c>
      <c r="P9" s="6">
        <v>101.396</v>
      </c>
      <c r="Q9" s="6">
        <v>101.696</v>
      </c>
      <c r="R9" s="6">
        <v>102.237</v>
      </c>
      <c r="S9" s="6">
        <v>103.002</v>
      </c>
      <c r="T9" s="6">
        <v>104.043</v>
      </c>
      <c r="U9" s="6">
        <v>104.595</v>
      </c>
      <c r="V9" s="6">
        <v>104.956</v>
      </c>
      <c r="W9" s="6">
        <v>105.563</v>
      </c>
      <c r="X9" s="6">
        <v>105.885</v>
      </c>
      <c r="Y9" s="6">
        <v>106.232</v>
      </c>
      <c r="Z9" s="6">
        <v>106.804</v>
      </c>
      <c r="AA9" s="6">
        <v>107.166</v>
      </c>
      <c r="AB9" s="6">
        <v>107.284</v>
      </c>
      <c r="AC9" s="6">
        <v>107.728</v>
      </c>
      <c r="AD9" s="6">
        <v>108.108</v>
      </c>
      <c r="AE9" s="6">
        <v>108.54</v>
      </c>
      <c r="AF9" s="6">
        <v>109.117</v>
      </c>
      <c r="AG9" s="6">
        <v>109.441</v>
      </c>
      <c r="AH9" s="6">
        <v>109.322</v>
      </c>
      <c r="AI9" s="6">
        <v>108.795</v>
      </c>
      <c r="AJ9" s="6">
        <v>109.391</v>
      </c>
      <c r="AK9" s="6">
        <v>109.733</v>
      </c>
    </row>
    <row r="10" spans="1:37" ht="12.75">
      <c r="A10" s="6" t="s">
        <v>32</v>
      </c>
      <c r="B10" s="6" t="s">
        <v>33</v>
      </c>
      <c r="C10" s="6">
        <v>98.173</v>
      </c>
      <c r="D10" s="6">
        <v>99.253</v>
      </c>
      <c r="E10" s="6">
        <v>99.479</v>
      </c>
      <c r="F10" s="6">
        <v>100.708</v>
      </c>
      <c r="G10" s="6">
        <v>101.735</v>
      </c>
      <c r="H10" s="6">
        <v>102.949</v>
      </c>
      <c r="I10" s="6">
        <v>104.684</v>
      </c>
      <c r="J10" s="6">
        <v>100.081</v>
      </c>
      <c r="K10" s="6">
        <v>98.386</v>
      </c>
      <c r="L10" s="6">
        <v>99.422</v>
      </c>
      <c r="M10" s="6">
        <v>100.687</v>
      </c>
      <c r="N10" s="6">
        <v>101.505</v>
      </c>
      <c r="O10" s="6">
        <v>101.786</v>
      </c>
      <c r="P10" s="6">
        <v>101.147</v>
      </c>
      <c r="Q10" s="6">
        <v>101.307</v>
      </c>
      <c r="R10" s="6">
        <v>102.308</v>
      </c>
      <c r="S10" s="6">
        <v>103.795</v>
      </c>
      <c r="T10" s="6">
        <v>105.584</v>
      </c>
      <c r="U10" s="6">
        <v>106.095</v>
      </c>
      <c r="V10" s="6">
        <v>106.178</v>
      </c>
      <c r="W10" s="6">
        <v>106.733</v>
      </c>
      <c r="X10" s="6">
        <v>106.517</v>
      </c>
      <c r="Y10" s="6">
        <v>106.581</v>
      </c>
      <c r="Z10" s="6">
        <v>106.973</v>
      </c>
      <c r="AA10" s="6">
        <v>106.74</v>
      </c>
      <c r="AB10" s="6">
        <v>105.941</v>
      </c>
      <c r="AC10" s="6">
        <v>106.179</v>
      </c>
      <c r="AD10" s="6">
        <v>105.939</v>
      </c>
      <c r="AE10" s="6">
        <v>105.912</v>
      </c>
      <c r="AF10" s="6">
        <v>106.276</v>
      </c>
      <c r="AG10" s="6">
        <v>106.179</v>
      </c>
      <c r="AH10" s="6">
        <v>104.924</v>
      </c>
      <c r="AI10" s="6">
        <v>102.567</v>
      </c>
      <c r="AJ10" s="6">
        <v>103.191</v>
      </c>
      <c r="AK10" s="6">
        <v>103.13</v>
      </c>
    </row>
    <row r="11" spans="1:37" ht="12.75">
      <c r="A11" s="6" t="s">
        <v>34</v>
      </c>
      <c r="B11" s="6" t="s">
        <v>35</v>
      </c>
      <c r="C11" s="6">
        <v>104.56</v>
      </c>
      <c r="D11" s="6">
        <v>104.09</v>
      </c>
      <c r="E11" s="6">
        <v>103.408</v>
      </c>
      <c r="F11" s="6">
        <v>102.999</v>
      </c>
      <c r="G11" s="6">
        <v>102.678</v>
      </c>
      <c r="H11" s="6">
        <v>101.892</v>
      </c>
      <c r="I11" s="6">
        <v>101.61</v>
      </c>
      <c r="J11" s="6">
        <v>100.853</v>
      </c>
      <c r="K11" s="6">
        <v>100.346</v>
      </c>
      <c r="L11" s="6">
        <v>100.216</v>
      </c>
      <c r="M11" s="6">
        <v>99.539</v>
      </c>
      <c r="N11" s="6">
        <v>99.899</v>
      </c>
      <c r="O11" s="6">
        <v>99.506</v>
      </c>
      <c r="P11" s="6">
        <v>98.902</v>
      </c>
      <c r="Q11" s="6">
        <v>98.275</v>
      </c>
      <c r="R11" s="6">
        <v>97.803</v>
      </c>
      <c r="S11" s="6">
        <v>97.672</v>
      </c>
      <c r="T11" s="6">
        <v>98.068</v>
      </c>
      <c r="U11" s="6">
        <v>97.841</v>
      </c>
      <c r="V11" s="6">
        <v>97.317</v>
      </c>
      <c r="W11" s="6">
        <v>97.105</v>
      </c>
      <c r="X11" s="6">
        <v>96.676</v>
      </c>
      <c r="Y11" s="6">
        <v>96.122</v>
      </c>
      <c r="Z11" s="6">
        <v>95.749</v>
      </c>
      <c r="AA11" s="6">
        <v>95.494</v>
      </c>
      <c r="AB11" s="6">
        <v>94.983</v>
      </c>
      <c r="AC11" s="6">
        <v>94.37</v>
      </c>
      <c r="AD11" s="6">
        <v>93.815</v>
      </c>
      <c r="AE11" s="6">
        <v>93.229</v>
      </c>
      <c r="AF11" s="6">
        <v>92.86</v>
      </c>
      <c r="AG11" s="6">
        <v>92.331</v>
      </c>
      <c r="AH11" s="6">
        <v>91.558</v>
      </c>
      <c r="AI11" s="6">
        <v>90.993</v>
      </c>
      <c r="AJ11" s="6">
        <v>90.939</v>
      </c>
      <c r="AK11" s="6">
        <v>90.402</v>
      </c>
    </row>
    <row r="12" spans="1:37" ht="12.75">
      <c r="A12" s="6" t="s">
        <v>36</v>
      </c>
      <c r="B12" s="6" t="s">
        <v>37</v>
      </c>
      <c r="C12" s="6">
        <v>94.963</v>
      </c>
      <c r="D12" s="6">
        <v>96.824</v>
      </c>
      <c r="E12" s="6">
        <v>97.506</v>
      </c>
      <c r="F12" s="6">
        <v>99.564</v>
      </c>
      <c r="G12" s="6">
        <v>101.258</v>
      </c>
      <c r="H12" s="6">
        <v>103.455</v>
      </c>
      <c r="I12" s="6">
        <v>106.172</v>
      </c>
      <c r="J12" s="6">
        <v>99.727</v>
      </c>
      <c r="K12" s="6">
        <v>97.471</v>
      </c>
      <c r="L12" s="6">
        <v>99.042</v>
      </c>
      <c r="M12" s="6">
        <v>101.224</v>
      </c>
      <c r="N12" s="6">
        <v>102.262</v>
      </c>
      <c r="O12" s="6">
        <v>102.868</v>
      </c>
      <c r="P12" s="6">
        <v>102.216</v>
      </c>
      <c r="Q12" s="6">
        <v>102.763</v>
      </c>
      <c r="R12" s="6">
        <v>104.492</v>
      </c>
      <c r="S12" s="6">
        <v>106.784</v>
      </c>
      <c r="T12" s="6">
        <v>109.27</v>
      </c>
      <c r="U12" s="6">
        <v>110.151</v>
      </c>
      <c r="V12" s="6">
        <v>110.548</v>
      </c>
      <c r="W12" s="6">
        <v>111.511</v>
      </c>
      <c r="X12" s="6">
        <v>111.413</v>
      </c>
      <c r="Y12" s="6">
        <v>111.814</v>
      </c>
      <c r="Z12" s="6">
        <v>112.625</v>
      </c>
      <c r="AA12" s="6">
        <v>112.404</v>
      </c>
      <c r="AB12" s="6">
        <v>111.449</v>
      </c>
      <c r="AC12" s="6">
        <v>112.166</v>
      </c>
      <c r="AD12" s="6">
        <v>112.107</v>
      </c>
      <c r="AE12" s="6">
        <v>112.4</v>
      </c>
      <c r="AF12" s="6">
        <v>113.187</v>
      </c>
      <c r="AG12" s="6">
        <v>113.346</v>
      </c>
      <c r="AH12" s="6">
        <v>111.818</v>
      </c>
      <c r="AI12" s="6">
        <v>108.417</v>
      </c>
      <c r="AJ12" s="6">
        <v>109.441</v>
      </c>
      <c r="AK12" s="6">
        <v>109.668</v>
      </c>
    </row>
    <row r="13" spans="1:37" ht="12.75">
      <c r="A13" s="6" t="s">
        <v>38</v>
      </c>
      <c r="B13" s="6" t="s">
        <v>39</v>
      </c>
      <c r="C13" s="6">
        <v>94.96</v>
      </c>
      <c r="D13" s="6">
        <v>95.563</v>
      </c>
      <c r="E13" s="6">
        <v>96.276</v>
      </c>
      <c r="F13" s="6">
        <v>97.126</v>
      </c>
      <c r="G13" s="6">
        <v>97.878</v>
      </c>
      <c r="H13" s="6">
        <v>98.831</v>
      </c>
      <c r="I13" s="6">
        <v>99.5</v>
      </c>
      <c r="J13" s="6">
        <v>99.578</v>
      </c>
      <c r="K13" s="6">
        <v>99.56</v>
      </c>
      <c r="L13" s="6">
        <v>99.727</v>
      </c>
      <c r="M13" s="6">
        <v>100.048</v>
      </c>
      <c r="N13" s="6">
        <v>100.665</v>
      </c>
      <c r="O13" s="6">
        <v>101.037</v>
      </c>
      <c r="P13" s="6">
        <v>101.518</v>
      </c>
      <c r="Q13" s="6">
        <v>101.887</v>
      </c>
      <c r="R13" s="6">
        <v>102.202</v>
      </c>
      <c r="S13" s="6">
        <v>102.61</v>
      </c>
      <c r="T13" s="6">
        <v>103.28</v>
      </c>
      <c r="U13" s="6">
        <v>103.853</v>
      </c>
      <c r="V13" s="6">
        <v>104.353</v>
      </c>
      <c r="W13" s="6">
        <v>104.985</v>
      </c>
      <c r="X13" s="6">
        <v>105.578</v>
      </c>
      <c r="Y13" s="6">
        <v>106.067</v>
      </c>
      <c r="Z13" s="6">
        <v>106.73</v>
      </c>
      <c r="AA13" s="6">
        <v>107.398</v>
      </c>
      <c r="AB13" s="6">
        <v>107.988</v>
      </c>
      <c r="AC13" s="6">
        <v>108.539</v>
      </c>
      <c r="AD13" s="6">
        <v>109.241</v>
      </c>
      <c r="AE13" s="6">
        <v>109.911</v>
      </c>
      <c r="AF13" s="6">
        <v>110.598</v>
      </c>
      <c r="AG13" s="6">
        <v>111.143</v>
      </c>
      <c r="AH13" s="6">
        <v>111.62</v>
      </c>
      <c r="AI13" s="6">
        <v>112.051</v>
      </c>
      <c r="AJ13" s="6">
        <v>112.632</v>
      </c>
      <c r="AK13" s="6">
        <v>113.187</v>
      </c>
    </row>
    <row r="14" spans="1:37" ht="12.75">
      <c r="A14" s="6" t="s">
        <v>40</v>
      </c>
      <c r="B14" s="7" t="s">
        <v>41</v>
      </c>
      <c r="C14" s="6">
        <v>99.855</v>
      </c>
      <c r="D14" s="6">
        <v>100.008</v>
      </c>
      <c r="E14" s="6">
        <v>100.024</v>
      </c>
      <c r="F14" s="6">
        <v>100.116</v>
      </c>
      <c r="G14" s="6">
        <v>100.282</v>
      </c>
      <c r="H14" s="6">
        <v>100.475</v>
      </c>
      <c r="I14" s="6">
        <v>100.983</v>
      </c>
      <c r="J14" s="6">
        <v>102.371</v>
      </c>
      <c r="K14" s="6">
        <v>101.684</v>
      </c>
      <c r="L14" s="6">
        <v>100.262</v>
      </c>
      <c r="M14" s="6">
        <v>99.058</v>
      </c>
      <c r="N14" s="6">
        <v>98.996</v>
      </c>
      <c r="O14" s="6">
        <v>98.798</v>
      </c>
      <c r="P14" s="6">
        <v>98.932</v>
      </c>
      <c r="Q14" s="6">
        <v>99.1</v>
      </c>
      <c r="R14" s="6">
        <v>99.608</v>
      </c>
      <c r="S14" s="6">
        <v>99.926</v>
      </c>
      <c r="T14" s="6">
        <v>100.371</v>
      </c>
      <c r="U14" s="6">
        <v>100.645</v>
      </c>
      <c r="V14" s="6">
        <v>100.87</v>
      </c>
      <c r="W14" s="6">
        <v>101.283</v>
      </c>
      <c r="X14" s="6">
        <v>101.747</v>
      </c>
      <c r="Y14" s="6">
        <v>102.165</v>
      </c>
      <c r="Z14" s="6">
        <v>102.407</v>
      </c>
      <c r="AA14" s="6">
        <v>102.723</v>
      </c>
      <c r="AB14" s="6">
        <v>103.276</v>
      </c>
      <c r="AC14" s="6">
        <v>103.648</v>
      </c>
      <c r="AD14" s="6">
        <v>104.119</v>
      </c>
      <c r="AE14" s="6">
        <v>104.672</v>
      </c>
      <c r="AF14" s="6">
        <v>104.948</v>
      </c>
      <c r="AG14" s="6">
        <v>105.528</v>
      </c>
      <c r="AH14" s="6">
        <v>106.004</v>
      </c>
      <c r="AI14" s="6">
        <v>105.91</v>
      </c>
      <c r="AJ14" s="6">
        <v>105.652</v>
      </c>
      <c r="AK14" s="6">
        <v>106.099</v>
      </c>
    </row>
    <row r="15" spans="1:37" ht="12.75">
      <c r="A15" s="6" t="s">
        <v>42</v>
      </c>
      <c r="B15" s="6" t="s">
        <v>43</v>
      </c>
      <c r="C15" s="6">
        <v>99.844</v>
      </c>
      <c r="D15" s="6">
        <v>100.002</v>
      </c>
      <c r="E15" s="6">
        <v>100.024</v>
      </c>
      <c r="F15" s="6">
        <v>100.084</v>
      </c>
      <c r="G15" s="6">
        <v>100.293</v>
      </c>
      <c r="H15" s="6">
        <v>100.518</v>
      </c>
      <c r="I15" s="6">
        <v>101.227</v>
      </c>
      <c r="J15" s="6">
        <v>101.944</v>
      </c>
      <c r="K15" s="6">
        <v>101.367</v>
      </c>
      <c r="L15" s="6">
        <v>100.158</v>
      </c>
      <c r="M15" s="6">
        <v>99.22</v>
      </c>
      <c r="N15" s="6">
        <v>99.255</v>
      </c>
      <c r="O15" s="6">
        <v>98.987</v>
      </c>
      <c r="P15" s="6">
        <v>99.024</v>
      </c>
      <c r="Q15" s="6">
        <v>99.138</v>
      </c>
      <c r="R15" s="6">
        <v>99.571</v>
      </c>
      <c r="S15" s="6">
        <v>99.95</v>
      </c>
      <c r="T15" s="6">
        <v>100.455</v>
      </c>
      <c r="U15" s="6">
        <v>100.718</v>
      </c>
      <c r="V15" s="6">
        <v>100.973</v>
      </c>
      <c r="W15" s="6">
        <v>101.49</v>
      </c>
      <c r="X15" s="6">
        <v>101.909</v>
      </c>
      <c r="Y15" s="6">
        <v>102.312</v>
      </c>
      <c r="Z15" s="6">
        <v>102.538</v>
      </c>
      <c r="AA15" s="6">
        <v>102.884</v>
      </c>
      <c r="AB15" s="6">
        <v>103.443</v>
      </c>
      <c r="AC15" s="6">
        <v>103.849</v>
      </c>
      <c r="AD15" s="6">
        <v>104.432</v>
      </c>
      <c r="AE15" s="6">
        <v>105.052</v>
      </c>
      <c r="AF15" s="6">
        <v>105.335</v>
      </c>
      <c r="AG15" s="6">
        <v>105.951</v>
      </c>
      <c r="AH15" s="6">
        <v>106.313</v>
      </c>
      <c r="AI15" s="6">
        <v>106.2</v>
      </c>
      <c r="AJ15" s="6">
        <v>105.946</v>
      </c>
      <c r="AK15" s="6">
        <v>106.384</v>
      </c>
    </row>
    <row r="16" spans="1:37" ht="12.75">
      <c r="A16" s="6" t="s">
        <v>44</v>
      </c>
      <c r="B16" s="6" t="s">
        <v>45</v>
      </c>
      <c r="C16" s="6">
        <v>98.304</v>
      </c>
      <c r="D16" s="6">
        <v>98.621</v>
      </c>
      <c r="E16" s="6">
        <v>98.649</v>
      </c>
      <c r="F16" s="6">
        <v>98.722</v>
      </c>
      <c r="G16" s="6">
        <v>99.139</v>
      </c>
      <c r="H16" s="6">
        <v>99.559</v>
      </c>
      <c r="I16" s="6">
        <v>100.697</v>
      </c>
      <c r="J16" s="6">
        <v>101.952</v>
      </c>
      <c r="K16" s="6">
        <v>101.425</v>
      </c>
      <c r="L16" s="6">
        <v>100.236</v>
      </c>
      <c r="M16" s="6">
        <v>99.237</v>
      </c>
      <c r="N16" s="6">
        <v>99.102</v>
      </c>
      <c r="O16" s="6">
        <v>98.735</v>
      </c>
      <c r="P16" s="6">
        <v>98.953</v>
      </c>
      <c r="Q16" s="6">
        <v>99.095</v>
      </c>
      <c r="R16" s="6">
        <v>99.496</v>
      </c>
      <c r="S16" s="6">
        <v>99.909</v>
      </c>
      <c r="T16" s="6">
        <v>100.445</v>
      </c>
      <c r="U16" s="6">
        <v>100.761</v>
      </c>
      <c r="V16" s="6">
        <v>101.065</v>
      </c>
      <c r="W16" s="6">
        <v>101.729</v>
      </c>
      <c r="X16" s="6">
        <v>102.156</v>
      </c>
      <c r="Y16" s="6">
        <v>102.462</v>
      </c>
      <c r="Z16" s="6">
        <v>102.515</v>
      </c>
      <c r="AA16" s="6">
        <v>102.574</v>
      </c>
      <c r="AB16" s="6">
        <v>102.943</v>
      </c>
      <c r="AC16" s="6">
        <v>103.11</v>
      </c>
      <c r="AD16" s="6">
        <v>103.345</v>
      </c>
      <c r="AE16" s="6">
        <v>103.567</v>
      </c>
      <c r="AF16" s="6">
        <v>103.849</v>
      </c>
      <c r="AG16" s="6">
        <v>104.17</v>
      </c>
      <c r="AH16" s="6">
        <v>104.322</v>
      </c>
      <c r="AI16" s="6">
        <v>104.211</v>
      </c>
      <c r="AJ16" s="6">
        <v>103.953</v>
      </c>
      <c r="AK16" s="6">
        <v>104.265</v>
      </c>
    </row>
    <row r="17" spans="1:37" ht="12.75">
      <c r="A17" s="6" t="s">
        <v>46</v>
      </c>
      <c r="B17" s="6" t="s">
        <v>47</v>
      </c>
      <c r="C17" s="6">
        <v>96.536</v>
      </c>
      <c r="D17" s="6">
        <v>97.007</v>
      </c>
      <c r="E17" s="6">
        <v>97.868</v>
      </c>
      <c r="F17" s="6">
        <v>99.067</v>
      </c>
      <c r="G17" s="6">
        <v>100.183</v>
      </c>
      <c r="H17" s="6">
        <v>101.062</v>
      </c>
      <c r="I17" s="6">
        <v>102.859</v>
      </c>
      <c r="J17" s="6">
        <v>104.931</v>
      </c>
      <c r="K17" s="6">
        <v>103.757</v>
      </c>
      <c r="L17" s="6">
        <v>100.651</v>
      </c>
      <c r="M17" s="6">
        <v>97.895</v>
      </c>
      <c r="N17" s="6">
        <v>97.696</v>
      </c>
      <c r="O17" s="6">
        <v>98.05</v>
      </c>
      <c r="P17" s="6">
        <v>98.554</v>
      </c>
      <c r="Q17" s="6">
        <v>99.077</v>
      </c>
      <c r="R17" s="6">
        <v>99.693</v>
      </c>
      <c r="S17" s="6">
        <v>100.089</v>
      </c>
      <c r="T17" s="6">
        <v>101.342</v>
      </c>
      <c r="U17" s="6">
        <v>102.398</v>
      </c>
      <c r="V17" s="6">
        <v>103.575</v>
      </c>
      <c r="W17" s="6">
        <v>104.838</v>
      </c>
      <c r="X17" s="6">
        <v>106.014</v>
      </c>
      <c r="Y17" s="6">
        <v>106.395</v>
      </c>
      <c r="Z17" s="6">
        <v>106.288</v>
      </c>
      <c r="AA17" s="6">
        <v>106.622</v>
      </c>
      <c r="AB17" s="6">
        <v>107.432</v>
      </c>
      <c r="AC17" s="6">
        <v>107.758</v>
      </c>
      <c r="AD17" s="6">
        <v>108.353</v>
      </c>
      <c r="AE17" s="6">
        <v>108.675</v>
      </c>
      <c r="AF17" s="6">
        <v>108.875</v>
      </c>
      <c r="AG17" s="6">
        <v>109.332</v>
      </c>
      <c r="AH17" s="6">
        <v>109.597</v>
      </c>
      <c r="AI17" s="6">
        <v>108.951</v>
      </c>
      <c r="AJ17" s="6">
        <v>108.286</v>
      </c>
      <c r="AK17" s="6">
        <v>108.671</v>
      </c>
    </row>
    <row r="18" spans="1:37" ht="12.75">
      <c r="A18" s="6" t="s">
        <v>48</v>
      </c>
      <c r="B18" s="6" t="s">
        <v>49</v>
      </c>
      <c r="C18" s="6">
        <v>98.975</v>
      </c>
      <c r="D18" s="6">
        <v>99.111</v>
      </c>
      <c r="E18" s="6">
        <v>98.515</v>
      </c>
      <c r="F18" s="6">
        <v>97.805</v>
      </c>
      <c r="G18" s="6">
        <v>97.645</v>
      </c>
      <c r="H18" s="6">
        <v>97.645</v>
      </c>
      <c r="I18" s="6">
        <v>98.793</v>
      </c>
      <c r="J18" s="6">
        <v>100.682</v>
      </c>
      <c r="K18" s="6">
        <v>100.739</v>
      </c>
      <c r="L18" s="6">
        <v>100.433</v>
      </c>
      <c r="M18" s="6">
        <v>99.897</v>
      </c>
      <c r="N18" s="6">
        <v>98.931</v>
      </c>
      <c r="O18" s="6">
        <v>97.875</v>
      </c>
      <c r="P18" s="6">
        <v>97.817</v>
      </c>
      <c r="Q18" s="6">
        <v>98.049</v>
      </c>
      <c r="R18" s="6">
        <v>98.293</v>
      </c>
      <c r="S18" s="6">
        <v>98.486</v>
      </c>
      <c r="T18" s="6">
        <v>98.833</v>
      </c>
      <c r="U18" s="6">
        <v>98.941</v>
      </c>
      <c r="V18" s="6">
        <v>99.173</v>
      </c>
      <c r="W18" s="6">
        <v>99.578</v>
      </c>
      <c r="X18" s="6">
        <v>99.659</v>
      </c>
      <c r="Y18" s="6">
        <v>99.938</v>
      </c>
      <c r="Z18" s="6">
        <v>100.268</v>
      </c>
      <c r="AA18" s="6">
        <v>100.184</v>
      </c>
      <c r="AB18" s="6">
        <v>100.275</v>
      </c>
      <c r="AC18" s="6">
        <v>100.349</v>
      </c>
      <c r="AD18" s="6">
        <v>100.35</v>
      </c>
      <c r="AE18" s="6">
        <v>100.568</v>
      </c>
      <c r="AF18" s="6">
        <v>100.941</v>
      </c>
      <c r="AG18" s="6">
        <v>101.167</v>
      </c>
      <c r="AH18" s="6">
        <v>101.442</v>
      </c>
      <c r="AI18" s="6">
        <v>101.685</v>
      </c>
      <c r="AJ18" s="6">
        <v>101.694</v>
      </c>
      <c r="AK18" s="6">
        <v>101.774</v>
      </c>
    </row>
    <row r="19" spans="1:37" ht="12.75">
      <c r="A19" s="6" t="s">
        <v>50</v>
      </c>
      <c r="B19" s="6" t="s">
        <v>51</v>
      </c>
      <c r="C19" s="6">
        <v>98.646</v>
      </c>
      <c r="D19" s="6">
        <v>99.11</v>
      </c>
      <c r="E19" s="6">
        <v>99.365</v>
      </c>
      <c r="F19" s="6">
        <v>99.601</v>
      </c>
      <c r="G19" s="6">
        <v>100.225</v>
      </c>
      <c r="H19" s="6">
        <v>100.838</v>
      </c>
      <c r="I19" s="6">
        <v>101.317</v>
      </c>
      <c r="J19" s="6">
        <v>100.927</v>
      </c>
      <c r="K19" s="6">
        <v>100.315</v>
      </c>
      <c r="L19" s="6">
        <v>99.74</v>
      </c>
      <c r="M19" s="6">
        <v>99.564</v>
      </c>
      <c r="N19" s="6">
        <v>100.382</v>
      </c>
      <c r="O19" s="6">
        <v>100.295</v>
      </c>
      <c r="P19" s="6">
        <v>100.636</v>
      </c>
      <c r="Q19" s="6">
        <v>100.381</v>
      </c>
      <c r="R19" s="6">
        <v>100.851</v>
      </c>
      <c r="S19" s="6">
        <v>101.584</v>
      </c>
      <c r="T19" s="6">
        <v>101.945</v>
      </c>
      <c r="U19" s="6">
        <v>102.087</v>
      </c>
      <c r="V19" s="6">
        <v>101.914</v>
      </c>
      <c r="W19" s="6">
        <v>102.563</v>
      </c>
      <c r="X19" s="6">
        <v>102.995</v>
      </c>
      <c r="Y19" s="6">
        <v>103.288</v>
      </c>
      <c r="Z19" s="6">
        <v>103.02</v>
      </c>
      <c r="AA19" s="6">
        <v>103.111</v>
      </c>
      <c r="AB19" s="6">
        <v>103.611</v>
      </c>
      <c r="AC19" s="6">
        <v>103.809</v>
      </c>
      <c r="AD19" s="6">
        <v>104.153</v>
      </c>
      <c r="AE19" s="6">
        <v>104.311</v>
      </c>
      <c r="AF19" s="6">
        <v>104.512</v>
      </c>
      <c r="AG19" s="6">
        <v>104.885</v>
      </c>
      <c r="AH19" s="6">
        <v>104.764</v>
      </c>
      <c r="AI19" s="6">
        <v>104.479</v>
      </c>
      <c r="AJ19" s="6">
        <v>104.088</v>
      </c>
      <c r="AK19" s="6">
        <v>104.7</v>
      </c>
    </row>
    <row r="20" spans="1:37" ht="12.75">
      <c r="A20" s="6" t="s">
        <v>52</v>
      </c>
      <c r="B20" s="6" t="s">
        <v>53</v>
      </c>
      <c r="C20" s="6">
        <v>105.339</v>
      </c>
      <c r="D20" s="6">
        <v>105.061</v>
      </c>
      <c r="E20" s="6">
        <v>105.104</v>
      </c>
      <c r="F20" s="6">
        <v>105.201</v>
      </c>
      <c r="G20" s="6">
        <v>104.797</v>
      </c>
      <c r="H20" s="6">
        <v>104.365</v>
      </c>
      <c r="I20" s="6">
        <v>103.439</v>
      </c>
      <c r="J20" s="6">
        <v>101.985</v>
      </c>
      <c r="K20" s="6">
        <v>101.153</v>
      </c>
      <c r="L20" s="6">
        <v>99.837</v>
      </c>
      <c r="M20" s="6">
        <v>99.141</v>
      </c>
      <c r="N20" s="6">
        <v>99.868</v>
      </c>
      <c r="O20" s="6">
        <v>100.027</v>
      </c>
      <c r="P20" s="6">
        <v>99.328</v>
      </c>
      <c r="Q20" s="6">
        <v>99.325</v>
      </c>
      <c r="R20" s="6">
        <v>99.898</v>
      </c>
      <c r="S20" s="6">
        <v>100.112</v>
      </c>
      <c r="T20" s="6">
        <v>100.472</v>
      </c>
      <c r="U20" s="6">
        <v>100.482</v>
      </c>
      <c r="V20" s="6">
        <v>100.512</v>
      </c>
      <c r="W20" s="6">
        <v>100.343</v>
      </c>
      <c r="X20" s="6">
        <v>100.742</v>
      </c>
      <c r="Y20" s="6">
        <v>101.603</v>
      </c>
      <c r="Z20" s="6">
        <v>102.607</v>
      </c>
      <c r="AA20" s="6">
        <v>104.21</v>
      </c>
      <c r="AB20" s="6">
        <v>105.58</v>
      </c>
      <c r="AC20" s="6">
        <v>106.992</v>
      </c>
      <c r="AD20" s="6">
        <v>109.051</v>
      </c>
      <c r="AE20" s="6">
        <v>111.411</v>
      </c>
      <c r="AF20" s="6">
        <v>111.692</v>
      </c>
      <c r="AG20" s="6">
        <v>113.612</v>
      </c>
      <c r="AH20" s="6">
        <v>114.896</v>
      </c>
      <c r="AI20" s="6">
        <v>114.773</v>
      </c>
      <c r="AJ20" s="6">
        <v>114.538</v>
      </c>
      <c r="AK20" s="6">
        <v>115.504</v>
      </c>
    </row>
    <row r="21" spans="1:37" ht="12.75">
      <c r="A21" s="6" t="s">
        <v>54</v>
      </c>
      <c r="B21" s="6" t="s">
        <v>55</v>
      </c>
      <c r="C21" s="6" t="s">
        <v>56</v>
      </c>
      <c r="D21" s="6" t="s">
        <v>56</v>
      </c>
      <c r="E21" s="6" t="s">
        <v>56</v>
      </c>
      <c r="F21" s="6" t="s">
        <v>56</v>
      </c>
      <c r="G21" s="6" t="s">
        <v>56</v>
      </c>
      <c r="H21" s="6" t="s">
        <v>56</v>
      </c>
      <c r="I21" s="6" t="s">
        <v>56</v>
      </c>
      <c r="J21" s="6" t="s">
        <v>56</v>
      </c>
      <c r="K21" s="6" t="s">
        <v>56</v>
      </c>
      <c r="L21" s="6" t="s">
        <v>56</v>
      </c>
      <c r="M21" s="6" t="s">
        <v>56</v>
      </c>
      <c r="N21" s="6" t="s">
        <v>56</v>
      </c>
      <c r="O21" s="6" t="s">
        <v>56</v>
      </c>
      <c r="P21" s="6" t="s">
        <v>56</v>
      </c>
      <c r="Q21" s="6" t="s">
        <v>56</v>
      </c>
      <c r="R21" s="6" t="s">
        <v>56</v>
      </c>
      <c r="S21" s="6" t="s">
        <v>56</v>
      </c>
      <c r="T21" s="6" t="s">
        <v>56</v>
      </c>
      <c r="U21" s="6" t="s">
        <v>56</v>
      </c>
      <c r="V21" s="6" t="s">
        <v>56</v>
      </c>
      <c r="W21" s="6" t="s">
        <v>56</v>
      </c>
      <c r="X21" s="6" t="s">
        <v>56</v>
      </c>
      <c r="Y21" s="6" t="s">
        <v>56</v>
      </c>
      <c r="Z21" s="6" t="s">
        <v>56</v>
      </c>
      <c r="AA21" s="6" t="s">
        <v>56</v>
      </c>
      <c r="AB21" s="6" t="s">
        <v>56</v>
      </c>
      <c r="AC21" s="6" t="s">
        <v>56</v>
      </c>
      <c r="AD21" s="6" t="s">
        <v>56</v>
      </c>
      <c r="AE21" s="6" t="s">
        <v>56</v>
      </c>
      <c r="AF21" s="6" t="s">
        <v>56</v>
      </c>
      <c r="AG21" s="6" t="s">
        <v>56</v>
      </c>
      <c r="AH21" s="6" t="s">
        <v>56</v>
      </c>
      <c r="AI21" s="6" t="s">
        <v>56</v>
      </c>
      <c r="AJ21" s="6" t="s">
        <v>56</v>
      </c>
      <c r="AK21" s="6" t="s">
        <v>56</v>
      </c>
    </row>
    <row r="22" spans="1:37" ht="12.75">
      <c r="A22" s="6" t="s">
        <v>57</v>
      </c>
      <c r="B22" s="7" t="s">
        <v>58</v>
      </c>
      <c r="C22" s="6" t="s">
        <v>56</v>
      </c>
      <c r="D22" s="6" t="s">
        <v>56</v>
      </c>
      <c r="E22" s="6" t="s">
        <v>56</v>
      </c>
      <c r="F22" s="6" t="s">
        <v>56</v>
      </c>
      <c r="G22" s="6" t="s">
        <v>56</v>
      </c>
      <c r="H22" s="6" t="s">
        <v>56</v>
      </c>
      <c r="I22" s="6" t="s">
        <v>56</v>
      </c>
      <c r="J22" s="6" t="s">
        <v>56</v>
      </c>
      <c r="K22" s="6" t="s">
        <v>56</v>
      </c>
      <c r="L22" s="6" t="s">
        <v>56</v>
      </c>
      <c r="M22" s="6" t="s">
        <v>56</v>
      </c>
      <c r="N22" s="6" t="s">
        <v>56</v>
      </c>
      <c r="O22" s="6" t="s">
        <v>56</v>
      </c>
      <c r="P22" s="6" t="s">
        <v>56</v>
      </c>
      <c r="Q22" s="6" t="s">
        <v>56</v>
      </c>
      <c r="R22" s="6" t="s">
        <v>56</v>
      </c>
      <c r="S22" s="6" t="s">
        <v>56</v>
      </c>
      <c r="T22" s="6" t="s">
        <v>56</v>
      </c>
      <c r="U22" s="6" t="s">
        <v>56</v>
      </c>
      <c r="V22" s="6" t="s">
        <v>56</v>
      </c>
      <c r="W22" s="6" t="s">
        <v>56</v>
      </c>
      <c r="X22" s="6" t="s">
        <v>56</v>
      </c>
      <c r="Y22" s="6" t="s">
        <v>56</v>
      </c>
      <c r="Z22" s="6" t="s">
        <v>56</v>
      </c>
      <c r="AA22" s="6" t="s">
        <v>56</v>
      </c>
      <c r="AB22" s="6" t="s">
        <v>56</v>
      </c>
      <c r="AC22" s="6" t="s">
        <v>56</v>
      </c>
      <c r="AD22" s="6" t="s">
        <v>56</v>
      </c>
      <c r="AE22" s="6" t="s">
        <v>56</v>
      </c>
      <c r="AF22" s="6" t="s">
        <v>56</v>
      </c>
      <c r="AG22" s="6" t="s">
        <v>56</v>
      </c>
      <c r="AH22" s="6" t="s">
        <v>56</v>
      </c>
      <c r="AI22" s="6" t="s">
        <v>56</v>
      </c>
      <c r="AJ22" s="6" t="s">
        <v>56</v>
      </c>
      <c r="AK22" s="6" t="s">
        <v>56</v>
      </c>
    </row>
    <row r="23" spans="1:37" ht="12.75">
      <c r="A23" s="6" t="s">
        <v>59</v>
      </c>
      <c r="B23" s="6" t="s">
        <v>60</v>
      </c>
      <c r="C23" s="6">
        <v>99.573</v>
      </c>
      <c r="D23" s="6">
        <v>100.615</v>
      </c>
      <c r="E23" s="6">
        <v>101.357</v>
      </c>
      <c r="F23" s="6">
        <v>102.885</v>
      </c>
      <c r="G23" s="6">
        <v>104.466</v>
      </c>
      <c r="H23" s="6">
        <v>107.347</v>
      </c>
      <c r="I23" s="6">
        <v>108.977</v>
      </c>
      <c r="J23" s="6">
        <v>102.444</v>
      </c>
      <c r="K23" s="6">
        <v>99.014</v>
      </c>
      <c r="L23" s="6">
        <v>98.962</v>
      </c>
      <c r="M23" s="6">
        <v>100.236</v>
      </c>
      <c r="N23" s="6">
        <v>101.788</v>
      </c>
      <c r="O23" s="6">
        <v>102.684</v>
      </c>
      <c r="P23" s="6">
        <v>103.818</v>
      </c>
      <c r="Q23" s="6">
        <v>104.064</v>
      </c>
      <c r="R23" s="6">
        <v>106.487</v>
      </c>
      <c r="S23" s="6">
        <v>109.204</v>
      </c>
      <c r="T23" s="6">
        <v>111.523</v>
      </c>
      <c r="U23" s="6">
        <v>112.162</v>
      </c>
      <c r="V23" s="6">
        <v>110.953</v>
      </c>
      <c r="W23" s="6">
        <v>111.686</v>
      </c>
      <c r="X23" s="6">
        <v>111.988</v>
      </c>
      <c r="Y23" s="6">
        <v>111.921</v>
      </c>
      <c r="Z23" s="6">
        <v>112.287</v>
      </c>
      <c r="AA23" s="6">
        <v>112.644</v>
      </c>
      <c r="AB23" s="6">
        <v>111.85</v>
      </c>
      <c r="AC23" s="6">
        <v>112.034</v>
      </c>
      <c r="AD23" s="6">
        <v>112.062</v>
      </c>
      <c r="AE23" s="6">
        <v>112.884</v>
      </c>
      <c r="AF23" s="6">
        <v>112.895</v>
      </c>
      <c r="AG23" s="6">
        <v>112.615</v>
      </c>
      <c r="AH23" s="6">
        <v>110.607</v>
      </c>
      <c r="AI23" s="6">
        <v>107.925</v>
      </c>
      <c r="AJ23" s="6">
        <v>107.661</v>
      </c>
      <c r="AK23" s="6">
        <v>106.514</v>
      </c>
    </row>
    <row r="24" spans="1:37" ht="12.75">
      <c r="A24" s="6" t="s">
        <v>61</v>
      </c>
      <c r="B24" s="6" t="s">
        <v>62</v>
      </c>
      <c r="C24" s="6">
        <v>100.555</v>
      </c>
      <c r="D24" s="6">
        <v>101.751</v>
      </c>
      <c r="E24" s="6">
        <v>102.374</v>
      </c>
      <c r="F24" s="6">
        <v>104.066</v>
      </c>
      <c r="G24" s="6">
        <v>105.757</v>
      </c>
      <c r="H24" s="6">
        <v>109.408</v>
      </c>
      <c r="I24" s="6">
        <v>110.957</v>
      </c>
      <c r="J24" s="6">
        <v>102.693</v>
      </c>
      <c r="K24" s="6">
        <v>98.56</v>
      </c>
      <c r="L24" s="6">
        <v>99.095</v>
      </c>
      <c r="M24" s="6">
        <v>100.363</v>
      </c>
      <c r="N24" s="6">
        <v>101.982</v>
      </c>
      <c r="O24" s="6">
        <v>103.034</v>
      </c>
      <c r="P24" s="6">
        <v>104.402</v>
      </c>
      <c r="Q24" s="6">
        <v>104.765</v>
      </c>
      <c r="R24" s="6">
        <v>107.931</v>
      </c>
      <c r="S24" s="6">
        <v>111.162</v>
      </c>
      <c r="T24" s="6">
        <v>113.823</v>
      </c>
      <c r="U24" s="6">
        <v>114.402</v>
      </c>
      <c r="V24" s="6">
        <v>112.806</v>
      </c>
      <c r="W24" s="6">
        <v>113.438</v>
      </c>
      <c r="X24" s="6">
        <v>113.532</v>
      </c>
      <c r="Y24" s="6">
        <v>113.48</v>
      </c>
      <c r="Z24" s="6">
        <v>113.656</v>
      </c>
      <c r="AA24" s="6">
        <v>113.879</v>
      </c>
      <c r="AB24" s="6">
        <v>112.674</v>
      </c>
      <c r="AC24" s="6">
        <v>112.715</v>
      </c>
      <c r="AD24" s="6">
        <v>112.426</v>
      </c>
      <c r="AE24" s="6">
        <v>113.357</v>
      </c>
      <c r="AF24" s="6">
        <v>113.099</v>
      </c>
      <c r="AG24" s="6">
        <v>112.425</v>
      </c>
      <c r="AH24" s="6">
        <v>109.62</v>
      </c>
      <c r="AI24" s="6">
        <v>106.146</v>
      </c>
      <c r="AJ24" s="6">
        <v>105.732</v>
      </c>
      <c r="AK24" s="6">
        <v>104.105</v>
      </c>
    </row>
    <row r="25" spans="1:37" ht="12.75">
      <c r="A25" s="6" t="s">
        <v>63</v>
      </c>
      <c r="B25" s="6" t="s">
        <v>64</v>
      </c>
      <c r="C25" s="6">
        <v>97.492</v>
      </c>
      <c r="D25" s="6">
        <v>98.189</v>
      </c>
      <c r="E25" s="6">
        <v>99.217</v>
      </c>
      <c r="F25" s="6">
        <v>100.395</v>
      </c>
      <c r="G25" s="6">
        <v>101.754</v>
      </c>
      <c r="H25" s="6">
        <v>102.86</v>
      </c>
      <c r="I25" s="6">
        <v>104.656</v>
      </c>
      <c r="J25" s="6">
        <v>101.981</v>
      </c>
      <c r="K25" s="6">
        <v>99.96</v>
      </c>
      <c r="L25" s="6">
        <v>98.699</v>
      </c>
      <c r="M25" s="6">
        <v>99.962</v>
      </c>
      <c r="N25" s="6">
        <v>101.378</v>
      </c>
      <c r="O25" s="6">
        <v>101.96</v>
      </c>
      <c r="P25" s="6">
        <v>102.596</v>
      </c>
      <c r="Q25" s="6">
        <v>102.593</v>
      </c>
      <c r="R25" s="6">
        <v>103.414</v>
      </c>
      <c r="S25" s="6">
        <v>105.009</v>
      </c>
      <c r="T25" s="6">
        <v>106.582</v>
      </c>
      <c r="U25" s="6">
        <v>107.346</v>
      </c>
      <c r="V25" s="6">
        <v>106.973</v>
      </c>
      <c r="W25" s="6">
        <v>107.927</v>
      </c>
      <c r="X25" s="6">
        <v>108.683</v>
      </c>
      <c r="Y25" s="6">
        <v>108.584</v>
      </c>
      <c r="Z25" s="6">
        <v>109.367</v>
      </c>
      <c r="AA25" s="6">
        <v>110.017</v>
      </c>
      <c r="AB25" s="6">
        <v>110.108</v>
      </c>
      <c r="AC25" s="6">
        <v>110.602</v>
      </c>
      <c r="AD25" s="6">
        <v>111.327</v>
      </c>
      <c r="AE25" s="6">
        <v>111.902</v>
      </c>
      <c r="AF25" s="6">
        <v>112.502</v>
      </c>
      <c r="AG25" s="6">
        <v>113.107</v>
      </c>
      <c r="AH25" s="6">
        <v>112.92</v>
      </c>
      <c r="AI25" s="6">
        <v>111.988</v>
      </c>
      <c r="AJ25" s="6">
        <v>112.053</v>
      </c>
      <c r="AK25" s="6">
        <v>111.947</v>
      </c>
    </row>
    <row r="26" spans="1:37" ht="12.75">
      <c r="A26" s="6" t="s">
        <v>65</v>
      </c>
      <c r="B26" s="6" t="s">
        <v>66</v>
      </c>
      <c r="C26" s="6">
        <v>97.874</v>
      </c>
      <c r="D26" s="6">
        <v>99.503</v>
      </c>
      <c r="E26" s="6">
        <v>101.294</v>
      </c>
      <c r="F26" s="6">
        <v>105.424</v>
      </c>
      <c r="G26" s="6">
        <v>108.915</v>
      </c>
      <c r="H26" s="6">
        <v>114.564</v>
      </c>
      <c r="I26" s="6">
        <v>117.702</v>
      </c>
      <c r="J26" s="6">
        <v>105.17</v>
      </c>
      <c r="K26" s="6">
        <v>96.382</v>
      </c>
      <c r="L26" s="6">
        <v>97.906</v>
      </c>
      <c r="M26" s="6">
        <v>101.327</v>
      </c>
      <c r="N26" s="6">
        <v>104.385</v>
      </c>
      <c r="O26" s="6">
        <v>105.925</v>
      </c>
      <c r="P26" s="6">
        <v>105.391</v>
      </c>
      <c r="Q26" s="6">
        <v>104.739</v>
      </c>
      <c r="R26" s="6">
        <v>107.144</v>
      </c>
      <c r="S26" s="6">
        <v>111.485</v>
      </c>
      <c r="T26" s="6">
        <v>114.902</v>
      </c>
      <c r="U26" s="6">
        <v>114.826</v>
      </c>
      <c r="V26" s="6">
        <v>114.553</v>
      </c>
      <c r="W26" s="6">
        <v>115.76</v>
      </c>
      <c r="X26" s="6">
        <v>115.045</v>
      </c>
      <c r="Y26" s="6">
        <v>113.367</v>
      </c>
      <c r="Z26" s="6">
        <v>114.512</v>
      </c>
      <c r="AA26" s="6">
        <v>114.699</v>
      </c>
      <c r="AB26" s="6">
        <v>113.58</v>
      </c>
      <c r="AC26" s="6">
        <v>113.361</v>
      </c>
      <c r="AD26" s="6">
        <v>113.554</v>
      </c>
      <c r="AE26" s="6">
        <v>114.474</v>
      </c>
      <c r="AF26" s="6">
        <v>114.092</v>
      </c>
      <c r="AG26" s="6">
        <v>113.847</v>
      </c>
      <c r="AH26" s="6">
        <v>111.852</v>
      </c>
      <c r="AI26" s="6">
        <v>106.685</v>
      </c>
      <c r="AJ26" s="6">
        <v>105.535</v>
      </c>
      <c r="AK26" s="6">
        <v>104.615</v>
      </c>
    </row>
    <row r="27" spans="1:37" ht="12.75">
      <c r="A27" s="6" t="s">
        <v>67</v>
      </c>
      <c r="B27" s="6" t="s">
        <v>62</v>
      </c>
      <c r="C27" s="6">
        <v>98.819</v>
      </c>
      <c r="D27" s="6">
        <v>100.536</v>
      </c>
      <c r="E27" s="6">
        <v>102.355</v>
      </c>
      <c r="F27" s="6">
        <v>107.042</v>
      </c>
      <c r="G27" s="6">
        <v>111.09</v>
      </c>
      <c r="H27" s="6">
        <v>117.306</v>
      </c>
      <c r="I27" s="6">
        <v>120.821</v>
      </c>
      <c r="J27" s="6">
        <v>106.193</v>
      </c>
      <c r="K27" s="6">
        <v>95.724</v>
      </c>
      <c r="L27" s="6">
        <v>97.664</v>
      </c>
      <c r="M27" s="6">
        <v>101.589</v>
      </c>
      <c r="N27" s="6">
        <v>105.024</v>
      </c>
      <c r="O27" s="6">
        <v>106.953</v>
      </c>
      <c r="P27" s="6">
        <v>106.313</v>
      </c>
      <c r="Q27" s="6">
        <v>105.51</v>
      </c>
      <c r="R27" s="6">
        <v>108.171</v>
      </c>
      <c r="S27" s="6">
        <v>113.286</v>
      </c>
      <c r="T27" s="6">
        <v>117.207</v>
      </c>
      <c r="U27" s="6">
        <v>117.183</v>
      </c>
      <c r="V27" s="6">
        <v>117.037</v>
      </c>
      <c r="W27" s="6">
        <v>118.351</v>
      </c>
      <c r="X27" s="6">
        <v>117.417</v>
      </c>
      <c r="Y27" s="6">
        <v>115.312</v>
      </c>
      <c r="Z27" s="6">
        <v>116.591</v>
      </c>
      <c r="AA27" s="6">
        <v>116.779</v>
      </c>
      <c r="AB27" s="6">
        <v>115.408</v>
      </c>
      <c r="AC27" s="6">
        <v>115.118</v>
      </c>
      <c r="AD27" s="6">
        <v>115.086</v>
      </c>
      <c r="AE27" s="6">
        <v>116.131</v>
      </c>
      <c r="AF27" s="6">
        <v>115.637</v>
      </c>
      <c r="AG27" s="6">
        <v>115.343</v>
      </c>
      <c r="AH27" s="6">
        <v>112.988</v>
      </c>
      <c r="AI27" s="6">
        <v>106.95</v>
      </c>
      <c r="AJ27" s="6">
        <v>105.559</v>
      </c>
      <c r="AK27" s="6">
        <v>104.553</v>
      </c>
    </row>
    <row r="28" spans="1:37" ht="12.75">
      <c r="A28" s="6" t="s">
        <v>68</v>
      </c>
      <c r="B28" s="6" t="s">
        <v>64</v>
      </c>
      <c r="C28" s="6">
        <v>94.297</v>
      </c>
      <c r="D28" s="6">
        <v>95.499</v>
      </c>
      <c r="E28" s="6">
        <v>97.195</v>
      </c>
      <c r="F28" s="6">
        <v>98.676</v>
      </c>
      <c r="G28" s="6">
        <v>99.593</v>
      </c>
      <c r="H28" s="6">
        <v>102.655</v>
      </c>
      <c r="I28" s="6">
        <v>104.098</v>
      </c>
      <c r="J28" s="6">
        <v>100.889</v>
      </c>
      <c r="K28" s="6">
        <v>99.084</v>
      </c>
      <c r="L28" s="6">
        <v>98.901</v>
      </c>
      <c r="M28" s="6">
        <v>100.279</v>
      </c>
      <c r="N28" s="6">
        <v>101.735</v>
      </c>
      <c r="O28" s="6">
        <v>101.561</v>
      </c>
      <c r="P28" s="6">
        <v>101.462</v>
      </c>
      <c r="Q28" s="6">
        <v>101.484</v>
      </c>
      <c r="R28" s="6">
        <v>102.759</v>
      </c>
      <c r="S28" s="6">
        <v>103.595</v>
      </c>
      <c r="T28" s="6">
        <v>104.745</v>
      </c>
      <c r="U28" s="6">
        <v>104.46</v>
      </c>
      <c r="V28" s="6">
        <v>103.62</v>
      </c>
      <c r="W28" s="6">
        <v>104.332</v>
      </c>
      <c r="X28" s="6">
        <v>104.601</v>
      </c>
      <c r="Y28" s="6">
        <v>104.841</v>
      </c>
      <c r="Z28" s="6">
        <v>105.383</v>
      </c>
      <c r="AA28" s="6">
        <v>105.57</v>
      </c>
      <c r="AB28" s="6">
        <v>105.581</v>
      </c>
      <c r="AC28" s="6">
        <v>105.68</v>
      </c>
      <c r="AD28" s="6">
        <v>106.884</v>
      </c>
      <c r="AE28" s="6">
        <v>107.241</v>
      </c>
      <c r="AF28" s="6">
        <v>107.373</v>
      </c>
      <c r="AG28" s="6">
        <v>107.358</v>
      </c>
      <c r="AH28" s="6">
        <v>107.015</v>
      </c>
      <c r="AI28" s="6">
        <v>105.834</v>
      </c>
      <c r="AJ28" s="6">
        <v>105.789</v>
      </c>
      <c r="AK28" s="6">
        <v>105.263</v>
      </c>
    </row>
    <row r="29" spans="1:37" ht="12.75">
      <c r="A29" s="6" t="s">
        <v>69</v>
      </c>
      <c r="B29" s="7" t="s">
        <v>70</v>
      </c>
      <c r="C29" s="6">
        <v>94.903</v>
      </c>
      <c r="D29" s="6">
        <v>95.721</v>
      </c>
      <c r="E29" s="6">
        <v>96.465</v>
      </c>
      <c r="F29" s="6">
        <v>97.473</v>
      </c>
      <c r="G29" s="6">
        <v>99.054</v>
      </c>
      <c r="H29" s="6">
        <v>100.29</v>
      </c>
      <c r="I29" s="6">
        <v>101.324</v>
      </c>
      <c r="J29" s="6">
        <v>100.46</v>
      </c>
      <c r="K29" s="6">
        <v>99.833</v>
      </c>
      <c r="L29" s="6">
        <v>99.695</v>
      </c>
      <c r="M29" s="6">
        <v>99.984</v>
      </c>
      <c r="N29" s="6">
        <v>100.488</v>
      </c>
      <c r="O29" s="6">
        <v>101.667</v>
      </c>
      <c r="P29" s="6">
        <v>102.422</v>
      </c>
      <c r="Q29" s="6">
        <v>102.936</v>
      </c>
      <c r="R29" s="6">
        <v>103.668</v>
      </c>
      <c r="S29" s="6">
        <v>104.7</v>
      </c>
      <c r="T29" s="6">
        <v>105.809</v>
      </c>
      <c r="U29" s="6">
        <v>106.247</v>
      </c>
      <c r="V29" s="6">
        <v>106.114</v>
      </c>
      <c r="W29" s="6">
        <v>107.012</v>
      </c>
      <c r="X29" s="6">
        <v>107.127</v>
      </c>
      <c r="Y29" s="6">
        <v>107.435</v>
      </c>
      <c r="Z29" s="6">
        <v>107.938</v>
      </c>
      <c r="AA29" s="6">
        <v>108.366</v>
      </c>
      <c r="AB29" s="6">
        <v>108.629</v>
      </c>
      <c r="AC29" s="6">
        <v>109.217</v>
      </c>
      <c r="AD29" s="6">
        <v>110.131</v>
      </c>
      <c r="AE29" s="6">
        <v>110.389</v>
      </c>
      <c r="AF29" s="6">
        <v>110.922</v>
      </c>
      <c r="AG29" s="6">
        <v>111.521</v>
      </c>
      <c r="AH29" s="6">
        <v>111.397</v>
      </c>
      <c r="AI29" s="6">
        <v>110.959</v>
      </c>
      <c r="AJ29" s="6">
        <v>111.284</v>
      </c>
      <c r="AK29" s="6">
        <v>111.568</v>
      </c>
    </row>
    <row r="30" spans="1:37" ht="12.75">
      <c r="A30" s="6" t="s">
        <v>71</v>
      </c>
      <c r="B30" s="6" t="s">
        <v>72</v>
      </c>
      <c r="C30" s="6">
        <v>96.572</v>
      </c>
      <c r="D30" s="6">
        <v>97.169</v>
      </c>
      <c r="E30" s="6">
        <v>97.47</v>
      </c>
      <c r="F30" s="6">
        <v>98.064</v>
      </c>
      <c r="G30" s="6">
        <v>99.611</v>
      </c>
      <c r="H30" s="6">
        <v>100.43</v>
      </c>
      <c r="I30" s="6">
        <v>100.941</v>
      </c>
      <c r="J30" s="6">
        <v>100.161</v>
      </c>
      <c r="K30" s="6">
        <v>100.178</v>
      </c>
      <c r="L30" s="6">
        <v>99.651</v>
      </c>
      <c r="M30" s="6">
        <v>99.809</v>
      </c>
      <c r="N30" s="6">
        <v>100.362</v>
      </c>
      <c r="O30" s="6">
        <v>101.719</v>
      </c>
      <c r="P30" s="6">
        <v>102.452</v>
      </c>
      <c r="Q30" s="6">
        <v>102.855</v>
      </c>
      <c r="R30" s="6">
        <v>103.429</v>
      </c>
      <c r="S30" s="6">
        <v>104.585</v>
      </c>
      <c r="T30" s="6">
        <v>105.524</v>
      </c>
      <c r="U30" s="6">
        <v>105.89</v>
      </c>
      <c r="V30" s="6">
        <v>105.688</v>
      </c>
      <c r="W30" s="6">
        <v>106.259</v>
      </c>
      <c r="X30" s="6">
        <v>106.493</v>
      </c>
      <c r="Y30" s="6">
        <v>106.638</v>
      </c>
      <c r="Z30" s="6">
        <v>106.656</v>
      </c>
      <c r="AA30" s="6">
        <v>106.855</v>
      </c>
      <c r="AB30" s="6">
        <v>107.005</v>
      </c>
      <c r="AC30" s="6">
        <v>107.388</v>
      </c>
      <c r="AD30" s="6">
        <v>109.002</v>
      </c>
      <c r="AE30" s="6">
        <v>108.668</v>
      </c>
      <c r="AF30" s="6">
        <v>109.179</v>
      </c>
      <c r="AG30" s="6">
        <v>109.649</v>
      </c>
      <c r="AH30" s="6">
        <v>109.6</v>
      </c>
      <c r="AI30" s="6">
        <v>109.623</v>
      </c>
      <c r="AJ30" s="6">
        <v>109.85</v>
      </c>
      <c r="AK30" s="6">
        <v>110.152</v>
      </c>
    </row>
    <row r="31" spans="1:37" ht="12.75">
      <c r="A31" s="6" t="s">
        <v>73</v>
      </c>
      <c r="B31" s="6" t="s">
        <v>74</v>
      </c>
      <c r="C31" s="6">
        <v>96.741</v>
      </c>
      <c r="D31" s="6">
        <v>97.349</v>
      </c>
      <c r="E31" s="6">
        <v>97.719</v>
      </c>
      <c r="F31" s="6">
        <v>98.479</v>
      </c>
      <c r="G31" s="6">
        <v>100.016</v>
      </c>
      <c r="H31" s="6">
        <v>101.047</v>
      </c>
      <c r="I31" s="6">
        <v>101.598</v>
      </c>
      <c r="J31" s="6">
        <v>100.577</v>
      </c>
      <c r="K31" s="6">
        <v>100.359</v>
      </c>
      <c r="L31" s="6">
        <v>99.611</v>
      </c>
      <c r="M31" s="6">
        <v>99.736</v>
      </c>
      <c r="N31" s="6">
        <v>100.293</v>
      </c>
      <c r="O31" s="6">
        <v>101.671</v>
      </c>
      <c r="P31" s="6">
        <v>102.266</v>
      </c>
      <c r="Q31" s="6">
        <v>102.48</v>
      </c>
      <c r="R31" s="6">
        <v>103.043</v>
      </c>
      <c r="S31" s="6">
        <v>104.443</v>
      </c>
      <c r="T31" s="6">
        <v>105.444</v>
      </c>
      <c r="U31" s="6">
        <v>105.763</v>
      </c>
      <c r="V31" s="6">
        <v>105.446</v>
      </c>
      <c r="W31" s="6">
        <v>106.235</v>
      </c>
      <c r="X31" s="6">
        <v>106.445</v>
      </c>
      <c r="Y31" s="6">
        <v>106.58</v>
      </c>
      <c r="Z31" s="6">
        <v>106.603</v>
      </c>
      <c r="AA31" s="6">
        <v>106.718</v>
      </c>
      <c r="AB31" s="6">
        <v>106.716</v>
      </c>
      <c r="AC31" s="6">
        <v>107.008</v>
      </c>
      <c r="AD31" s="6">
        <v>108.079</v>
      </c>
      <c r="AE31" s="6">
        <v>108.129</v>
      </c>
      <c r="AF31" s="6">
        <v>108.503</v>
      </c>
      <c r="AG31" s="6">
        <v>108.919</v>
      </c>
      <c r="AH31" s="6">
        <v>108.789</v>
      </c>
      <c r="AI31" s="6">
        <v>108.636</v>
      </c>
      <c r="AJ31" s="6">
        <v>108.718</v>
      </c>
      <c r="AK31" s="6">
        <v>108.864</v>
      </c>
    </row>
    <row r="32" spans="1:37" ht="12.75">
      <c r="A32" s="6" t="s">
        <v>75</v>
      </c>
      <c r="B32" s="6" t="s">
        <v>76</v>
      </c>
      <c r="C32" s="6">
        <v>96.256</v>
      </c>
      <c r="D32" s="6">
        <v>96.833</v>
      </c>
      <c r="E32" s="6">
        <v>97.009</v>
      </c>
      <c r="F32" s="6">
        <v>97.3</v>
      </c>
      <c r="G32" s="6">
        <v>98.862</v>
      </c>
      <c r="H32" s="6">
        <v>99.291</v>
      </c>
      <c r="I32" s="6">
        <v>99.729</v>
      </c>
      <c r="J32" s="6">
        <v>99.401</v>
      </c>
      <c r="K32" s="6">
        <v>99.85</v>
      </c>
      <c r="L32" s="6">
        <v>99.72</v>
      </c>
      <c r="M32" s="6">
        <v>99.942</v>
      </c>
      <c r="N32" s="6">
        <v>100.488</v>
      </c>
      <c r="O32" s="6">
        <v>101.811</v>
      </c>
      <c r="P32" s="6">
        <v>102.792</v>
      </c>
      <c r="Q32" s="6">
        <v>103.53</v>
      </c>
      <c r="R32" s="6">
        <v>104.123</v>
      </c>
      <c r="S32" s="6">
        <v>104.847</v>
      </c>
      <c r="T32" s="6">
        <v>105.673</v>
      </c>
      <c r="U32" s="6">
        <v>106.12</v>
      </c>
      <c r="V32" s="6">
        <v>106.125</v>
      </c>
      <c r="W32" s="6">
        <v>106.309</v>
      </c>
      <c r="X32" s="6">
        <v>106.586</v>
      </c>
      <c r="Y32" s="6">
        <v>106.747</v>
      </c>
      <c r="Z32" s="6">
        <v>106.76</v>
      </c>
      <c r="AA32" s="6">
        <v>107.104</v>
      </c>
      <c r="AB32" s="6">
        <v>107.514</v>
      </c>
      <c r="AC32" s="6">
        <v>108.049</v>
      </c>
      <c r="AD32" s="6">
        <v>110.566</v>
      </c>
      <c r="AE32" s="6">
        <v>109.599</v>
      </c>
      <c r="AF32" s="6">
        <v>110.329</v>
      </c>
      <c r="AG32" s="6">
        <v>110.884</v>
      </c>
      <c r="AH32" s="6">
        <v>110.964</v>
      </c>
      <c r="AI32" s="6">
        <v>111.266</v>
      </c>
      <c r="AJ32" s="6">
        <v>111.72</v>
      </c>
      <c r="AK32" s="6">
        <v>112.269</v>
      </c>
    </row>
    <row r="33" spans="1:37" ht="12.75">
      <c r="A33" s="6" t="s">
        <v>77</v>
      </c>
      <c r="B33" s="6" t="s">
        <v>78</v>
      </c>
      <c r="C33" s="6">
        <v>93.9</v>
      </c>
      <c r="D33" s="6">
        <v>94.847</v>
      </c>
      <c r="E33" s="6">
        <v>95.851</v>
      </c>
      <c r="F33" s="6">
        <v>97.106</v>
      </c>
      <c r="G33" s="6">
        <v>98.708</v>
      </c>
      <c r="H33" s="6">
        <v>100.201</v>
      </c>
      <c r="I33" s="6">
        <v>101.562</v>
      </c>
      <c r="J33" s="6">
        <v>100.647</v>
      </c>
      <c r="K33" s="6">
        <v>99.61</v>
      </c>
      <c r="L33" s="6">
        <v>99.722</v>
      </c>
      <c r="M33" s="6">
        <v>100.098</v>
      </c>
      <c r="N33" s="6">
        <v>100.57</v>
      </c>
      <c r="O33" s="6">
        <v>101.629</v>
      </c>
      <c r="P33" s="6">
        <v>102.399</v>
      </c>
      <c r="Q33" s="6">
        <v>102.991</v>
      </c>
      <c r="R33" s="6">
        <v>103.836</v>
      </c>
      <c r="S33" s="6">
        <v>104.778</v>
      </c>
      <c r="T33" s="6">
        <v>106.006</v>
      </c>
      <c r="U33" s="6">
        <v>106.496</v>
      </c>
      <c r="V33" s="6">
        <v>106.413</v>
      </c>
      <c r="W33" s="6">
        <v>107.542</v>
      </c>
      <c r="X33" s="6">
        <v>107.573</v>
      </c>
      <c r="Y33" s="6">
        <v>107.994</v>
      </c>
      <c r="Z33" s="6">
        <v>108.832</v>
      </c>
      <c r="AA33" s="6">
        <v>109.415</v>
      </c>
      <c r="AB33" s="6">
        <v>109.751</v>
      </c>
      <c r="AC33" s="6">
        <v>110.475</v>
      </c>
      <c r="AD33" s="6">
        <v>110.93</v>
      </c>
      <c r="AE33" s="6">
        <v>111.576</v>
      </c>
      <c r="AF33" s="6">
        <v>112.125</v>
      </c>
      <c r="AG33" s="6">
        <v>112.809</v>
      </c>
      <c r="AH33" s="6">
        <v>112.637</v>
      </c>
      <c r="AI33" s="6">
        <v>111.901</v>
      </c>
      <c r="AJ33" s="6">
        <v>112.29</v>
      </c>
      <c r="AK33" s="6">
        <v>112.563</v>
      </c>
    </row>
    <row r="35" ht="13.5" thickBot="1"/>
    <row r="36" spans="3:7" ht="18.75">
      <c r="C36" s="8" t="s">
        <v>79</v>
      </c>
      <c r="D36" s="9"/>
      <c r="E36" s="9"/>
      <c r="F36" s="10"/>
      <c r="G36" s="11"/>
    </row>
    <row r="37" spans="3:7" ht="19.5" thickBot="1">
      <c r="C37" s="12">
        <f>AK8/E8</f>
        <v>1.1282577046894544</v>
      </c>
      <c r="D37" s="13"/>
      <c r="E37" s="13"/>
      <c r="F37" s="14"/>
      <c r="G37" s="15"/>
    </row>
  </sheetData>
  <sheetProtection/>
  <mergeCells count="15">
    <mergeCell ref="AA6:AD6"/>
    <mergeCell ref="AE6:AH6"/>
    <mergeCell ref="AI6:AK6"/>
    <mergeCell ref="A1:AK1"/>
    <mergeCell ref="A2:AK2"/>
    <mergeCell ref="A3:AK3"/>
    <mergeCell ref="A4:AK4"/>
    <mergeCell ref="A6:A7"/>
    <mergeCell ref="B6:B7"/>
    <mergeCell ref="C6:F6"/>
    <mergeCell ref="G6:J6"/>
    <mergeCell ref="K6:N6"/>
    <mergeCell ref="O6:R6"/>
    <mergeCell ref="S6:V6"/>
    <mergeCell ref="W6:Z6"/>
  </mergeCells>
  <printOptions/>
  <pageMargins left="0.7" right="0.7" top="1.25" bottom="0.75" header="0.75" footer="0.3"/>
  <pageSetup horizontalDpi="600" verticalDpi="600" orientation="portrait" r:id="rId1"/>
  <headerFooter differentFirst="1">
    <firstHeader>&amp;L               ATTACHMENT 2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F15" sqref="F15"/>
    </sheetView>
  </sheetViews>
  <sheetFormatPr defaultColWidth="9.33203125" defaultRowHeight="12.75"/>
  <cols>
    <col min="1" max="5" width="14.16015625" style="0" customWidth="1"/>
    <col min="6" max="6" width="51.33203125" style="0" customWidth="1"/>
  </cols>
  <sheetData>
    <row r="1" spans="1:2" ht="15">
      <c r="A1" s="3" t="s">
        <v>6</v>
      </c>
      <c r="B1" s="1"/>
    </row>
    <row r="3" spans="1:5" ht="12.75">
      <c r="A3" s="4"/>
      <c r="B3" s="28" t="s">
        <v>1</v>
      </c>
      <c r="C3" s="28"/>
      <c r="D3" s="28"/>
      <c r="E3" s="28"/>
    </row>
    <row r="4" spans="1:5" ht="12.75">
      <c r="A4" s="16" t="s">
        <v>0</v>
      </c>
      <c r="B4" s="16" t="s">
        <v>2</v>
      </c>
      <c r="C4" s="16" t="s">
        <v>3</v>
      </c>
      <c r="D4" s="16" t="s">
        <v>4</v>
      </c>
      <c r="E4" s="16" t="s">
        <v>5</v>
      </c>
    </row>
    <row r="5" spans="1:5" ht="12.75">
      <c r="A5" s="18">
        <v>2010</v>
      </c>
      <c r="B5" s="18">
        <v>10</v>
      </c>
      <c r="C5" s="18">
        <v>31</v>
      </c>
      <c r="D5" s="18">
        <v>50</v>
      </c>
      <c r="E5" s="18">
        <v>86</v>
      </c>
    </row>
    <row r="6" spans="1:5" ht="12.75">
      <c r="A6" s="18">
        <v>2011</v>
      </c>
      <c r="B6" s="18">
        <v>11</v>
      </c>
      <c r="C6" s="18">
        <v>32</v>
      </c>
      <c r="D6" s="18">
        <v>51</v>
      </c>
      <c r="E6" s="18">
        <v>90</v>
      </c>
    </row>
    <row r="7" spans="1:5" ht="12.75">
      <c r="A7" s="18">
        <v>2012</v>
      </c>
      <c r="B7" s="18">
        <v>11</v>
      </c>
      <c r="C7" s="18">
        <v>33</v>
      </c>
      <c r="D7" s="18">
        <v>53</v>
      </c>
      <c r="E7" s="18">
        <v>93</v>
      </c>
    </row>
    <row r="8" spans="1:5" ht="12.75">
      <c r="A8" s="18">
        <v>2013</v>
      </c>
      <c r="B8" s="18">
        <v>11</v>
      </c>
      <c r="C8" s="18">
        <v>34</v>
      </c>
      <c r="D8" s="18">
        <v>54</v>
      </c>
      <c r="E8" s="18">
        <v>97</v>
      </c>
    </row>
    <row r="9" spans="1:5" ht="12.75">
      <c r="A9" s="18">
        <v>2014</v>
      </c>
      <c r="B9" s="18">
        <v>11</v>
      </c>
      <c r="C9" s="18">
        <v>35</v>
      </c>
      <c r="D9" s="18">
        <v>55</v>
      </c>
      <c r="E9" s="18">
        <v>101</v>
      </c>
    </row>
    <row r="10" spans="1:5" ht="12.75">
      <c r="A10" s="20">
        <v>2015</v>
      </c>
      <c r="B10" s="20">
        <v>11</v>
      </c>
      <c r="C10" s="20">
        <v>36</v>
      </c>
      <c r="D10" s="20">
        <v>56</v>
      </c>
      <c r="E10" s="20">
        <v>105</v>
      </c>
    </row>
    <row r="11" spans="1:5" ht="12.75">
      <c r="A11" s="18">
        <v>2016</v>
      </c>
      <c r="B11" s="18">
        <v>11</v>
      </c>
      <c r="C11" s="18">
        <v>38</v>
      </c>
      <c r="D11" s="18">
        <v>57</v>
      </c>
      <c r="E11" s="18">
        <v>108</v>
      </c>
    </row>
    <row r="12" spans="1:5" ht="12.75">
      <c r="A12" s="18">
        <v>2017</v>
      </c>
      <c r="B12" s="18">
        <v>11</v>
      </c>
      <c r="C12" s="18">
        <v>39</v>
      </c>
      <c r="D12" s="18">
        <v>59</v>
      </c>
      <c r="E12" s="18">
        <v>112</v>
      </c>
    </row>
    <row r="13" spans="1:5" ht="12.75">
      <c r="A13" s="18">
        <v>2018</v>
      </c>
      <c r="B13" s="18">
        <v>12</v>
      </c>
      <c r="C13" s="18">
        <v>40</v>
      </c>
      <c r="D13" s="18">
        <v>60</v>
      </c>
      <c r="E13" s="18">
        <v>116</v>
      </c>
    </row>
    <row r="14" spans="1:5" ht="12.75">
      <c r="A14" s="18">
        <v>2019</v>
      </c>
      <c r="B14" s="18">
        <v>12</v>
      </c>
      <c r="C14" s="18">
        <v>41</v>
      </c>
      <c r="D14" s="18">
        <v>61</v>
      </c>
      <c r="E14" s="18">
        <v>120</v>
      </c>
    </row>
    <row r="15" spans="1:5" ht="12.75">
      <c r="A15" s="18">
        <v>2020</v>
      </c>
      <c r="B15" s="18">
        <v>12</v>
      </c>
      <c r="C15" s="18">
        <v>42</v>
      </c>
      <c r="D15" s="18">
        <v>62</v>
      </c>
      <c r="E15" s="18">
        <v>123</v>
      </c>
    </row>
    <row r="16" spans="1:5" ht="12.75">
      <c r="A16" s="18">
        <v>2021</v>
      </c>
      <c r="B16" s="18">
        <v>12</v>
      </c>
      <c r="C16" s="18">
        <v>42</v>
      </c>
      <c r="D16" s="18">
        <v>63</v>
      </c>
      <c r="E16" s="18">
        <v>126</v>
      </c>
    </row>
    <row r="17" spans="1:5" ht="12.75">
      <c r="A17" s="18">
        <v>2022</v>
      </c>
      <c r="B17" s="18">
        <v>13</v>
      </c>
      <c r="C17" s="18">
        <v>43</v>
      </c>
      <c r="D17" s="18">
        <v>64</v>
      </c>
      <c r="E17" s="18">
        <v>129</v>
      </c>
    </row>
    <row r="18" spans="1:5" ht="12.75">
      <c r="A18" s="18">
        <v>2023</v>
      </c>
      <c r="B18" s="18">
        <v>13</v>
      </c>
      <c r="C18" s="18">
        <v>44</v>
      </c>
      <c r="D18" s="18">
        <v>65</v>
      </c>
      <c r="E18" s="18">
        <v>132</v>
      </c>
    </row>
    <row r="19" spans="1:5" ht="12.75">
      <c r="A19" s="18">
        <v>2024</v>
      </c>
      <c r="B19" s="18">
        <v>13</v>
      </c>
      <c r="C19" s="18">
        <v>45</v>
      </c>
      <c r="D19" s="18">
        <v>66</v>
      </c>
      <c r="E19" s="18">
        <v>135</v>
      </c>
    </row>
    <row r="20" spans="1:5" ht="12.75">
      <c r="A20" s="18">
        <v>2025</v>
      </c>
      <c r="B20" s="18">
        <v>14</v>
      </c>
      <c r="C20" s="18">
        <v>46</v>
      </c>
      <c r="D20" s="18">
        <v>68</v>
      </c>
      <c r="E20" s="18">
        <v>138</v>
      </c>
    </row>
    <row r="21" spans="1:5" ht="12.75">
      <c r="A21" s="18">
        <v>2026</v>
      </c>
      <c r="B21" s="18">
        <v>14</v>
      </c>
      <c r="C21" s="18">
        <v>47</v>
      </c>
      <c r="D21" s="18">
        <v>69</v>
      </c>
      <c r="E21" s="18">
        <v>141</v>
      </c>
    </row>
    <row r="22" spans="1:5" ht="12.75">
      <c r="A22" s="18">
        <v>2027</v>
      </c>
      <c r="B22" s="18">
        <v>15</v>
      </c>
      <c r="C22" s="18">
        <v>48</v>
      </c>
      <c r="D22" s="18">
        <v>70</v>
      </c>
      <c r="E22" s="18">
        <v>143</v>
      </c>
    </row>
    <row r="23" spans="1:5" ht="12.75">
      <c r="A23" s="18">
        <v>2028</v>
      </c>
      <c r="B23" s="18">
        <v>15</v>
      </c>
      <c r="C23" s="18">
        <v>49</v>
      </c>
      <c r="D23" s="18">
        <v>71</v>
      </c>
      <c r="E23" s="18">
        <v>146</v>
      </c>
    </row>
    <row r="24" spans="1:5" ht="12.75">
      <c r="A24" s="18">
        <v>2029</v>
      </c>
      <c r="B24" s="18">
        <v>15</v>
      </c>
      <c r="C24" s="18">
        <v>49</v>
      </c>
      <c r="D24" s="18">
        <v>72</v>
      </c>
      <c r="E24" s="18">
        <v>149</v>
      </c>
    </row>
    <row r="25" spans="1:5" ht="12.75">
      <c r="A25" s="18">
        <v>2030</v>
      </c>
      <c r="B25" s="18">
        <v>16</v>
      </c>
      <c r="C25" s="18">
        <v>50</v>
      </c>
      <c r="D25" s="18">
        <v>73</v>
      </c>
      <c r="E25" s="18">
        <v>152</v>
      </c>
    </row>
    <row r="26" spans="1:5" ht="12.75">
      <c r="A26" s="18">
        <v>2031</v>
      </c>
      <c r="B26" s="18">
        <v>16</v>
      </c>
      <c r="C26" s="18">
        <v>51</v>
      </c>
      <c r="D26" s="18">
        <v>74</v>
      </c>
      <c r="E26" s="18">
        <v>155</v>
      </c>
    </row>
    <row r="27" spans="1:5" ht="12.75">
      <c r="A27" s="18">
        <v>2032</v>
      </c>
      <c r="B27" s="18">
        <v>17</v>
      </c>
      <c r="C27" s="18">
        <v>52</v>
      </c>
      <c r="D27" s="18">
        <v>75</v>
      </c>
      <c r="E27" s="18">
        <v>158</v>
      </c>
    </row>
    <row r="28" spans="1:5" ht="12.75">
      <c r="A28" s="18">
        <v>2033</v>
      </c>
      <c r="B28" s="18">
        <v>17</v>
      </c>
      <c r="C28" s="18">
        <v>53</v>
      </c>
      <c r="D28" s="18">
        <v>76</v>
      </c>
      <c r="E28" s="18">
        <v>161</v>
      </c>
    </row>
    <row r="29" spans="1:5" ht="12.75">
      <c r="A29" s="18">
        <v>2034</v>
      </c>
      <c r="B29" s="18">
        <v>18</v>
      </c>
      <c r="C29" s="18">
        <v>54</v>
      </c>
      <c r="D29" s="18">
        <v>77</v>
      </c>
      <c r="E29" s="18">
        <v>164</v>
      </c>
    </row>
    <row r="30" spans="1:5" ht="12.75">
      <c r="A30" s="18">
        <v>2035</v>
      </c>
      <c r="B30" s="18">
        <v>18</v>
      </c>
      <c r="C30" s="18">
        <v>55</v>
      </c>
      <c r="D30" s="18">
        <v>78</v>
      </c>
      <c r="E30" s="18">
        <v>168</v>
      </c>
    </row>
    <row r="31" spans="1:5" ht="12.75">
      <c r="A31" s="18">
        <v>2036</v>
      </c>
      <c r="B31" s="18">
        <v>19</v>
      </c>
      <c r="C31" s="18">
        <v>56</v>
      </c>
      <c r="D31" s="18">
        <v>79</v>
      </c>
      <c r="E31" s="18">
        <v>171</v>
      </c>
    </row>
    <row r="32" spans="1:5" ht="12.75">
      <c r="A32" s="18">
        <v>2037</v>
      </c>
      <c r="B32" s="18">
        <v>19</v>
      </c>
      <c r="C32" s="18">
        <v>57</v>
      </c>
      <c r="D32" s="18">
        <v>81</v>
      </c>
      <c r="E32" s="18">
        <v>174</v>
      </c>
    </row>
    <row r="33" spans="1:5" ht="12.75">
      <c r="A33" s="18">
        <v>2038</v>
      </c>
      <c r="B33" s="18">
        <v>20</v>
      </c>
      <c r="C33" s="18">
        <v>58</v>
      </c>
      <c r="D33" s="18">
        <v>82</v>
      </c>
      <c r="E33" s="18">
        <v>177</v>
      </c>
    </row>
    <row r="34" spans="1:5" ht="12.75">
      <c r="A34" s="18">
        <v>2039</v>
      </c>
      <c r="B34" s="18">
        <v>20</v>
      </c>
      <c r="C34" s="18">
        <v>59</v>
      </c>
      <c r="D34" s="18">
        <v>83</v>
      </c>
      <c r="E34" s="18">
        <v>180</v>
      </c>
    </row>
    <row r="35" spans="1:5" ht="12.75">
      <c r="A35" s="18">
        <v>2040</v>
      </c>
      <c r="B35" s="18">
        <v>21</v>
      </c>
      <c r="C35" s="18">
        <v>60</v>
      </c>
      <c r="D35" s="18">
        <v>84</v>
      </c>
      <c r="E35" s="18">
        <v>183</v>
      </c>
    </row>
    <row r="36" spans="1:5" ht="12.75">
      <c r="A36" s="18">
        <v>2041</v>
      </c>
      <c r="B36" s="18">
        <v>21</v>
      </c>
      <c r="C36" s="18">
        <v>61</v>
      </c>
      <c r="D36" s="18">
        <v>85</v>
      </c>
      <c r="E36" s="18">
        <v>186</v>
      </c>
    </row>
    <row r="37" spans="1:5" ht="12.75">
      <c r="A37" s="18">
        <v>2042</v>
      </c>
      <c r="B37" s="18">
        <v>22</v>
      </c>
      <c r="C37" s="18">
        <v>61</v>
      </c>
      <c r="D37" s="18">
        <v>86</v>
      </c>
      <c r="E37" s="18">
        <v>189</v>
      </c>
    </row>
    <row r="38" spans="1:5" ht="12.75">
      <c r="A38" s="18">
        <v>2043</v>
      </c>
      <c r="B38" s="18">
        <v>22</v>
      </c>
      <c r="C38" s="18">
        <v>62</v>
      </c>
      <c r="D38" s="18">
        <v>87</v>
      </c>
      <c r="E38" s="18">
        <v>192</v>
      </c>
    </row>
    <row r="39" spans="1:5" ht="12.75">
      <c r="A39" s="18">
        <v>2044</v>
      </c>
      <c r="B39" s="18">
        <v>23</v>
      </c>
      <c r="C39" s="18">
        <v>63</v>
      </c>
      <c r="D39" s="18">
        <v>88</v>
      </c>
      <c r="E39" s="18">
        <v>194</v>
      </c>
    </row>
    <row r="40" spans="1:5" ht="12.75">
      <c r="A40" s="18">
        <v>2045</v>
      </c>
      <c r="B40" s="18">
        <v>23</v>
      </c>
      <c r="C40" s="18">
        <v>64</v>
      </c>
      <c r="D40" s="18">
        <v>89</v>
      </c>
      <c r="E40" s="18">
        <v>197</v>
      </c>
    </row>
    <row r="41" spans="1:5" ht="12.75">
      <c r="A41" s="18">
        <v>2046</v>
      </c>
      <c r="B41" s="18">
        <v>24</v>
      </c>
      <c r="C41" s="18">
        <v>65</v>
      </c>
      <c r="D41" s="18">
        <v>90</v>
      </c>
      <c r="E41" s="18">
        <v>200</v>
      </c>
    </row>
    <row r="42" spans="1:5" ht="12.75">
      <c r="A42" s="18">
        <v>2047</v>
      </c>
      <c r="B42" s="18">
        <v>24</v>
      </c>
      <c r="C42" s="18">
        <v>66</v>
      </c>
      <c r="D42" s="18">
        <v>92</v>
      </c>
      <c r="E42" s="18">
        <v>203</v>
      </c>
    </row>
    <row r="43" spans="1:5" ht="12.75">
      <c r="A43" s="18">
        <v>2048</v>
      </c>
      <c r="B43" s="18">
        <v>25</v>
      </c>
      <c r="C43" s="18">
        <v>67</v>
      </c>
      <c r="D43" s="18">
        <v>93</v>
      </c>
      <c r="E43" s="18">
        <v>206</v>
      </c>
    </row>
    <row r="44" spans="1:5" ht="12.75">
      <c r="A44" s="18">
        <v>2049</v>
      </c>
      <c r="B44" s="18">
        <v>25</v>
      </c>
      <c r="C44" s="18">
        <v>68</v>
      </c>
      <c r="D44" s="18">
        <v>94</v>
      </c>
      <c r="E44" s="18">
        <v>209</v>
      </c>
    </row>
    <row r="45" spans="1:5" ht="12.75">
      <c r="A45" s="18">
        <v>2050</v>
      </c>
      <c r="B45" s="18">
        <v>26</v>
      </c>
      <c r="C45" s="18">
        <v>69</v>
      </c>
      <c r="D45" s="18">
        <v>95</v>
      </c>
      <c r="E45" s="18">
        <v>212</v>
      </c>
    </row>
    <row r="46" ht="15.75" customHeight="1">
      <c r="B46" s="2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0" sqref="E10"/>
    </sheetView>
  </sheetViews>
  <sheetFormatPr defaultColWidth="9.33203125" defaultRowHeight="12.75"/>
  <cols>
    <col min="1" max="5" width="14.16015625" style="0" customWidth="1"/>
  </cols>
  <sheetData>
    <row r="1" spans="1:2" ht="15">
      <c r="A1" s="3" t="s">
        <v>7</v>
      </c>
      <c r="B1" s="1"/>
    </row>
    <row r="2" ht="12.75">
      <c r="A2" s="5" t="s">
        <v>8</v>
      </c>
    </row>
    <row r="3" spans="1:5" ht="12.75">
      <c r="A3" s="16"/>
      <c r="B3" s="28" t="s">
        <v>1</v>
      </c>
      <c r="C3" s="28"/>
      <c r="D3" s="28"/>
      <c r="E3" s="28"/>
    </row>
    <row r="4" spans="1:5" ht="12.75">
      <c r="A4" s="16" t="s">
        <v>0</v>
      </c>
      <c r="B4" s="16" t="s">
        <v>2</v>
      </c>
      <c r="C4" s="16" t="s">
        <v>3</v>
      </c>
      <c r="D4" s="16" t="s">
        <v>4</v>
      </c>
      <c r="E4" s="16" t="s">
        <v>5</v>
      </c>
    </row>
    <row r="5" spans="1:5" ht="12.75">
      <c r="A5" s="18">
        <v>2010</v>
      </c>
      <c r="B5" s="19">
        <f>'$2007 Metric Tons'!B5*'GDP Deflator Calculation'!$C$37</f>
        <v>11.282577046894545</v>
      </c>
      <c r="C5" s="19">
        <f>'$2007 Metric Tons'!C5*'GDP Deflator Calculation'!$C$37</f>
        <v>34.97598884537309</v>
      </c>
      <c r="D5" s="19">
        <f>'$2007 Metric Tons'!D5*'GDP Deflator Calculation'!$C$37</f>
        <v>56.41288523447272</v>
      </c>
      <c r="E5" s="19">
        <f>'$2007 Metric Tons'!E5*'GDP Deflator Calculation'!$C$37</f>
        <v>97.03016260329308</v>
      </c>
    </row>
    <row r="6" spans="1:5" ht="12.75">
      <c r="A6" s="18">
        <v>2011</v>
      </c>
      <c r="B6" s="19">
        <f>'$2007 Metric Tons'!B6*'GDP Deflator Calculation'!$C$37</f>
        <v>12.410834751583998</v>
      </c>
      <c r="C6" s="19">
        <f>'$2007 Metric Tons'!C6*'GDP Deflator Calculation'!$C$37</f>
        <v>36.10424655006254</v>
      </c>
      <c r="D6" s="19">
        <f>'$2007 Metric Tons'!D6*'GDP Deflator Calculation'!$C$37</f>
        <v>57.54114293916218</v>
      </c>
      <c r="E6" s="19">
        <f>'$2007 Metric Tons'!E6*'GDP Deflator Calculation'!$C$37</f>
        <v>101.54319342205089</v>
      </c>
    </row>
    <row r="7" spans="1:5" ht="12.75">
      <c r="A7" s="18">
        <v>2012</v>
      </c>
      <c r="B7" s="19">
        <f>'$2007 Metric Tons'!B7*'GDP Deflator Calculation'!$C$37</f>
        <v>12.410834751583998</v>
      </c>
      <c r="C7" s="19">
        <f>'$2007 Metric Tons'!C7*'GDP Deflator Calculation'!$C$37</f>
        <v>37.232504254751994</v>
      </c>
      <c r="D7" s="19">
        <f>'$2007 Metric Tons'!D7*'GDP Deflator Calculation'!$C$37</f>
        <v>59.797658348541084</v>
      </c>
      <c r="E7" s="19">
        <f>'$2007 Metric Tons'!E7*'GDP Deflator Calculation'!$C$37</f>
        <v>104.92796653611926</v>
      </c>
    </row>
    <row r="8" spans="1:5" ht="12.75">
      <c r="A8" s="18">
        <v>2013</v>
      </c>
      <c r="B8" s="19">
        <f>'$2007 Metric Tons'!B8*'GDP Deflator Calculation'!$C$37</f>
        <v>12.410834751583998</v>
      </c>
      <c r="C8" s="19">
        <f>'$2007 Metric Tons'!C8*'GDP Deflator Calculation'!$C$37</f>
        <v>38.36076195944145</v>
      </c>
      <c r="D8" s="19">
        <f>'$2007 Metric Tons'!D8*'GDP Deflator Calculation'!$C$37</f>
        <v>60.92591605323054</v>
      </c>
      <c r="E8" s="19">
        <f>'$2007 Metric Tons'!E8*'GDP Deflator Calculation'!$C$37</f>
        <v>109.44099735487708</v>
      </c>
    </row>
    <row r="9" spans="1:5" ht="12.75">
      <c r="A9" s="18">
        <v>2014</v>
      </c>
      <c r="B9" s="19">
        <f>'$2007 Metric Tons'!B9*'GDP Deflator Calculation'!$C$37</f>
        <v>12.410834751583998</v>
      </c>
      <c r="C9" s="19">
        <f>'$2007 Metric Tons'!C9*'GDP Deflator Calculation'!$C$37</f>
        <v>39.48901966413091</v>
      </c>
      <c r="D9" s="19">
        <f>'$2007 Metric Tons'!D9*'GDP Deflator Calculation'!$C$37</f>
        <v>62.05417375791999</v>
      </c>
      <c r="E9" s="19">
        <f>'$2007 Metric Tons'!E9*'GDP Deflator Calculation'!$C$37</f>
        <v>113.9540281736349</v>
      </c>
    </row>
    <row r="10" spans="1:5" ht="12.75">
      <c r="A10" s="20">
        <v>2015</v>
      </c>
      <c r="B10" s="21">
        <f>'$2007 Metric Tons'!B10*'GDP Deflator Calculation'!$C$37</f>
        <v>12.410834751583998</v>
      </c>
      <c r="C10" s="21">
        <f>'$2007 Metric Tons'!C10*'GDP Deflator Calculation'!$C$37</f>
        <v>40.61727736882036</v>
      </c>
      <c r="D10" s="21">
        <f>'$2007 Metric Tons'!D10*'GDP Deflator Calculation'!$C$37</f>
        <v>63.18243146260944</v>
      </c>
      <c r="E10" s="21">
        <f>'$2007 Metric Tons'!E10*'GDP Deflator Calculation'!$C$37</f>
        <v>118.46705899239271</v>
      </c>
    </row>
    <row r="11" spans="1:5" ht="12.75">
      <c r="A11" s="18">
        <v>2016</v>
      </c>
      <c r="B11" s="19">
        <f>'$2007 Metric Tons'!B11*'GDP Deflator Calculation'!$C$37</f>
        <v>12.410834751583998</v>
      </c>
      <c r="C11" s="19">
        <f>'$2007 Metric Tons'!C11*'GDP Deflator Calculation'!$C$37</f>
        <v>42.87379277819927</v>
      </c>
      <c r="D11" s="19">
        <f>'$2007 Metric Tons'!D11*'GDP Deflator Calculation'!$C$37</f>
        <v>64.3106891672989</v>
      </c>
      <c r="E11" s="19">
        <f>'$2007 Metric Tons'!E11*'GDP Deflator Calculation'!$C$37</f>
        <v>121.85183210646107</v>
      </c>
    </row>
    <row r="12" spans="1:5" ht="12.75">
      <c r="A12" s="18">
        <v>2017</v>
      </c>
      <c r="B12" s="19">
        <f>'$2007 Metric Tons'!B12*'GDP Deflator Calculation'!$C$37</f>
        <v>12.410834751583998</v>
      </c>
      <c r="C12" s="19">
        <f>'$2007 Metric Tons'!C12*'GDP Deflator Calculation'!$C$37</f>
        <v>44.00205048288872</v>
      </c>
      <c r="D12" s="19">
        <f>'$2007 Metric Tons'!D12*'GDP Deflator Calculation'!$C$37</f>
        <v>66.56720457667781</v>
      </c>
      <c r="E12" s="19">
        <f>'$2007 Metric Tons'!E12*'GDP Deflator Calculation'!$C$37</f>
        <v>126.36486292521889</v>
      </c>
    </row>
    <row r="13" spans="1:5" ht="12.75">
      <c r="A13" s="18">
        <v>2018</v>
      </c>
      <c r="B13" s="19">
        <f>'$2007 Metric Tons'!B13*'GDP Deflator Calculation'!$C$37</f>
        <v>13.539092456273453</v>
      </c>
      <c r="C13" s="19">
        <f>'$2007 Metric Tons'!C13*'GDP Deflator Calculation'!$C$37</f>
        <v>45.13030818757818</v>
      </c>
      <c r="D13" s="19">
        <f>'$2007 Metric Tons'!D13*'GDP Deflator Calculation'!$C$37</f>
        <v>67.69546228136727</v>
      </c>
      <c r="E13" s="19">
        <f>'$2007 Metric Tons'!E13*'GDP Deflator Calculation'!$C$37</f>
        <v>130.8778937439767</v>
      </c>
    </row>
    <row r="14" spans="1:5" ht="12.75">
      <c r="A14" s="18">
        <v>2019</v>
      </c>
      <c r="B14" s="19">
        <f>'$2007 Metric Tons'!B14*'GDP Deflator Calculation'!$C$37</f>
        <v>13.539092456273453</v>
      </c>
      <c r="C14" s="19">
        <f>'$2007 Metric Tons'!C14*'GDP Deflator Calculation'!$C$37</f>
        <v>46.25856589226763</v>
      </c>
      <c r="D14" s="19">
        <f>'$2007 Metric Tons'!D14*'GDP Deflator Calculation'!$C$37</f>
        <v>68.82371998605672</v>
      </c>
      <c r="E14" s="19">
        <f>'$2007 Metric Tons'!E14*'GDP Deflator Calculation'!$C$37</f>
        <v>135.39092456273454</v>
      </c>
    </row>
    <row r="15" spans="1:5" ht="12.75">
      <c r="A15" s="18">
        <v>2020</v>
      </c>
      <c r="B15" s="19">
        <f>'$2007 Metric Tons'!B15*'GDP Deflator Calculation'!$C$37</f>
        <v>13.539092456273453</v>
      </c>
      <c r="C15" s="19">
        <f>'$2007 Metric Tons'!C15*'GDP Deflator Calculation'!$C$37</f>
        <v>47.386823596957086</v>
      </c>
      <c r="D15" s="19">
        <f>'$2007 Metric Tons'!D15*'GDP Deflator Calculation'!$C$37</f>
        <v>69.95197769074618</v>
      </c>
      <c r="E15" s="19">
        <f>'$2007 Metric Tons'!E15*'GDP Deflator Calculation'!$C$37</f>
        <v>138.7756976768029</v>
      </c>
    </row>
    <row r="16" spans="1:5" ht="12.75">
      <c r="A16" s="18">
        <v>2021</v>
      </c>
      <c r="B16" s="19">
        <f>'$2007 Metric Tons'!B16*'GDP Deflator Calculation'!$C$37</f>
        <v>13.539092456273453</v>
      </c>
      <c r="C16" s="19">
        <f>'$2007 Metric Tons'!C16*'GDP Deflator Calculation'!$C$37</f>
        <v>47.386823596957086</v>
      </c>
      <c r="D16" s="19">
        <f>'$2007 Metric Tons'!D16*'GDP Deflator Calculation'!$C$37</f>
        <v>71.08023539543562</v>
      </c>
      <c r="E16" s="19">
        <f>'$2007 Metric Tons'!E16*'GDP Deflator Calculation'!$C$37</f>
        <v>142.16047079087124</v>
      </c>
    </row>
    <row r="17" spans="1:5" ht="12.75">
      <c r="A17" s="18">
        <v>2022</v>
      </c>
      <c r="B17" s="19">
        <f>'$2007 Metric Tons'!B17*'GDP Deflator Calculation'!$C$37</f>
        <v>14.667350160962908</v>
      </c>
      <c r="C17" s="19">
        <f>'$2007 Metric Tons'!C17*'GDP Deflator Calculation'!$C$37</f>
        <v>48.51508130164654</v>
      </c>
      <c r="D17" s="19">
        <f>'$2007 Metric Tons'!D17*'GDP Deflator Calculation'!$C$37</f>
        <v>72.20849310012508</v>
      </c>
      <c r="E17" s="19">
        <f>'$2007 Metric Tons'!E17*'GDP Deflator Calculation'!$C$37</f>
        <v>145.5452439049396</v>
      </c>
    </row>
    <row r="18" spans="1:5" ht="12.75">
      <c r="A18" s="18">
        <v>2023</v>
      </c>
      <c r="B18" s="19">
        <f>'$2007 Metric Tons'!B18*'GDP Deflator Calculation'!$C$37</f>
        <v>14.667350160962908</v>
      </c>
      <c r="C18" s="19">
        <f>'$2007 Metric Tons'!C18*'GDP Deflator Calculation'!$C$37</f>
        <v>49.64333900633599</v>
      </c>
      <c r="D18" s="19">
        <f>'$2007 Metric Tons'!D18*'GDP Deflator Calculation'!$C$37</f>
        <v>73.33675080481454</v>
      </c>
      <c r="E18" s="19">
        <f>'$2007 Metric Tons'!E18*'GDP Deflator Calculation'!$C$37</f>
        <v>148.93001701900798</v>
      </c>
    </row>
    <row r="19" spans="1:5" ht="12.75">
      <c r="A19" s="18">
        <v>2024</v>
      </c>
      <c r="B19" s="19">
        <f>'$2007 Metric Tons'!B19*'GDP Deflator Calculation'!$C$37</f>
        <v>14.667350160962908</v>
      </c>
      <c r="C19" s="19">
        <f>'$2007 Metric Tons'!C19*'GDP Deflator Calculation'!$C$37</f>
        <v>50.771596711025445</v>
      </c>
      <c r="D19" s="19">
        <f>'$2007 Metric Tons'!D19*'GDP Deflator Calculation'!$C$37</f>
        <v>74.46500850950399</v>
      </c>
      <c r="E19" s="19">
        <f>'$2007 Metric Tons'!E19*'GDP Deflator Calculation'!$C$37</f>
        <v>152.31479013307634</v>
      </c>
    </row>
    <row r="20" spans="1:5" ht="12.75">
      <c r="A20" s="18">
        <v>2025</v>
      </c>
      <c r="B20" s="19">
        <f>'$2007 Metric Tons'!B20*'GDP Deflator Calculation'!$C$37</f>
        <v>15.79560786565236</v>
      </c>
      <c r="C20" s="19">
        <f>'$2007 Metric Tons'!C20*'GDP Deflator Calculation'!$C$37</f>
        <v>51.899854415714906</v>
      </c>
      <c r="D20" s="19">
        <f>'$2007 Metric Tons'!D20*'GDP Deflator Calculation'!$C$37</f>
        <v>76.7215239188829</v>
      </c>
      <c r="E20" s="19">
        <f>'$2007 Metric Tons'!E20*'GDP Deflator Calculation'!$C$37</f>
        <v>155.6995632471447</v>
      </c>
    </row>
    <row r="21" spans="1:5" ht="12.75">
      <c r="A21" s="18">
        <v>2026</v>
      </c>
      <c r="B21" s="19">
        <f>'$2007 Metric Tons'!B21*'GDP Deflator Calculation'!$C$37</f>
        <v>15.79560786565236</v>
      </c>
      <c r="C21" s="19">
        <f>'$2007 Metric Tons'!C21*'GDP Deflator Calculation'!$C$37</f>
        <v>53.02811212040436</v>
      </c>
      <c r="D21" s="19">
        <f>'$2007 Metric Tons'!D21*'GDP Deflator Calculation'!$C$37</f>
        <v>77.84978162357235</v>
      </c>
      <c r="E21" s="19">
        <f>'$2007 Metric Tons'!E21*'GDP Deflator Calculation'!$C$37</f>
        <v>159.08433636121308</v>
      </c>
    </row>
    <row r="22" spans="1:5" ht="12.75">
      <c r="A22" s="18">
        <v>2027</v>
      </c>
      <c r="B22" s="19">
        <f>'$2007 Metric Tons'!B22*'GDP Deflator Calculation'!$C$37</f>
        <v>16.923865570341817</v>
      </c>
      <c r="C22" s="19">
        <f>'$2007 Metric Tons'!C22*'GDP Deflator Calculation'!$C$37</f>
        <v>54.15636982509381</v>
      </c>
      <c r="D22" s="19">
        <f>'$2007 Metric Tons'!D22*'GDP Deflator Calculation'!$C$37</f>
        <v>78.97803932826181</v>
      </c>
      <c r="E22" s="19">
        <f>'$2007 Metric Tons'!E22*'GDP Deflator Calculation'!$C$37</f>
        <v>161.34085177059197</v>
      </c>
    </row>
    <row r="23" spans="1:5" ht="12.75">
      <c r="A23" s="18">
        <v>2028</v>
      </c>
      <c r="B23" s="19">
        <f>'$2007 Metric Tons'!B23*'GDP Deflator Calculation'!$C$37</f>
        <v>16.923865570341817</v>
      </c>
      <c r="C23" s="19">
        <f>'$2007 Metric Tons'!C23*'GDP Deflator Calculation'!$C$37</f>
        <v>55.284627529783265</v>
      </c>
      <c r="D23" s="19">
        <f>'$2007 Metric Tons'!D23*'GDP Deflator Calculation'!$C$37</f>
        <v>80.10629703295126</v>
      </c>
      <c r="E23" s="19">
        <f>'$2007 Metric Tons'!E23*'GDP Deflator Calculation'!$C$37</f>
        <v>164.72562488466033</v>
      </c>
    </row>
    <row r="24" spans="1:5" ht="12.75">
      <c r="A24" s="18">
        <v>2029</v>
      </c>
      <c r="B24" s="19">
        <f>'$2007 Metric Tons'!B24*'GDP Deflator Calculation'!$C$37</f>
        <v>16.923865570341817</v>
      </c>
      <c r="C24" s="19">
        <f>'$2007 Metric Tons'!C24*'GDP Deflator Calculation'!$C$37</f>
        <v>55.284627529783265</v>
      </c>
      <c r="D24" s="19">
        <f>'$2007 Metric Tons'!D24*'GDP Deflator Calculation'!$C$37</f>
        <v>81.23455473764072</v>
      </c>
      <c r="E24" s="19">
        <f>'$2007 Metric Tons'!E24*'GDP Deflator Calculation'!$C$37</f>
        <v>168.1103979987287</v>
      </c>
    </row>
    <row r="25" spans="1:5" ht="12.75">
      <c r="A25" s="18">
        <v>2030</v>
      </c>
      <c r="B25" s="19">
        <f>'$2007 Metric Tons'!B25*'GDP Deflator Calculation'!$C$37</f>
        <v>18.05212327503127</v>
      </c>
      <c r="C25" s="19">
        <f>'$2007 Metric Tons'!C25*'GDP Deflator Calculation'!$C$37</f>
        <v>56.41288523447272</v>
      </c>
      <c r="D25" s="19">
        <f>'$2007 Metric Tons'!D25*'GDP Deflator Calculation'!$C$37</f>
        <v>82.36281244233017</v>
      </c>
      <c r="E25" s="19">
        <f>'$2007 Metric Tons'!E25*'GDP Deflator Calculation'!$C$37</f>
        <v>171.49517111279707</v>
      </c>
    </row>
    <row r="26" spans="1:5" ht="12.75">
      <c r="A26" s="18">
        <v>2031</v>
      </c>
      <c r="B26" s="19">
        <f>'$2007 Metric Tons'!B26*'GDP Deflator Calculation'!$C$37</f>
        <v>18.05212327503127</v>
      </c>
      <c r="C26" s="19">
        <f>'$2007 Metric Tons'!C26*'GDP Deflator Calculation'!$C$37</f>
        <v>57.54114293916218</v>
      </c>
      <c r="D26" s="19">
        <f>'$2007 Metric Tons'!D26*'GDP Deflator Calculation'!$C$37</f>
        <v>83.49107014701963</v>
      </c>
      <c r="E26" s="19">
        <f>'$2007 Metric Tons'!E26*'GDP Deflator Calculation'!$C$37</f>
        <v>174.87994422686543</v>
      </c>
    </row>
    <row r="27" spans="1:5" ht="12.75">
      <c r="A27" s="18">
        <v>2032</v>
      </c>
      <c r="B27" s="19">
        <f>'$2007 Metric Tons'!B27*'GDP Deflator Calculation'!$C$37</f>
        <v>19.180380979720724</v>
      </c>
      <c r="C27" s="19">
        <f>'$2007 Metric Tons'!C27*'GDP Deflator Calculation'!$C$37</f>
        <v>58.66940064385163</v>
      </c>
      <c r="D27" s="19">
        <f>'$2007 Metric Tons'!D27*'GDP Deflator Calculation'!$C$37</f>
        <v>84.61932785170909</v>
      </c>
      <c r="E27" s="19">
        <f>'$2007 Metric Tons'!E27*'GDP Deflator Calculation'!$C$37</f>
        <v>178.2647173409338</v>
      </c>
    </row>
    <row r="28" spans="1:5" ht="12.75">
      <c r="A28" s="18">
        <v>2033</v>
      </c>
      <c r="B28" s="19">
        <f>'$2007 Metric Tons'!B28*'GDP Deflator Calculation'!$C$37</f>
        <v>19.180380979720724</v>
      </c>
      <c r="C28" s="19">
        <f>'$2007 Metric Tons'!C28*'GDP Deflator Calculation'!$C$37</f>
        <v>59.797658348541084</v>
      </c>
      <c r="D28" s="19">
        <f>'$2007 Metric Tons'!D28*'GDP Deflator Calculation'!$C$37</f>
        <v>85.74758555639853</v>
      </c>
      <c r="E28" s="19">
        <f>'$2007 Metric Tons'!E28*'GDP Deflator Calculation'!$C$37</f>
        <v>181.64949045500217</v>
      </c>
    </row>
    <row r="29" spans="1:5" ht="12.75">
      <c r="A29" s="18">
        <v>2034</v>
      </c>
      <c r="B29" s="19">
        <f>'$2007 Metric Tons'!B29*'GDP Deflator Calculation'!$C$37</f>
        <v>20.30863868441018</v>
      </c>
      <c r="C29" s="19">
        <f>'$2007 Metric Tons'!C29*'GDP Deflator Calculation'!$C$37</f>
        <v>60.92591605323054</v>
      </c>
      <c r="D29" s="19">
        <f>'$2007 Metric Tons'!D29*'GDP Deflator Calculation'!$C$37</f>
        <v>86.875843261088</v>
      </c>
      <c r="E29" s="19">
        <f>'$2007 Metric Tons'!E29*'GDP Deflator Calculation'!$C$37</f>
        <v>185.03426356907053</v>
      </c>
    </row>
    <row r="30" spans="1:5" ht="12.75">
      <c r="A30" s="18">
        <v>2035</v>
      </c>
      <c r="B30" s="19">
        <f>'$2007 Metric Tons'!B30*'GDP Deflator Calculation'!$C$37</f>
        <v>20.30863868441018</v>
      </c>
      <c r="C30" s="19">
        <f>'$2007 Metric Tons'!C30*'GDP Deflator Calculation'!$C$37</f>
        <v>62.05417375791999</v>
      </c>
      <c r="D30" s="19">
        <f>'$2007 Metric Tons'!D30*'GDP Deflator Calculation'!$C$37</f>
        <v>88.00410096577744</v>
      </c>
      <c r="E30" s="19">
        <f>'$2007 Metric Tons'!E30*'GDP Deflator Calculation'!$C$37</f>
        <v>189.54729438782834</v>
      </c>
    </row>
    <row r="31" spans="1:5" ht="12.75">
      <c r="A31" s="18">
        <v>2036</v>
      </c>
      <c r="B31" s="19">
        <f>'$2007 Metric Tons'!B31*'GDP Deflator Calculation'!$C$37</f>
        <v>21.436896389099633</v>
      </c>
      <c r="C31" s="19">
        <f>'$2007 Metric Tons'!C31*'GDP Deflator Calculation'!$C$37</f>
        <v>63.18243146260944</v>
      </c>
      <c r="D31" s="19">
        <f>'$2007 Metric Tons'!D31*'GDP Deflator Calculation'!$C$37</f>
        <v>89.1323586704669</v>
      </c>
      <c r="E31" s="19">
        <f>'$2007 Metric Tons'!E31*'GDP Deflator Calculation'!$C$37</f>
        <v>192.9320675018967</v>
      </c>
    </row>
    <row r="32" spans="1:5" ht="12.75">
      <c r="A32" s="18">
        <v>2037</v>
      </c>
      <c r="B32" s="19">
        <f>'$2007 Metric Tons'!B32*'GDP Deflator Calculation'!$C$37</f>
        <v>21.436896389099633</v>
      </c>
      <c r="C32" s="19">
        <f>'$2007 Metric Tons'!C32*'GDP Deflator Calculation'!$C$37</f>
        <v>64.3106891672989</v>
      </c>
      <c r="D32" s="19">
        <f>'$2007 Metric Tons'!D32*'GDP Deflator Calculation'!$C$37</f>
        <v>91.3888740798458</v>
      </c>
      <c r="E32" s="19">
        <f>'$2007 Metric Tons'!E32*'GDP Deflator Calculation'!$C$37</f>
        <v>196.31684061596508</v>
      </c>
    </row>
    <row r="33" spans="1:5" ht="12.75">
      <c r="A33" s="18">
        <v>2038</v>
      </c>
      <c r="B33" s="19">
        <f>'$2007 Metric Tons'!B33*'GDP Deflator Calculation'!$C$37</f>
        <v>22.56515409378909</v>
      </c>
      <c r="C33" s="19">
        <f>'$2007 Metric Tons'!C33*'GDP Deflator Calculation'!$C$37</f>
        <v>65.43894687198835</v>
      </c>
      <c r="D33" s="19">
        <f>'$2007 Metric Tons'!D33*'GDP Deflator Calculation'!$C$37</f>
        <v>92.51713178453527</v>
      </c>
      <c r="E33" s="19">
        <f>'$2007 Metric Tons'!E33*'GDP Deflator Calculation'!$C$37</f>
        <v>199.70161373003344</v>
      </c>
    </row>
    <row r="34" spans="1:5" ht="12.75">
      <c r="A34" s="18">
        <v>2039</v>
      </c>
      <c r="B34" s="19">
        <f>'$2007 Metric Tons'!B34*'GDP Deflator Calculation'!$C$37</f>
        <v>22.56515409378909</v>
      </c>
      <c r="C34" s="19">
        <f>'$2007 Metric Tons'!C34*'GDP Deflator Calculation'!$C$37</f>
        <v>66.56720457667781</v>
      </c>
      <c r="D34" s="19">
        <f>'$2007 Metric Tons'!D34*'GDP Deflator Calculation'!$C$37</f>
        <v>93.64538948922471</v>
      </c>
      <c r="E34" s="19">
        <f>'$2007 Metric Tons'!E34*'GDP Deflator Calculation'!$C$37</f>
        <v>203.08638684410178</v>
      </c>
    </row>
    <row r="35" spans="1:5" ht="12.75">
      <c r="A35" s="18">
        <v>2040</v>
      </c>
      <c r="B35" s="19">
        <f>'$2007 Metric Tons'!B35*'GDP Deflator Calculation'!$C$37</f>
        <v>23.693411798478543</v>
      </c>
      <c r="C35" s="19">
        <f>'$2007 Metric Tons'!C35*'GDP Deflator Calculation'!$C$37</f>
        <v>67.69546228136727</v>
      </c>
      <c r="D35" s="19">
        <f>'$2007 Metric Tons'!D35*'GDP Deflator Calculation'!$C$37</f>
        <v>94.77364719391417</v>
      </c>
      <c r="E35" s="19">
        <f>'$2007 Metric Tons'!E35*'GDP Deflator Calculation'!$C$37</f>
        <v>206.47115995817015</v>
      </c>
    </row>
    <row r="36" spans="1:5" ht="12.75">
      <c r="A36" s="18">
        <v>2041</v>
      </c>
      <c r="B36" s="19">
        <f>'$2007 Metric Tons'!B36*'GDP Deflator Calculation'!$C$37</f>
        <v>23.693411798478543</v>
      </c>
      <c r="C36" s="19">
        <f>'$2007 Metric Tons'!C36*'GDP Deflator Calculation'!$C$37</f>
        <v>68.82371998605672</v>
      </c>
      <c r="D36" s="19">
        <f>'$2007 Metric Tons'!D36*'GDP Deflator Calculation'!$C$37</f>
        <v>95.90190489860362</v>
      </c>
      <c r="E36" s="19">
        <f>'$2007 Metric Tons'!E36*'GDP Deflator Calculation'!$C$37</f>
        <v>209.8559330722385</v>
      </c>
    </row>
    <row r="37" spans="1:5" ht="12.75">
      <c r="A37" s="18">
        <v>2042</v>
      </c>
      <c r="B37" s="19">
        <f>'$2007 Metric Tons'!B37*'GDP Deflator Calculation'!$C$37</f>
        <v>24.821669503167996</v>
      </c>
      <c r="C37" s="19">
        <f>'$2007 Metric Tons'!C37*'GDP Deflator Calculation'!$C$37</f>
        <v>68.82371998605672</v>
      </c>
      <c r="D37" s="19">
        <f>'$2007 Metric Tons'!D37*'GDP Deflator Calculation'!$C$37</f>
        <v>97.03016260329308</v>
      </c>
      <c r="E37" s="19">
        <f>'$2007 Metric Tons'!E37*'GDP Deflator Calculation'!$C$37</f>
        <v>213.24070618630688</v>
      </c>
    </row>
    <row r="38" spans="1:5" ht="12.75">
      <c r="A38" s="18">
        <v>2043</v>
      </c>
      <c r="B38" s="19">
        <f>'$2007 Metric Tons'!B38*'GDP Deflator Calculation'!$C$37</f>
        <v>24.821669503167996</v>
      </c>
      <c r="C38" s="19">
        <f>'$2007 Metric Tons'!C38*'GDP Deflator Calculation'!$C$37</f>
        <v>69.95197769074618</v>
      </c>
      <c r="D38" s="19">
        <f>'$2007 Metric Tons'!D38*'GDP Deflator Calculation'!$C$37</f>
        <v>98.15842030798254</v>
      </c>
      <c r="E38" s="19">
        <f>'$2007 Metric Tons'!E38*'GDP Deflator Calculation'!$C$37</f>
        <v>216.62547930037525</v>
      </c>
    </row>
    <row r="39" spans="1:5" ht="12.75">
      <c r="A39" s="18">
        <v>2044</v>
      </c>
      <c r="B39" s="19">
        <f>'$2007 Metric Tons'!B39*'GDP Deflator Calculation'!$C$37</f>
        <v>25.949927207857453</v>
      </c>
      <c r="C39" s="19">
        <f>'$2007 Metric Tons'!C39*'GDP Deflator Calculation'!$C$37</f>
        <v>71.08023539543562</v>
      </c>
      <c r="D39" s="19">
        <f>'$2007 Metric Tons'!D39*'GDP Deflator Calculation'!$C$37</f>
        <v>99.28667801267198</v>
      </c>
      <c r="E39" s="19">
        <f>'$2007 Metric Tons'!E39*'GDP Deflator Calculation'!$C$37</f>
        <v>218.88199470975417</v>
      </c>
    </row>
    <row r="40" spans="1:5" ht="12.75">
      <c r="A40" s="18">
        <v>2045</v>
      </c>
      <c r="B40" s="19">
        <f>'$2007 Metric Tons'!B40*'GDP Deflator Calculation'!$C$37</f>
        <v>25.949927207857453</v>
      </c>
      <c r="C40" s="19">
        <f>'$2007 Metric Tons'!C40*'GDP Deflator Calculation'!$C$37</f>
        <v>72.20849310012508</v>
      </c>
      <c r="D40" s="19">
        <f>'$2007 Metric Tons'!D40*'GDP Deflator Calculation'!$C$37</f>
        <v>100.41493571736144</v>
      </c>
      <c r="E40" s="19">
        <f>'$2007 Metric Tons'!E40*'GDP Deflator Calculation'!$C$37</f>
        <v>222.2667678238225</v>
      </c>
    </row>
    <row r="41" spans="1:5" ht="12.75">
      <c r="A41" s="18">
        <v>2046</v>
      </c>
      <c r="B41" s="19">
        <f>'$2007 Metric Tons'!B41*'GDP Deflator Calculation'!$C$37</f>
        <v>27.078184912546906</v>
      </c>
      <c r="C41" s="19">
        <f>'$2007 Metric Tons'!C41*'GDP Deflator Calculation'!$C$37</f>
        <v>73.33675080481454</v>
      </c>
      <c r="D41" s="19">
        <f>'$2007 Metric Tons'!D41*'GDP Deflator Calculation'!$C$37</f>
        <v>101.54319342205089</v>
      </c>
      <c r="E41" s="19">
        <f>'$2007 Metric Tons'!E41*'GDP Deflator Calculation'!$C$37</f>
        <v>225.65154093789087</v>
      </c>
    </row>
    <row r="42" spans="1:5" ht="12.75">
      <c r="A42" s="18">
        <v>2047</v>
      </c>
      <c r="B42" s="19">
        <f>'$2007 Metric Tons'!B42*'GDP Deflator Calculation'!$C$37</f>
        <v>27.078184912546906</v>
      </c>
      <c r="C42" s="19">
        <f>'$2007 Metric Tons'!C42*'GDP Deflator Calculation'!$C$37</f>
        <v>74.46500850950399</v>
      </c>
      <c r="D42" s="19">
        <f>'$2007 Metric Tons'!D42*'GDP Deflator Calculation'!$C$37</f>
        <v>103.79970883142981</v>
      </c>
      <c r="E42" s="19">
        <f>'$2007 Metric Tons'!E42*'GDP Deflator Calculation'!$C$37</f>
        <v>229.03631405195924</v>
      </c>
    </row>
    <row r="43" spans="1:5" ht="12.75">
      <c r="A43" s="18">
        <v>2048</v>
      </c>
      <c r="B43" s="19">
        <f>'$2007 Metric Tons'!B43*'GDP Deflator Calculation'!$C$37</f>
        <v>28.20644261723636</v>
      </c>
      <c r="C43" s="19">
        <f>'$2007 Metric Tons'!C43*'GDP Deflator Calculation'!$C$37</f>
        <v>75.59326621419345</v>
      </c>
      <c r="D43" s="19">
        <f>'$2007 Metric Tons'!D43*'GDP Deflator Calculation'!$C$37</f>
        <v>104.92796653611926</v>
      </c>
      <c r="E43" s="19">
        <f>'$2007 Metric Tons'!E43*'GDP Deflator Calculation'!$C$37</f>
        <v>232.4210871660276</v>
      </c>
    </row>
    <row r="44" spans="1:5" ht="12.75">
      <c r="A44" s="18">
        <v>2049</v>
      </c>
      <c r="B44" s="19">
        <f>'$2007 Metric Tons'!B44*'GDP Deflator Calculation'!$C$37</f>
        <v>28.20644261723636</v>
      </c>
      <c r="C44" s="19">
        <f>'$2007 Metric Tons'!C44*'GDP Deflator Calculation'!$C$37</f>
        <v>76.7215239188829</v>
      </c>
      <c r="D44" s="19">
        <f>'$2007 Metric Tons'!D44*'GDP Deflator Calculation'!$C$37</f>
        <v>106.05622424080872</v>
      </c>
      <c r="E44" s="19">
        <f>'$2007 Metric Tons'!E44*'GDP Deflator Calculation'!$C$37</f>
        <v>235.80586028009597</v>
      </c>
    </row>
    <row r="45" spans="1:5" ht="12.75">
      <c r="A45" s="18">
        <v>2050</v>
      </c>
      <c r="B45" s="19">
        <f>'$2007 Metric Tons'!B45*'GDP Deflator Calculation'!$C$37</f>
        <v>29.334700321925816</v>
      </c>
      <c r="C45" s="19">
        <f>'$2007 Metric Tons'!C45*'GDP Deflator Calculation'!$C$37</f>
        <v>77.84978162357235</v>
      </c>
      <c r="D45" s="19">
        <f>'$2007 Metric Tons'!D45*'GDP Deflator Calculation'!$C$37</f>
        <v>107.18448194549816</v>
      </c>
      <c r="E45" s="19">
        <f>'$2007 Metric Tons'!E45*'GDP Deflator Calculation'!$C$37</f>
        <v>239.19063339416434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10" sqref="E10"/>
    </sheetView>
  </sheetViews>
  <sheetFormatPr defaultColWidth="9.33203125" defaultRowHeight="12.75"/>
  <cols>
    <col min="1" max="5" width="14.16015625" style="0" customWidth="1"/>
  </cols>
  <sheetData>
    <row r="1" spans="1:2" ht="15">
      <c r="A1" s="3" t="s">
        <v>80</v>
      </c>
      <c r="B1" s="1"/>
    </row>
    <row r="2" ht="12.75">
      <c r="A2" s="5" t="s">
        <v>81</v>
      </c>
    </row>
    <row r="3" spans="1:5" ht="12.75">
      <c r="A3" s="16"/>
      <c r="B3" s="28" t="s">
        <v>1</v>
      </c>
      <c r="C3" s="28"/>
      <c r="D3" s="28"/>
      <c r="E3" s="28"/>
    </row>
    <row r="4" spans="1:5" ht="12.75">
      <c r="A4" s="16" t="s">
        <v>0</v>
      </c>
      <c r="B4" s="16" t="s">
        <v>2</v>
      </c>
      <c r="C4" s="16" t="s">
        <v>3</v>
      </c>
      <c r="D4" s="16" t="s">
        <v>4</v>
      </c>
      <c r="E4" s="16" t="s">
        <v>5</v>
      </c>
    </row>
    <row r="5" spans="1:5" ht="12.75">
      <c r="A5" s="18">
        <v>2010</v>
      </c>
      <c r="B5" s="19">
        <f>'$2007 Metric Tons'!B5/1.10231</f>
        <v>9.071858188712795</v>
      </c>
      <c r="C5" s="19">
        <f>'$2007 Metric Tons'!C5/1.10231</f>
        <v>28.122760385009663</v>
      </c>
      <c r="D5" s="19">
        <f>'$2007 Metric Tons'!D5/1.10231</f>
        <v>45.35929094356398</v>
      </c>
      <c r="E5" s="19">
        <f>'$2007 Metric Tons'!E5/1.10231</f>
        <v>78.01798042293004</v>
      </c>
    </row>
    <row r="6" spans="1:5" ht="12.75">
      <c r="A6" s="18">
        <v>2011</v>
      </c>
      <c r="B6" s="19">
        <f>'$2007 Metric Tons'!B6/1.10231</f>
        <v>9.979044007584074</v>
      </c>
      <c r="C6" s="19">
        <f>'$2007 Metric Tons'!C6/1.10231</f>
        <v>29.029946203880943</v>
      </c>
      <c r="D6" s="19">
        <f>'$2007 Metric Tons'!D6/1.10231</f>
        <v>46.26647676243525</v>
      </c>
      <c r="E6" s="19">
        <f>'$2007 Metric Tons'!E6/1.10231</f>
        <v>81.64672369841516</v>
      </c>
    </row>
    <row r="7" spans="1:5" ht="12.75">
      <c r="A7" s="18">
        <v>2012</v>
      </c>
      <c r="B7" s="19">
        <f>'$2007 Metric Tons'!B7/1.10231</f>
        <v>9.979044007584074</v>
      </c>
      <c r="C7" s="19">
        <f>'$2007 Metric Tons'!C7/1.10231</f>
        <v>29.937132022752223</v>
      </c>
      <c r="D7" s="19">
        <f>'$2007 Metric Tons'!D7/1.10231</f>
        <v>48.080848400177814</v>
      </c>
      <c r="E7" s="19">
        <f>'$2007 Metric Tons'!E7/1.10231</f>
        <v>84.368281155029</v>
      </c>
    </row>
    <row r="8" spans="1:5" ht="12.75">
      <c r="A8" s="18">
        <v>2013</v>
      </c>
      <c r="B8" s="19">
        <f>'$2007 Metric Tons'!B8/1.10231</f>
        <v>9.979044007584074</v>
      </c>
      <c r="C8" s="19">
        <f>'$2007 Metric Tons'!C8/1.10231</f>
        <v>30.844317841623504</v>
      </c>
      <c r="D8" s="19">
        <f>'$2007 Metric Tons'!D8/1.10231</f>
        <v>48.98803421904909</v>
      </c>
      <c r="E8" s="19">
        <f>'$2007 Metric Tons'!E8/1.10231</f>
        <v>87.99702443051412</v>
      </c>
    </row>
    <row r="9" spans="1:5" ht="12.75">
      <c r="A9" s="18">
        <v>2014</v>
      </c>
      <c r="B9" s="19">
        <f>'$2007 Metric Tons'!B9/1.10231</f>
        <v>9.979044007584074</v>
      </c>
      <c r="C9" s="19">
        <f>'$2007 Metric Tons'!C9/1.10231</f>
        <v>31.75150366049478</v>
      </c>
      <c r="D9" s="19">
        <f>'$2007 Metric Tons'!D9/1.10231</f>
        <v>49.895220037920375</v>
      </c>
      <c r="E9" s="19">
        <f>'$2007 Metric Tons'!E9/1.10231</f>
        <v>91.62576770599922</v>
      </c>
    </row>
    <row r="10" spans="1:5" ht="12.75">
      <c r="A10" s="20">
        <v>2015</v>
      </c>
      <c r="B10" s="21">
        <f>'$2007 Metric Tons'!B10/1.10231</f>
        <v>9.979044007584074</v>
      </c>
      <c r="C10" s="21">
        <f>'$2007 Metric Tons'!C10/1.10231</f>
        <v>32.65868947936606</v>
      </c>
      <c r="D10" s="21">
        <f>'$2007 Metric Tons'!D10/1.10231</f>
        <v>50.80240585679165</v>
      </c>
      <c r="E10" s="21">
        <f>'$2007 Metric Tons'!E10/1.10231</f>
        <v>95.25451098148434</v>
      </c>
    </row>
    <row r="11" spans="1:5" ht="12.75">
      <c r="A11" s="18">
        <v>2016</v>
      </c>
      <c r="B11" s="19">
        <f>'$2007 Metric Tons'!B11/1.10231</f>
        <v>9.979044007584074</v>
      </c>
      <c r="C11" s="19">
        <f>'$2007 Metric Tons'!C11/1.10231</f>
        <v>34.47306111710862</v>
      </c>
      <c r="D11" s="19">
        <f>'$2007 Metric Tons'!D11/1.10231</f>
        <v>51.70959167566293</v>
      </c>
      <c r="E11" s="19">
        <f>'$2007 Metric Tons'!E11/1.10231</f>
        <v>97.97606843809818</v>
      </c>
    </row>
    <row r="12" spans="1:5" ht="12.75">
      <c r="A12" s="18">
        <v>2017</v>
      </c>
      <c r="B12" s="19">
        <f>'$2007 Metric Tons'!B12/1.10231</f>
        <v>9.979044007584074</v>
      </c>
      <c r="C12" s="19">
        <f>'$2007 Metric Tons'!C12/1.10231</f>
        <v>35.3802469359799</v>
      </c>
      <c r="D12" s="19">
        <f>'$2007 Metric Tons'!D12/1.10231</f>
        <v>53.52396331340549</v>
      </c>
      <c r="E12" s="19">
        <f>'$2007 Metric Tons'!E12/1.10231</f>
        <v>101.6048117135833</v>
      </c>
    </row>
    <row r="13" spans="1:5" ht="12.75">
      <c r="A13" s="18">
        <v>2018</v>
      </c>
      <c r="B13" s="19">
        <f>'$2007 Metric Tons'!B13/1.10231</f>
        <v>10.886229826455354</v>
      </c>
      <c r="C13" s="19">
        <f>'$2007 Metric Tons'!C13/1.10231</f>
        <v>36.28743275485118</v>
      </c>
      <c r="D13" s="19">
        <f>'$2007 Metric Tons'!D13/1.10231</f>
        <v>54.43114913227677</v>
      </c>
      <c r="E13" s="19">
        <f>'$2007 Metric Tons'!E13/1.10231</f>
        <v>105.23355498906842</v>
      </c>
    </row>
    <row r="14" spans="1:5" ht="12.75">
      <c r="A14" s="18">
        <v>2019</v>
      </c>
      <c r="B14" s="19">
        <f>'$2007 Metric Tons'!B14/1.10231</f>
        <v>10.886229826455354</v>
      </c>
      <c r="C14" s="19">
        <f>'$2007 Metric Tons'!C14/1.10231</f>
        <v>37.19461857372246</v>
      </c>
      <c r="D14" s="19">
        <f>'$2007 Metric Tons'!D14/1.10231</f>
        <v>55.33833495114805</v>
      </c>
      <c r="E14" s="19">
        <f>'$2007 Metric Tons'!E14/1.10231</f>
        <v>108.86229826455354</v>
      </c>
    </row>
    <row r="15" spans="1:5" ht="12.75">
      <c r="A15" s="18">
        <v>2020</v>
      </c>
      <c r="B15" s="19">
        <f>'$2007 Metric Tons'!B15/1.10231</f>
        <v>10.886229826455354</v>
      </c>
      <c r="C15" s="19">
        <f>'$2007 Metric Tons'!C15/1.10231</f>
        <v>38.101804392593735</v>
      </c>
      <c r="D15" s="19">
        <f>'$2007 Metric Tons'!D15/1.10231</f>
        <v>56.245520770019326</v>
      </c>
      <c r="E15" s="19">
        <f>'$2007 Metric Tons'!E15/1.10231</f>
        <v>111.58385572116738</v>
      </c>
    </row>
    <row r="16" spans="1:5" ht="12.75">
      <c r="A16" s="18">
        <v>2021</v>
      </c>
      <c r="B16" s="19">
        <f>'$2007 Metric Tons'!B16/1.10231</f>
        <v>10.886229826455354</v>
      </c>
      <c r="C16" s="19">
        <f>'$2007 Metric Tons'!C16/1.10231</f>
        <v>38.101804392593735</v>
      </c>
      <c r="D16" s="19">
        <f>'$2007 Metric Tons'!D16/1.10231</f>
        <v>57.15270658889061</v>
      </c>
      <c r="E16" s="19">
        <f>'$2007 Metric Tons'!E16/1.10231</f>
        <v>114.30541317778122</v>
      </c>
    </row>
    <row r="17" spans="1:5" ht="12.75">
      <c r="A17" s="18">
        <v>2022</v>
      </c>
      <c r="B17" s="19">
        <f>'$2007 Metric Tons'!B17/1.10231</f>
        <v>11.793415645326633</v>
      </c>
      <c r="C17" s="19">
        <f>'$2007 Metric Tons'!C17/1.10231</f>
        <v>39.00899021146502</v>
      </c>
      <c r="D17" s="19">
        <f>'$2007 Metric Tons'!D17/1.10231</f>
        <v>58.059892407761886</v>
      </c>
      <c r="E17" s="19">
        <f>'$2007 Metric Tons'!E17/1.10231</f>
        <v>117.02697063439506</v>
      </c>
    </row>
    <row r="18" spans="1:5" ht="12.75">
      <c r="A18" s="18">
        <v>2023</v>
      </c>
      <c r="B18" s="19">
        <f>'$2007 Metric Tons'!B18/1.10231</f>
        <v>11.793415645326633</v>
      </c>
      <c r="C18" s="19">
        <f>'$2007 Metric Tons'!C18/1.10231</f>
        <v>39.916176030336295</v>
      </c>
      <c r="D18" s="19">
        <f>'$2007 Metric Tons'!D18/1.10231</f>
        <v>58.96707822663317</v>
      </c>
      <c r="E18" s="19">
        <f>'$2007 Metric Tons'!E18/1.10231</f>
        <v>119.7485280910089</v>
      </c>
    </row>
    <row r="19" spans="1:5" ht="12.75">
      <c r="A19" s="18">
        <v>2024</v>
      </c>
      <c r="B19" s="19">
        <f>'$2007 Metric Tons'!B19/1.10231</f>
        <v>11.793415645326633</v>
      </c>
      <c r="C19" s="19">
        <f>'$2007 Metric Tons'!C19/1.10231</f>
        <v>40.82336184920758</v>
      </c>
      <c r="D19" s="19">
        <f>'$2007 Metric Tons'!D19/1.10231</f>
        <v>59.87426404550445</v>
      </c>
      <c r="E19" s="19">
        <f>'$2007 Metric Tons'!E19/1.10231</f>
        <v>122.47008554762273</v>
      </c>
    </row>
    <row r="20" spans="1:5" ht="12.75">
      <c r="A20" s="18">
        <v>2025</v>
      </c>
      <c r="B20" s="19">
        <f>'$2007 Metric Tons'!B20/1.10231</f>
        <v>12.700601464197913</v>
      </c>
      <c r="C20" s="19">
        <f>'$2007 Metric Tons'!C20/1.10231</f>
        <v>41.730547668078856</v>
      </c>
      <c r="D20" s="19">
        <f>'$2007 Metric Tons'!D20/1.10231</f>
        <v>61.68863568324701</v>
      </c>
      <c r="E20" s="19">
        <f>'$2007 Metric Tons'!E20/1.10231</f>
        <v>125.19164300423657</v>
      </c>
    </row>
    <row r="21" spans="1:5" ht="12.75">
      <c r="A21" s="18">
        <v>2026</v>
      </c>
      <c r="B21" s="19">
        <f>'$2007 Metric Tons'!B21/1.10231</f>
        <v>12.700601464197913</v>
      </c>
      <c r="C21" s="19">
        <f>'$2007 Metric Tons'!C21/1.10231</f>
        <v>42.63773348695013</v>
      </c>
      <c r="D21" s="19">
        <f>'$2007 Metric Tons'!D21/1.10231</f>
        <v>62.595821502118284</v>
      </c>
      <c r="E21" s="19">
        <f>'$2007 Metric Tons'!E21/1.10231</f>
        <v>127.9132004608504</v>
      </c>
    </row>
    <row r="22" spans="1:5" ht="12.75">
      <c r="A22" s="18">
        <v>2027</v>
      </c>
      <c r="B22" s="19">
        <f>'$2007 Metric Tons'!B22/1.10231</f>
        <v>13.607787283069193</v>
      </c>
      <c r="C22" s="19">
        <f>'$2007 Metric Tons'!C22/1.10231</f>
        <v>43.544919305821416</v>
      </c>
      <c r="D22" s="19">
        <f>'$2007 Metric Tons'!D22/1.10231</f>
        <v>63.50300732098956</v>
      </c>
      <c r="E22" s="19">
        <f>'$2007 Metric Tons'!E22/1.10231</f>
        <v>129.72757209859296</v>
      </c>
    </row>
    <row r="23" spans="1:5" ht="12.75">
      <c r="A23" s="18">
        <v>2028</v>
      </c>
      <c r="B23" s="19">
        <f>'$2007 Metric Tons'!B23/1.10231</f>
        <v>13.607787283069193</v>
      </c>
      <c r="C23" s="19">
        <f>'$2007 Metric Tons'!C23/1.10231</f>
        <v>44.45210512469269</v>
      </c>
      <c r="D23" s="19">
        <f>'$2007 Metric Tons'!D23/1.10231</f>
        <v>64.41019313986084</v>
      </c>
      <c r="E23" s="19">
        <f>'$2007 Metric Tons'!E23/1.10231</f>
        <v>132.4491295552068</v>
      </c>
    </row>
    <row r="24" spans="1:5" ht="12.75">
      <c r="A24" s="18">
        <v>2029</v>
      </c>
      <c r="B24" s="19">
        <f>'$2007 Metric Tons'!B24/1.10231</f>
        <v>13.607787283069193</v>
      </c>
      <c r="C24" s="19">
        <f>'$2007 Metric Tons'!C24/1.10231</f>
        <v>44.45210512469269</v>
      </c>
      <c r="D24" s="19">
        <f>'$2007 Metric Tons'!D24/1.10231</f>
        <v>65.31737895873212</v>
      </c>
      <c r="E24" s="19">
        <f>'$2007 Metric Tons'!E24/1.10231</f>
        <v>135.17068701182063</v>
      </c>
    </row>
    <row r="25" spans="1:5" ht="12.75">
      <c r="A25" s="18">
        <v>2030</v>
      </c>
      <c r="B25" s="19">
        <f>'$2007 Metric Tons'!B25/1.10231</f>
        <v>14.514973101940472</v>
      </c>
      <c r="C25" s="19">
        <f>'$2007 Metric Tons'!C25/1.10231</f>
        <v>45.35929094356398</v>
      </c>
      <c r="D25" s="19">
        <f>'$2007 Metric Tons'!D25/1.10231</f>
        <v>66.2245647776034</v>
      </c>
      <c r="E25" s="19">
        <f>'$2007 Metric Tons'!E25/1.10231</f>
        <v>137.89224446843448</v>
      </c>
    </row>
    <row r="26" spans="1:5" ht="12.75">
      <c r="A26" s="18">
        <v>2031</v>
      </c>
      <c r="B26" s="19">
        <f>'$2007 Metric Tons'!B26/1.10231</f>
        <v>14.514973101940472</v>
      </c>
      <c r="C26" s="19">
        <f>'$2007 Metric Tons'!C26/1.10231</f>
        <v>46.26647676243525</v>
      </c>
      <c r="D26" s="19">
        <f>'$2007 Metric Tons'!D26/1.10231</f>
        <v>67.13175059647469</v>
      </c>
      <c r="E26" s="19">
        <f>'$2007 Metric Tons'!E26/1.10231</f>
        <v>140.6138019250483</v>
      </c>
    </row>
    <row r="27" spans="1:5" ht="12.75">
      <c r="A27" s="18">
        <v>2032</v>
      </c>
      <c r="B27" s="19">
        <f>'$2007 Metric Tons'!B27/1.10231</f>
        <v>15.422158920811752</v>
      </c>
      <c r="C27" s="19">
        <f>'$2007 Metric Tons'!C27/1.10231</f>
        <v>47.17366258130653</v>
      </c>
      <c r="D27" s="19">
        <f>'$2007 Metric Tons'!D27/1.10231</f>
        <v>68.03893641534596</v>
      </c>
      <c r="E27" s="19">
        <f>'$2007 Metric Tons'!E27/1.10231</f>
        <v>143.33535938166216</v>
      </c>
    </row>
    <row r="28" spans="1:5" ht="12.75">
      <c r="A28" s="18">
        <v>2033</v>
      </c>
      <c r="B28" s="19">
        <f>'$2007 Metric Tons'!B28/1.10231</f>
        <v>15.422158920811752</v>
      </c>
      <c r="C28" s="19">
        <f>'$2007 Metric Tons'!C28/1.10231</f>
        <v>48.080848400177814</v>
      </c>
      <c r="D28" s="19">
        <f>'$2007 Metric Tons'!D28/1.10231</f>
        <v>68.94612223421724</v>
      </c>
      <c r="E28" s="19">
        <f>'$2007 Metric Tons'!E28/1.10231</f>
        <v>146.056916838276</v>
      </c>
    </row>
    <row r="29" spans="1:5" ht="12.75">
      <c r="A29" s="18">
        <v>2034</v>
      </c>
      <c r="B29" s="19">
        <f>'$2007 Metric Tons'!B29/1.10231</f>
        <v>16.32934473968303</v>
      </c>
      <c r="C29" s="19">
        <f>'$2007 Metric Tons'!C29/1.10231</f>
        <v>48.98803421904909</v>
      </c>
      <c r="D29" s="19">
        <f>'$2007 Metric Tons'!D29/1.10231</f>
        <v>69.85330805308853</v>
      </c>
      <c r="E29" s="19">
        <f>'$2007 Metric Tons'!E29/1.10231</f>
        <v>148.77847429488983</v>
      </c>
    </row>
    <row r="30" spans="1:5" ht="12.75">
      <c r="A30" s="18">
        <v>2035</v>
      </c>
      <c r="B30" s="19">
        <f>'$2007 Metric Tons'!B30/1.10231</f>
        <v>16.32934473968303</v>
      </c>
      <c r="C30" s="19">
        <f>'$2007 Metric Tons'!C30/1.10231</f>
        <v>49.895220037920375</v>
      </c>
      <c r="D30" s="19">
        <f>'$2007 Metric Tons'!D30/1.10231</f>
        <v>70.7604938719598</v>
      </c>
      <c r="E30" s="19">
        <f>'$2007 Metric Tons'!E30/1.10231</f>
        <v>152.40721757037494</v>
      </c>
    </row>
    <row r="31" spans="1:5" ht="12.75">
      <c r="A31" s="18">
        <v>2036</v>
      </c>
      <c r="B31" s="19">
        <f>'$2007 Metric Tons'!B31/1.10231</f>
        <v>17.23653055855431</v>
      </c>
      <c r="C31" s="19">
        <f>'$2007 Metric Tons'!C31/1.10231</f>
        <v>50.80240585679165</v>
      </c>
      <c r="D31" s="19">
        <f>'$2007 Metric Tons'!D31/1.10231</f>
        <v>71.66767969083108</v>
      </c>
      <c r="E31" s="19">
        <f>'$2007 Metric Tons'!E31/1.10231</f>
        <v>155.1287750269888</v>
      </c>
    </row>
    <row r="32" spans="1:5" ht="12.75">
      <c r="A32" s="18">
        <v>2037</v>
      </c>
      <c r="B32" s="19">
        <f>'$2007 Metric Tons'!B32/1.10231</f>
        <v>17.23653055855431</v>
      </c>
      <c r="C32" s="19">
        <f>'$2007 Metric Tons'!C32/1.10231</f>
        <v>51.70959167566293</v>
      </c>
      <c r="D32" s="19">
        <f>'$2007 Metric Tons'!D32/1.10231</f>
        <v>73.48205132857363</v>
      </c>
      <c r="E32" s="19">
        <f>'$2007 Metric Tons'!E32/1.10231</f>
        <v>157.85033248360264</v>
      </c>
    </row>
    <row r="33" spans="1:5" ht="12.75">
      <c r="A33" s="18">
        <v>2038</v>
      </c>
      <c r="B33" s="19">
        <f>'$2007 Metric Tons'!B33/1.10231</f>
        <v>18.14371637742559</v>
      </c>
      <c r="C33" s="19">
        <f>'$2007 Metric Tons'!C33/1.10231</f>
        <v>52.61677749453421</v>
      </c>
      <c r="D33" s="19">
        <f>'$2007 Metric Tons'!D33/1.10231</f>
        <v>74.38923714744492</v>
      </c>
      <c r="E33" s="19">
        <f>'$2007 Metric Tons'!E33/1.10231</f>
        <v>160.57188994021647</v>
      </c>
    </row>
    <row r="34" spans="1:5" ht="12.75">
      <c r="A34" s="18">
        <v>2039</v>
      </c>
      <c r="B34" s="19">
        <f>'$2007 Metric Tons'!B34/1.10231</f>
        <v>18.14371637742559</v>
      </c>
      <c r="C34" s="19">
        <f>'$2007 Metric Tons'!C34/1.10231</f>
        <v>53.52396331340549</v>
      </c>
      <c r="D34" s="19">
        <f>'$2007 Metric Tons'!D34/1.10231</f>
        <v>75.2964229663162</v>
      </c>
      <c r="E34" s="19">
        <f>'$2007 Metric Tons'!E34/1.10231</f>
        <v>163.29344739683032</v>
      </c>
    </row>
    <row r="35" spans="1:5" ht="12.75">
      <c r="A35" s="18">
        <v>2040</v>
      </c>
      <c r="B35" s="19">
        <f>'$2007 Metric Tons'!B35/1.10231</f>
        <v>19.050902196296867</v>
      </c>
      <c r="C35" s="19">
        <f>'$2007 Metric Tons'!C35/1.10231</f>
        <v>54.43114913227677</v>
      </c>
      <c r="D35" s="19">
        <f>'$2007 Metric Tons'!D35/1.10231</f>
        <v>76.20360878518747</v>
      </c>
      <c r="E35" s="19">
        <f>'$2007 Metric Tons'!E35/1.10231</f>
        <v>166.01500485344414</v>
      </c>
    </row>
    <row r="36" spans="1:5" ht="12.75">
      <c r="A36" s="18">
        <v>2041</v>
      </c>
      <c r="B36" s="19">
        <f>'$2007 Metric Tons'!B36/1.10231</f>
        <v>19.050902196296867</v>
      </c>
      <c r="C36" s="19">
        <f>'$2007 Metric Tons'!C36/1.10231</f>
        <v>55.33833495114805</v>
      </c>
      <c r="D36" s="19">
        <f>'$2007 Metric Tons'!D36/1.10231</f>
        <v>77.11079460405875</v>
      </c>
      <c r="E36" s="19">
        <f>'$2007 Metric Tons'!E36/1.10231</f>
        <v>168.736562310058</v>
      </c>
    </row>
    <row r="37" spans="1:5" ht="12.75">
      <c r="A37" s="18">
        <v>2042</v>
      </c>
      <c r="B37" s="19">
        <f>'$2007 Metric Tons'!B37/1.10231</f>
        <v>19.958088015168148</v>
      </c>
      <c r="C37" s="19">
        <f>'$2007 Metric Tons'!C37/1.10231</f>
        <v>55.33833495114805</v>
      </c>
      <c r="D37" s="19">
        <f>'$2007 Metric Tons'!D37/1.10231</f>
        <v>78.01798042293004</v>
      </c>
      <c r="E37" s="19">
        <f>'$2007 Metric Tons'!E37/1.10231</f>
        <v>171.4581197666718</v>
      </c>
    </row>
    <row r="38" spans="1:5" ht="12.75">
      <c r="A38" s="18">
        <v>2043</v>
      </c>
      <c r="B38" s="19">
        <f>'$2007 Metric Tons'!B38/1.10231</f>
        <v>19.958088015168148</v>
      </c>
      <c r="C38" s="19">
        <f>'$2007 Metric Tons'!C38/1.10231</f>
        <v>56.245520770019326</v>
      </c>
      <c r="D38" s="19">
        <f>'$2007 Metric Tons'!D38/1.10231</f>
        <v>78.92516624180132</v>
      </c>
      <c r="E38" s="19">
        <f>'$2007 Metric Tons'!E38/1.10231</f>
        <v>174.17967722328567</v>
      </c>
    </row>
    <row r="39" spans="1:5" ht="12.75">
      <c r="A39" s="18">
        <v>2044</v>
      </c>
      <c r="B39" s="19">
        <f>'$2007 Metric Tons'!B39/1.10231</f>
        <v>20.865273834039428</v>
      </c>
      <c r="C39" s="19">
        <f>'$2007 Metric Tons'!C39/1.10231</f>
        <v>57.15270658889061</v>
      </c>
      <c r="D39" s="19">
        <f>'$2007 Metric Tons'!D39/1.10231</f>
        <v>79.83235206067259</v>
      </c>
      <c r="E39" s="19">
        <f>'$2007 Metric Tons'!E39/1.10231</f>
        <v>175.99404886102823</v>
      </c>
    </row>
    <row r="40" spans="1:5" ht="12.75">
      <c r="A40" s="18">
        <v>2045</v>
      </c>
      <c r="B40" s="19">
        <f>'$2007 Metric Tons'!B40/1.10231</f>
        <v>20.865273834039428</v>
      </c>
      <c r="C40" s="19">
        <f>'$2007 Metric Tons'!C40/1.10231</f>
        <v>58.059892407761886</v>
      </c>
      <c r="D40" s="19">
        <f>'$2007 Metric Tons'!D40/1.10231</f>
        <v>80.73953787954387</v>
      </c>
      <c r="E40" s="19">
        <f>'$2007 Metric Tons'!E40/1.10231</f>
        <v>178.71560631764206</v>
      </c>
    </row>
    <row r="41" spans="1:5" ht="12.75">
      <c r="A41" s="18">
        <v>2046</v>
      </c>
      <c r="B41" s="19">
        <f>'$2007 Metric Tons'!B41/1.10231</f>
        <v>21.772459652910708</v>
      </c>
      <c r="C41" s="19">
        <f>'$2007 Metric Tons'!C41/1.10231</f>
        <v>58.96707822663317</v>
      </c>
      <c r="D41" s="19">
        <f>'$2007 Metric Tons'!D41/1.10231</f>
        <v>81.64672369841516</v>
      </c>
      <c r="E41" s="19">
        <f>'$2007 Metric Tons'!E41/1.10231</f>
        <v>181.4371637742559</v>
      </c>
    </row>
    <row r="42" spans="1:5" ht="12.75">
      <c r="A42" s="18">
        <v>2047</v>
      </c>
      <c r="B42" s="19">
        <f>'$2007 Metric Tons'!B42/1.10231</f>
        <v>21.772459652910708</v>
      </c>
      <c r="C42" s="19">
        <f>'$2007 Metric Tons'!C42/1.10231</f>
        <v>59.87426404550445</v>
      </c>
      <c r="D42" s="19">
        <f>'$2007 Metric Tons'!D42/1.10231</f>
        <v>83.46109533615771</v>
      </c>
      <c r="E42" s="19">
        <f>'$2007 Metric Tons'!E42/1.10231</f>
        <v>184.15872123086973</v>
      </c>
    </row>
    <row r="43" spans="1:5" ht="12.75">
      <c r="A43" s="18">
        <v>2048</v>
      </c>
      <c r="B43" s="19">
        <f>'$2007 Metric Tons'!B43/1.10231</f>
        <v>22.67964547178199</v>
      </c>
      <c r="C43" s="19">
        <f>'$2007 Metric Tons'!C43/1.10231</f>
        <v>60.78144986437572</v>
      </c>
      <c r="D43" s="19">
        <f>'$2007 Metric Tons'!D43/1.10231</f>
        <v>84.368281155029</v>
      </c>
      <c r="E43" s="19">
        <f>'$2007 Metric Tons'!E43/1.10231</f>
        <v>186.88027868748358</v>
      </c>
    </row>
    <row r="44" spans="1:5" ht="12.75">
      <c r="A44" s="18">
        <v>2049</v>
      </c>
      <c r="B44" s="19">
        <f>'$2007 Metric Tons'!B44/1.10231</f>
        <v>22.67964547178199</v>
      </c>
      <c r="C44" s="19">
        <f>'$2007 Metric Tons'!C44/1.10231</f>
        <v>61.68863568324701</v>
      </c>
      <c r="D44" s="19">
        <f>'$2007 Metric Tons'!D44/1.10231</f>
        <v>85.27546697390027</v>
      </c>
      <c r="E44" s="19">
        <f>'$2007 Metric Tons'!E44/1.10231</f>
        <v>189.6018361440974</v>
      </c>
    </row>
    <row r="45" spans="1:5" ht="12.75">
      <c r="A45" s="18">
        <v>2050</v>
      </c>
      <c r="B45" s="19">
        <f>'$2007 Metric Tons'!B45/1.10231</f>
        <v>23.586831290653265</v>
      </c>
      <c r="C45" s="19">
        <f>'$2007 Metric Tons'!C45/1.10231</f>
        <v>62.595821502118284</v>
      </c>
      <c r="D45" s="19">
        <f>'$2007 Metric Tons'!D45/1.10231</f>
        <v>86.18265279277155</v>
      </c>
      <c r="E45" s="19">
        <f>'$2007 Metric Tons'!E45/1.10231</f>
        <v>192.32339360071126</v>
      </c>
    </row>
    <row r="46" spans="1:5" ht="12.75">
      <c r="A46" s="17"/>
      <c r="B46" s="17"/>
      <c r="C46" s="17"/>
      <c r="D46" s="17"/>
      <c r="E46" s="17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G11" sqref="G11"/>
    </sheetView>
  </sheetViews>
  <sheetFormatPr defaultColWidth="9.33203125" defaultRowHeight="12.75"/>
  <cols>
    <col min="1" max="5" width="14.16015625" style="0" customWidth="1"/>
  </cols>
  <sheetData>
    <row r="1" spans="1:4" ht="15">
      <c r="A1" s="29" t="s">
        <v>83</v>
      </c>
      <c r="B1" s="29"/>
      <c r="C1" s="29"/>
      <c r="D1" s="29"/>
    </row>
    <row r="2" ht="12.75">
      <c r="A2" s="5" t="s">
        <v>82</v>
      </c>
    </row>
    <row r="3" spans="1:5" ht="12.75">
      <c r="A3" s="4"/>
      <c r="B3" s="28" t="s">
        <v>1</v>
      </c>
      <c r="C3" s="28"/>
      <c r="D3" s="28"/>
      <c r="E3" s="28"/>
    </row>
    <row r="4" spans="1:5" s="17" customFormat="1" ht="12.75">
      <c r="A4" s="16" t="s">
        <v>0</v>
      </c>
      <c r="B4" s="16" t="s">
        <v>2</v>
      </c>
      <c r="C4" s="16" t="s">
        <v>3</v>
      </c>
      <c r="D4" s="16" t="s">
        <v>4</v>
      </c>
      <c r="E4" s="16" t="s">
        <v>5</v>
      </c>
    </row>
    <row r="5" spans="1:5" s="17" customFormat="1" ht="12.75">
      <c r="A5" s="18">
        <v>2010</v>
      </c>
      <c r="B5" s="19">
        <f>'$2015 Metric Tons'!B5/1.10231</f>
        <v>10.23539389726533</v>
      </c>
      <c r="C5" s="19">
        <f>'$2015 Metric Tons'!C5/1.10231</f>
        <v>31.729721081522523</v>
      </c>
      <c r="D5" s="19">
        <f>'$2015 Metric Tons'!D5/1.10231</f>
        <v>51.17696948632664</v>
      </c>
      <c r="E5" s="19">
        <f>'$2015 Metric Tons'!E5/1.10231</f>
        <v>88.02438751648184</v>
      </c>
    </row>
    <row r="6" spans="1:5" s="17" customFormat="1" ht="12.75">
      <c r="A6" s="18">
        <v>2011</v>
      </c>
      <c r="B6" s="19">
        <f>'$2015 Metric Tons'!B6/1.10231</f>
        <v>11.258933286991862</v>
      </c>
      <c r="C6" s="19">
        <f>'$2015 Metric Tons'!C6/1.10231</f>
        <v>32.75326047124906</v>
      </c>
      <c r="D6" s="19">
        <f>'$2015 Metric Tons'!D6/1.10231</f>
        <v>52.200508876053185</v>
      </c>
      <c r="E6" s="19">
        <f>'$2015 Metric Tons'!E6/1.10231</f>
        <v>92.11854507538796</v>
      </c>
    </row>
    <row r="7" spans="1:5" s="17" customFormat="1" ht="12.75">
      <c r="A7" s="18">
        <v>2012</v>
      </c>
      <c r="B7" s="19">
        <f>'$2015 Metric Tons'!B7/1.10231</f>
        <v>11.258933286991862</v>
      </c>
      <c r="C7" s="19">
        <f>'$2015 Metric Tons'!C7/1.10231</f>
        <v>33.776799860975586</v>
      </c>
      <c r="D7" s="19">
        <f>'$2015 Metric Tons'!D7/1.10231</f>
        <v>54.247587655506244</v>
      </c>
      <c r="E7" s="19">
        <f>'$2015 Metric Tons'!E7/1.10231</f>
        <v>95.18916324456755</v>
      </c>
    </row>
    <row r="8" spans="1:5" s="17" customFormat="1" ht="12.75">
      <c r="A8" s="18">
        <v>2013</v>
      </c>
      <c r="B8" s="19">
        <f>'$2015 Metric Tons'!B8/1.10231</f>
        <v>11.258933286991862</v>
      </c>
      <c r="C8" s="19">
        <f>'$2015 Metric Tons'!C8/1.10231</f>
        <v>34.800339250702116</v>
      </c>
      <c r="D8" s="19">
        <f>'$2015 Metric Tons'!D8/1.10231</f>
        <v>55.271127045232774</v>
      </c>
      <c r="E8" s="19">
        <f>'$2015 Metric Tons'!E8/1.10231</f>
        <v>99.2833208034737</v>
      </c>
    </row>
    <row r="9" spans="1:5" s="17" customFormat="1" ht="12.75">
      <c r="A9" s="18">
        <v>2014</v>
      </c>
      <c r="B9" s="19">
        <f>'$2015 Metric Tons'!B9/1.10231</f>
        <v>11.258933286991862</v>
      </c>
      <c r="C9" s="19">
        <f>'$2015 Metric Tons'!C9/1.10231</f>
        <v>35.82387864042865</v>
      </c>
      <c r="D9" s="19">
        <f>'$2015 Metric Tons'!D9/1.10231</f>
        <v>56.29466643495931</v>
      </c>
      <c r="E9" s="19">
        <f>'$2015 Metric Tons'!E9/1.10231</f>
        <v>103.37747836237983</v>
      </c>
    </row>
    <row r="10" spans="1:12" s="17" customFormat="1" ht="12.75">
      <c r="A10" s="20">
        <v>2015</v>
      </c>
      <c r="B10" s="21">
        <f>'$2015 Metric Tons'!B10/1.10231</f>
        <v>11.258933286991862</v>
      </c>
      <c r="C10" s="21">
        <f>'$2015 Metric Tons'!C10/1.10231</f>
        <v>36.84741803015519</v>
      </c>
      <c r="D10" s="21">
        <f>'$2015 Metric Tons'!D10/1.10231</f>
        <v>57.31820582468584</v>
      </c>
      <c r="E10" s="21">
        <f>'$2015 Metric Tons'!E10/1.10231</f>
        <v>107.47163592128595</v>
      </c>
      <c r="G10" s="22" t="s">
        <v>84</v>
      </c>
      <c r="H10" s="23"/>
      <c r="I10" s="23"/>
      <c r="J10" s="23"/>
      <c r="K10" s="23"/>
      <c r="L10" s="23"/>
    </row>
    <row r="11" spans="1:5" s="17" customFormat="1" ht="12.75">
      <c r="A11" s="18">
        <v>2016</v>
      </c>
      <c r="B11" s="19">
        <f>'$2015 Metric Tons'!B11/1.10231</f>
        <v>11.258933286991862</v>
      </c>
      <c r="C11" s="19">
        <f>'$2015 Metric Tons'!C11/1.10231</f>
        <v>38.89449680960825</v>
      </c>
      <c r="D11" s="19">
        <f>'$2015 Metric Tons'!D11/1.10231</f>
        <v>58.34174521441238</v>
      </c>
      <c r="E11" s="19">
        <f>'$2015 Metric Tons'!E11/1.10231</f>
        <v>110.54225409046555</v>
      </c>
    </row>
    <row r="12" spans="1:5" s="17" customFormat="1" ht="12.75">
      <c r="A12" s="18">
        <v>2017</v>
      </c>
      <c r="B12" s="19">
        <f>'$2015 Metric Tons'!B12/1.10231</f>
        <v>11.258933286991862</v>
      </c>
      <c r="C12" s="19">
        <f>'$2015 Metric Tons'!C12/1.10231</f>
        <v>39.91803619933478</v>
      </c>
      <c r="D12" s="19">
        <f>'$2015 Metric Tons'!D12/1.10231</f>
        <v>60.388823993865444</v>
      </c>
      <c r="E12" s="19">
        <f>'$2015 Metric Tons'!E12/1.10231</f>
        <v>114.63641164937168</v>
      </c>
    </row>
    <row r="13" spans="1:5" s="17" customFormat="1" ht="12.75">
      <c r="A13" s="18">
        <v>2018</v>
      </c>
      <c r="B13" s="19">
        <f>'$2015 Metric Tons'!B13/1.10231</f>
        <v>12.282472676718395</v>
      </c>
      <c r="C13" s="19">
        <f>'$2015 Metric Tons'!C13/1.10231</f>
        <v>40.94157558906132</v>
      </c>
      <c r="D13" s="19">
        <f>'$2015 Metric Tons'!D13/1.10231</f>
        <v>61.41236338359198</v>
      </c>
      <c r="E13" s="19">
        <f>'$2015 Metric Tons'!E13/1.10231</f>
        <v>118.73056920827781</v>
      </c>
    </row>
    <row r="14" spans="1:5" s="17" customFormat="1" ht="12.75">
      <c r="A14" s="18">
        <v>2019</v>
      </c>
      <c r="B14" s="19">
        <f>'$2015 Metric Tons'!B14/1.10231</f>
        <v>12.282472676718395</v>
      </c>
      <c r="C14" s="19">
        <f>'$2015 Metric Tons'!C14/1.10231</f>
        <v>41.96511497878785</v>
      </c>
      <c r="D14" s="19">
        <f>'$2015 Metric Tons'!D14/1.10231</f>
        <v>62.4359027733185</v>
      </c>
      <c r="E14" s="19">
        <f>'$2015 Metric Tons'!E14/1.10231</f>
        <v>122.82472676718396</v>
      </c>
    </row>
    <row r="15" spans="1:5" s="17" customFormat="1" ht="12.75">
      <c r="A15" s="18">
        <v>2020</v>
      </c>
      <c r="B15" s="19">
        <f>'$2015 Metric Tons'!B15/1.10231</f>
        <v>12.282472676718395</v>
      </c>
      <c r="C15" s="19">
        <f>'$2015 Metric Tons'!C15/1.10231</f>
        <v>42.98865436851438</v>
      </c>
      <c r="D15" s="19">
        <f>'$2015 Metric Tons'!D15/1.10231</f>
        <v>63.45944216304505</v>
      </c>
      <c r="E15" s="19">
        <f>'$2015 Metric Tons'!E15/1.10231</f>
        <v>125.89534493636356</v>
      </c>
    </row>
    <row r="16" spans="1:5" s="17" customFormat="1" ht="12.75">
      <c r="A16" s="18">
        <v>2021</v>
      </c>
      <c r="B16" s="19">
        <f>'$2015 Metric Tons'!B16/1.10231</f>
        <v>12.282472676718395</v>
      </c>
      <c r="C16" s="19">
        <f>'$2015 Metric Tons'!C16/1.10231</f>
        <v>42.98865436851438</v>
      </c>
      <c r="D16" s="19">
        <f>'$2015 Metric Tons'!D16/1.10231</f>
        <v>64.48298155277156</v>
      </c>
      <c r="E16" s="19">
        <f>'$2015 Metric Tons'!E16/1.10231</f>
        <v>128.96596310554312</v>
      </c>
    </row>
    <row r="17" spans="1:5" s="17" customFormat="1" ht="12.75">
      <c r="A17" s="18">
        <v>2022</v>
      </c>
      <c r="B17" s="19">
        <f>'$2015 Metric Tons'!B17/1.10231</f>
        <v>13.306012066444929</v>
      </c>
      <c r="C17" s="19">
        <f>'$2015 Metric Tons'!C17/1.10231</f>
        <v>44.01219375824092</v>
      </c>
      <c r="D17" s="19">
        <f>'$2015 Metric Tons'!D17/1.10231</f>
        <v>65.50652094249811</v>
      </c>
      <c r="E17" s="19">
        <f>'$2015 Metric Tons'!E17/1.10231</f>
        <v>132.03658127472275</v>
      </c>
    </row>
    <row r="18" spans="1:5" s="17" customFormat="1" ht="12.75">
      <c r="A18" s="18">
        <v>2023</v>
      </c>
      <c r="B18" s="19">
        <f>'$2015 Metric Tons'!B18/1.10231</f>
        <v>13.306012066444929</v>
      </c>
      <c r="C18" s="19">
        <f>'$2015 Metric Tons'!C18/1.10231</f>
        <v>45.03573314796745</v>
      </c>
      <c r="D18" s="19">
        <f>'$2015 Metric Tons'!D18/1.10231</f>
        <v>66.53006033222465</v>
      </c>
      <c r="E18" s="19">
        <f>'$2015 Metric Tons'!E18/1.10231</f>
        <v>135.10719944390235</v>
      </c>
    </row>
    <row r="19" spans="1:5" s="17" customFormat="1" ht="12.75">
      <c r="A19" s="18">
        <v>2024</v>
      </c>
      <c r="B19" s="19">
        <f>'$2015 Metric Tons'!B19/1.10231</f>
        <v>13.306012066444929</v>
      </c>
      <c r="C19" s="19">
        <f>'$2015 Metric Tons'!C19/1.10231</f>
        <v>46.05927253769398</v>
      </c>
      <c r="D19" s="19">
        <f>'$2015 Metric Tons'!D19/1.10231</f>
        <v>67.55359972195117</v>
      </c>
      <c r="E19" s="19">
        <f>'$2015 Metric Tons'!E19/1.10231</f>
        <v>138.17781761308194</v>
      </c>
    </row>
    <row r="20" spans="1:5" s="17" customFormat="1" ht="12.75">
      <c r="A20" s="18">
        <v>2025</v>
      </c>
      <c r="B20" s="19">
        <f>'$2015 Metric Tons'!B20/1.10231</f>
        <v>14.32955145617146</v>
      </c>
      <c r="C20" s="19">
        <f>'$2015 Metric Tons'!C20/1.10231</f>
        <v>47.082811927420515</v>
      </c>
      <c r="D20" s="19">
        <f>'$2015 Metric Tons'!D20/1.10231</f>
        <v>69.60067850140423</v>
      </c>
      <c r="E20" s="19">
        <f>'$2015 Metric Tons'!E20/1.10231</f>
        <v>141.24843578226154</v>
      </c>
    </row>
    <row r="21" spans="1:5" s="17" customFormat="1" ht="12.75">
      <c r="A21" s="18">
        <v>2026</v>
      </c>
      <c r="B21" s="19">
        <f>'$2015 Metric Tons'!B21/1.10231</f>
        <v>14.32955145617146</v>
      </c>
      <c r="C21" s="19">
        <f>'$2015 Metric Tons'!C21/1.10231</f>
        <v>48.10635131714705</v>
      </c>
      <c r="D21" s="19">
        <f>'$2015 Metric Tons'!D21/1.10231</f>
        <v>70.62421789113077</v>
      </c>
      <c r="E21" s="19">
        <f>'$2015 Metric Tons'!E21/1.10231</f>
        <v>144.31905395144113</v>
      </c>
    </row>
    <row r="22" spans="1:5" s="17" customFormat="1" ht="12.75">
      <c r="A22" s="18">
        <v>2027</v>
      </c>
      <c r="B22" s="19">
        <f>'$2015 Metric Tons'!B22/1.10231</f>
        <v>15.353090845897995</v>
      </c>
      <c r="C22" s="19">
        <f>'$2015 Metric Tons'!C22/1.10231</f>
        <v>49.12989070687358</v>
      </c>
      <c r="D22" s="19">
        <f>'$2015 Metric Tons'!D22/1.10231</f>
        <v>71.6477572808573</v>
      </c>
      <c r="E22" s="19">
        <f>'$2015 Metric Tons'!E22/1.10231</f>
        <v>146.3661327308942</v>
      </c>
    </row>
    <row r="23" spans="1:5" s="17" customFormat="1" ht="12.75">
      <c r="A23" s="18">
        <v>2028</v>
      </c>
      <c r="B23" s="19">
        <f>'$2015 Metric Tons'!B23/1.10231</f>
        <v>15.353090845897995</v>
      </c>
      <c r="C23" s="19">
        <f>'$2015 Metric Tons'!C23/1.10231</f>
        <v>50.15343009660011</v>
      </c>
      <c r="D23" s="19">
        <f>'$2015 Metric Tons'!D23/1.10231</f>
        <v>72.67129667058384</v>
      </c>
      <c r="E23" s="19">
        <f>'$2015 Metric Tons'!E23/1.10231</f>
        <v>149.4367509000738</v>
      </c>
    </row>
    <row r="24" spans="1:5" s="17" customFormat="1" ht="12.75">
      <c r="A24" s="18">
        <v>2029</v>
      </c>
      <c r="B24" s="19">
        <f>'$2015 Metric Tons'!B24/1.10231</f>
        <v>15.353090845897995</v>
      </c>
      <c r="C24" s="19">
        <f>'$2015 Metric Tons'!C24/1.10231</f>
        <v>50.15343009660011</v>
      </c>
      <c r="D24" s="19">
        <f>'$2015 Metric Tons'!D24/1.10231</f>
        <v>73.69483606031038</v>
      </c>
      <c r="E24" s="19">
        <f>'$2015 Metric Tons'!E24/1.10231</f>
        <v>152.5073690692534</v>
      </c>
    </row>
    <row r="25" spans="1:5" s="17" customFormat="1" ht="12.75">
      <c r="A25" s="18">
        <v>2030</v>
      </c>
      <c r="B25" s="19">
        <f>'$2015 Metric Tons'!B25/1.10231</f>
        <v>16.37663023562453</v>
      </c>
      <c r="C25" s="19">
        <f>'$2015 Metric Tons'!C25/1.10231</f>
        <v>51.17696948632664</v>
      </c>
      <c r="D25" s="19">
        <f>'$2015 Metric Tons'!D25/1.10231</f>
        <v>74.7183754500369</v>
      </c>
      <c r="E25" s="19">
        <f>'$2015 Metric Tons'!E25/1.10231</f>
        <v>155.577987238433</v>
      </c>
    </row>
    <row r="26" spans="1:5" s="17" customFormat="1" ht="12.75">
      <c r="A26" s="18">
        <v>2031</v>
      </c>
      <c r="B26" s="19">
        <f>'$2015 Metric Tons'!B26/1.10231</f>
        <v>16.37663023562453</v>
      </c>
      <c r="C26" s="19">
        <f>'$2015 Metric Tons'!C26/1.10231</f>
        <v>52.200508876053185</v>
      </c>
      <c r="D26" s="19">
        <f>'$2015 Metric Tons'!D26/1.10231</f>
        <v>75.74191483976344</v>
      </c>
      <c r="E26" s="19">
        <f>'$2015 Metric Tons'!E26/1.10231</f>
        <v>158.6486054076126</v>
      </c>
    </row>
    <row r="27" spans="1:5" s="17" customFormat="1" ht="12.75">
      <c r="A27" s="18">
        <v>2032</v>
      </c>
      <c r="B27" s="19">
        <f>'$2015 Metric Tons'!B27/1.10231</f>
        <v>17.400169625351058</v>
      </c>
      <c r="C27" s="19">
        <f>'$2015 Metric Tons'!C27/1.10231</f>
        <v>53.224048265779714</v>
      </c>
      <c r="D27" s="19">
        <f>'$2015 Metric Tons'!D27/1.10231</f>
        <v>76.76545422948998</v>
      </c>
      <c r="E27" s="19">
        <f>'$2015 Metric Tons'!E27/1.10231</f>
        <v>161.71922357679222</v>
      </c>
    </row>
    <row r="28" spans="1:5" s="17" customFormat="1" ht="12.75">
      <c r="A28" s="18">
        <v>2033</v>
      </c>
      <c r="B28" s="19">
        <f>'$2015 Metric Tons'!B28/1.10231</f>
        <v>17.400169625351058</v>
      </c>
      <c r="C28" s="19">
        <f>'$2015 Metric Tons'!C28/1.10231</f>
        <v>54.247587655506244</v>
      </c>
      <c r="D28" s="19">
        <f>'$2015 Metric Tons'!D28/1.10231</f>
        <v>77.7889936192165</v>
      </c>
      <c r="E28" s="19">
        <f>'$2015 Metric Tons'!E28/1.10231</f>
        <v>164.7898417459718</v>
      </c>
    </row>
    <row r="29" spans="1:5" s="17" customFormat="1" ht="12.75">
      <c r="A29" s="18">
        <v>2034</v>
      </c>
      <c r="B29" s="19">
        <f>'$2015 Metric Tons'!B29/1.10231</f>
        <v>18.423709015077595</v>
      </c>
      <c r="C29" s="19">
        <f>'$2015 Metric Tons'!C29/1.10231</f>
        <v>55.271127045232774</v>
      </c>
      <c r="D29" s="19">
        <f>'$2015 Metric Tons'!D29/1.10231</f>
        <v>78.81253300894303</v>
      </c>
      <c r="E29" s="19">
        <f>'$2015 Metric Tons'!E29/1.10231</f>
        <v>167.8604599151514</v>
      </c>
    </row>
    <row r="30" spans="1:5" s="17" customFormat="1" ht="12.75">
      <c r="A30" s="18">
        <v>2035</v>
      </c>
      <c r="B30" s="19">
        <f>'$2015 Metric Tons'!B30/1.10231</f>
        <v>18.423709015077595</v>
      </c>
      <c r="C30" s="19">
        <f>'$2015 Metric Tons'!C30/1.10231</f>
        <v>56.29466643495931</v>
      </c>
      <c r="D30" s="19">
        <f>'$2015 Metric Tons'!D30/1.10231</f>
        <v>79.83607239866956</v>
      </c>
      <c r="E30" s="19">
        <f>'$2015 Metric Tons'!E30/1.10231</f>
        <v>171.95461747405753</v>
      </c>
    </row>
    <row r="31" spans="1:5" s="17" customFormat="1" ht="12.75">
      <c r="A31" s="18">
        <v>2036</v>
      </c>
      <c r="B31" s="19">
        <f>'$2015 Metric Tons'!B31/1.10231</f>
        <v>19.447248404804125</v>
      </c>
      <c r="C31" s="19">
        <f>'$2015 Metric Tons'!C31/1.10231</f>
        <v>57.31820582468584</v>
      </c>
      <c r="D31" s="19">
        <f>'$2015 Metric Tons'!D31/1.10231</f>
        <v>80.85961178839611</v>
      </c>
      <c r="E31" s="19">
        <f>'$2015 Metric Tons'!E31/1.10231</f>
        <v>175.02523564323712</v>
      </c>
    </row>
    <row r="32" spans="1:5" s="17" customFormat="1" ht="12.75">
      <c r="A32" s="18">
        <v>2037</v>
      </c>
      <c r="B32" s="19">
        <f>'$2015 Metric Tons'!B32/1.10231</f>
        <v>19.447248404804125</v>
      </c>
      <c r="C32" s="19">
        <f>'$2015 Metric Tons'!C32/1.10231</f>
        <v>58.34174521441238</v>
      </c>
      <c r="D32" s="19">
        <f>'$2015 Metric Tons'!D32/1.10231</f>
        <v>82.90669056784917</v>
      </c>
      <c r="E32" s="19">
        <f>'$2015 Metric Tons'!E32/1.10231</f>
        <v>178.09585381241675</v>
      </c>
    </row>
    <row r="33" spans="1:5" s="17" customFormat="1" ht="12.75">
      <c r="A33" s="18">
        <v>2038</v>
      </c>
      <c r="B33" s="19">
        <f>'$2015 Metric Tons'!B33/1.10231</f>
        <v>20.47078779453066</v>
      </c>
      <c r="C33" s="19">
        <f>'$2015 Metric Tons'!C33/1.10231</f>
        <v>59.36528460413891</v>
      </c>
      <c r="D33" s="19">
        <f>'$2015 Metric Tons'!D33/1.10231</f>
        <v>83.9302299575757</v>
      </c>
      <c r="E33" s="19">
        <f>'$2015 Metric Tons'!E33/1.10231</f>
        <v>181.16647198159635</v>
      </c>
    </row>
    <row r="34" spans="1:5" s="17" customFormat="1" ht="12.75">
      <c r="A34" s="18">
        <v>2039</v>
      </c>
      <c r="B34" s="19">
        <f>'$2015 Metric Tons'!B34/1.10231</f>
        <v>20.47078779453066</v>
      </c>
      <c r="C34" s="19">
        <f>'$2015 Metric Tons'!C34/1.10231</f>
        <v>60.388823993865444</v>
      </c>
      <c r="D34" s="19">
        <f>'$2015 Metric Tons'!D34/1.10231</f>
        <v>84.95376934730223</v>
      </c>
      <c r="E34" s="19">
        <f>'$2015 Metric Tons'!E34/1.10231</f>
        <v>184.2370901507759</v>
      </c>
    </row>
    <row r="35" spans="1:5" s="17" customFormat="1" ht="12.75">
      <c r="A35" s="18">
        <v>2040</v>
      </c>
      <c r="B35" s="19">
        <f>'$2015 Metric Tons'!B35/1.10231</f>
        <v>21.49432718425719</v>
      </c>
      <c r="C35" s="19">
        <f>'$2015 Metric Tons'!C35/1.10231</f>
        <v>61.41236338359198</v>
      </c>
      <c r="D35" s="19">
        <f>'$2015 Metric Tons'!D35/1.10231</f>
        <v>85.97730873702876</v>
      </c>
      <c r="E35" s="19">
        <f>'$2015 Metric Tons'!E35/1.10231</f>
        <v>187.3077083199555</v>
      </c>
    </row>
    <row r="36" spans="1:5" s="17" customFormat="1" ht="12.75">
      <c r="A36" s="18">
        <v>2041</v>
      </c>
      <c r="B36" s="19">
        <f>'$2015 Metric Tons'!B36/1.10231</f>
        <v>21.49432718425719</v>
      </c>
      <c r="C36" s="19">
        <f>'$2015 Metric Tons'!C36/1.10231</f>
        <v>62.4359027733185</v>
      </c>
      <c r="D36" s="19">
        <f>'$2015 Metric Tons'!D36/1.10231</f>
        <v>87.00084812675529</v>
      </c>
      <c r="E36" s="19">
        <f>'$2015 Metric Tons'!E36/1.10231</f>
        <v>190.3783264891351</v>
      </c>
    </row>
    <row r="37" spans="1:5" s="17" customFormat="1" ht="12.75">
      <c r="A37" s="18">
        <v>2042</v>
      </c>
      <c r="B37" s="19">
        <f>'$2015 Metric Tons'!B37/1.10231</f>
        <v>22.517866573983724</v>
      </c>
      <c r="C37" s="19">
        <f>'$2015 Metric Tons'!C37/1.10231</f>
        <v>62.4359027733185</v>
      </c>
      <c r="D37" s="19">
        <f>'$2015 Metric Tons'!D37/1.10231</f>
        <v>88.02438751648184</v>
      </c>
      <c r="E37" s="19">
        <f>'$2015 Metric Tons'!E37/1.10231</f>
        <v>193.44894465831473</v>
      </c>
    </row>
    <row r="38" spans="1:5" s="17" customFormat="1" ht="12.75">
      <c r="A38" s="18">
        <v>2043</v>
      </c>
      <c r="B38" s="19">
        <f>'$2015 Metric Tons'!B38/1.10231</f>
        <v>22.517866573983724</v>
      </c>
      <c r="C38" s="19">
        <f>'$2015 Metric Tons'!C38/1.10231</f>
        <v>63.45944216304505</v>
      </c>
      <c r="D38" s="19">
        <f>'$2015 Metric Tons'!D38/1.10231</f>
        <v>89.04792690620837</v>
      </c>
      <c r="E38" s="19">
        <f>'$2015 Metric Tons'!E38/1.10231</f>
        <v>196.51956282749433</v>
      </c>
    </row>
    <row r="39" spans="1:5" s="17" customFormat="1" ht="12.75">
      <c r="A39" s="18">
        <v>2044</v>
      </c>
      <c r="B39" s="19">
        <f>'$2015 Metric Tons'!B39/1.10231</f>
        <v>23.541405963710258</v>
      </c>
      <c r="C39" s="19">
        <f>'$2015 Metric Tons'!C39/1.10231</f>
        <v>64.48298155277156</v>
      </c>
      <c r="D39" s="19">
        <f>'$2015 Metric Tons'!D39/1.10231</f>
        <v>90.0714662959349</v>
      </c>
      <c r="E39" s="19">
        <f>'$2015 Metric Tons'!E39/1.10231</f>
        <v>198.5666416069474</v>
      </c>
    </row>
    <row r="40" spans="1:5" s="17" customFormat="1" ht="12.75">
      <c r="A40" s="18">
        <v>2045</v>
      </c>
      <c r="B40" s="19">
        <f>'$2015 Metric Tons'!B40/1.10231</f>
        <v>23.541405963710258</v>
      </c>
      <c r="C40" s="19">
        <f>'$2015 Metric Tons'!C40/1.10231</f>
        <v>65.50652094249811</v>
      </c>
      <c r="D40" s="19">
        <f>'$2015 Metric Tons'!D40/1.10231</f>
        <v>91.09500568566143</v>
      </c>
      <c r="E40" s="19">
        <f>'$2015 Metric Tons'!E40/1.10231</f>
        <v>201.63725977612697</v>
      </c>
    </row>
    <row r="41" spans="1:5" s="17" customFormat="1" ht="12.75">
      <c r="A41" s="18">
        <v>2046</v>
      </c>
      <c r="B41" s="19">
        <f>'$2015 Metric Tons'!B41/1.10231</f>
        <v>24.56494535343679</v>
      </c>
      <c r="C41" s="19">
        <f>'$2015 Metric Tons'!C41/1.10231</f>
        <v>66.53006033222465</v>
      </c>
      <c r="D41" s="19">
        <f>'$2015 Metric Tons'!D41/1.10231</f>
        <v>92.11854507538796</v>
      </c>
      <c r="E41" s="19">
        <f>'$2015 Metric Tons'!E41/1.10231</f>
        <v>204.70787794530656</v>
      </c>
    </row>
    <row r="42" spans="1:5" s="17" customFormat="1" ht="12.75">
      <c r="A42" s="18">
        <v>2047</v>
      </c>
      <c r="B42" s="19">
        <f>'$2015 Metric Tons'!B42/1.10231</f>
        <v>24.56494535343679</v>
      </c>
      <c r="C42" s="19">
        <f>'$2015 Metric Tons'!C42/1.10231</f>
        <v>67.55359972195117</v>
      </c>
      <c r="D42" s="19">
        <f>'$2015 Metric Tons'!D42/1.10231</f>
        <v>94.16562385484103</v>
      </c>
      <c r="E42" s="19">
        <f>'$2015 Metric Tons'!E42/1.10231</f>
        <v>207.7784961144862</v>
      </c>
    </row>
    <row r="43" spans="1:5" s="17" customFormat="1" ht="12.75">
      <c r="A43" s="18">
        <v>2048</v>
      </c>
      <c r="B43" s="19">
        <f>'$2015 Metric Tons'!B43/1.10231</f>
        <v>25.58848474316332</v>
      </c>
      <c r="C43" s="19">
        <f>'$2015 Metric Tons'!C43/1.10231</f>
        <v>68.57713911167771</v>
      </c>
      <c r="D43" s="19">
        <f>'$2015 Metric Tons'!D43/1.10231</f>
        <v>95.18916324456755</v>
      </c>
      <c r="E43" s="19">
        <f>'$2015 Metric Tons'!E43/1.10231</f>
        <v>210.84911428366578</v>
      </c>
    </row>
    <row r="44" spans="1:5" s="17" customFormat="1" ht="12.75">
      <c r="A44" s="18">
        <v>2049</v>
      </c>
      <c r="B44" s="19">
        <f>'$2015 Metric Tons'!B44/1.10231</f>
        <v>25.58848474316332</v>
      </c>
      <c r="C44" s="19">
        <f>'$2015 Metric Tons'!C44/1.10231</f>
        <v>69.60067850140423</v>
      </c>
      <c r="D44" s="19">
        <f>'$2015 Metric Tons'!D44/1.10231</f>
        <v>96.2127026342941</v>
      </c>
      <c r="E44" s="19">
        <f>'$2015 Metric Tons'!E44/1.10231</f>
        <v>213.91973245284538</v>
      </c>
    </row>
    <row r="45" spans="1:5" s="17" customFormat="1" ht="12.75">
      <c r="A45" s="18">
        <v>2050</v>
      </c>
      <c r="B45" s="19">
        <f>'$2015 Metric Tons'!B45/1.10231</f>
        <v>26.612024132889857</v>
      </c>
      <c r="C45" s="19">
        <f>'$2015 Metric Tons'!C45/1.10231</f>
        <v>70.62421789113077</v>
      </c>
      <c r="D45" s="19">
        <f>'$2015 Metric Tons'!D45/1.10231</f>
        <v>97.23624202402063</v>
      </c>
      <c r="E45" s="19">
        <f>'$2015 Metric Tons'!E45/1.10231</f>
        <v>216.99035062202498</v>
      </c>
    </row>
  </sheetData>
  <sheetProtection/>
  <mergeCells count="2">
    <mergeCell ref="B3:E3"/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"Technical Support Document: ­Technical Update of the Social Cost of Carbon for Regulatory Impact Analysis ­Under Executive Order 12866"</dc:title>
  <dc:subject>"Technical Support Document: ­Technical Update of the Social Cost of Carbon for Regulatory Impact Analysis ­Under Executive Order 12866"</dc:subject>
  <dc:creator>OMB</dc:creator>
  <cp:keywords/>
  <dc:description/>
  <cp:lastModifiedBy> John R Mashey</cp:lastModifiedBy>
  <cp:lastPrinted>2015-12-15T20:36:54Z</cp:lastPrinted>
  <dcterms:created xsi:type="dcterms:W3CDTF">2015-12-09T15:39:24Z</dcterms:created>
  <dcterms:modified xsi:type="dcterms:W3CDTF">2016-05-09T03:23:56Z</dcterms:modified>
  <cp:category/>
  <cp:version/>
  <cp:contentType/>
  <cp:contentStatus/>
</cp:coreProperties>
</file>