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Definition1.xml" ContentType="application/vnd.openxmlformats-officedocument.spreadsheetml.pivotCacheDefinition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pivotTables/pivotTable2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1"/>
  <bookViews>
    <workbookView xWindow="360" yWindow="15" windowWidth="20955" windowHeight="9720" activeTab="1"/>
  </bookViews>
  <sheets>
    <sheet name="Summary" sheetId="1" state="visible" r:id="rId2"/>
    <sheet name="Data" sheetId="2" state="visible" r:id="rId3"/>
    <sheet name="Resources" sheetId="3" state="visible" r:id="rId4"/>
  </sheets>
  <definedNames>
    <definedName name="_xlnm._FilterDatabase" localSheetId="1" hidden="1">Data!$A$1:$I$736</definedName>
    <definedName name="_xlnm._FilterDatabase" localSheetId="2" hidden="1">Resources!$A$1:$C$228</definedName>
    <definedName name="_xlnm._FilterDatabase" localSheetId="1" hidden="1">Data!$A$1:$I$736</definedName>
    <definedName name="_xlnm._FilterDatabase" localSheetId="2" hidden="1">Resources!$A$1:$C$228</definedName>
  </definedNames>
  <calcPr/>
  <pivotCaches>
    <pivotCache cacheId="0" r:id="rId1"/>
  </pivotCaches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<sst xmlns="http://schemas.openxmlformats.org/spreadsheetml/2006/main" count="695" uniqueCount="695">
  <si>
    <t xml:space="preserve">Heartland Institute Funding</t>
  </si>
  <si>
    <t xml:space="preserve">Data updated</t>
  </si>
  <si>
    <t>https://www.desmog.com/heartland-institute/</t>
  </si>
  <si>
    <t xml:space="preserve">Heartland Institute as Donor</t>
  </si>
  <si>
    <t>donor_name_effective</t>
  </si>
  <si>
    <t xml:space="preserve">Heartland Institute</t>
  </si>
  <si>
    <t xml:space="preserve">Heartland Institute as Recipient</t>
  </si>
  <si>
    <t xml:space="preserve">Sum of contribution</t>
  </si>
  <si>
    <t>Year</t>
  </si>
  <si>
    <t>Donor</t>
  </si>
  <si>
    <t xml:space="preserve">Grand Total</t>
  </si>
  <si>
    <t xml:space="preserve">Resource URL</t>
  </si>
  <si>
    <t xml:space="preserve">Donors Capital Fund</t>
  </si>
  <si>
    <t xml:space="preserve">Shimer College</t>
  </si>
  <si>
    <t>DonorsTrust</t>
  </si>
  <si>
    <t xml:space="preserve">Moving Picture Institute</t>
  </si>
  <si>
    <t xml:space="preserve">Mercer Family Foundation</t>
  </si>
  <si>
    <t xml:space="preserve">Texas Public Policy Foundation</t>
  </si>
  <si>
    <t xml:space="preserve">Dunn's Foundation for the Advancement of Right Thinking</t>
  </si>
  <si>
    <t xml:space="preserve">Americans for Prosperity Foundation</t>
  </si>
  <si>
    <t xml:space="preserve">Vanguard Charitable Endowment Program</t>
  </si>
  <si>
    <t xml:space="preserve">Evergreen Freedom Foundation</t>
  </si>
  <si>
    <t xml:space="preserve">The Lynde and Harry Bradley Foundation</t>
  </si>
  <si>
    <t xml:space="preserve">James Madison Institute</t>
  </si>
  <si>
    <t xml:space="preserve">Sarah Scaife Foundation</t>
  </si>
  <si>
    <t xml:space="preserve">Maine Heritage Policy Center</t>
  </si>
  <si>
    <t xml:space="preserve">Barbara and Barre Seid Foundation</t>
  </si>
  <si>
    <t xml:space="preserve">Pacific Research Institute for Public Policy</t>
  </si>
  <si>
    <t xml:space="preserve">Schwab Charitable Fund</t>
  </si>
  <si>
    <t xml:space="preserve">International Climate Science Coalition</t>
  </si>
  <si>
    <t xml:space="preserve">Bartley J Madden Foundation</t>
  </si>
  <si>
    <t xml:space="preserve">Galen Institute</t>
  </si>
  <si>
    <t xml:space="preserve">Chase Foundation of Virginia</t>
  </si>
  <si>
    <t xml:space="preserve">Alabama Policy Institute</t>
  </si>
  <si>
    <t xml:space="preserve">Community Foundation Of Tampa Bay Inc</t>
  </si>
  <si>
    <t xml:space="preserve">Africa Fighting Malaria</t>
  </si>
  <si>
    <t xml:space="preserve">Exxon Mobil</t>
  </si>
  <si>
    <t xml:space="preserve">Free Enterprise Education Institute</t>
  </si>
  <si>
    <t xml:space="preserve">Searle Freedom Trust</t>
  </si>
  <si>
    <t xml:space="preserve">Frontier Centre for Public Policy</t>
  </si>
  <si>
    <t xml:space="preserve">Fidelity Investments Charitable Gift Fund</t>
  </si>
  <si>
    <t xml:space="preserve">Kansas Taxpayers Network</t>
  </si>
  <si>
    <t xml:space="preserve">Barney Family Foundation</t>
  </si>
  <si>
    <t xml:space="preserve">Natural Resources Stewardship Project</t>
  </si>
  <si>
    <t xml:space="preserve">Bradley Impact Fund</t>
  </si>
  <si>
    <t xml:space="preserve">New Zealand Climate Science Coalition</t>
  </si>
  <si>
    <t xml:space="preserve">Walton Family Foundation</t>
  </si>
  <si>
    <t xml:space="preserve">Council for Affordable Health Insurance</t>
  </si>
  <si>
    <t xml:space="preserve">American Action Network</t>
  </si>
  <si>
    <t xml:space="preserve">Science &amp;amp; Environmental Policy Project</t>
  </si>
  <si>
    <t xml:space="preserve">The Rodney Fund</t>
  </si>
  <si>
    <t xml:space="preserve">South Carolina Policy Council</t>
  </si>
  <si>
    <t xml:space="preserve">Friedman Foundation For Educational Choice</t>
  </si>
  <si>
    <t xml:space="preserve">Jaquelin Hume Foundation</t>
  </si>
  <si>
    <t xml:space="preserve">American Endowment Foundation</t>
  </si>
  <si>
    <t xml:space="preserve">Charlotte and Walter Kohler Charitable Trust</t>
  </si>
  <si>
    <t xml:space="preserve">National Philanthropic Trust</t>
  </si>
  <si>
    <t xml:space="preserve">Ed Uihlein Family Foundation</t>
  </si>
  <si>
    <t xml:space="preserve">Stuart Family Foundation</t>
  </si>
  <si>
    <t xml:space="preserve">The David Herro Charitable Foundation</t>
  </si>
  <si>
    <t xml:space="preserve">Edgar E &amp; Elizabeth S Pankey Foundation</t>
  </si>
  <si>
    <t xml:space="preserve">The John J Pohanka Family Foundation</t>
  </si>
  <si>
    <t xml:space="preserve">The McWethy Foundation</t>
  </si>
  <si>
    <t xml:space="preserve">Deramus Foundation</t>
  </si>
  <si>
    <t xml:space="preserve">The Dupage Community Foundation</t>
  </si>
  <si>
    <t xml:space="preserve">Ceres Foundation</t>
  </si>
  <si>
    <t xml:space="preserve">The Negaunee Foundation</t>
  </si>
  <si>
    <t xml:space="preserve">Castle Rock Foundation</t>
  </si>
  <si>
    <t xml:space="preserve">The Chicago Community Trust</t>
  </si>
  <si>
    <t xml:space="preserve">Gelatt-Gephart Foundation Inc</t>
  </si>
  <si>
    <t xml:space="preserve">Center For Independent Thought</t>
  </si>
  <si>
    <t xml:space="preserve">The Rauner Family Foundation</t>
  </si>
  <si>
    <t xml:space="preserve">The Pew Charitable Trusts</t>
  </si>
  <si>
    <t>PhRMA</t>
  </si>
  <si>
    <t xml:space="preserve">Armstrong Foundation</t>
  </si>
  <si>
    <t xml:space="preserve">Donor Advised Charitable Giving Inc</t>
  </si>
  <si>
    <t xml:space="preserve">JM Foundation</t>
  </si>
  <si>
    <t xml:space="preserve">Springview Foundation</t>
  </si>
  <si>
    <t xml:space="preserve">Woodford Foundation</t>
  </si>
  <si>
    <t xml:space="preserve">Woodhouse Family Foundation</t>
  </si>
  <si>
    <t xml:space="preserve">American Fuel And Petrochemical Manufacturers</t>
  </si>
  <si>
    <t xml:space="preserve">Adolph Coors Foundation</t>
  </si>
  <si>
    <t xml:space="preserve">JLH Foundation</t>
  </si>
  <si>
    <t xml:space="preserve">John William Pope Foundation</t>
  </si>
  <si>
    <t xml:space="preserve">Charles G. Koch Charitable Foundation</t>
  </si>
  <si>
    <t xml:space="preserve">Jerome And Toby Rapport Foundation</t>
  </si>
  <si>
    <t xml:space="preserve">National Association of Manufacturers</t>
  </si>
  <si>
    <t xml:space="preserve">The Robertson-Finley Foundation</t>
  </si>
  <si>
    <t xml:space="preserve">Windway Foundation</t>
  </si>
  <si>
    <t xml:space="preserve">Foundation For Individual Liberty</t>
  </si>
  <si>
    <t xml:space="preserve">Arthur N. Rupe Foundation</t>
  </si>
  <si>
    <t xml:space="preserve">Robert P. Rotella Foundation</t>
  </si>
  <si>
    <t xml:space="preserve">The Roe Foundation</t>
  </si>
  <si>
    <t xml:space="preserve">Claude R. Lambe Charitable Foundation</t>
  </si>
  <si>
    <t xml:space="preserve">John M. Olin Foundation</t>
  </si>
  <si>
    <t xml:space="preserve">The Shepherds Hand Inc</t>
  </si>
  <si>
    <t xml:space="preserve">Ken W Davis Foundation</t>
  </si>
  <si>
    <t xml:space="preserve">JP Humphreys Foundation</t>
  </si>
  <si>
    <t xml:space="preserve">The Karakin Foundation</t>
  </si>
  <si>
    <t xml:space="preserve">The Ron And Susan Krump Foundation</t>
  </si>
  <si>
    <t xml:space="preserve">The Dick &amp; Diane May Foundation Inc</t>
  </si>
  <si>
    <t xml:space="preserve">American Petroleum Institute</t>
  </si>
  <si>
    <t xml:space="preserve">The Jim Hicks Family Foundation</t>
  </si>
  <si>
    <t xml:space="preserve">The Ayco Charitable Foundation</t>
  </si>
  <si>
    <t xml:space="preserve">Association For Accessible Medicines</t>
  </si>
  <si>
    <t xml:space="preserve">Albert &amp; Ethel Herzstein Charitable Foundation</t>
  </si>
  <si>
    <t xml:space="preserve">Hickory Foundation</t>
  </si>
  <si>
    <t xml:space="preserve">Morgan Stanley Global Impact Funding Trust Inc</t>
  </si>
  <si>
    <t xml:space="preserve">Dodge Jones Foundation</t>
  </si>
  <si>
    <t xml:space="preserve">Garlinghouse Foundation Inc</t>
  </si>
  <si>
    <t xml:space="preserve">Huizenga Foundation</t>
  </si>
  <si>
    <t xml:space="preserve">Natl Christian Charitable Fdn Inc</t>
  </si>
  <si>
    <t xml:space="preserve">E L Craig Foundation</t>
  </si>
  <si>
    <t xml:space="preserve">Hillsdale College</t>
  </si>
  <si>
    <t xml:space="preserve">Morse Charitable Foundation Inc</t>
  </si>
  <si>
    <t xml:space="preserve">Roger And Susan Stone Family Foundation</t>
  </si>
  <si>
    <t xml:space="preserve">Charles F De Ganahl Family Foundation</t>
  </si>
  <si>
    <t xml:space="preserve">Edgar and Elsa Prince Foundation</t>
  </si>
  <si>
    <t xml:space="preserve">Hoover Institution</t>
  </si>
  <si>
    <t xml:space="preserve">Kickapoo Springs Foundation</t>
  </si>
  <si>
    <t xml:space="preserve">The Carthage Foundation</t>
  </si>
  <si>
    <t xml:space="preserve">The Independent Charitable Gift Fund</t>
  </si>
  <si>
    <t xml:space="preserve">The Legett Foundation</t>
  </si>
  <si>
    <t xml:space="preserve">The Lozick Family Foundation</t>
  </si>
  <si>
    <t xml:space="preserve">The William H Donner Foundation</t>
  </si>
  <si>
    <t xml:space="preserve">Tom And Carolyn Hamilton Family Fdn</t>
  </si>
  <si>
    <t xml:space="preserve">Garvey Kansas Foundation</t>
  </si>
  <si>
    <t xml:space="preserve">Caridad Corporation</t>
  </si>
  <si>
    <t xml:space="preserve">Red Bird Hollow Foundation</t>
  </si>
  <si>
    <t xml:space="preserve">The Challenge Foundation</t>
  </si>
  <si>
    <t xml:space="preserve">Arthur G Jaros Sr &amp; Dawn L Jaros Charitable Trust</t>
  </si>
  <si>
    <t xml:space="preserve">Shell USA Company Foundation</t>
  </si>
  <si>
    <t xml:space="preserve">Acts 4 32-34</t>
  </si>
  <si>
    <t xml:space="preserve">Anne &amp; Scott Nickerson Family Foundation</t>
  </si>
  <si>
    <t xml:space="preserve">El Roble Azul Foundation</t>
  </si>
  <si>
    <t xml:space="preserve">John Christopher Bunting Foundation</t>
  </si>
  <si>
    <t xml:space="preserve">The Macdougal Family Foundation</t>
  </si>
  <si>
    <t xml:space="preserve">The Catherine L &amp; Edward A Lozick Foundation</t>
  </si>
  <si>
    <t xml:space="preserve">Amazonsmile Foundation</t>
  </si>
  <si>
    <t xml:space="preserve">Campbell Family Foundation</t>
  </si>
  <si>
    <t xml:space="preserve">Frankel Family Charitable Trust</t>
  </si>
  <si>
    <t xml:space="preserve">Hsu Family Educational Foundation Inc</t>
  </si>
  <si>
    <t xml:space="preserve">The Fanwood Foundation</t>
  </si>
  <si>
    <t xml:space="preserve">The Minnie And Bernard Lane Foundation</t>
  </si>
  <si>
    <t xml:space="preserve">Usher Family Foundation</t>
  </si>
  <si>
    <t xml:space="preserve">Hayden Foundation</t>
  </si>
  <si>
    <t xml:space="preserve">Manloy Heritage Foundation Inc</t>
  </si>
  <si>
    <t xml:space="preserve">Green Cohan Foundation</t>
  </si>
  <si>
    <t xml:space="preserve">Rb Den Uyl Family Foundation</t>
  </si>
  <si>
    <t xml:space="preserve">Morgan Senior Foundation</t>
  </si>
  <si>
    <t xml:space="preserve">Pete M Hanna Charitable Foundation</t>
  </si>
  <si>
    <t xml:space="preserve">The Bader Family Foundation</t>
  </si>
  <si>
    <t xml:space="preserve">LFF Foundation</t>
  </si>
  <si>
    <t xml:space="preserve">The Catherine V And Martin Hofmann Foundation</t>
  </si>
  <si>
    <t xml:space="preserve">Carol And Richard Bayerlein Fdn Ltd</t>
  </si>
  <si>
    <t xml:space="preserve">Fibushendricks Family Foundation</t>
  </si>
  <si>
    <t xml:space="preserve">Community Foundation Of Collier County Inc</t>
  </si>
  <si>
    <t xml:space="preserve">The Alpaugh Foundation</t>
  </si>
  <si>
    <t xml:space="preserve">The Bank Of America Charitable Foundation Inc</t>
  </si>
  <si>
    <t xml:space="preserve">Foundation for Economic Education</t>
  </si>
  <si>
    <t xml:space="preserve">Jacobs Family Foundation Inc</t>
  </si>
  <si>
    <t xml:space="preserve">Harry And Anne Sager Foundation</t>
  </si>
  <si>
    <t xml:space="preserve">Richard Seth Staley Educational Foundation</t>
  </si>
  <si>
    <t xml:space="preserve">Biszantz Charitable Foundation</t>
  </si>
  <si>
    <t xml:space="preserve">Norman I &amp; Sandra Rich Family Charitable Foundation</t>
  </si>
  <si>
    <t xml:space="preserve">Nash Charity Foundation Inc</t>
  </si>
  <si>
    <t xml:space="preserve">The Pfizer Foundation Inc</t>
  </si>
  <si>
    <t>data_source</t>
  </si>
  <si>
    <t>transaction_id</t>
  </si>
  <si>
    <t>donor_name</t>
  </si>
  <si>
    <t>recipient_name</t>
  </si>
  <si>
    <t>contribution</t>
  </si>
  <si>
    <t>year</t>
  </si>
  <si>
    <t>verified</t>
  </si>
  <si>
    <t>notes</t>
  </si>
  <si>
    <t>https://projects.propublica.org/nonprofits/organizations/262413863/202211329349104556/full</t>
  </si>
  <si>
    <t xml:space="preserve">ACTS 4 32-34</t>
  </si>
  <si>
    <t>https://projects.propublica.org/nonprofits/organizations/262413863/202301309349104095/full</t>
  </si>
  <si>
    <t>Y</t>
  </si>
  <si>
    <t>https://projects.propublica.org/nonprofits/organizations/262413863/202403129349102415/full</t>
  </si>
  <si>
    <t>https://projects.propublica.org/nonprofits/organizations/262413863/202532889349100423/full</t>
  </si>
  <si>
    <t>added</t>
  </si>
  <si>
    <t>https://projects.propublica.org/nonprofits/organizations/746070484/202123139349100227/full</t>
  </si>
  <si>
    <t xml:space="preserve">ALBERT &amp; ETHEL HERZSTEIN CHARITABLE Foundation</t>
  </si>
  <si>
    <t>https://projects.propublica.org/nonprofits/organizations/746070484/202303199349105675/full</t>
  </si>
  <si>
    <t>https://projects.propublica.org/nonprofits/organizations/746070484/202403279349100115/full</t>
  </si>
  <si>
    <t>https://projects.propublica.org/nonprofits/organizations/462626883/202113199349100901/full</t>
  </si>
  <si>
    <t xml:space="preserve">AMAZONSMILE Foundation</t>
  </si>
  <si>
    <t>https://projects.propublica.org/nonprofits/organizations/462626883/202213089349101246/full</t>
  </si>
  <si>
    <t>https://projects.propublica.org/nonprofits/organizations/462626883/202313119349100141/full</t>
  </si>
  <si>
    <t>https://projects.propublica.org/nonprofits/organizations/462626883/202540919349100629/full</t>
  </si>
  <si>
    <t>CT2017</t>
  </si>
  <si>
    <t>https://projects.propublica.org/nonprofits/organizations/341747398/201923179349302672/full</t>
  </si>
  <si>
    <t xml:space="preserve">AMERICAN ENDOWMENT Foundation</t>
  </si>
  <si>
    <t>https://projects.propublica.org/nonprofits/organizations/341747398/202222949349301137/full</t>
  </si>
  <si>
    <t>https://projects.propublica.org/nonprofits/organizations/341747398/202332499349300338/full</t>
  </si>
  <si>
    <t>https://projects.propublica.org/nonprofits/organizations/341747398/202442479349301654/full</t>
  </si>
  <si>
    <t>https://projects.propublica.org/nonprofits/organizations/530115970/201801029349300205/full</t>
  </si>
  <si>
    <t xml:space="preserve">AMERICAN FUEL AND PETROCHEMICAL MANUFACTURERS</t>
  </si>
  <si>
    <t>https://projects.propublica.org/nonprofits/organizations/841409098/202342199349100144/full</t>
  </si>
  <si>
    <t xml:space="preserve">ANNE &amp; SCOTT NICKERSON FAMILY Foundation</t>
  </si>
  <si>
    <t>https://projects.propublica.org/nonprofits/organizations/756003209/201823179349102192/full</t>
  </si>
  <si>
    <t xml:space="preserve">THE ARMSTRONG Foundation</t>
  </si>
  <si>
    <t>https://projects.propublica.org/nonprofits/organizations/756003209/201903189349103485/full</t>
  </si>
  <si>
    <t>https://projects.propublica.org/nonprofits/organizations/756003209/202223199349101927/full</t>
  </si>
  <si>
    <t>https://projects.propublica.org/nonprofits/organizations/206090921/202043009349100019/full</t>
  </si>
  <si>
    <t>https://projects.propublica.org/nonprofits/organizations/206090921/202202999349100520/full</t>
  </si>
  <si>
    <t>https://projects.propublica.org/nonprofits/organizations/206090921/202302379349100230/full</t>
  </si>
  <si>
    <t>https://projects.propublica.org/nonprofits/organizations/206090921/202402579349100640/full</t>
  </si>
  <si>
    <t>https://projects.propublica.org/nonprofits/organizations/522252820/201903189349307450/full</t>
  </si>
  <si>
    <t xml:space="preserve">ASSOCIATION FOR ACCESSIBLE MEDICINES</t>
  </si>
  <si>
    <t>https://projects.propublica.org/nonprofits/organizations/522252820/202043179349303514/full</t>
  </si>
  <si>
    <t>https://projects.propublica.org/nonprofits/organizations/522252820/202413169349301931/full</t>
  </si>
  <si>
    <t>https://projects.propublica.org/nonprofits/organizations/367195126/201823039349100727/full</t>
  </si>
  <si>
    <t xml:space="preserve">BARNEY FAMILY Foundation CO HARRISON &amp; HELD LLP</t>
  </si>
  <si>
    <t>https://projects.propublica.org/nonprofits/organizations/367195126/201913189349100036/full</t>
  </si>
  <si>
    <t xml:space="preserve">BARNEY FAMILY Foundation CO ROBERT T NAPIER HARRISON &amp; HELD</t>
  </si>
  <si>
    <t>https://projects.propublica.org/nonprofits/organizations/472492240/201730909349100123/full</t>
  </si>
  <si>
    <t>https://projects.propublica.org/nonprofits/organizations/472492240/201810539349100506/full</t>
  </si>
  <si>
    <t xml:space="preserve">BARTLEY J MADDEN Foundation</t>
  </si>
  <si>
    <t>https://projects.propublica.org/nonprofits/organizations/472492240/201910289349100256/full</t>
  </si>
  <si>
    <t>https://projects.propublica.org/nonprofits/organizations/472492240/202020389349100702/full</t>
  </si>
  <si>
    <t>https://projects.propublica.org/nonprofits/organizations/330589889/202211299349101001/full</t>
  </si>
  <si>
    <t xml:space="preserve">BISZANTZ CHARITABLE Foundation</t>
  </si>
  <si>
    <t>https://projects.propublica.org/nonprofits/organizations/454678325/201821219349300737/full</t>
  </si>
  <si>
    <t xml:space="preserve">BRADLEY IMPACT FUND INC</t>
  </si>
  <si>
    <t>https://projects.propublica.org/nonprofits/organizations/454678325/202022979349301842/full</t>
  </si>
  <si>
    <t>https://projects.propublica.org/nonprofits/organizations/454678325/202233199349326743/full</t>
  </si>
  <si>
    <t>https://projects.propublica.org/nonprofits/organizations/454678325/202403199349311950/full</t>
  </si>
  <si>
    <t>https://projects.propublica.org/nonprofits/organizations/020633398/201713189349102221/full</t>
  </si>
  <si>
    <t xml:space="preserve">CAMPBELL FAMILY Foundation</t>
  </si>
  <si>
    <t>https://projects.propublica.org/nonprofits/organizations/020633398/201912949349100401/full</t>
  </si>
  <si>
    <t>https://projects.propublica.org/nonprofits/organizations/363505813/202101379349100135/full</t>
  </si>
  <si>
    <t xml:space="preserve">CARIDAD CORPORATION</t>
  </si>
  <si>
    <t>https://projects.propublica.org/nonprofits/display_990/363505813/07_2019_prefixes_33-36%2F363505813_201812_990PF_2019071016473584</t>
  </si>
  <si>
    <t>https://projects.propublica.org/nonprofits/organizations/363505813/202241339349100449/full</t>
  </si>
  <si>
    <t>https://projects.propublica.org/nonprofits/organizations/363505813/202441299349103259/full</t>
  </si>
  <si>
    <t>https://projects.propublica.org/nonprofits/organizations/391975173/202211949349100111/full</t>
  </si>
  <si>
    <t xml:space="preserve">CAROL AND RICHARD BAYERLEIN FDN LTD</t>
  </si>
  <si>
    <t>https://projects.propublica.org/nonprofits/organizations/391975173/202423069349101957/full</t>
  </si>
  <si>
    <t>https://projects.propublica.org/nonprofits/organizations/520945376/202302579349300735/full</t>
  </si>
  <si>
    <t xml:space="preserve">CENTER FOR INDEPENDENT THOUGHT</t>
  </si>
  <si>
    <t>https://projects.propublica.org/nonprofits/organizations/363735653/201711789349100101/full</t>
  </si>
  <si>
    <t xml:space="preserve">CERES Foundation</t>
  </si>
  <si>
    <t>https://projects.propublica.org/nonprofits/organizations/363735653/201821649349100717/full</t>
  </si>
  <si>
    <t>https://projects.propublica.org/nonprofits/organizations/363735653/201931759349100418/full</t>
  </si>
  <si>
    <t>https://projects.propublica.org/nonprofits/organizations/363735653/202011969349100736/full</t>
  </si>
  <si>
    <t>https://projects.propublica.org/nonprofits/organizations/363735653/202222649349100812/full</t>
  </si>
  <si>
    <t>https://projects.propublica.org/nonprofits/organizations/363735653/202321789349100627/full</t>
  </si>
  <si>
    <t>https://projects.propublica.org/nonprofits/organizations/206099876/202423169349100617/full</t>
  </si>
  <si>
    <t xml:space="preserve">CHARLES F DE GANAHL FAMILY Foundation</t>
  </si>
  <si>
    <t>https://projects.propublica.org/nonprofits/organizations/206099876/202531329349102278/full</t>
  </si>
  <si>
    <t>https://projects.propublica.org/nonprofits/organizations/541770697/201841319349100714/full</t>
  </si>
  <si>
    <t xml:space="preserve">The Chase Foundation of Virginia</t>
  </si>
  <si>
    <t>https://projects.propublica.org/nonprofits/organizations/541770697/201941369349100704/full</t>
  </si>
  <si>
    <t>https://projects.propublica.org/nonprofits/organizations/541770697/202043169349100049/full</t>
  </si>
  <si>
    <t>https://projects.propublica.org/nonprofits/organizations/541770697/202103199349104060/full</t>
  </si>
  <si>
    <t>https://projects.propublica.org/nonprofits/organizations/541770697/202243199349102964/full</t>
  </si>
  <si>
    <t>https://projects.propublica.org/nonprofits/organizations/541770697/202343199349100039/full</t>
  </si>
  <si>
    <t>https://projects.propublica.org/nonprofits/organizations/541770697/202423189349100837/full</t>
  </si>
  <si>
    <t>https://projects.propublica.org/nonprofits/organizations/541770697/202533189349102583/full</t>
  </si>
  <si>
    <t>https://projects.propublica.org/nonprofits/organizations/592396243/202230459349300828/full</t>
  </si>
  <si>
    <t xml:space="preserve">COMMUNITY Foundation OF COLLIER COUNTY INC</t>
  </si>
  <si>
    <t>https://projects.propublica.org/nonprofits/organizations/593001853/202201189349301225/full</t>
  </si>
  <si>
    <t xml:space="preserve">COMMUNITY Foundation OF TAMPA BAY INC</t>
  </si>
  <si>
    <t>https://projects.propublica.org/nonprofits/organizations/593001853/202321299349301962/full</t>
  </si>
  <si>
    <t>https://projects.propublica.org/nonprofits/organizations/593001853/202421349349306297/full</t>
  </si>
  <si>
    <t>https://projects.propublica.org/nonprofits/organizations/436066776/201823189349102322/full</t>
  </si>
  <si>
    <t xml:space="preserve">The Deramus Foundation Inc</t>
  </si>
  <si>
    <t>https://projects.propublica.org/nonprofits/organizations/436066776/201942549349100304/full</t>
  </si>
  <si>
    <t>https://projects.propublica.org/nonprofits/organizations/436066776/202013189349101391/full</t>
  </si>
  <si>
    <t>https://projects.propublica.org/nonprofits/organizations/436066776/202103199349106865/full</t>
  </si>
  <si>
    <t>https://projects.propublica.org/nonprofits/organizations/436066776/202543149349100744/full</t>
  </si>
  <si>
    <t xml:space="preserve">"2015 UN Framework Convention on Climate change"</t>
  </si>
  <si>
    <t>https://projects.propublica.org/nonprofits/organizations/311640316/202541069349300729/full</t>
  </si>
  <si>
    <t xml:space="preserve">DONOR ADVISED CHARITABLE GIVING INC</t>
  </si>
  <si>
    <t>https://projects.propublica.org/nonprofits/organizations/522166327/202133199349305758/full</t>
  </si>
  <si>
    <t xml:space="preserve">Donors Trust Inc</t>
  </si>
  <si>
    <t>https://projects.propublica.org/nonprofits/organizations/522166327/202243199349308799/full</t>
  </si>
  <si>
    <t>https://projects.propublica.org/nonprofits/organizations/522166327/202323049349300742/full</t>
  </si>
  <si>
    <t>https://projects.propublica.org/nonprofits/organizations/522166327/202423189349304787/full</t>
  </si>
  <si>
    <t>https://projects.propublica.org/nonprofits/organizations/522166327/202513179349312256/full</t>
  </si>
  <si>
    <t>modified</t>
  </si>
  <si>
    <t>https://projects.propublica.org/nonprofits/organizations/650415977/202322279349101107/full</t>
  </si>
  <si>
    <t xml:space="preserve">The Dunn Foundation</t>
  </si>
  <si>
    <t>https://projects.propublica.org/nonprofits/organizations/650415977/202402849349101300/full</t>
  </si>
  <si>
    <t>https://projects.propublica.org/nonprofits/organizations/650415977/202502619349100900/full</t>
  </si>
  <si>
    <t>https://projects.propublica.org/nonprofits/organizations/382190330/201743199349102859/full</t>
  </si>
  <si>
    <t xml:space="preserve">EDGAR AND ELSA PRINCE Foundation</t>
  </si>
  <si>
    <t>https://projects.propublica.org/nonprofits/organizations/330142851/202543219349107644/full</t>
  </si>
  <si>
    <t>https://projects.propublica.org/nonprofits/organizations/330142851/202523219349107237/full</t>
  </si>
  <si>
    <t>https://projects.propublica.org/nonprofits/organizations/472308198/201901919349100805/full</t>
  </si>
  <si>
    <t xml:space="preserve">EL ROBLE AZUL Foundation</t>
  </si>
  <si>
    <t xml:space="preserve">Exxon Website Screensave Via Greenpeace</t>
  </si>
  <si>
    <t>https://projects.propublica.org/nonprofits/organizations/341340458/202300529349101000/full</t>
  </si>
  <si>
    <t xml:space="preserve">FIBUSHENDRICKS FAMILY Foundation</t>
  </si>
  <si>
    <t>https://projects.propublica.org/nonprofits/organizations/110303001/201801359349303865/full</t>
  </si>
  <si>
    <t xml:space="preserve">FIDELITY INVESTMENTS CHARITABLE GIFT FUND</t>
  </si>
  <si>
    <t>https://projects.propublica.org/nonprofits/organizations/110303001/201931359349301478/full</t>
  </si>
  <si>
    <t>https://projects.propublica.org/nonprofits/organizations/110303001/202041789349301474/full</t>
  </si>
  <si>
    <t>https://projects.propublica.org/nonprofits/organizations/110303001/202121359349300427/full</t>
  </si>
  <si>
    <t>https://projects.propublica.org/nonprofits/organizations/110303001/202221339349302787/full</t>
  </si>
  <si>
    <t>https://projects.propublica.org/nonprofits/organizations/110303001/202430459349302913/full</t>
  </si>
  <si>
    <t>https://projects.propublica.org/nonprofits/organizations/110303001/202441369349301334/full</t>
  </si>
  <si>
    <t>https://projects.propublica.org/nonprofits/organizations/110303001/202521349349310887/full</t>
  </si>
  <si>
    <t>https://projects.propublica.org/nonprofits/organizations/521599160/202142919349100319/full</t>
  </si>
  <si>
    <t xml:space="preserve">Foundation FOR INDIVIDUAL LIBERTY</t>
  </si>
  <si>
    <t>https://projects.propublica.org/nonprofits/organizations/521599160/202212369349100816/full</t>
  </si>
  <si>
    <t>https://projects.propublica.org/nonprofits/organizations/521599160/202331459349100503/full</t>
  </si>
  <si>
    <t>https://projects.propublica.org/nonprofits/organizations/521599160/202402079349101300/full</t>
  </si>
  <si>
    <t>https://projects.propublica.org/nonprofits/organizations/521599160/202543189349103529/full</t>
  </si>
  <si>
    <t>https://projects.propublica.org/nonprofits/organizations/367347911/202333189349102563/full</t>
  </si>
  <si>
    <t xml:space="preserve">FRANKEL FAMILY CHARITABLE TRUST C/O STEVEN FRANKEL</t>
  </si>
  <si>
    <t>https://projects.propublica.org/nonprofits/organizations/710862970/202202949349100110/full</t>
  </si>
  <si>
    <t xml:space="preserve">GARLINGHOUSE Foundation INC</t>
  </si>
  <si>
    <t>https://projects.propublica.org/nonprofits/organizations/710862970/202312869349100606/full</t>
  </si>
  <si>
    <t>https://projects.propublica.org/nonprofits/organizations/710862970/202443069349101004/full</t>
  </si>
  <si>
    <t>https://projects.propublica.org/nonprofits/organizations/486115213/201723199349101707/full</t>
  </si>
  <si>
    <t xml:space="preserve">GARVEY KANSAS Foundation</t>
  </si>
  <si>
    <t>https://projects.propublica.org/nonprofits/organizations/486115213/201823129349101152/full</t>
  </si>
  <si>
    <t>https://projects.propublica.org/nonprofits/organizations/486115213/201911819349100301/full</t>
  </si>
  <si>
    <t>https://projects.propublica.org/nonprofits/organizations/486115213/202013219349100401/full</t>
  </si>
  <si>
    <t>https://projects.propublica.org/nonprofits/organizations/486115213/202143179349101124/full</t>
  </si>
  <si>
    <t>https://projects.propublica.org/nonprofits/organizations/486115213/202223199349105002/full</t>
  </si>
  <si>
    <t>https://projects.propublica.org/nonprofits/organizations/486115213/202303199349102425/full</t>
  </si>
  <si>
    <t>https://projects.propublica.org/nonprofits/organizations/486115213/202423179349103262/full</t>
  </si>
  <si>
    <t>https://projects.propublica.org/nonprofits/organizations/486115213/202533189349100018/full</t>
  </si>
  <si>
    <t>https://projects.propublica.org/nonprofits/organizations/391624154/201713479349100611/full</t>
  </si>
  <si>
    <t xml:space="preserve">GELATT-GEPHART Foundation INC</t>
  </si>
  <si>
    <t>https://projects.propublica.org/nonprofits/organizations/391624154/201833209349100313/full</t>
  </si>
  <si>
    <t>https://projects.propublica.org/nonprofits/organizations/391624154/201943409349100104/full</t>
  </si>
  <si>
    <t>https://projects.propublica.org/nonprofits/organizations/391624154/202043429349100004/full</t>
  </si>
  <si>
    <t>https://projects.propublica.org/nonprofits/organizations/391624154/202123419349100907/full</t>
  </si>
  <si>
    <t>https://projects.propublica.org/nonprofits/organizations/391624154/202330129349100013/full</t>
  </si>
  <si>
    <t>https://projects.propublica.org/nonprofits/organizations/391624154/202400169349101270/full</t>
  </si>
  <si>
    <t>https://projects.propublica.org/nonprofits/organizations/391624154/202531159349100028/full</t>
  </si>
  <si>
    <t>https://projects.propublica.org/nonprofits/organizations/391624154/202620559349100017/full</t>
  </si>
  <si>
    <t>https://projects.propublica.org/nonprofits/organizations/364199649/201721319349102707/full</t>
  </si>
  <si>
    <t>https://projects.propublica.org/nonprofits/organizations/364199649/201831309349100138/full</t>
  </si>
  <si>
    <t>https://projects.propublica.org/nonprofits/organizations/364199649/202033219349106008/full</t>
  </si>
  <si>
    <t xml:space="preserve">GREEN COHAN Foundation</t>
  </si>
  <si>
    <t>https://projects.propublica.org/nonprofits/organizations/760454743/202503179349103410/full</t>
  </si>
  <si>
    <t xml:space="preserve">Harry and Anne Sager Foundation</t>
  </si>
  <si>
    <t>https://projects.propublica.org/nonprofits/organizations/386118718/201712579349100501/full</t>
  </si>
  <si>
    <t>https://projects.propublica.org/nonprofits/organizations/386118718/201820539349100212/full</t>
  </si>
  <si>
    <t xml:space="preserve">HAYDEN Foundation</t>
  </si>
  <si>
    <t>https://projects.propublica.org/nonprofits/organizations/386118718/201943169349101709/full</t>
  </si>
  <si>
    <t>https://projects.propublica.org/nonprofits/organizations/386118718/202013149349100631/full</t>
  </si>
  <si>
    <t>https://projects.propublica.org/nonprofits/organizations/386118718/202143199349103499/full</t>
  </si>
  <si>
    <t>https://projects.propublica.org/nonprofits/organizations/386118718/202213189349102281/full</t>
  </si>
  <si>
    <t>https://projects.propublica.org/nonprofits/organizations/386118718/202333139349102163/full</t>
  </si>
  <si>
    <t>https://projects.propublica.org/nonprofits/organizations/386118718/202431359349104958/full</t>
  </si>
  <si>
    <t>https://projects.propublica.org/nonprofits/organizations/386118718/202533159349101118/full</t>
  </si>
  <si>
    <t>https://projects.propublica.org/nonprofits/organizations/381374230/202501299349302420/full</t>
  </si>
  <si>
    <t xml:space="preserve">HILLSDALE COLLEGE</t>
  </si>
  <si>
    <t>https://projects.propublica.org/nonprofits/organizations/475426274/201832609349100118/full</t>
  </si>
  <si>
    <t>https://projects.propublica.org/nonprofits/organizations/475426274/201931369349100003/full</t>
  </si>
  <si>
    <t xml:space="preserve">HSU FAMILY EDUCATIONAL Foundation INC</t>
  </si>
  <si>
    <t>https://projects.propublica.org/nonprofits/organizations/800304018/201802209349100105/full</t>
  </si>
  <si>
    <t xml:space="preserve">JACOBS FAMILY Foundation INC</t>
  </si>
  <si>
    <t>https://projects.propublica.org/nonprofits/organizations/954573578/201731929349100508/full</t>
  </si>
  <si>
    <t xml:space="preserve">JEROME AND TOBY RAPPORT Foundation</t>
  </si>
  <si>
    <t>https://projects.propublica.org/nonprofits/organizations/954573578/201841349349104554/full</t>
  </si>
  <si>
    <t xml:space="preserve">JEROME &amp; TOBY RAPPORT Foundation</t>
  </si>
  <si>
    <t>https://projects.propublica.org/nonprofits/organizations/954573578/201921359349103897/full</t>
  </si>
  <si>
    <t>https://projects.propublica.org/nonprofits/organizations/954573578/202143159349103214/full</t>
  </si>
  <si>
    <t>https://projects.propublica.org/nonprofits/organizations/954573578/202213329349100206/full</t>
  </si>
  <si>
    <t>https://projects.propublica.org/nonprofits/organizations/954573578/202323149349102122/full</t>
  </si>
  <si>
    <t>https://projects.propublica.org/nonprofits/organizations/954573578/202432019349100213/full</t>
  </si>
  <si>
    <t>https://projects.propublica.org/nonprofits/organizations/954573578/202511629349100721/full</t>
  </si>
  <si>
    <t>https://projects.propublica.org/nonprofits/organizations/421692014/202442539349100004/full</t>
  </si>
  <si>
    <t>https://projects.propublica.org/nonprofits/organizations/205651485/201843199349105149/full</t>
  </si>
  <si>
    <t xml:space="preserve">JOHN CHRISTOPHER BUNTING Foundation</t>
  </si>
  <si>
    <t>https://projects.propublica.org/nonprofits/organizations/581691765/202321299349103292/full</t>
  </si>
  <si>
    <t xml:space="preserve">JOHN WILLIAM POPE Foundation</t>
  </si>
  <si>
    <t>https://projects.propublica.org/nonprofits/organizations/431244445/202032429349100503/full</t>
  </si>
  <si>
    <t>https://projects.propublica.org/nonprofits/organizations/431244445/202122329349100502/full</t>
  </si>
  <si>
    <t>https://projects.propublica.org/nonprofits/organizations/431244445/202243129349100944/full</t>
  </si>
  <si>
    <t>https://projects.propublica.org/nonprofits/organizations/431244445/202333199349102298/full</t>
  </si>
  <si>
    <t>https://projects.propublica.org/nonprofits/organizations/431244445/202403189349103260/full</t>
  </si>
  <si>
    <t>https://projects.propublica.org/nonprofits/organizations/431244445/202523009349101107/full</t>
  </si>
  <si>
    <t>https://projects.propublica.org/nonprofits/organizations/756012722/202101279349101345/full</t>
  </si>
  <si>
    <t xml:space="preserve">KEN W DAVIS Foundation</t>
  </si>
  <si>
    <t>https://projects.propublica.org/nonprofits/organizations/756012722/202231319349104368/full</t>
  </si>
  <si>
    <t>https://projects.propublica.org/nonprofits/organizations/756012722/202321319349104037/full</t>
  </si>
  <si>
    <t>https://projects.propublica.org/nonprofits/organizations/752684716/202113169349102186/full</t>
  </si>
  <si>
    <t xml:space="preserve">KICKAPOO SPRINGS Foundation</t>
  </si>
  <si>
    <t>https://projects.propublica.org/nonprofits/organizations/752684716/202203199349101640/full</t>
  </si>
  <si>
    <t>https://projects.propublica.org/nonprofits/organizations/527253360/202011679349100321/full</t>
  </si>
  <si>
    <t xml:space="preserve">LFF Foundation C/O PETE FRIEDLANDER</t>
  </si>
  <si>
    <t>https://projects.propublica.org/nonprofits/organizations/527253360/202120849349100417/full</t>
  </si>
  <si>
    <t>https://projects.propublica.org/nonprofits/organizations/527253360/202320339349100127/full</t>
  </si>
  <si>
    <t>https://projects.propublica.org/nonprofits/organizations/527253360/202400199349100310/full</t>
  </si>
  <si>
    <t>https://projects.propublica.org/nonprofits/organizations/527253360/202500419349100305/full</t>
  </si>
  <si>
    <t>https://projects.propublica.org/nonprofits/organizations/223771990/201711049349101331/full</t>
  </si>
  <si>
    <t xml:space="preserve">MANLOY HERITAGE Foundation INC</t>
  </si>
  <si>
    <t>https://projects.propublica.org/nonprofits/organizations/223771990/201811089349100401/full</t>
  </si>
  <si>
    <t>https://projects.propublica.org/nonprofits/organizations/223771990/201921619349100302/full</t>
  </si>
  <si>
    <t>https://projects.propublica.org/nonprofits/organizations/223771990/202131359349101073/full</t>
  </si>
  <si>
    <t>https://projects.propublica.org/nonprofits/organizations/223771990/202231339349100523/full</t>
  </si>
  <si>
    <t>https://projects.propublica.org/nonprofits/organizations/223771990/202341289349101779/full</t>
  </si>
  <si>
    <t>https://projects.propublica.org/nonprofits/organizations/223771990/202431359349101943/full</t>
  </si>
  <si>
    <t>https://projects.propublica.org/nonprofits/organizations/223771990/202501439349100110/full</t>
  </si>
  <si>
    <t>https://projects.propublica.org/nonprofits/organizations/363420644/202100369349100200/full</t>
  </si>
  <si>
    <t xml:space="preserve">MORGAN SENIOR Foundation</t>
  </si>
  <si>
    <t>https://projects.propublica.org/nonprofits/organizations/527082731/201713199349316986/full</t>
  </si>
  <si>
    <t xml:space="preserve">MORGAN STANLEY GLOBAL IMPACT FUNDING TRUST INC</t>
  </si>
  <si>
    <t>https://projects.propublica.org/nonprofits/organizations/527082731/202403209349313980/full</t>
  </si>
  <si>
    <t>https://projects.propublica.org/nonprofits/organizations/527082731/202503239349300435/full</t>
  </si>
  <si>
    <t>https://projects.propublica.org/nonprofits/organizations/453630825/201803199349102375/full</t>
  </si>
  <si>
    <t xml:space="preserve">MORSE CHARITABLE Foundation INC</t>
  </si>
  <si>
    <t>https://projects.propublica.org/nonprofits/organizations/453630825/201903199349103700/full</t>
  </si>
  <si>
    <t>https://projects.propublica.org/nonprofits/organizations/453630825/202333189349101418/full</t>
  </si>
  <si>
    <t>https://projects.propublica.org/nonprofits/organizations/453630825/202403199349104350/full</t>
  </si>
  <si>
    <t>https://projects.propublica.org/nonprofits/organizations/465179443/201823099349100517/full</t>
  </si>
  <si>
    <t xml:space="preserve">NASH CHARITY Foundation INC</t>
  </si>
  <si>
    <t>https://projects.propublica.org/nonprofits/organizations/237825575/202231339349309863/full</t>
  </si>
  <si>
    <t xml:space="preserve">NATIONAL PHILANTHROPIC TRUST</t>
  </si>
  <si>
    <t>https://projects.propublica.org/nonprofits/organizations/237825575/202311359349313966/full</t>
  </si>
  <si>
    <t>https://projects.propublica.org/nonprofits/organizations/237825575/202431429349301368/full</t>
  </si>
  <si>
    <t>https://projects.propublica.org/nonprofits/organizations/237825575/202511339349301311/full</t>
  </si>
  <si>
    <t>https://projects.propublica.org/nonprofits/organizations/581493949/201813199349310531/full</t>
  </si>
  <si>
    <t xml:space="preserve">NATL CHRISTIAN CHARITABLE FDN INC</t>
  </si>
  <si>
    <t>https://projects.propublica.org/nonprofits/organizations/581493949/202443169349306424/full</t>
  </si>
  <si>
    <t>https://projects.propublica.org/nonprofits/organizations/581493949/202513109349303201/full</t>
  </si>
  <si>
    <t>https://projects.propublica.org/nonprofits/organizations/363858426/201810449349100406/full</t>
  </si>
  <si>
    <t xml:space="preserve">NORMAN I &amp; SANDRA RICH FAMILY CHARITABLE Foundation</t>
  </si>
  <si>
    <t>https://projects.propublica.org/nonprofits/organizations/274342216/201711179349100621/full</t>
  </si>
  <si>
    <t xml:space="preserve">PETE M HANNA CHARITABLE Foundation</t>
  </si>
  <si>
    <t>https://projects.propublica.org/nonprofits/organizations/873630873/202412699349101016/full</t>
  </si>
  <si>
    <t xml:space="preserve">RB DEN UYL FAMILY Foundation</t>
  </si>
  <si>
    <t>https://projects.propublica.org/nonprofits/organizations/363747664/201722729349100602/full</t>
  </si>
  <si>
    <t xml:space="preserve">RED BIRD HOLLOW Foundation C/O PAULA LILLARD</t>
  </si>
  <si>
    <t>https://projects.propublica.org/nonprofits/organizations/363747664/202120579349100017/full</t>
  </si>
  <si>
    <t>https://projects.propublica.org/nonprofits/organizations/363747664/202220599349100367/full</t>
  </si>
  <si>
    <t>https://projects.propublica.org/nonprofits/organizations/363747664/202300469349100230/full</t>
  </si>
  <si>
    <t>https://projects.propublica.org/nonprofits/organizations/237026711/202113169349102486/full</t>
  </si>
  <si>
    <t xml:space="preserve">ROGER AND SUSAN STONE FAMILY Foundation C/O SUSAN STONE</t>
  </si>
  <si>
    <t>https://projects.propublica.org/nonprofits/organizations/237026711/202243169349100539/full</t>
  </si>
  <si>
    <t>https://projects.propublica.org/nonprofits/organizations/251113452/202113169349103251/full</t>
  </si>
  <si>
    <t xml:space="preserve">SARAH SCAIFE Foundation INCORPORATED</t>
  </si>
  <si>
    <t>https://projects.propublica.org/nonprofits/organizations/251113452/202223189349101212/full</t>
  </si>
  <si>
    <t>https://projects.propublica.org/nonprofits/organizations/251113452/202323189349101532/full</t>
  </si>
  <si>
    <t>https://projects.propublica.org/nonprofits/organizations/251113452/202403209349104590/full</t>
  </si>
  <si>
    <t>https://projects.propublica.org/nonprofits/organizations/251113452/202523189349102237/full</t>
  </si>
  <si>
    <t xml:space="preserve">2002 990</t>
  </si>
  <si>
    <t xml:space="preserve">2006 990</t>
  </si>
  <si>
    <t xml:space="preserve">2007 990</t>
  </si>
  <si>
    <t>https://projects.propublica.org/nonprofits/organizations/311640316/201700559349300200/full</t>
  </si>
  <si>
    <t xml:space="preserve">SCHWAB CHARITABLE FUND</t>
  </si>
  <si>
    <t>https://projects.propublica.org/nonprofits/organizations/311640316/201800879349300300/full</t>
  </si>
  <si>
    <t>https://projects.propublica.org/nonprofits/organizations/311640316/201930459349302018/full</t>
  </si>
  <si>
    <t>https://projects.propublica.org/nonprofits/organizations/311640316/202010489349300101/full</t>
  </si>
  <si>
    <t>https://projects.propublica.org/nonprofits/organizations/311640316/202140489349301804/full</t>
  </si>
  <si>
    <t>https://projects.propublica.org/nonprofits/organizations/311640316/202230499349301028/full</t>
  </si>
  <si>
    <t>https://projects.propublica.org/nonprofits/organizations/311640316/202330939349300403/full</t>
  </si>
  <si>
    <t>https://projects.propublica.org/nonprofits/organizations/311640316/202411039349301716/full</t>
  </si>
  <si>
    <t>https://projects.propublica.org/nonprofits/organizations/367244615/202203199349103100/full</t>
  </si>
  <si>
    <t xml:space="preserve">THE SEARLE FREEDOM TRUST C/O KINSHIP LLC</t>
  </si>
  <si>
    <t>https://projects.propublica.org/nonprofits/organizations/367244615/202343199349106704/full</t>
  </si>
  <si>
    <t>https://projects.propublica.org/nonprofits/organizations/367244615/202513189349102186/full</t>
  </si>
  <si>
    <t>https://projects.propublica.org/nonprofits/organizations/136066583/201733129349100138/full</t>
  </si>
  <si>
    <t xml:space="preserve">SHELL OIL COMPANY Foundation</t>
  </si>
  <si>
    <t>https://projects.propublica.org/nonprofits/organizations/136066583/201823049349100202/full</t>
  </si>
  <si>
    <t>https://projects.propublica.org/nonprofits/organizations/136066583/201903109349100200/full</t>
  </si>
  <si>
    <t>https://projects.propublica.org/nonprofits/organizations/136066583/202133159349100603/full</t>
  </si>
  <si>
    <t>https://projects.propublica.org/nonprofits/organizations/136066583/202443199349100424/full</t>
  </si>
  <si>
    <t xml:space="preserve">SHELL USA COMPANY Foundation (FKA Shell Oil Company Foundation)</t>
  </si>
  <si>
    <t>https://projects.propublica.org/nonprofits/organizations/136066583/202443199349102539/full</t>
  </si>
  <si>
    <t>https://projects.propublica.org/nonprofits/organizations/136066583/202403199349102135/full</t>
  </si>
  <si>
    <t>https://projects.propublica.org/nonprofits/organizations/383422204/202221319349101127/full</t>
  </si>
  <si>
    <t xml:space="preserve">SPRINGVIEW Foundation</t>
  </si>
  <si>
    <t>https://projects.propublica.org/nonprofits/organizations/383422204/202301359349101280/full</t>
  </si>
  <si>
    <t>https://projects.propublica.org/nonprofits/organizations/383422204/202421299349100747/full</t>
  </si>
  <si>
    <t>https://projects.propublica.org/nonprofits/organizations/383422204/202501359349101045/full</t>
  </si>
  <si>
    <t>https://projects.propublica.org/nonprofits/organizations/316314074/202200499349100010/full</t>
  </si>
  <si>
    <t xml:space="preserve">THE ALPAUGH Foundation</t>
  </si>
  <si>
    <t>https://projects.propublica.org/nonprofits/organizations/316314074/202310129349100726/full</t>
  </si>
  <si>
    <t>https://projects.propublica.org/nonprofits/organizations/141782466/202100749349301125/full</t>
  </si>
  <si>
    <t xml:space="preserve">THE AYCO CHARITABLE Foundation</t>
  </si>
  <si>
    <t>https://projects.propublica.org/nonprofits/organizations/141782466/202233009349301218/full</t>
  </si>
  <si>
    <t>https://projects.propublica.org/nonprofits/organizations/141782466/202543109349303959/full</t>
  </si>
  <si>
    <t>https://projects.propublica.org/nonprofits/organizations/276359747/201903239349100005/full</t>
  </si>
  <si>
    <t xml:space="preserve">THE BADER FAMILY Foundation</t>
  </si>
  <si>
    <t>https://projects.propublica.org/nonprofits/organizations/276359747/202033219349105833/full</t>
  </si>
  <si>
    <t>https://projects.propublica.org/nonprofits/organizations/200721133/201741609349100764/full</t>
  </si>
  <si>
    <t xml:space="preserve">THE BANK OF AMERICA CHARITABLE Foundation INC</t>
  </si>
  <si>
    <t>https://projects.propublica.org/nonprofits/organizations/200721133/202001499349100200/full</t>
  </si>
  <si>
    <t>https://projects.propublica.org/nonprofits/organizations/200721133/202301309349101020/full</t>
  </si>
  <si>
    <t>https://projects.propublica.org/nonprofits/organizations/341386776/202133199349106068/full</t>
  </si>
  <si>
    <t xml:space="preserve">THE CATHERINE L &amp; EDWARD A LOZICK Foundation</t>
  </si>
  <si>
    <t>https://projects.propublica.org/nonprofits/organizations/236447843/202213189349103676/full</t>
  </si>
  <si>
    <t xml:space="preserve">THE CATHERINE V AND MARTIN HOFMANN Foundation</t>
  </si>
  <si>
    <t>https://projects.propublica.org/nonprofits/organizations/236447843/202343119349100529/full</t>
  </si>
  <si>
    <t>https://projects.propublica.org/nonprofits/organizations/236447843/202413139349100411/full</t>
  </si>
  <si>
    <t>https://projects.propublica.org/nonprofits/organizations/236447843/202513159349100316/full</t>
  </si>
  <si>
    <t>https://projects.propublica.org/nonprofits/organizations/362167000/201932249349300348/full</t>
  </si>
  <si>
    <t xml:space="preserve">THE CHICAGO COMMUNITY TRUST</t>
  </si>
  <si>
    <t>https://projects.propublica.org/nonprofits/organizations/362167000/202112239349302351/full</t>
  </si>
  <si>
    <t>https://projects.propublica.org/nonprofits/organizations/362167000/202222249349300837/full</t>
  </si>
  <si>
    <t>https://projects.propublica.org/nonprofits/organizations/362167000/202432279349301703/full</t>
  </si>
  <si>
    <t>https://projects.propublica.org/nonprofits/organizations/362167000/202442279349302684/full</t>
  </si>
  <si>
    <t>https://projects.propublica.org/nonprofits/organizations/364121681/201922409349100712/full</t>
  </si>
  <si>
    <t>https://projects.propublica.org/nonprofits/organizations/364121681/202001979349100505/full</t>
  </si>
  <si>
    <t>https://projects.propublica.org/nonprofits/organizations/200768118/201743189349103304/full</t>
  </si>
  <si>
    <t>https://projects.propublica.org/nonprofits/organizations/200768118/201823179349101767/full</t>
  </si>
  <si>
    <t>https://projects.propublica.org/nonprofits/organizations/200768118/201912209349100816/full</t>
  </si>
  <si>
    <t>https://projects.propublica.org/nonprofits/organizations/200768118/202023029349100977/full</t>
  </si>
  <si>
    <t>https://projects.propublica.org/nonprofits/organizations/200768118/202112879349101301/full</t>
  </si>
  <si>
    <t>https://projects.propublica.org/nonprofits/organizations/200768118/202203009349100335/full</t>
  </si>
  <si>
    <t>https://projects.propublica.org/nonprofits/organizations/200768118/202302629349101200/full</t>
  </si>
  <si>
    <t>https://projects.propublica.org/nonprofits/organizations/200768118/202442289349101104/full</t>
  </si>
  <si>
    <t>https://projects.propublica.org/nonprofits/organizations/200768118/202533039349100318/full</t>
  </si>
  <si>
    <t>https://projects.propublica.org/nonprofits/organizations/363978733/201703529349300385/full</t>
  </si>
  <si>
    <t xml:space="preserve">THE DUPAGE COMMUNITY Foundation</t>
  </si>
  <si>
    <t>https://projects.propublica.org/nonprofits/organizations/363978733/201923579349300407/full</t>
  </si>
  <si>
    <t>https://projects.propublica.org/nonprofits/organizations/363978733/202013499349301306/full</t>
  </si>
  <si>
    <t>https://projects.propublica.org/nonprofits/organizations/136051922/202143199349100144/full</t>
  </si>
  <si>
    <t xml:space="preserve">THE FANWOOD Foundation C/O BESSEMER TRUST</t>
  </si>
  <si>
    <t>https://projects.propublica.org/nonprofits/organizations/136051922/202213139349100041/full</t>
  </si>
  <si>
    <t>https://projects.propublica.org/nonprofits/organizations/136051922/202313059349100331/full</t>
  </si>
  <si>
    <t>https://projects.propublica.org/nonprofits/organizations/136051922/202433119349101013/full</t>
  </si>
  <si>
    <t xml:space="preserve">THE FANWOOD Foundation C/O BESSEMER TRUST COMPANY</t>
  </si>
  <si>
    <t>https://projects.propublica.org/nonprofits/organizations/812576201/202113019349301871/full</t>
  </si>
  <si>
    <t xml:space="preserve">THE INDEPENDENT CHARITABLE GIFT FUND</t>
  </si>
  <si>
    <t>https://projects.propublica.org/nonprofits/organizations/271357705/201740379349100454/full</t>
  </si>
  <si>
    <t xml:space="preserve">THE JIM HICKS FAMILY Foundation</t>
  </si>
  <si>
    <t>https://projects.propublica.org/nonprofits/organizations/271357705/201820869349100207/full</t>
  </si>
  <si>
    <t>https://projects.propublica.org/nonprofits/organizations/271357705/201932599349100128/full</t>
  </si>
  <si>
    <t>https://projects.propublica.org/nonprofits/organizations/271357705/202042589349100619/full</t>
  </si>
  <si>
    <t>https://projects.propublica.org/nonprofits/organizations/566784266/202133199349102473/full</t>
  </si>
  <si>
    <t xml:space="preserve">THE JOHN J POHANKA FAMILY Foundation</t>
  </si>
  <si>
    <t>https://projects.propublica.org/nonprofits/organizations/566784266/202233199349106103/full</t>
  </si>
  <si>
    <t>https://projects.propublica.org/nonprofits/organizations/566784266/202343139349101394/full</t>
  </si>
  <si>
    <t>https://projects.propublica.org/nonprofits/organizations/752692023/202320129349100417/full</t>
  </si>
  <si>
    <t xml:space="preserve">THE KARAKIN Foundation</t>
  </si>
  <si>
    <t>https://projects.propublica.org/nonprofits/organizations/752692023/202233189349105888/full</t>
  </si>
  <si>
    <t>https://projects.propublica.org/nonprofits/organizations/752696419/202123169349102537/full</t>
  </si>
  <si>
    <t xml:space="preserve">THE LEGETT Foundation</t>
  </si>
  <si>
    <t>https://projects.propublica.org/nonprofits/organizations/752696419/202233199349102068/full</t>
  </si>
  <si>
    <t>https://projects.propublica.org/nonprofits/organizations/616554435/202213199349107846/full</t>
  </si>
  <si>
    <t xml:space="preserve">THE LOZICK FAMILY Foundation</t>
  </si>
  <si>
    <t>https://projects.propublica.org/nonprofits/organizations/616554435/202343189349104959/full</t>
  </si>
  <si>
    <t>https://projects.propublica.org/nonprofits/organizations/616554435/202403209349105490/full</t>
  </si>
  <si>
    <t>https://projects.propublica.org/nonprofits/organizations/616554435/202513219349106406/full</t>
  </si>
  <si>
    <t>https://projects.propublica.org/nonprofits/organizations/364145290/201711439349100621/full</t>
  </si>
  <si>
    <t xml:space="preserve">THE MACDOUGAL FAMILY Foundation</t>
  </si>
  <si>
    <t>https://projects.propublica.org/nonprofits/organizations/364145290/201811329349100501/full</t>
  </si>
  <si>
    <t>https://projects.propublica.org/nonprofits/organizations/364145290/201931289349101283/full</t>
  </si>
  <si>
    <t>https://projects.propublica.org/nonprofits/organizations/363912789/202511089349101811/full</t>
  </si>
  <si>
    <t xml:space="preserve">THE MCWETHY Foundation</t>
  </si>
  <si>
    <t>https://projects.propublica.org/nonprofits/organizations/546052404/202322269349100047/full</t>
  </si>
  <si>
    <t xml:space="preserve">THE MINNIE AND BERNARD LANE Foundation</t>
  </si>
  <si>
    <t>https://projects.propublica.org/nonprofits/organizations/546052404/202402279349100410/full</t>
  </si>
  <si>
    <t>https://projects.propublica.org/nonprofits/organizations/363555046/202240119349100029/full</t>
  </si>
  <si>
    <t>https://projects.propublica.org/nonprofits/organizations/363555046/202213079349100611/full</t>
  </si>
  <si>
    <t>https://projects.propublica.org/nonprofits/organizations/363555046/202302999349100330/full</t>
  </si>
  <si>
    <t>https://projects.propublica.org/nonprofits/organizations/363555046/202443039349100644/full</t>
  </si>
  <si>
    <t>https://projects.propublica.org/nonprofits/organizations/363555046/202543009349101114/full</t>
  </si>
  <si>
    <t xml:space="preserve">THE NEGAUNEE Foundation</t>
  </si>
  <si>
    <t>https://projects.propublica.org/nonprofits/organizations/562307147/201941069349300334/full</t>
  </si>
  <si>
    <t xml:space="preserve">THE PEW CHARITABLE TRUSTS</t>
  </si>
  <si>
    <t>https://projects.propublica.org/nonprofits/organizations/136083839/202213159349101881/full</t>
  </si>
  <si>
    <t xml:space="preserve">THE PFIZER Foundation INC</t>
  </si>
  <si>
    <t>https://projects.propublica.org/nonprofits/organizations/760598999/201911079349100811/full</t>
  </si>
  <si>
    <t>https://projects.propublica.org/nonprofits/organizations/760598999/202031259349102118/full</t>
  </si>
  <si>
    <t>https://projects.propublica.org/nonprofits/organizations/760598999/202131239349101523/full</t>
  </si>
  <si>
    <t>https://projects.propublica.org/nonprofits/organizations/760598999/202211269349101536/full</t>
  </si>
  <si>
    <t>https://projects.propublica.org/nonprofits/organizations/760598999/202321249349100822/full</t>
  </si>
  <si>
    <t>https://projects.propublica.org/nonprofits/organizations/760598999/202401279349101865/full</t>
  </si>
  <si>
    <t>https://projects.propublica.org/nonprofits/organizations/760598999/202531349349104583/full</t>
  </si>
  <si>
    <t>https://projects.propublica.org/nonprofits/display_990/383030437/IRS%2F383030437_201712_990PF_2018061315410242</t>
  </si>
  <si>
    <t xml:space="preserve">THE RODNEY FUND</t>
  </si>
  <si>
    <t>https://projects.propublica.org/nonprofits/display_990/383030437/07_2019_prefixes_36-39%2F383030437_201812_990PF_2019071716497784</t>
  </si>
  <si>
    <t>https://projects.propublica.org/nonprofits/display_990/383030437/02_2021_prefixes_36-38%2F383030437_201912_990PF_2021021017701251</t>
  </si>
  <si>
    <t>https://projects.propublica.org/nonprofits/organizations/383030437/202101249349100240/full</t>
  </si>
  <si>
    <t>https://projects.propublica.org/nonprofits/organizations/383030437/202332279349100803/full</t>
  </si>
  <si>
    <t>https://projects.propublica.org/nonprofits/organizations/383030437/202442549349100304/full</t>
  </si>
  <si>
    <t>https://projects.propublica.org/nonprofits/organizations/880393022/202001129349101000/full</t>
  </si>
  <si>
    <t xml:space="preserve">THE RON AND SUSAN KRUMP Foundation</t>
  </si>
  <si>
    <t>https://projects.propublica.org/nonprofits/organizations/880393022/202141329349102234/full</t>
  </si>
  <si>
    <t>https://projects.propublica.org/nonprofits/organizations/880393022/202233199349110753/full</t>
  </si>
  <si>
    <t>https://projects.propublica.org/nonprofits/organizations/880393022/202323179349102237/full</t>
  </si>
  <si>
    <t>https://projects.propublica.org/nonprofits/organizations/880393022/202443169349102019/full</t>
  </si>
  <si>
    <t>https://projects.propublica.org/nonprofits/organizations/880393022/202543149349102024/full</t>
  </si>
  <si>
    <t>https://projects.propublica.org/nonprofits/organizations/382092191/201811799349100311/full</t>
  </si>
  <si>
    <t xml:space="preserve">THE SHEPHERDS HAND</t>
  </si>
  <si>
    <t>https://projects.propublica.org/nonprofits/organizations/382092191/201941929349100109/full</t>
  </si>
  <si>
    <t>https://projects.propublica.org/nonprofits/organizations/382092191/202032309349100238/full</t>
  </si>
  <si>
    <t>https://projects.propublica.org/nonprofits/organizations/382092191/202131809349100118/full</t>
  </si>
  <si>
    <t xml:space="preserve">THE SHEPHERDS HAND INC</t>
  </si>
  <si>
    <t>https://projects.propublica.org/nonprofits/organizations/382092191/202202099349100110/full</t>
  </si>
  <si>
    <t>https://projects.propublica.org/nonprofits/organizations/382092191/202342199349100019/full</t>
  </si>
  <si>
    <t>https://projects.propublica.org/nonprofits/organizations/382092191/202432499349100008/full</t>
  </si>
  <si>
    <t>https://projects.propublica.org/nonprofits/organizations/382092191/202511349349100616/full</t>
  </si>
  <si>
    <t>https://projects.propublica.org/nonprofits/organizations/231611346/202222519349100402/full</t>
  </si>
  <si>
    <t xml:space="preserve">THE WILLIAM H DONNER Foundation</t>
  </si>
  <si>
    <t>https://projects.propublica.org/nonprofits/organizations/760573521/202010299349100701/full</t>
  </si>
  <si>
    <t xml:space="preserve">TOM AND CAROLYN HAMILTON FAMILY FDN</t>
  </si>
  <si>
    <t>https://projects.propublica.org/nonprofits/organizations/760573521/202131049349100008/full</t>
  </si>
  <si>
    <t>https://projects.propublica.org/nonprofits/organizations/760573521/202311069349100106/full</t>
  </si>
  <si>
    <t>https://projects.propublica.org/nonprofits/organizations/760573521/202431079349100303/full</t>
  </si>
  <si>
    <t>https://projects.propublica.org/nonprofits/organizations/256681379/202212619349100251/full</t>
  </si>
  <si>
    <t>https://projects.propublica.org/nonprofits/organizations/256681379/202332659349100403/full</t>
  </si>
  <si>
    <t>https://projects.propublica.org/nonprofits/organizations/256681379/202422229349100317/full</t>
  </si>
  <si>
    <t>https://projects.propublica.org/nonprofits/organizations/256681379/202512799349101116/full</t>
  </si>
  <si>
    <t>https://projects.propublica.org/nonprofits/organizations/232888152/202211339349310116/full</t>
  </si>
  <si>
    <t>https://projects.propublica.org/nonprofits/organizations/232888152/202331359349303108/full</t>
  </si>
  <si>
    <t>https://projects.propublica.org/nonprofits/organizations/232888152/202441359349309439/full</t>
  </si>
  <si>
    <t xml:space="preserve">VANGUARD CHARITABLE ENDOWMENT PROGRAM</t>
  </si>
  <si>
    <t>https://projects.propublica.org/nonprofits/organizations/232888152/202511349349313096/full</t>
  </si>
  <si>
    <t>https://projects.propublica.org/nonprofits/organizations/846282092/201403149349100560/full</t>
  </si>
  <si>
    <t xml:space="preserve">WOODFORD Foundation</t>
  </si>
  <si>
    <t>https://projects.propublica.org/nonprofits/organizations/846282092/201511079349100506/full</t>
  </si>
  <si>
    <t>https://projects.propublica.org/nonprofits/organizations/846282092/201603169349100975/full</t>
  </si>
  <si>
    <t>https://projects.propublica.org/nonprofits/organizations/846282092/201731339349100308/full</t>
  </si>
  <si>
    <t>https://projects.propublica.org/nonprofits/organizations/846282092/201811039349100201/full</t>
  </si>
  <si>
    <t>https://projects.propublica.org/nonprofits/organizations/846282092/201920999349100427/full</t>
  </si>
  <si>
    <t>https://projects.propublica.org/nonprofits/organizations/846282092/202041929349101319/full</t>
  </si>
  <si>
    <t>https://projects.propublica.org/nonprofits/organizations/846282092/202110959349100436/full</t>
  </si>
  <si>
    <t>https://projects.propublica.org/nonprofits/organizations/846282092/202201089349101115/full</t>
  </si>
  <si>
    <t>https://projects.propublica.org/nonprofits/organizations/846282092/202302799349100910/full</t>
  </si>
  <si>
    <t>https://projects.propublica.org/nonprofits/organizations/846282092/202401309349102390/full</t>
  </si>
  <si>
    <t>https://projects.propublica.org/nonprofits/organizations/846282092/202541359349102494/full</t>
  </si>
  <si>
    <t>https://projects.propublica.org/nonprofits/display_990/766227681/07_2018_prefixes_76-82%2F766227681_201712_990PF_2018072415530487</t>
  </si>
  <si>
    <t xml:space="preserve">WOODHOUSE FAMILY Foundation ATTN MARILYN WOODHOUSE</t>
  </si>
  <si>
    <t>https://projects.propublica.org/nonprofits/organizations/766227681/201941559349100004/full</t>
  </si>
  <si>
    <t>https://projects.propublica.org/nonprofits/organizations/766227681/202001219349100730/full</t>
  </si>
  <si>
    <t>https://projects.propublica.org/nonprofits/organizations/766227681/202140849349100009/full</t>
  </si>
  <si>
    <t>https://projects.propublica.org/nonprofits/organizations/766227681/202241249349101104/full</t>
  </si>
  <si>
    <t>https://projects.propublica.org/nonprofits/organizations/766227681/202341359349103509/full</t>
  </si>
  <si>
    <t xml:space="preserve">WOODHOUSE FAMILY Foundation ATTN JOHN C WOODHOUSE II</t>
  </si>
  <si>
    <t>https://projects.propublica.org/nonprofits/organizations/766227681/202431519349101608/full</t>
  </si>
  <si>
    <t>https://projects.propublica.org/nonprofits/organizations/766227681/202533119349102058/full</t>
  </si>
  <si>
    <t>Org</t>
  </si>
  <si>
    <t>URL</t>
  </si>
  <si>
    <t>new_2026</t>
  </si>
  <si>
    <t>https://www.sourcewatch.org/index.php/Adolph_Coors_Foundation</t>
  </si>
  <si>
    <t>n</t>
  </si>
  <si>
    <t>http://www.sourcewatch.org/index.php/Africa_Fighting_Malaria</t>
  </si>
  <si>
    <t>http://www.sourcewatch.org/index.php/Alabama_Policy_Institute</t>
  </si>
  <si>
    <t>http://www.sourcewatch.org/index.php/American_Action_Network</t>
  </si>
  <si>
    <t>https://www.desmog.com/american-petroleum-institute</t>
  </si>
  <si>
    <t>https://www.desmog.com/americans-for-prosperity</t>
  </si>
  <si>
    <t>http://www.sourcewatch.org/index.php/Seid_Foundation</t>
  </si>
  <si>
    <t>https://www.sourcewatch.org/index.php/Bradley_Impact_Fund</t>
  </si>
  <si>
    <t>http://www.sourcewatch.org/index.php/Castle_Rock_Foundation</t>
  </si>
  <si>
    <t>https://www.desmog.com/koch-family-foundations</t>
  </si>
  <si>
    <t>http://www.sourcewatch.org/index.php/Chase_Foundation_of_Virginia</t>
  </si>
  <si>
    <t>http://www.sourcewatch.org/index.php/Council_for_Affordable_Health_Insurance</t>
  </si>
  <si>
    <t>https://www.desmog.com/donors-capital-fund</t>
  </si>
  <si>
    <t>https://www.desmog.com/who-donors-trust</t>
  </si>
  <si>
    <t>http://www.sourcewatch.org/index.php/William_A._Dunn</t>
  </si>
  <si>
    <t>http://www.sourcewatch.org/index.php/Richard_Uihlein#Ed_Uihlein_Family_Foundation</t>
  </si>
  <si>
    <t>https://www.sourcewatch.org/index.php/Edgar_and_Elsa_Prince_Foundation</t>
  </si>
  <si>
    <t>http://www.sourcewatch.org/index.php/Freedom_Foundation</t>
  </si>
  <si>
    <t>https://www.desmog.com/exxonmobil-funding-climate-science-denial</t>
  </si>
  <si>
    <t>https://www.desmog.com/foundation-economic-education</t>
  </si>
  <si>
    <t>http://www.sourcewatch.org/index.php/Free_Enterprise_Education_Institute</t>
  </si>
  <si>
    <t>http://www.sourcewatch.org/index.php/EdChoice</t>
  </si>
  <si>
    <t>https://www.desmog.com/frontier-centre-public-policy</t>
  </si>
  <si>
    <t>http://www.sourcewatch.org/index.php/Galen_Institute</t>
  </si>
  <si>
    <t>https://www.desmog.com/heartland-institute</t>
  </si>
  <si>
    <t>https://www.desmog.com/hoover-institution</t>
  </si>
  <si>
    <t>https://www.desmog.com/international-climate-science-coalition</t>
  </si>
  <si>
    <t>https://www.desmog.com/james-madison-institute</t>
  </si>
  <si>
    <t>http://www.sourcewatch.org/index.php/Jaquelin_Hume_Foundation</t>
  </si>
  <si>
    <t>http://www.sourcewatch.org/index.php/JM_Foundation</t>
  </si>
  <si>
    <t>http://www.sourcewatch.org/index.php/John_M._Olin_Foundation</t>
  </si>
  <si>
    <t>http://www.sourcewatch.org/index.php/John_William_Pope_Foundation</t>
  </si>
  <si>
    <t>http://www.sourcewatch.org/index.php/Kansas_Taxpayers_Network</t>
  </si>
  <si>
    <t>http://www.sourcewatch.org/index.php/Maine_Heritage_Policy_Center</t>
  </si>
  <si>
    <t>https://www.desmog.com/mercer-family-foundation</t>
  </si>
  <si>
    <t>http://www.sourcewatch.org/index.php/Moving_Picture_Institute</t>
  </si>
  <si>
    <t>http://www.sourcewatch.org/index.php/National_Association_of_Manufacturers</t>
  </si>
  <si>
    <t>http://www.sourcewatch.org/index.php/Natural_Resources_Stewardship_Project</t>
  </si>
  <si>
    <t>https://www.desmog.com/new-zealand-climate-science-coalition</t>
  </si>
  <si>
    <t>https://www.desmog.com/pacific-research-institute</t>
  </si>
  <si>
    <t>http://www.sourcewatch.org/index.php/Pharmaceutical_Research_and_Manufacturers_of_America</t>
  </si>
  <si>
    <t>https://www.desmog.com/scaife-family-foundations</t>
  </si>
  <si>
    <t>https://www.desmog.com/science-and-environmental-policy-project</t>
  </si>
  <si>
    <t>http://www.sourcewatch.org/index.php/Searle_Freedom_Trust</t>
  </si>
  <si>
    <t>http://www.sourcewatch.org/index.php/South_Carolina_Policy_Council</t>
  </si>
  <si>
    <t>https://www.desmog.com/texas-public-policy-foundation</t>
  </si>
  <si>
    <t>http://www.sourcewatch.org/index.php/Lynde_and_Harry_Bradley_Foundation</t>
  </si>
  <si>
    <t>https://www.sourcewatch.org/index.php?title=The_Rauner_Family_Foundation&amp;action=edit&amp;redlink=1</t>
  </si>
  <si>
    <t>http://www.sourcewatch.org/index.php/Robertson_Foundation</t>
  </si>
  <si>
    <t>http://www.sourcewatch.org/index.php/Rodney_Fund</t>
  </si>
  <si>
    <t>http://www.sourcewatch.org/index.php/Roe_Foundation</t>
  </si>
  <si>
    <t>http://www.sourcewatch.org/index.php/Walton_Family_Foundation</t>
  </si>
  <si>
    <t>https://www.sourcewatch.org/index.php/Bader_Family_Foundation</t>
  </si>
  <si>
    <t>https://www.sourcewatch.org/index.php/Edward_A._%26_Catherine_L._Lozick_Foundation</t>
  </si>
  <si>
    <t>https://www.sourcewatch.org/index.php/Pew_Charitable_Trusts</t>
  </si>
  <si>
    <t>https://www.sourcewatch.org/index.php/William_H._Donner_Foundation</t>
  </si>
  <si>
    <t xml:space="preserve">Libertarian National Committee Inc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</si>
</sst>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4" formatCode="[$$-409]#,##0"/>
    <numFmt numFmtId="165" formatCode="&quot;$&quot;#,##0"/>
    <numFmt numFmtId="166" formatCode="&quot;$&quot;#,##0.00"/>
  </numFmts>
  <fonts count="9">
    <font>
      <sz val="12.000000"/>
      <color theme="1"/>
      <name val="Calibri"/>
      <scheme val="minor"/>
    </font>
    <font>
      <u/>
      <sz val="12.000000"/>
      <color theme="11"/>
      <name val="Calibri"/>
      <scheme val="minor"/>
    </font>
    <font>
      <u/>
      <sz val="12.000000"/>
      <color theme="10"/>
      <name val="Calibri"/>
      <scheme val="minor"/>
    </font>
    <font>
      <b/>
      <sz val="20.000000"/>
      <color theme="1"/>
      <name val="Calibri"/>
      <scheme val="minor"/>
    </font>
    <font>
      <sz val="14.000000"/>
      <color theme="1"/>
      <name val="Calibri"/>
      <scheme val="minor"/>
    </font>
    <font>
      <u/>
      <sz val="12.000000"/>
      <color theme="10"/>
      <name val="Calibri"/>
    </font>
    <font>
      <b/>
      <sz val="18.000000"/>
      <color theme="1"/>
      <name val="Calibri"/>
      <scheme val="minor"/>
    </font>
    <font>
      <b/>
      <sz val="12.000000"/>
      <color theme="1"/>
      <name val="Calibri"/>
      <scheme val="minor"/>
    </font>
    <font>
      <sz val="12.000000"/>
      <name val="Calibri"/>
    </font>
  </fonts>
  <fills count="2">
    <fill>
      <patternFill patternType="none"/>
    </fill>
    <fill>
      <patternFill patternType="gray125"/>
    </fill>
  </fills>
  <borders count="1">
    <border>
      <left style="none"/>
      <right style="none"/>
      <top style="none"/>
      <bottom style="none"/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1" fillId="0" borderId="0" numFmtId="0" applyNumberFormat="0" applyFont="1" applyFill="0" applyBorder="0" applyProtection="0"/>
    <xf fontId="2" fillId="0" borderId="0" numFmtId="0" applyNumberFormat="0" applyFont="1" applyFill="0" applyBorder="0" applyProtection="0"/>
  </cellStyleXfs>
  <cellXfs count="15">
    <xf fontId="0" fillId="0" borderId="0" numFmtId="0" xfId="0"/>
    <xf fontId="3" fillId="0" borderId="0" numFmtId="0" xfId="0" applyFont="1"/>
    <xf fontId="0" fillId="0" borderId="0" numFmtId="0" xfId="0">
      <protection hidden="0" locked="1"/>
    </xf>
    <xf fontId="4" fillId="0" borderId="0" numFmtId="0" xfId="0" applyFont="1"/>
    <xf fontId="4" fillId="0" borderId="0" numFmtId="15" xfId="0" applyNumberFormat="1" applyFont="1" applyAlignment="1">
      <alignment horizontal="center" shrinkToFit="1"/>
    </xf>
    <xf fontId="5" fillId="0" borderId="0" numFmtId="0" xfId="3" applyFont="1"/>
    <xf fontId="6" fillId="0" borderId="0" numFmtId="0" xfId="0" applyFont="1"/>
    <xf fontId="7" fillId="0" borderId="0" numFmtId="0" xfId="0" applyFont="1"/>
    <xf fontId="0" fillId="0" borderId="0" numFmtId="0" xfId="0" applyAlignment="1">
      <alignment horizontal="left"/>
    </xf>
    <xf fontId="0" fillId="0" borderId="0" numFmtId="164" xfId="0" applyNumberFormat="1"/>
    <xf fontId="0" fillId="0" borderId="0" numFmtId="0" xfId="0"/>
    <xf fontId="7" fillId="0" borderId="0" numFmtId="165" xfId="0" applyNumberFormat="1" applyFont="1"/>
    <xf fontId="0" fillId="0" borderId="0" numFmtId="165" xfId="0" applyNumberFormat="1"/>
    <xf fontId="0" fillId="0" borderId="0" numFmtId="166" xfId="0" applyNumberFormat="1"/>
    <xf fontId="8" fillId="0" borderId="0" numFmtId="0" xfId="0" applyFont="1"/>
  </cellXfs>
  <cellStyles count="4">
    <cellStyle name="Followed Hyperlink" xfId="1" builtinId="9"/>
    <cellStyle name="Followed Hyperlink" xfId="2" builtinId="9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pivotCacheDefinition" Target="pivotCache/pivotCacheDefinition1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4" Type="http://schemas.openxmlformats.org/officeDocument/2006/relationships/worksheet" Target="worksheets/sheet3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4" minRefreshableVersion="3" recordCount="736">
  <cacheSource type="worksheet">
    <worksheetSource ref="A:I" sheet="FinalData"/>
  </cacheSource>
  <cacheFields count="9">
    <cacheField name="data_source">
      <sharedItems containsBlank="1" containsMixedTypes="1" containsNumber="1" containsInteger="1" minValue="990" maxValue="990"/>
    </cacheField>
    <cacheField name="transaction_id">
      <sharedItems containsBlank="1"/>
    </cacheField>
    <cacheField name="donor_name">
      <sharedItems containsBlank="1" count="153">
        <s v="ACTS 4 32-34"/>
        <s v="Adolph Coors Foundation"/>
        <s v="ALBERT &amp; ETHEL HERZSTEIN CHARITABLE Foundation"/>
        <s v="AMAZONSMILE Foundation"/>
        <s v="American Action Network"/>
        <s v="AMERICAN ENDOWMENT Foundation"/>
        <s v="AMERICAN FUEL AND PETROCHEMICAL MANUFACTURERS"/>
        <s v="American Petroleum Institute"/>
        <s v="ANNE &amp; SCOTT NICKERSON FAMILY Foundation"/>
        <s v="Armstrong Foundation"/>
        <s v="THE ARMSTRONG Foundation"/>
        <s v="Arthur G Jaros Sr &amp; Dawn L Jaros Charitable Trust"/>
        <s v="Arthur N. Rupe Foundation"/>
        <s v="ASSOCIATION FOR ACCESSIBLE MEDICINES"/>
        <s v="Barbara and Barre Seid Foundation"/>
        <s v="Barney Family Foundation"/>
        <s v="BARNEY FAMILY Foundation CO HARRISON &amp; HELD LLP"/>
        <s v="BARNEY FAMILY Foundation CO ROBERT T NAPIER HARRISON &amp; HELD"/>
        <s v="Bartley J Madden Foundation"/>
        <s v="BISZANTZ CHARITABLE Foundation"/>
        <s v="Bradley Impact Fund"/>
        <s v="BRADLEY IMPACT FUND INC"/>
        <s v="CAMPBELL FAMILY Foundation"/>
        <s v="CARIDAD CORPORATION"/>
        <s v="CAROL AND RICHARD BAYERLEIN FDN LTD"/>
        <s v="Castle Rock Foundation"/>
        <s v="CENTER FOR INDEPENDENT THOUGHT"/>
        <s v="CERES Foundation"/>
        <s v="CHARLES F DE GANAHL FAMILY Foundation"/>
        <s v="Charles G. Koch Charitable Foundation"/>
        <s v="Charlotte and Walter Kohler Charitable Trust"/>
        <s v="Chase Foundation of Virginia"/>
        <s v="The Chase Foundation of Virginia"/>
        <s v="Claude R. Lambe Charitable Foundation"/>
        <s v="COMMUNITY Foundation OF COLLIER COUNTY INC"/>
        <s v="COMMUNITY Foundation OF TAMPA BAY INC"/>
        <s v="Deramus Foundation"/>
        <s v="The Deramus Foundation Inc"/>
        <s v="Dodge Jones Foundation"/>
        <s v="DONOR ADVISED CHARITABLE GIVING INC"/>
        <s v="Donors Capital Fund"/>
        <s v="DonorsTrust"/>
        <s v="Donors Trust Inc"/>
        <s v="Dunn's Foundation for the Advancement of Right Thinking"/>
        <s v="The Dunn Foundation"/>
        <s v="E L Craig Foundation"/>
        <s v="Ed Uihlein Family Foundation"/>
        <s v="Edgar and Elsa Prince Foundation"/>
        <s v="Edgar E &amp; Elizabeth S Pankey Foundation"/>
        <s v="EL ROBLE AZUL Foundation"/>
        <s v="Exxon Mobil"/>
        <s v="FIBUSHENDRICKS FAMILY Foundation"/>
        <s v="FIDELITY INVESTMENTS CHARITABLE GIFT FUND"/>
        <s v="Foundation for Economic Education"/>
        <s v="Foundation FOR INDIVIDUAL LIBERTY"/>
        <s v="FRANKEL FAMILY CHARITABLE TRUST C/O STEVEN FRANKEL"/>
        <s v="Friedman Foundation For Educational Choice"/>
        <s v="GARLINGHOUSE Foundation INC"/>
        <s v="GARVEY KANSAS Foundation"/>
        <s v="GELATT-GEPHART Foundation INC"/>
        <s v="Green Cohan Foundation"/>
        <s v="Harry and Anne Sager Foundation"/>
        <s v="Hayden Foundation"/>
        <s v="Heartland Institute"/>
        <s v="Hickory Foundation"/>
        <s v="HILLSDALE COLLEGE"/>
        <s v="Hoover Institution"/>
        <s v="Hsu Family Educational Foundation Inc"/>
        <s v="Huizenga Foundation"/>
        <s v="JACOBS FAMILY Foundation INC"/>
        <s v="Jaquelin Hume Foundation"/>
        <s v="JEROME AND TOBY RAPPORT Foundation"/>
        <s v="JEROME &amp; TOBY RAPPORT Foundation"/>
        <s v="JLH Foundation"/>
        <s v="JM Foundation"/>
        <s v="JOHN CHRISTOPHER BUNTING Foundation"/>
        <s v="John M. Olin Foundation"/>
        <s v="John William Pope Foundation"/>
        <s v="JP Humphreys Foundation"/>
        <s v="KEN W DAVIS Foundation"/>
        <s v="KICKAPOO SPRINGS Foundation"/>
        <s v="LFF Foundation C/O PETE FRIEDLANDER"/>
        <s v="MANLOY HERITAGE Foundation INC"/>
        <s v="Mercer Family Foundation"/>
        <s v="MORGAN SENIOR Foundation"/>
        <s v="MORGAN STANLEY GLOBAL IMPACT FUNDING TRUST INC"/>
        <s v="MORSE CHARITABLE Foundation INC"/>
        <s v="NASH CHARITY Foundation INC"/>
        <s v="National Association of Manufacturers"/>
        <s v="NATIONAL PHILANTHROPIC TRUST"/>
        <s v="NATL CHRISTIAN CHARITABLE FDN INC"/>
        <s v="NORMAN I &amp; SANDRA RICH FAMILY CHARITABLE Foundation"/>
        <s v="PETE M HANNA CHARITABLE Foundation"/>
        <s v="PhRMA"/>
        <s v="RB DEN UYL FAMILY Foundation"/>
        <s v="RED BIRD HOLLOW Foundation C/O PAULA LILLARD"/>
        <s v="Richard Seth Staley Educational Foundation"/>
        <s v="Robert P. Rotella Foundation"/>
        <s v="ROGER AND SUSAN STONE FAMILY Foundation C/O SUSAN STONE"/>
        <s v="Sarah Scaife Foundation"/>
        <s v="SARAH SCAIFE Foundation INCORPORATED"/>
        <s v="Schwab Charitable Fund"/>
        <s v="Searle Freedom Trust"/>
        <s v="THE SEARLE FREEDOM TRUST C/O KINSHIP LLC"/>
        <s v="SHELL OIL COMPANY Foundation"/>
        <s v="SHELL USA COMPANY Foundation (FKA Shell Oil Company Foundation)"/>
        <s v="SPRINGVIEW Foundation"/>
        <s v="Stuart Family Foundation"/>
        <s v="THE ALPAUGH Foundation"/>
        <s v="THE AYCO CHARITABLE Foundation"/>
        <s v="THE BADER FAMILY Foundation"/>
        <s v="THE BANK OF AMERICA CHARITABLE Foundation INC"/>
        <s v="The Carthage Foundation"/>
        <s v="THE CATHERINE L &amp; EDWARD A LOZICK Foundation"/>
        <s v="THE CATHERINE V AND MARTIN HOFMANN Foundation"/>
        <s v="The Challenge Foundation"/>
        <s v="THE CHICAGO COMMUNITY TRUST"/>
        <s v="The David Herro Charitable Foundation"/>
        <s v="The Dick &amp; Diane May Foundation Inc"/>
        <s v="THE DUPAGE COMMUNITY Foundation"/>
        <s v="THE FANWOOD Foundation C/O BESSEMER TRUST"/>
        <s v="THE FANWOOD Foundation C/O BESSEMER TRUST COMPANY"/>
        <s v="THE INDEPENDENT CHARITABLE GIFT FUND"/>
        <s v="THE JIM HICKS FAMILY Foundation"/>
        <s v="THE JOHN J POHANKA FAMILY Foundation"/>
        <s v="THE KARAKIN Foundation"/>
        <s v="THE LEGETT Foundation"/>
        <s v="THE LOZICK FAMILY Foundation"/>
        <s v="The Lynde and Harry Bradley Foundation"/>
        <s v="THE MACDOUGAL FAMILY Foundation"/>
        <s v="The McWethy Foundation"/>
        <s v="THE MINNIE AND BERNARD LANE Foundation"/>
        <s v="The Negaunee Foundation"/>
        <s v="THE PEW CHARITABLE TRUSTS"/>
        <s v="THE PFIZER Foundation INC"/>
        <s v="The Rauner Family Foundation"/>
        <s v="The Robertson-Finley Foundation"/>
        <s v="The Rodney Fund"/>
        <s v="The Roe Foundation"/>
        <s v="THE RON AND SUSAN KRUMP Foundation"/>
        <s v="THE SHEPHERDS HAND"/>
        <s v="THE SHEPHERDS HAND INC"/>
        <s v="THE WILLIAM H DONNER Foundation"/>
        <s v="TOM AND CAROLYN HAMILTON FAMILY FDN"/>
        <s v="Usher Family Foundation"/>
        <s v="Vanguard Charitable Endowment Program"/>
        <s v="Walton Family Foundation"/>
        <s v="Windway Foundation"/>
        <s v="WOODFORD Foundation"/>
        <s v="Woodhouse Family Foundation"/>
        <s v="WOODHOUSE FAMILY Foundation ATTN MARILYN WOODHOUSE"/>
        <s v="WOODHOUSE FAMILY Foundation ATTN JOHN C WOODHOUSE II"/>
        <m/>
      </sharedItems>
    </cacheField>
    <cacheField name="donor_name_effective">
      <sharedItems containsBlank="1" count="137">
        <s v="Acts 4 32-34"/>
        <s v="Adolph Coors Foundation"/>
        <s v="Albert &amp; Ethel Herzstein Charitable Foundation"/>
        <s v="Amazonsmile Foundation"/>
        <s v="American Action Network"/>
        <s v="American Endowment Foundation"/>
        <s v="American Fuel And Petrochemical Manufacturers"/>
        <s v="American Petroleum Institute"/>
        <s v="Anne &amp; Scott Nickerson Family Foundation"/>
        <s v="Armstrong Foundation"/>
        <s v="Arthur G Jaros Sr &amp; Dawn L Jaros Charitable Trust"/>
        <s v="Arthur N. Rupe Foundation"/>
        <s v="Association For Accessible Medicines"/>
        <s v="Barbara and Barre Seid Foundation"/>
        <s v="Barney Family Foundation"/>
        <s v="Bartley J Madden Foundation"/>
        <s v="Biszantz Charitable Foundation"/>
        <s v="Bradley Impact Fund"/>
        <s v="Campbell Family Foundation"/>
        <s v="Caridad Corporation"/>
        <s v="Carol And Richard Bayerlein Fdn Ltd"/>
        <s v="Castle Rock Foundation"/>
        <s v="Center For Independent Thought"/>
        <s v="Ceres Foundation"/>
        <s v="Charles F De Ganahl Family Foundation"/>
        <s v="Charles G. Koch Charitable Foundation"/>
        <s v="Charlotte and Walter Kohler Charitable Trust"/>
        <s v="Chase Foundation of Virginia"/>
        <s v="Claude R. Lambe Charitable Foundation"/>
        <s v="Community Foundation Of Collier County Inc"/>
        <s v="Community Foundation Of Tampa Bay Inc"/>
        <s v="Deramus Foundation"/>
        <s v="Dodge Jones Foundation"/>
        <s v="Donor Advised Charitable Giving Inc"/>
        <s v="Donors Capital Fund"/>
        <s v="DonorsTrust"/>
        <s v="Dunn's Foundation for the Advancement of Right Thinking"/>
        <s v="E L Craig Foundation"/>
        <s v="Ed Uihlein Family Foundation"/>
        <s v="Edgar and Elsa Prince Foundation"/>
        <s v="Edgar E &amp; Elizabeth S Pankey Foundation"/>
        <s v="El Roble Azul Foundation"/>
        <s v="Exxon Mobil"/>
        <s v="Fibushendricks Family Foundation"/>
        <s v="Fidelity Investments Charitable Gift Fund"/>
        <s v="Foundation for Economic Education"/>
        <s v="Foundation For Individual Liberty"/>
        <s v="Frankel Family Charitable Trust"/>
        <s v="Friedman Foundation For Educational Choice"/>
        <s v="Garlinghouse Foundation Inc"/>
        <s v="Garvey Kansas Foundation"/>
        <s v="Gelatt-Gephart Foundation Inc"/>
        <s v="Green Cohan Foundation"/>
        <s v="Harry And Anne Sager Foundation"/>
        <s v="Hayden Foundation"/>
        <s v="Heartland Institute"/>
        <s v="Hickory Foundation"/>
        <s v="Hillsdale College"/>
        <s v="Hoover Institution"/>
        <s v="Hsu Family Educational Foundation Inc"/>
        <s v="Huizenga Foundation"/>
        <s v="Jacobs Family Foundation Inc"/>
        <s v="Jaquelin Hume Foundation"/>
        <s v="Jerome And Toby Rapport Foundation"/>
        <s v="JLH Foundation"/>
        <s v="JM Foundation"/>
        <s v="John Christopher Bunting Foundation"/>
        <s v="John M. Olin Foundation"/>
        <s v="John William Pope Foundation"/>
        <s v="JP Humphreys Foundation"/>
        <s v="Ken W Davis Foundation"/>
        <s v="Kickapoo Springs Foundation"/>
        <s v="LFF Foundation"/>
        <s v="Manloy Heritage Foundation Inc"/>
        <s v="Mercer Family Foundation"/>
        <s v="Morgan Senior Foundation"/>
        <s v="Morgan Stanley Global Impact Funding Trust Inc"/>
        <s v="Morse Charitable Foundation Inc"/>
        <s v="Nash Charity Foundation Inc"/>
        <s v="National Association of Manufacturers"/>
        <s v="National Philanthropic Trust"/>
        <s v="Natl Christian Charitable Fdn Inc"/>
        <s v="Norman I &amp; Sandra Rich Family Charitable Foundation"/>
        <s v="Pete M Hanna Charitable Foundation"/>
        <s v="PhRMA"/>
        <s v="Rb Den Uyl Family Foundation"/>
        <s v="Red Bird Hollow Foundation"/>
        <s v="Richard Seth Staley Educational Foundation"/>
        <s v="Robert P. Rotella Foundation"/>
        <s v="Roger And Susan Stone Family Foundation"/>
        <s v="Sarah Scaife Foundation"/>
        <s v="Schwab Charitable Fund"/>
        <s v="Searle Freedom Trust"/>
        <s v="Shell USA Company Foundation"/>
        <s v="Springview Foundation"/>
        <s v="Stuart Family Foundation"/>
        <s v="The Alpaugh Foundation"/>
        <s v="The Ayco Charitable Foundation"/>
        <s v="The Bader Family Foundation"/>
        <s v="The Bank Of America Charitable Foundation Inc"/>
        <s v="The Carthage Foundation"/>
        <s v="The Catherine L &amp; Edward A Lozick Foundation"/>
        <s v="The Catherine V And Martin Hofmann Foundation"/>
        <s v="The Challenge Foundation"/>
        <s v="The Chicago Community Trust"/>
        <s v="The David Herro Charitable Foundation"/>
        <s v="The Dick &amp; Diane May Foundation Inc"/>
        <s v="The Dupage Community Foundation"/>
        <s v="The Fanwood Foundation"/>
        <s v="The Independent Charitable Gift Fund"/>
        <s v="The Jim Hicks Family Foundation"/>
        <s v="The John J Pohanka Family Foundation"/>
        <s v="The Karakin Foundation"/>
        <s v="The Legett Foundation"/>
        <s v="The Lozick Family Foundation"/>
        <s v="The Lynde and Harry Bradley Foundation"/>
        <s v="The Macdougal Family Foundation"/>
        <s v="The McWethy Foundation"/>
        <s v="The Minnie And Bernard Lane Foundation"/>
        <s v="The Negaunee Foundation"/>
        <s v="The Pew Charitable Trusts"/>
        <s v="The Pfizer Foundation Inc"/>
        <s v="The Rauner Family Foundation"/>
        <s v="The Robertson-Finley Foundation"/>
        <s v="The Rodney Fund"/>
        <s v="The Roe Foundation"/>
        <s v="The Ron And Susan Krump Foundation"/>
        <s v="The Shepherds Hand Inc"/>
        <s v="The William H Donner Foundation"/>
        <s v="Tom And Carolyn Hamilton Family Fdn"/>
        <s v="Usher Family Foundation"/>
        <s v="Vanguard Charitable Endowment Program"/>
        <s v="Walton Family Foundation"/>
        <s v="Windway Foundation"/>
        <s v="Woodford Foundation"/>
        <s v="Woodhouse Family Foundation"/>
        <m/>
      </sharedItems>
    </cacheField>
    <cacheField name="recipient_name">
      <sharedItems containsBlank="1" count="22">
        <s v="Heartland Institute"/>
        <s v="Africa Fighting Malaria"/>
        <s v="Alabama Policy Institute"/>
        <s v="Americans for Prosperity Foundation"/>
        <s v="Council for Affordable Health Insurance"/>
        <s v="Evergreen Freedom Foundation"/>
        <s v="Free Enterprise Education Institute"/>
        <s v="Frontier Centre for Public Policy"/>
        <s v="Galen Institute"/>
        <s v="International Climate Science Coalition"/>
        <s v="James Madison Institute"/>
        <s v="Kansas Taxpayers Network"/>
        <s v="Maine Heritage Policy Center"/>
        <s v="Moving Picture Institute"/>
        <s v="Natural Resources Stewardship Project"/>
        <s v="New Zealand Climate Science Coalition"/>
        <s v="Pacific Research Institute for Public Policy"/>
        <s v="Science &amp;amp; Environmental Policy Project"/>
        <s v="Shimer College"/>
        <s v="South Carolina Policy Council"/>
        <s v="Texas Public Policy Foundation"/>
        <m/>
      </sharedItems>
    </cacheField>
    <cacheField name="contribution">
      <sharedItems containsString="0" containsBlank="1" containsNumber="1" containsInteger="1" minValue="0" maxValue="4610000"/>
    </cacheField>
    <cacheField name="year">
      <sharedItems containsString="0" containsBlank="1" containsNumber="1" containsInteger="1" minValue="1986" maxValue="2025" count="41">
        <n v="2021"/>
        <n v="2022"/>
        <n v="2023"/>
        <n v="2024"/>
        <n v="2014"/>
        <n v="2017"/>
        <n v="2020"/>
        <n v="2011"/>
        <n v="2018"/>
        <n v="2008"/>
        <n v="1999"/>
        <n v="2003"/>
        <n v="2004"/>
        <n v="2005"/>
        <n v="2006"/>
        <n v="2007"/>
        <n v="2009"/>
        <n v="2010"/>
        <n v="2012"/>
        <n v="2013"/>
        <n v="2015"/>
        <n v="2016"/>
        <n v="2019"/>
        <n v="1998"/>
        <n v="2000"/>
        <n v="2001"/>
        <n v="2002"/>
        <n v="1986"/>
        <n v="1987"/>
        <n v="1988"/>
        <n v="1989"/>
        <n v="1995"/>
        <n v="1996"/>
        <n v="1992"/>
        <n v="1997"/>
        <n v="2025"/>
        <n v="1993"/>
        <n v="1990"/>
        <n v="1991"/>
        <n v="1994"/>
        <m/>
      </sharedItems>
    </cacheField>
    <cacheField name="verified">
      <sharedItems containsBlank="1"/>
    </cacheField>
    <cacheField name="notes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6">
  <r>
    <s v="https://projects.propublica.org/nonprofits/organizations/262413863/202211329349104556/full"/>
    <s v="Acts 4 32-34_Heartland Institute20211000"/>
    <x v="0"/>
    <x v="0"/>
    <x v="0"/>
    <n v="1000"/>
    <x v="0"/>
    <m/>
    <m/>
  </r>
  <r>
    <s v="https://projects.propublica.org/nonprofits/organizations/262413863/202301309349104095/full"/>
    <s v="Acts 4 32-34_Heartland Institute20221000"/>
    <x v="0"/>
    <x v="0"/>
    <x v="0"/>
    <n v="1000"/>
    <x v="1"/>
    <s v="Y"/>
    <m/>
  </r>
  <r>
    <s v="https://projects.propublica.org/nonprofits/organizations/262413863/202403129349102415/full"/>
    <s v="Acts 4 32-34_Heartland Institute20232000"/>
    <x v="0"/>
    <x v="0"/>
    <x v="0"/>
    <n v="2000"/>
    <x v="2"/>
    <m/>
    <m/>
  </r>
  <r>
    <s v="https://projects.propublica.org/nonprofits/organizations/262413863/202532889349100423/full"/>
    <s v="Acts 4 32-34_Heartland Institute20241000"/>
    <x v="0"/>
    <x v="0"/>
    <x v="0"/>
    <n v="1000"/>
    <x v="3"/>
    <m/>
    <m/>
  </r>
  <r>
    <n v="990"/>
    <s v="Adolph Coors Foundation_Heartland Institute201430000"/>
    <x v="1"/>
    <x v="1"/>
    <x v="0"/>
    <n v="30000"/>
    <x v="4"/>
    <s v="added"/>
    <m/>
  </r>
  <r>
    <n v="990"/>
    <s v="Adolph Coors Foundation_Heartland Institute201740000"/>
    <x v="1"/>
    <x v="1"/>
    <x v="0"/>
    <n v="40000"/>
    <x v="5"/>
    <s v="added"/>
    <m/>
  </r>
  <r>
    <s v="https://projects.propublica.org/nonprofits/organizations/746070484/202123139349100227/full"/>
    <s v="Albert &amp; Ethel Herzstein Charitable Foundation_Heartland Institute20205000"/>
    <x v="2"/>
    <x v="2"/>
    <x v="0"/>
    <n v="5000"/>
    <x v="6"/>
    <m/>
    <m/>
  </r>
  <r>
    <s v="https://projects.propublica.org/nonprofits/organizations/746070484/202303199349105675/full"/>
    <s v="Albert &amp; Ethel Herzstein Charitable Foundation_Heartland Institute202210000"/>
    <x v="2"/>
    <x v="2"/>
    <x v="0"/>
    <n v="10000"/>
    <x v="1"/>
    <s v="Y"/>
    <m/>
  </r>
  <r>
    <s v="https://projects.propublica.org/nonprofits/organizations/746070484/202403279349100115/full"/>
    <s v="Albert &amp; Ethel Herzstein Charitable Foundation_Heartland Institute20238000"/>
    <x v="2"/>
    <x v="2"/>
    <x v="0"/>
    <n v="8000"/>
    <x v="2"/>
    <m/>
    <m/>
  </r>
  <r>
    <s v="https://projects.propublica.org/nonprofits/organizations/462626883/202113199349100901/full"/>
    <s v="Amazonsmile Foundation_Heartland Institute2020517"/>
    <x v="3"/>
    <x v="3"/>
    <x v="0"/>
    <n v="517"/>
    <x v="6"/>
    <m/>
    <m/>
  </r>
  <r>
    <s v="https://projects.propublica.org/nonprofits/organizations/462626883/202213089349101246/full"/>
    <s v="Amazonsmile Foundation_Heartland Institute2021683"/>
    <x v="3"/>
    <x v="3"/>
    <x v="0"/>
    <n v="683"/>
    <x v="0"/>
    <m/>
    <m/>
  </r>
  <r>
    <s v="https://projects.propublica.org/nonprofits/organizations/462626883/202313119349100141/full"/>
    <s v="Amazonsmile Foundation_Heartland Institute2022522"/>
    <x v="3"/>
    <x v="3"/>
    <x v="0"/>
    <n v="522"/>
    <x v="1"/>
    <m/>
    <m/>
  </r>
  <r>
    <s v="https://projects.propublica.org/nonprofits/organizations/462626883/202540919349100629/full"/>
    <s v="Amazonsmile Foundation_Heartland Institute2023353"/>
    <x v="3"/>
    <x v="3"/>
    <x v="0"/>
    <n v="353"/>
    <x v="2"/>
    <m/>
    <m/>
  </r>
  <r>
    <s v="CT2017"/>
    <s v="American Action Network_Heartland Institute2011300000"/>
    <x v="4"/>
    <x v="4"/>
    <x v="0"/>
    <n v="300000"/>
    <x v="7"/>
    <m/>
    <m/>
  </r>
  <r>
    <s v="https://projects.propublica.org/nonprofits/organizations/341747398/201923179349302672/full"/>
    <s v="American Endowment Foundation_Heartland Institute20185500"/>
    <x v="5"/>
    <x v="5"/>
    <x v="0"/>
    <n v="5500"/>
    <x v="8"/>
    <m/>
    <m/>
  </r>
  <r>
    <s v="https://projects.propublica.org/nonprofits/organizations/341747398/202222949349301137/full"/>
    <s v="American Endowment Foundation_Heartland Institute202112250"/>
    <x v="5"/>
    <x v="5"/>
    <x v="0"/>
    <n v="12250"/>
    <x v="0"/>
    <m/>
    <m/>
  </r>
  <r>
    <s v="https://projects.propublica.org/nonprofits/organizations/341747398/202332499349300338/full"/>
    <s v="American Endowment Foundation_Heartland Institute2022103500"/>
    <x v="5"/>
    <x v="5"/>
    <x v="0"/>
    <n v="103500"/>
    <x v="1"/>
    <s v="Y"/>
    <m/>
  </r>
  <r>
    <s v="https://projects.propublica.org/nonprofits/organizations/341747398/202442479349301654/full"/>
    <s v="American Endowment Foundation_Heartland Institute202376500"/>
    <x v="5"/>
    <x v="5"/>
    <x v="0"/>
    <n v="76500"/>
    <x v="2"/>
    <m/>
    <m/>
  </r>
  <r>
    <s v="https://projects.propublica.org/nonprofits/organizations/530115970/201801029349300205/full"/>
    <s v="American Fuel And Petrochemical Manufacturers_Heartland Institute201775000"/>
    <x v="6"/>
    <x v="6"/>
    <x v="0"/>
    <n v="75000"/>
    <x v="5"/>
    <s v="Y"/>
    <m/>
  </r>
  <r>
    <s v="CT2017"/>
    <s v="American Petroleum Institute_Heartland Institute200825000"/>
    <x v="7"/>
    <x v="7"/>
    <x v="0"/>
    <n v="25000"/>
    <x v="9"/>
    <m/>
    <m/>
  </r>
  <r>
    <s v="https://projects.propublica.org/nonprofits/organizations/841409098/202342199349100144/full"/>
    <s v="Anne &amp; Scott Nickerson Family Foundation_Heartland Institute20235000"/>
    <x v="8"/>
    <x v="8"/>
    <x v="0"/>
    <n v="5000"/>
    <x v="2"/>
    <s v="Y"/>
    <m/>
  </r>
  <r>
    <s v="CT2017"/>
    <s v="Armstrong Foundation_Heartland Institute19992500"/>
    <x v="9"/>
    <x v="9"/>
    <x v="0"/>
    <n v="2500"/>
    <x v="10"/>
    <m/>
    <m/>
  </r>
  <r>
    <s v="CT2017"/>
    <s v="Armstrong Foundation_Heartland Institute20032500"/>
    <x v="9"/>
    <x v="9"/>
    <x v="0"/>
    <n v="2500"/>
    <x v="11"/>
    <m/>
    <m/>
  </r>
  <r>
    <s v="CT2017"/>
    <s v="Armstrong Foundation_Heartland Institute20045000"/>
    <x v="9"/>
    <x v="9"/>
    <x v="0"/>
    <n v="5000"/>
    <x v="12"/>
    <m/>
    <m/>
  </r>
  <r>
    <s v="CT2017"/>
    <s v="Armstrong Foundation_Heartland Institute20055000"/>
    <x v="9"/>
    <x v="9"/>
    <x v="0"/>
    <n v="5000"/>
    <x v="13"/>
    <m/>
    <m/>
  </r>
  <r>
    <s v="CT2017"/>
    <s v="Armstrong Foundation_Heartland Institute20065000"/>
    <x v="9"/>
    <x v="9"/>
    <x v="0"/>
    <n v="5000"/>
    <x v="14"/>
    <m/>
    <m/>
  </r>
  <r>
    <s v="CT2017"/>
    <s v="Armstrong Foundation_Heartland Institute20075000"/>
    <x v="9"/>
    <x v="9"/>
    <x v="0"/>
    <n v="5000"/>
    <x v="15"/>
    <m/>
    <m/>
  </r>
  <r>
    <s v="CT2017"/>
    <s v="Armstrong Foundation_Heartland Institute20085000"/>
    <x v="9"/>
    <x v="9"/>
    <x v="0"/>
    <n v="5000"/>
    <x v="9"/>
    <m/>
    <m/>
  </r>
  <r>
    <s v="CT2017"/>
    <s v="Armstrong Foundation_Heartland Institute20095000"/>
    <x v="9"/>
    <x v="9"/>
    <x v="0"/>
    <n v="5000"/>
    <x v="16"/>
    <m/>
    <m/>
  </r>
  <r>
    <s v="CT2017"/>
    <s v="Armstrong Foundation_Heartland Institute20105000"/>
    <x v="9"/>
    <x v="9"/>
    <x v="0"/>
    <n v="5000"/>
    <x v="17"/>
    <m/>
    <m/>
  </r>
  <r>
    <s v="CT2017"/>
    <s v="Armstrong Foundation_Heartland Institute20115000"/>
    <x v="9"/>
    <x v="9"/>
    <x v="0"/>
    <n v="5000"/>
    <x v="7"/>
    <m/>
    <m/>
  </r>
  <r>
    <s v="CT2017"/>
    <s v="Armstrong Foundation_Heartland Institute201210000"/>
    <x v="9"/>
    <x v="9"/>
    <x v="0"/>
    <n v="10000"/>
    <x v="18"/>
    <m/>
    <m/>
  </r>
  <r>
    <n v="990"/>
    <s v="Armstrong Foundation_Heartland Institute20135000"/>
    <x v="9"/>
    <x v="9"/>
    <x v="0"/>
    <n v="5000"/>
    <x v="19"/>
    <s v="added"/>
    <m/>
  </r>
  <r>
    <n v="990"/>
    <s v="Armstrong Foundation_Heartland Institute20155000"/>
    <x v="9"/>
    <x v="9"/>
    <x v="0"/>
    <n v="5000"/>
    <x v="20"/>
    <s v="added"/>
    <m/>
  </r>
  <r>
    <n v="990"/>
    <s v="Armstrong Foundation_Heartland Institute20167500"/>
    <x v="9"/>
    <x v="9"/>
    <x v="0"/>
    <n v="7500"/>
    <x v="21"/>
    <s v="added"/>
    <m/>
  </r>
  <r>
    <s v="https://projects.propublica.org/nonprofits/organizations/756003209/201823179349102192/full"/>
    <s v="Armstrong Foundation_Heartland Institute20175000"/>
    <x v="10"/>
    <x v="9"/>
    <x v="0"/>
    <n v="5000"/>
    <x v="5"/>
    <m/>
    <m/>
  </r>
  <r>
    <s v="https://projects.propublica.org/nonprofits/organizations/756003209/201903189349103485/full"/>
    <s v="Armstrong Foundation_Heartland Institute20185000"/>
    <x v="10"/>
    <x v="9"/>
    <x v="0"/>
    <n v="5000"/>
    <x v="8"/>
    <s v="Y"/>
    <m/>
  </r>
  <r>
    <s v="https://projects.propublica.org/nonprofits/organizations/756003209/202223199349101927/full"/>
    <s v="Armstrong Foundation_Heartland Institute20215000"/>
    <x v="10"/>
    <x v="9"/>
    <x v="0"/>
    <n v="5000"/>
    <x v="0"/>
    <m/>
    <m/>
  </r>
  <r>
    <s v="https://projects.propublica.org/nonprofits/organizations/206090921/202043009349100019/full"/>
    <s v="Arthur G Jaros Sr &amp; Dawn L Jaros Charitable Trust_Heartland Institute20191000"/>
    <x v="11"/>
    <x v="10"/>
    <x v="0"/>
    <n v="1000"/>
    <x v="22"/>
    <m/>
    <m/>
  </r>
  <r>
    <s v="https://projects.propublica.org/nonprofits/organizations/206090921/202202999349100520/full"/>
    <s v="Arthur G Jaros Sr &amp; Dawn L Jaros Charitable Trust_Heartland Institute20211000"/>
    <x v="11"/>
    <x v="10"/>
    <x v="0"/>
    <n v="1000"/>
    <x v="0"/>
    <s v="Y"/>
    <m/>
  </r>
  <r>
    <s v="https://projects.propublica.org/nonprofits/organizations/206090921/202302379349100230/full"/>
    <s v="Arthur G Jaros Sr &amp; Dawn L Jaros Charitable Trust_Heartland Institute20221000"/>
    <x v="11"/>
    <x v="10"/>
    <x v="0"/>
    <n v="1000"/>
    <x v="1"/>
    <m/>
    <m/>
  </r>
  <r>
    <s v="https://projects.propublica.org/nonprofits/organizations/206090921/202402579349100640/full"/>
    <s v="Arthur G Jaros Sr &amp; Dawn L Jaros Charitable Trust_Heartland Institute20232500"/>
    <x v="11"/>
    <x v="10"/>
    <x v="0"/>
    <n v="2500"/>
    <x v="2"/>
    <m/>
    <m/>
  </r>
  <r>
    <s v="CT2017"/>
    <s v="Arthur N. Rupe Foundation_Heartland Institute201044000"/>
    <x v="12"/>
    <x v="11"/>
    <x v="0"/>
    <n v="44000"/>
    <x v="17"/>
    <s v="verified"/>
    <m/>
  </r>
  <r>
    <s v="https://projects.propublica.org/nonprofits/organizations/522252820/201903189349307450/full"/>
    <s v="Association For Accessible Medicines_Heartland Institute201810000"/>
    <x v="13"/>
    <x v="12"/>
    <x v="0"/>
    <n v="10000"/>
    <x v="8"/>
    <s v="Y"/>
    <m/>
  </r>
  <r>
    <s v="https://projects.propublica.org/nonprofits/organizations/522252820/202043179349303514/full"/>
    <s v="Association For Accessible Medicines_Heartland Institute20197500"/>
    <x v="13"/>
    <x v="12"/>
    <x v="0"/>
    <n v="7500"/>
    <x v="22"/>
    <m/>
    <m/>
  </r>
  <r>
    <s v="https://projects.propublica.org/nonprofits/organizations/522252820/202413169349301931/full"/>
    <s v="Association For Accessible Medicines_Heartland Institute20236000"/>
    <x v="13"/>
    <x v="12"/>
    <x v="0"/>
    <n v="6000"/>
    <x v="2"/>
    <m/>
    <m/>
  </r>
  <r>
    <s v="CT2017"/>
    <s v="Barbara and Barre Seid Foundation_Heartland Institute1998150000"/>
    <x v="14"/>
    <x v="13"/>
    <x v="0"/>
    <n v="150000"/>
    <x v="23"/>
    <m/>
    <m/>
  </r>
  <r>
    <s v="CT2017"/>
    <s v="Barbara and Barre Seid Foundation_Heartland Institute199925000"/>
    <x v="14"/>
    <x v="13"/>
    <x v="0"/>
    <n v="25000"/>
    <x v="10"/>
    <m/>
    <m/>
  </r>
  <r>
    <s v="CT2017"/>
    <s v="Barbara and Barre Seid Foundation_Heartland Institute2000250000"/>
    <x v="14"/>
    <x v="13"/>
    <x v="0"/>
    <n v="250000"/>
    <x v="24"/>
    <m/>
    <m/>
  </r>
  <r>
    <s v="CT2017"/>
    <s v="Barbara and Barre Seid Foundation_Heartland Institute2001110000"/>
    <x v="14"/>
    <x v="13"/>
    <x v="0"/>
    <n v="110000"/>
    <x v="25"/>
    <m/>
    <m/>
  </r>
  <r>
    <s v="CT2017"/>
    <s v="Barbara and Barre Seid Foundation_Heartland Institute2002150000"/>
    <x v="14"/>
    <x v="13"/>
    <x v="0"/>
    <n v="150000"/>
    <x v="26"/>
    <m/>
    <m/>
  </r>
  <r>
    <s v="CT2017"/>
    <s v="Barbara and Barre Seid Foundation_Heartland Institute2003154689"/>
    <x v="14"/>
    <x v="13"/>
    <x v="0"/>
    <n v="154689"/>
    <x v="11"/>
    <m/>
    <m/>
  </r>
  <r>
    <s v="CT2017"/>
    <s v="Barbara and Barre Seid Foundation_Heartland Institute2004176788"/>
    <x v="14"/>
    <x v="13"/>
    <x v="0"/>
    <n v="176788"/>
    <x v="12"/>
    <m/>
    <m/>
  </r>
  <r>
    <s v="CT2017"/>
    <s v="Barbara and Barre Seid Foundation_Heartland Institute200721500"/>
    <x v="14"/>
    <x v="13"/>
    <x v="0"/>
    <n v="21500"/>
    <x v="15"/>
    <m/>
    <m/>
  </r>
  <r>
    <s v="CT2017"/>
    <s v="Barney Family Foundation_Heartland Institute200825000"/>
    <x v="15"/>
    <x v="14"/>
    <x v="0"/>
    <n v="25000"/>
    <x v="9"/>
    <m/>
    <m/>
  </r>
  <r>
    <s v="CT2017"/>
    <s v="Barney Family Foundation_Heartland Institute200925000"/>
    <x v="15"/>
    <x v="14"/>
    <x v="0"/>
    <n v="25000"/>
    <x v="16"/>
    <m/>
    <m/>
  </r>
  <r>
    <s v="CT2017"/>
    <s v="Barney Family Foundation_Heartland Institute201050000"/>
    <x v="15"/>
    <x v="14"/>
    <x v="0"/>
    <n v="50000"/>
    <x v="17"/>
    <m/>
    <m/>
  </r>
  <r>
    <s v="CT2017"/>
    <s v="Barney Family Foundation_Heartland Institute201150000"/>
    <x v="15"/>
    <x v="14"/>
    <x v="0"/>
    <n v="50000"/>
    <x v="7"/>
    <m/>
    <m/>
  </r>
  <r>
    <s v="CT2017"/>
    <s v="Barney Family Foundation_Heartland Institute201225000"/>
    <x v="15"/>
    <x v="14"/>
    <x v="0"/>
    <n v="25000"/>
    <x v="18"/>
    <m/>
    <m/>
  </r>
  <r>
    <n v="990"/>
    <s v="Barney Family Foundation_Heartland Institute201325000"/>
    <x v="15"/>
    <x v="14"/>
    <x v="0"/>
    <n v="25000"/>
    <x v="19"/>
    <s v="added"/>
    <m/>
  </r>
  <r>
    <n v="990"/>
    <s v="Barney Family Foundation_Heartland Institute201440000"/>
    <x v="15"/>
    <x v="14"/>
    <x v="0"/>
    <n v="40000"/>
    <x v="4"/>
    <s v="added"/>
    <m/>
  </r>
  <r>
    <n v="990"/>
    <s v="Barney Family Foundation_Heartland Institute201540000"/>
    <x v="15"/>
    <x v="14"/>
    <x v="0"/>
    <n v="40000"/>
    <x v="20"/>
    <s v="added"/>
    <m/>
  </r>
  <r>
    <n v="990"/>
    <s v="Barney Family Foundation_Heartland Institute201540000"/>
    <x v="15"/>
    <x v="14"/>
    <x v="0"/>
    <n v="40000"/>
    <x v="20"/>
    <s v="added"/>
    <m/>
  </r>
  <r>
    <n v="990"/>
    <s v="Barney Family Foundation_Heartland Institute201640000"/>
    <x v="15"/>
    <x v="14"/>
    <x v="0"/>
    <n v="40000"/>
    <x v="21"/>
    <s v="added"/>
    <m/>
  </r>
  <r>
    <s v="https://projects.propublica.org/nonprofits/organizations/367195126/201823039349100727/full"/>
    <s v="Barney Family Foundation_Heartland Institute201740000"/>
    <x v="16"/>
    <x v="14"/>
    <x v="0"/>
    <n v="40000"/>
    <x v="5"/>
    <m/>
    <m/>
  </r>
  <r>
    <s v="https://projects.propublica.org/nonprofits/organizations/367195126/201913189349100036/full"/>
    <s v="Barney Family Foundation_Heartland Institute201840000"/>
    <x v="17"/>
    <x v="14"/>
    <x v="0"/>
    <n v="40000"/>
    <x v="8"/>
    <s v="Y"/>
    <m/>
  </r>
  <r>
    <s v="https://projects.propublica.org/nonprofits/organizations/472492240/201730909349100123/full"/>
    <s v="Bartley J Madden Foundation_Heartland Institute201625000"/>
    <x v="18"/>
    <x v="15"/>
    <x v="0"/>
    <n v="25000"/>
    <x v="21"/>
    <m/>
    <m/>
  </r>
  <r>
    <s v="https://projects.propublica.org/nonprofits/organizations/472492240/201810539349100506/full"/>
    <s v="Bartley J Madden Foundation_Heartland Institute2017250000"/>
    <x v="18"/>
    <x v="15"/>
    <x v="0"/>
    <n v="250000"/>
    <x v="5"/>
    <s v="Y"/>
    <m/>
  </r>
  <r>
    <s v="https://projects.propublica.org/nonprofits/organizations/472492240/201910289349100256/full"/>
    <s v="Bartley J Madden Foundation_Heartland Institute2018250000"/>
    <x v="18"/>
    <x v="15"/>
    <x v="0"/>
    <n v="250000"/>
    <x v="8"/>
    <m/>
    <m/>
  </r>
  <r>
    <s v="https://projects.propublica.org/nonprofits/organizations/472492240/202020389349100702/full"/>
    <s v="Bartley J Madden Foundation_Heartland Institute2019250000"/>
    <x v="18"/>
    <x v="15"/>
    <x v="0"/>
    <n v="250000"/>
    <x v="22"/>
    <m/>
    <m/>
  </r>
  <r>
    <s v="https://projects.propublica.org/nonprofits/organizations/330589889/202211299349101001/full"/>
    <s v="Biszantz Charitable Foundation_Heartland Institute2021100"/>
    <x v="19"/>
    <x v="16"/>
    <x v="0"/>
    <n v="100"/>
    <x v="0"/>
    <s v="Y"/>
    <m/>
  </r>
  <r>
    <n v="990"/>
    <s v="Bradley Impact Fund_Heartland Institute201351000"/>
    <x v="20"/>
    <x v="17"/>
    <x v="0"/>
    <n v="51000"/>
    <x v="19"/>
    <s v="added"/>
    <m/>
  </r>
  <r>
    <n v="990"/>
    <s v="Bradley Impact Fund_Heartland Institute201452000"/>
    <x v="20"/>
    <x v="17"/>
    <x v="0"/>
    <n v="52000"/>
    <x v="4"/>
    <s v="added"/>
    <m/>
  </r>
  <r>
    <n v="990"/>
    <s v="Bradley Impact Fund_Heartland Institute201553000"/>
    <x v="20"/>
    <x v="17"/>
    <x v="0"/>
    <n v="53000"/>
    <x v="20"/>
    <s v="added"/>
    <m/>
  </r>
  <r>
    <n v="990"/>
    <s v="Bradley Impact Fund_Heartland Institute201650000"/>
    <x v="20"/>
    <x v="17"/>
    <x v="0"/>
    <n v="50000"/>
    <x v="21"/>
    <s v="added"/>
    <m/>
  </r>
  <r>
    <s v="https://projects.propublica.org/nonprofits/organizations/454678325/201821219349300737/full"/>
    <s v="Bradley Impact Fund_Heartland Institute201756000"/>
    <x v="21"/>
    <x v="17"/>
    <x v="0"/>
    <n v="56000"/>
    <x v="5"/>
    <m/>
    <m/>
  </r>
  <r>
    <s v="https://projects.propublica.org/nonprofits/organizations/454678325/202022979349301842/full"/>
    <s v="Bradley Impact Fund_Heartland Institute201950000"/>
    <x v="21"/>
    <x v="17"/>
    <x v="0"/>
    <n v="50000"/>
    <x v="22"/>
    <s v="Y"/>
    <m/>
  </r>
  <r>
    <s v="https://projects.propublica.org/nonprofits/organizations/454678325/202233199349326743/full"/>
    <s v="Bradley Impact Fund_Heartland Institute202152500"/>
    <x v="21"/>
    <x v="17"/>
    <x v="0"/>
    <n v="52500"/>
    <x v="0"/>
    <m/>
    <m/>
  </r>
  <r>
    <s v="https://projects.propublica.org/nonprofits/organizations/454678325/202403199349311950/full"/>
    <s v="Bradley Impact Fund_Heartland Institute202352500"/>
    <x v="21"/>
    <x v="17"/>
    <x v="0"/>
    <n v="52500"/>
    <x v="2"/>
    <m/>
    <m/>
  </r>
  <r>
    <s v="https://projects.propublica.org/nonprofits/organizations/020633398/201713189349102221/full"/>
    <s v="Campbell Family Foundation_Heartland Institute20161000"/>
    <x v="22"/>
    <x v="18"/>
    <x v="0"/>
    <n v="1000"/>
    <x v="21"/>
    <s v="Y"/>
    <m/>
  </r>
  <r>
    <s v="https://projects.propublica.org/nonprofits/organizations/020633398/201912949349100401/full"/>
    <s v="Campbell Family Foundation_Heartland Institute20181000"/>
    <x v="22"/>
    <x v="18"/>
    <x v="0"/>
    <n v="1000"/>
    <x v="8"/>
    <m/>
    <m/>
  </r>
  <r>
    <s v="https://projects.propublica.org/nonprofits/organizations/363505813/202101379349100135/full"/>
    <s v="Caridad Corporation_Heartland Institute20201000"/>
    <x v="23"/>
    <x v="19"/>
    <x v="0"/>
    <n v="1000"/>
    <x v="6"/>
    <m/>
    <m/>
  </r>
  <r>
    <s v="https://projects.propublica.org/nonprofits/display_990/363505813/07_2019_prefixes_33-36%2F363505813_201812_990PF_2019071016473584"/>
    <s v="Caridad Corporation_Heartland Institute20181000"/>
    <x v="23"/>
    <x v="19"/>
    <x v="0"/>
    <n v="1000"/>
    <x v="8"/>
    <s v="Y"/>
    <m/>
  </r>
  <r>
    <s v="https://projects.propublica.org/nonprofits/organizations/363505813/202241339349100449/full"/>
    <s v="Caridad Corporation_Heartland Institute20212000"/>
    <x v="23"/>
    <x v="19"/>
    <x v="0"/>
    <n v="2000"/>
    <x v="0"/>
    <m/>
    <m/>
  </r>
  <r>
    <s v="https://projects.propublica.org/nonprofits/organizations/363505813/202441299349103259/full"/>
    <s v="Caridad Corporation_Heartland Institute20232000"/>
    <x v="23"/>
    <x v="19"/>
    <x v="0"/>
    <n v="2000"/>
    <x v="2"/>
    <m/>
    <m/>
  </r>
  <r>
    <s v="https://projects.propublica.org/nonprofits/organizations/391975173/202211949349100111/full"/>
    <s v="Carol And Richard Bayerlein Fdn Ltd_Heartland Institute2021500"/>
    <x v="24"/>
    <x v="20"/>
    <x v="0"/>
    <n v="500"/>
    <x v="0"/>
    <s v="Y"/>
    <m/>
  </r>
  <r>
    <s v="https://projects.propublica.org/nonprofits/organizations/391975173/202423069349101957/full"/>
    <s v="Carol And Richard Bayerlein Fdn Ltd_Heartland Institute2023250"/>
    <x v="24"/>
    <x v="20"/>
    <x v="0"/>
    <n v="250"/>
    <x v="2"/>
    <m/>
    <m/>
  </r>
  <r>
    <n v="990"/>
    <s v="Castle Rock Foundation_Heartland Institute200330000"/>
    <x v="25"/>
    <x v="21"/>
    <x v="0"/>
    <n v="30000"/>
    <x v="11"/>
    <s v="added"/>
    <m/>
  </r>
  <r>
    <s v="CT2017"/>
    <s v="Castle Rock Foundation_Heartland Institute200640000"/>
    <x v="25"/>
    <x v="21"/>
    <x v="0"/>
    <n v="40000"/>
    <x v="14"/>
    <m/>
    <m/>
  </r>
  <r>
    <s v="CT2017"/>
    <s v="Castle Rock Foundation_Heartland Institute200940000"/>
    <x v="25"/>
    <x v="21"/>
    <x v="0"/>
    <n v="40000"/>
    <x v="16"/>
    <m/>
    <m/>
  </r>
  <r>
    <s v="https://projects.propublica.org/nonprofits/organizations/520945376/202302579349300735/full"/>
    <s v="Center For Independent Thought_Heartland Institute2022100000"/>
    <x v="26"/>
    <x v="22"/>
    <x v="0"/>
    <n v="100000"/>
    <x v="1"/>
    <s v="Y"/>
    <m/>
  </r>
  <r>
    <s v="https://projects.propublica.org/nonprofits/organizations/363735653/201711789349100101/full"/>
    <s v="Ceres Foundation_Heartland Institute201625000"/>
    <x v="27"/>
    <x v="23"/>
    <x v="0"/>
    <n v="25000"/>
    <x v="21"/>
    <m/>
    <m/>
  </r>
  <r>
    <s v="https://projects.propublica.org/nonprofits/organizations/363735653/201821649349100717/full"/>
    <s v="Ceres Foundation_Heartland Institute201725000"/>
    <x v="27"/>
    <x v="23"/>
    <x v="0"/>
    <n v="25000"/>
    <x v="5"/>
    <s v="Y"/>
    <m/>
  </r>
  <r>
    <s v="https://projects.propublica.org/nonprofits/organizations/363735653/201931759349100418/full"/>
    <s v="Ceres Foundation_Heartland Institute201825000"/>
    <x v="27"/>
    <x v="23"/>
    <x v="0"/>
    <n v="25000"/>
    <x v="8"/>
    <m/>
    <m/>
  </r>
  <r>
    <s v="https://projects.propublica.org/nonprofits/organizations/363735653/202011969349100736/full"/>
    <s v="Ceres Foundation_Heartland Institute201920000"/>
    <x v="27"/>
    <x v="23"/>
    <x v="0"/>
    <n v="20000"/>
    <x v="22"/>
    <m/>
    <m/>
  </r>
  <r>
    <s v="https://projects.propublica.org/nonprofits/organizations/363735653/202222649349100812/full"/>
    <s v="Ceres Foundation_Heartland Institute202110000"/>
    <x v="27"/>
    <x v="23"/>
    <x v="0"/>
    <n v="10000"/>
    <x v="0"/>
    <m/>
    <m/>
  </r>
  <r>
    <s v="https://projects.propublica.org/nonprofits/organizations/363735653/202321789349100627/full"/>
    <s v="Ceres Foundation_Heartland Institute202220000"/>
    <x v="27"/>
    <x v="23"/>
    <x v="0"/>
    <n v="20000"/>
    <x v="1"/>
    <m/>
    <m/>
  </r>
  <r>
    <s v="https://projects.propublica.org/nonprofits/organizations/206099876/202423169349100617/full"/>
    <s v="Charles F De Ganahl Family Foundation_Heartland Institute20235000"/>
    <x v="28"/>
    <x v="24"/>
    <x v="0"/>
    <n v="5000"/>
    <x v="2"/>
    <s v="Y"/>
    <m/>
  </r>
  <r>
    <s v="https://projects.propublica.org/nonprofits/organizations/206099876/202531329349102278/full"/>
    <s v="Charles F De Ganahl Family Foundation_Heartland Institute20245000"/>
    <x v="28"/>
    <x v="24"/>
    <x v="0"/>
    <n v="5000"/>
    <x v="3"/>
    <m/>
    <m/>
  </r>
  <r>
    <s v="CT2017"/>
    <s v="Charles G. Koch Charitable Foundation_Heartland Institute19862578"/>
    <x v="29"/>
    <x v="25"/>
    <x v="0"/>
    <n v="2578"/>
    <x v="27"/>
    <m/>
    <m/>
  </r>
  <r>
    <s v="CT2017"/>
    <s v="Charles G. Koch Charitable Foundation_Heartland Institute19875000"/>
    <x v="29"/>
    <x v="25"/>
    <x v="0"/>
    <n v="5000"/>
    <x v="28"/>
    <m/>
    <m/>
  </r>
  <r>
    <s v="CT2017"/>
    <s v="Charles G. Koch Charitable Foundation_Heartland Institute19885000"/>
    <x v="29"/>
    <x v="25"/>
    <x v="0"/>
    <n v="5000"/>
    <x v="29"/>
    <m/>
    <m/>
  </r>
  <r>
    <s v="CT2017"/>
    <s v="Charles G. Koch Charitable Foundation_Heartland Institute19895000"/>
    <x v="29"/>
    <x v="25"/>
    <x v="0"/>
    <n v="5000"/>
    <x v="30"/>
    <m/>
    <m/>
  </r>
  <r>
    <s v="CT2017"/>
    <s v="Charles G. Koch Charitable Foundation_Heartland Institute199510000"/>
    <x v="29"/>
    <x v="25"/>
    <x v="0"/>
    <n v="10000"/>
    <x v="31"/>
    <m/>
    <m/>
  </r>
  <r>
    <s v="CT2017"/>
    <s v="Charles G. Koch Charitable Foundation_Heartland Institute199610000"/>
    <x v="29"/>
    <x v="25"/>
    <x v="0"/>
    <n v="10000"/>
    <x v="32"/>
    <m/>
    <m/>
  </r>
  <r>
    <s v="CT2017"/>
    <s v="Charles G. Koch Charitable Foundation_Heartland Institute201125000"/>
    <x v="29"/>
    <x v="25"/>
    <x v="0"/>
    <n v="25000"/>
    <x v="7"/>
    <m/>
    <m/>
  </r>
  <r>
    <s v="CT2017"/>
    <s v="Charlotte and Walter Kohler Charitable Trust_Heartland Institute199925000"/>
    <x v="30"/>
    <x v="26"/>
    <x v="0"/>
    <n v="25000"/>
    <x v="10"/>
    <m/>
    <m/>
  </r>
  <r>
    <s v="CT2017"/>
    <s v="Charlotte and Walter Kohler Charitable Trust_Heartland Institute200025000"/>
    <x v="30"/>
    <x v="26"/>
    <x v="0"/>
    <n v="25000"/>
    <x v="24"/>
    <m/>
    <m/>
  </r>
  <r>
    <s v="CT2017"/>
    <s v="Charlotte and Walter Kohler Charitable Trust_Heartland Institute200125000"/>
    <x v="30"/>
    <x v="26"/>
    <x v="0"/>
    <n v="25000"/>
    <x v="25"/>
    <m/>
    <m/>
  </r>
  <r>
    <s v="CT2017"/>
    <s v="Charlotte and Walter Kohler Charitable Trust_Heartland Institute2002100000"/>
    <x v="30"/>
    <x v="26"/>
    <x v="0"/>
    <n v="100000"/>
    <x v="26"/>
    <m/>
    <m/>
  </r>
  <r>
    <s v="CT2017"/>
    <s v="Charlotte and Walter Kohler Charitable Trust_Heartland Institute200515500"/>
    <x v="30"/>
    <x v="26"/>
    <x v="0"/>
    <n v="15500"/>
    <x v="13"/>
    <m/>
    <m/>
  </r>
  <r>
    <s v="CT2017"/>
    <s v="Chase Foundation of Virginia_Heartland Institute200120000"/>
    <x v="31"/>
    <x v="27"/>
    <x v="0"/>
    <n v="20000"/>
    <x v="25"/>
    <m/>
    <m/>
  </r>
  <r>
    <s v="CT2017"/>
    <s v="Chase Foundation of Virginia_Heartland Institute200230000"/>
    <x v="31"/>
    <x v="27"/>
    <x v="0"/>
    <n v="30000"/>
    <x v="26"/>
    <m/>
    <m/>
  </r>
  <r>
    <s v="CT2017"/>
    <s v="Chase Foundation of Virginia_Heartland Institute200330000"/>
    <x v="31"/>
    <x v="27"/>
    <x v="0"/>
    <n v="30000"/>
    <x v="11"/>
    <m/>
    <m/>
  </r>
  <r>
    <s v="CT2017"/>
    <s v="Chase Foundation of Virginia_Heartland Institute200430500"/>
    <x v="31"/>
    <x v="27"/>
    <x v="0"/>
    <n v="30500"/>
    <x v="12"/>
    <m/>
    <m/>
  </r>
  <r>
    <s v="CT2017"/>
    <s v="Chase Foundation of Virginia_Heartland Institute200525000"/>
    <x v="31"/>
    <x v="27"/>
    <x v="0"/>
    <n v="25000"/>
    <x v="13"/>
    <m/>
    <m/>
  </r>
  <r>
    <s v="CT2017"/>
    <s v="Chase Foundation of Virginia_Heartland Institute200625000"/>
    <x v="31"/>
    <x v="27"/>
    <x v="0"/>
    <n v="25000"/>
    <x v="14"/>
    <m/>
    <m/>
  </r>
  <r>
    <s v="CT2017"/>
    <s v="Chase Foundation of Virginia_Heartland Institute200715000"/>
    <x v="31"/>
    <x v="27"/>
    <x v="0"/>
    <n v="15000"/>
    <x v="15"/>
    <m/>
    <m/>
  </r>
  <r>
    <s v="CT2017"/>
    <s v="Chase Foundation of Virginia_Heartland Institute200815000"/>
    <x v="31"/>
    <x v="27"/>
    <x v="0"/>
    <n v="15000"/>
    <x v="9"/>
    <m/>
    <m/>
  </r>
  <r>
    <s v="CT2017"/>
    <s v="Chase Foundation of Virginia_Heartland Institute200915000"/>
    <x v="31"/>
    <x v="27"/>
    <x v="0"/>
    <n v="15000"/>
    <x v="16"/>
    <m/>
    <m/>
  </r>
  <r>
    <s v="CT2017"/>
    <s v="Chase Foundation of Virginia_Heartland Institute201025000"/>
    <x v="31"/>
    <x v="27"/>
    <x v="0"/>
    <n v="25000"/>
    <x v="17"/>
    <m/>
    <m/>
  </r>
  <r>
    <s v="CT2017"/>
    <s v="Chase Foundation of Virginia_Heartland Institute201125000"/>
    <x v="31"/>
    <x v="27"/>
    <x v="0"/>
    <n v="25000"/>
    <x v="7"/>
    <m/>
    <m/>
  </r>
  <r>
    <s v="CT2017"/>
    <s v="Chase Foundation of Virginia_Heartland Institute201225000"/>
    <x v="31"/>
    <x v="27"/>
    <x v="0"/>
    <n v="25000"/>
    <x v="18"/>
    <m/>
    <m/>
  </r>
  <r>
    <n v="990"/>
    <s v="Chase Foundation of Virginia_Heartland Institute201328000"/>
    <x v="31"/>
    <x v="27"/>
    <x v="0"/>
    <n v="28000"/>
    <x v="19"/>
    <s v="added"/>
    <m/>
  </r>
  <r>
    <n v="990"/>
    <s v="Chase Foundation of Virginia_Heartland Institute201428000"/>
    <x v="31"/>
    <x v="27"/>
    <x v="0"/>
    <n v="28000"/>
    <x v="4"/>
    <s v="added"/>
    <m/>
  </r>
  <r>
    <n v="990"/>
    <s v="Chase Foundation of Virginia_Heartland Institute201528000"/>
    <x v="31"/>
    <x v="27"/>
    <x v="0"/>
    <n v="28000"/>
    <x v="20"/>
    <s v="added"/>
    <m/>
  </r>
  <r>
    <n v="990"/>
    <s v="Chase Foundation of Virginia_Heartland Institute201628000"/>
    <x v="31"/>
    <x v="27"/>
    <x v="0"/>
    <n v="28000"/>
    <x v="21"/>
    <s v="added"/>
    <m/>
  </r>
  <r>
    <s v="https://projects.propublica.org/nonprofits/organizations/541770697/201841319349100714/full"/>
    <s v="Chase Foundation of Virginia_Heartland Institute201728000"/>
    <x v="32"/>
    <x v="27"/>
    <x v="0"/>
    <n v="28000"/>
    <x v="5"/>
    <m/>
    <m/>
  </r>
  <r>
    <s v="https://projects.propublica.org/nonprofits/organizations/541770697/201941369349100704/full"/>
    <s v="Chase Foundation of Virginia_Heartland Institute201828000"/>
    <x v="32"/>
    <x v="27"/>
    <x v="0"/>
    <n v="28000"/>
    <x v="8"/>
    <m/>
    <m/>
  </r>
  <r>
    <s v="https://projects.propublica.org/nonprofits/organizations/541770697/202043169349100049/full"/>
    <s v="Chase Foundation of Virginia_Heartland Institute201928000"/>
    <x v="32"/>
    <x v="27"/>
    <x v="0"/>
    <n v="28000"/>
    <x v="22"/>
    <s v="Y"/>
    <m/>
  </r>
  <r>
    <s v="https://projects.propublica.org/nonprofits/organizations/541770697/202103199349104060/full"/>
    <s v="Chase Foundation of Virginia_Heartland Institute202028000"/>
    <x v="32"/>
    <x v="27"/>
    <x v="0"/>
    <n v="28000"/>
    <x v="6"/>
    <m/>
    <m/>
  </r>
  <r>
    <s v="https://projects.propublica.org/nonprofits/organizations/541770697/202243199349102964/full"/>
    <s v="Chase Foundation of Virginia_Heartland Institute202130000"/>
    <x v="32"/>
    <x v="27"/>
    <x v="0"/>
    <n v="30000"/>
    <x v="0"/>
    <m/>
    <m/>
  </r>
  <r>
    <s v="https://projects.propublica.org/nonprofits/organizations/541770697/202343199349100039/full"/>
    <s v="Chase Foundation of Virginia_Heartland Institute202230000"/>
    <x v="32"/>
    <x v="27"/>
    <x v="0"/>
    <n v="30000"/>
    <x v="1"/>
    <m/>
    <m/>
  </r>
  <r>
    <s v="https://projects.propublica.org/nonprofits/organizations/541770697/202423189349100837/full"/>
    <s v="Chase Foundation of Virginia_Heartland Institute202325000"/>
    <x v="32"/>
    <x v="27"/>
    <x v="0"/>
    <n v="25000"/>
    <x v="2"/>
    <m/>
    <m/>
  </r>
  <r>
    <s v="https://projects.propublica.org/nonprofits/organizations/541770697/202533189349102583/full"/>
    <s v="Chase Foundation of Virginia_Heartland Institute202425000"/>
    <x v="32"/>
    <x v="27"/>
    <x v="0"/>
    <n v="25000"/>
    <x v="3"/>
    <m/>
    <m/>
  </r>
  <r>
    <s v="CT2017"/>
    <s v="Claude R. Lambe Charitable Foundation_Heartland Institute199210000"/>
    <x v="33"/>
    <x v="28"/>
    <x v="0"/>
    <n v="10000"/>
    <x v="33"/>
    <m/>
    <m/>
  </r>
  <r>
    <s v="CT2017"/>
    <s v="Claude R. Lambe Charitable Foundation_Heartland Institute199710000"/>
    <x v="33"/>
    <x v="28"/>
    <x v="0"/>
    <n v="10000"/>
    <x v="34"/>
    <m/>
    <m/>
  </r>
  <r>
    <s v="CT2017"/>
    <s v="Claude R. Lambe Charitable Foundation_Heartland Institute199810000"/>
    <x v="33"/>
    <x v="28"/>
    <x v="0"/>
    <n v="10000"/>
    <x v="23"/>
    <m/>
    <m/>
  </r>
  <r>
    <s v="CT2017"/>
    <s v="Claude R. Lambe Charitable Foundation_Heartland Institute199910000"/>
    <x v="33"/>
    <x v="28"/>
    <x v="0"/>
    <n v="10000"/>
    <x v="10"/>
    <m/>
    <m/>
  </r>
  <r>
    <s v="https://projects.propublica.org/nonprofits/organizations/592396243/202230459349300828/full"/>
    <s v="Community Foundation Of Collier County Inc_Heartland Institute2021350"/>
    <x v="34"/>
    <x v="29"/>
    <x v="0"/>
    <n v="350"/>
    <x v="0"/>
    <m/>
    <m/>
  </r>
  <r>
    <s v="https://projects.propublica.org/nonprofits/organizations/593001853/202201189349301225/full"/>
    <s v="Community Foundation Of Tampa Bay Inc_Heartland Institute2021520564"/>
    <x v="35"/>
    <x v="30"/>
    <x v="0"/>
    <n v="520564"/>
    <x v="0"/>
    <s v="Y"/>
    <m/>
  </r>
  <r>
    <s v="https://projects.propublica.org/nonprofits/organizations/593001853/202321299349301962/full"/>
    <s v="Community Foundation Of Tampa Bay Inc_Heartland Institute202262658"/>
    <x v="35"/>
    <x v="30"/>
    <x v="0"/>
    <n v="62658"/>
    <x v="1"/>
    <m/>
    <m/>
  </r>
  <r>
    <s v="https://projects.propublica.org/nonprofits/organizations/593001853/202421349349306297/full"/>
    <s v="Community Foundation Of Tampa Bay Inc_Heartland Institute202319723"/>
    <x v="35"/>
    <x v="30"/>
    <x v="0"/>
    <n v="19723"/>
    <x v="2"/>
    <m/>
    <m/>
  </r>
  <r>
    <s v="CT2017"/>
    <s v="Deramus Foundation_Heartland Institute201110000"/>
    <x v="36"/>
    <x v="31"/>
    <x v="0"/>
    <n v="10000"/>
    <x v="7"/>
    <m/>
    <m/>
  </r>
  <r>
    <n v="990"/>
    <s v="Deramus Foundation_Heartland Institute201325000"/>
    <x v="36"/>
    <x v="31"/>
    <x v="0"/>
    <n v="25000"/>
    <x v="19"/>
    <s v="added"/>
    <m/>
  </r>
  <r>
    <s v="https://projects.propublica.org/nonprofits/organizations/436066776/201823189349102322/full"/>
    <s v="Deramus Foundation_Heartland Institute201725000"/>
    <x v="37"/>
    <x v="31"/>
    <x v="0"/>
    <n v="25000"/>
    <x v="5"/>
    <m/>
    <m/>
  </r>
  <r>
    <s v="https://projects.propublica.org/nonprofits/organizations/436066776/201942549349100304/full"/>
    <s v="Deramus Foundation_Heartland Institute201825000"/>
    <x v="37"/>
    <x v="31"/>
    <x v="0"/>
    <n v="25000"/>
    <x v="8"/>
    <m/>
    <m/>
  </r>
  <r>
    <s v="https://projects.propublica.org/nonprofits/organizations/436066776/202013189349101391/full"/>
    <s v="Deramus Foundation_Heartland Institute201925000"/>
    <x v="37"/>
    <x v="31"/>
    <x v="0"/>
    <n v="25000"/>
    <x v="22"/>
    <s v="Y"/>
    <m/>
  </r>
  <r>
    <s v="https://projects.propublica.org/nonprofits/organizations/436066776/202103199349106865/full"/>
    <s v="Deramus Foundation_Heartland Institute202025000"/>
    <x v="37"/>
    <x v="31"/>
    <x v="0"/>
    <n v="25000"/>
    <x v="6"/>
    <m/>
    <m/>
  </r>
  <r>
    <s v="https://projects.propublica.org/nonprofits/organizations/436066776/202543149349100744/full"/>
    <s v="Deramus Foundation_Heartland Institute202410000"/>
    <x v="37"/>
    <x v="31"/>
    <x v="0"/>
    <n v="10000"/>
    <x v="3"/>
    <m/>
    <m/>
  </r>
  <r>
    <n v="990"/>
    <s v="Dodge Jones Foundation_Heartland Institute20092500"/>
    <x v="38"/>
    <x v="32"/>
    <x v="0"/>
    <n v="2500"/>
    <x v="16"/>
    <s v="added"/>
    <m/>
  </r>
  <r>
    <n v="990"/>
    <s v="Dodge Jones Foundation_Heartland Institute20102000"/>
    <x v="38"/>
    <x v="32"/>
    <x v="0"/>
    <n v="2000"/>
    <x v="17"/>
    <s v="added"/>
    <m/>
  </r>
  <r>
    <n v="990"/>
    <s v="Dodge Jones Foundation_Heartland Institute20112000"/>
    <x v="38"/>
    <x v="32"/>
    <x v="0"/>
    <n v="2000"/>
    <x v="7"/>
    <s v="added"/>
    <m/>
  </r>
  <r>
    <n v="990"/>
    <s v="Dodge Jones Foundation_Heartland Institute20124000"/>
    <x v="38"/>
    <x v="32"/>
    <x v="0"/>
    <n v="4000"/>
    <x v="18"/>
    <s v="added"/>
    <m/>
  </r>
  <r>
    <n v="990"/>
    <s v="Dodge Jones Foundation_Heartland Institute20132000"/>
    <x v="38"/>
    <x v="32"/>
    <x v="0"/>
    <n v="2000"/>
    <x v="19"/>
    <s v="added"/>
    <m/>
  </r>
  <r>
    <n v="990"/>
    <s v="Dodge Jones Foundation_Heartland Institute20142000"/>
    <x v="38"/>
    <x v="32"/>
    <x v="0"/>
    <n v="2000"/>
    <x v="4"/>
    <s v="added"/>
    <m/>
  </r>
  <r>
    <n v="990"/>
    <s v="Dodge Jones Foundation_Heartland Institute20142000"/>
    <x v="38"/>
    <x v="32"/>
    <x v="0"/>
    <n v="2000"/>
    <x v="4"/>
    <s v="added"/>
    <s v="&quot;2015 UN Framework Convention on Climate change&quot;"/>
  </r>
  <r>
    <n v="990"/>
    <s v="Dodge Jones Foundation_Heartland Institute20154000"/>
    <x v="38"/>
    <x v="32"/>
    <x v="0"/>
    <n v="4000"/>
    <x v="20"/>
    <s v="added"/>
    <m/>
  </r>
  <r>
    <s v="https://projects.propublica.org/nonprofits/organizations/311640316/202541069349300729/full"/>
    <s v="Donor Advised Charitable Giving Inc_Heartland Institute202483700"/>
    <x v="39"/>
    <x v="33"/>
    <x v="0"/>
    <n v="83700"/>
    <x v="3"/>
    <m/>
    <m/>
  </r>
  <r>
    <s v="CT2017"/>
    <s v="Donors Capital Fund_Heartland Institute2005550427"/>
    <x v="40"/>
    <x v="34"/>
    <x v="0"/>
    <n v="550427"/>
    <x v="13"/>
    <m/>
    <m/>
  </r>
  <r>
    <s v="CT2017"/>
    <s v="Donors Capital Fund_Heartland Institute20072955437"/>
    <x v="40"/>
    <x v="34"/>
    <x v="0"/>
    <n v="2955437"/>
    <x v="15"/>
    <m/>
    <m/>
  </r>
  <r>
    <s v="CT2017"/>
    <s v="Donors Capital Fund_Heartland Institute20084610000"/>
    <x v="40"/>
    <x v="34"/>
    <x v="0"/>
    <n v="4610000"/>
    <x v="9"/>
    <m/>
    <m/>
  </r>
  <r>
    <s v="CT2017"/>
    <s v="Donors Capital Fund_Heartland Institute20092171530"/>
    <x v="40"/>
    <x v="34"/>
    <x v="0"/>
    <n v="2171530"/>
    <x v="16"/>
    <m/>
    <m/>
  </r>
  <r>
    <s v="CT2017"/>
    <s v="Donors Capital Fund_Heartland Institute20101664150"/>
    <x v="40"/>
    <x v="34"/>
    <x v="0"/>
    <n v="1664150"/>
    <x v="17"/>
    <m/>
    <m/>
  </r>
  <r>
    <s v="CT2017"/>
    <s v="Donors Capital Fund_Heartland Institute2011129000"/>
    <x v="40"/>
    <x v="34"/>
    <x v="0"/>
    <n v="129000"/>
    <x v="7"/>
    <m/>
    <m/>
  </r>
  <r>
    <s v="CT2017"/>
    <s v="Donors Capital Fund_Heartland Institute2011850000"/>
    <x v="40"/>
    <x v="34"/>
    <x v="0"/>
    <n v="850000"/>
    <x v="7"/>
    <m/>
    <m/>
  </r>
  <r>
    <s v="CT2017"/>
    <s v="Donors Capital Fund_Heartland Institute20121000000"/>
    <x v="40"/>
    <x v="34"/>
    <x v="0"/>
    <n v="1000000"/>
    <x v="18"/>
    <m/>
    <m/>
  </r>
  <r>
    <s v="CT2017"/>
    <s v="Donors Capital Fund_Heartland Institute2013100000"/>
    <x v="40"/>
    <x v="34"/>
    <x v="0"/>
    <n v="100000"/>
    <x v="19"/>
    <m/>
    <m/>
  </r>
  <r>
    <s v="CT2017"/>
    <s v="Donors Capital Fund_Heartland Institute20131500000"/>
    <x v="40"/>
    <x v="34"/>
    <x v="0"/>
    <n v="1500000"/>
    <x v="19"/>
    <m/>
    <m/>
  </r>
  <r>
    <s v="CT2017"/>
    <s v="Donors Capital Fund_Heartland Institute201380000"/>
    <x v="40"/>
    <x v="34"/>
    <x v="0"/>
    <n v="80000"/>
    <x v="19"/>
    <m/>
    <m/>
  </r>
  <r>
    <s v="CT2017"/>
    <s v="Donors Capital Fund_Heartland Institute20141500000"/>
    <x v="40"/>
    <x v="34"/>
    <x v="0"/>
    <n v="1500000"/>
    <x v="4"/>
    <m/>
    <m/>
  </r>
  <r>
    <s v="CT2017"/>
    <s v="Donors Capital Fund_Heartland Institute2014400000"/>
    <x v="40"/>
    <x v="34"/>
    <x v="0"/>
    <n v="400000"/>
    <x v="4"/>
    <m/>
    <m/>
  </r>
  <r>
    <n v="990"/>
    <s v="Donors Capital Fund_Heartland Institute20151800000"/>
    <x v="40"/>
    <x v="34"/>
    <x v="0"/>
    <n v="1800000"/>
    <x v="20"/>
    <s v="added"/>
    <m/>
  </r>
  <r>
    <n v="990"/>
    <s v="Donors Capital Fund_Heartland Institute2016125500"/>
    <x v="40"/>
    <x v="34"/>
    <x v="0"/>
    <n v="125500"/>
    <x v="21"/>
    <s v="added"/>
    <m/>
  </r>
  <r>
    <n v="990"/>
    <s v="Donors Capital Fund_Heartland Institute20161800000"/>
    <x v="40"/>
    <x v="34"/>
    <x v="0"/>
    <n v="1800000"/>
    <x v="21"/>
    <s v="added"/>
    <m/>
  </r>
  <r>
    <n v="990"/>
    <s v="Donors Capital Fund_Heartland Institute2016250000"/>
    <x v="40"/>
    <x v="34"/>
    <x v="0"/>
    <n v="250000"/>
    <x v="21"/>
    <s v="added"/>
    <m/>
  </r>
  <r>
    <s v="CT2017"/>
    <s v="DonorsTrust_Heartland Institute2007500"/>
    <x v="41"/>
    <x v="35"/>
    <x v="0"/>
    <n v="500"/>
    <x v="15"/>
    <m/>
    <m/>
  </r>
  <r>
    <s v="CT2017"/>
    <s v="DonorsTrust_Heartland Institute200811750"/>
    <x v="41"/>
    <x v="35"/>
    <x v="0"/>
    <n v="11750"/>
    <x v="9"/>
    <m/>
    <m/>
  </r>
  <r>
    <s v="CT2017"/>
    <s v="DonorsTrust_Heartland Institute20091000"/>
    <x v="41"/>
    <x v="35"/>
    <x v="0"/>
    <n v="1000"/>
    <x v="16"/>
    <m/>
    <m/>
  </r>
  <r>
    <s v="CT2017"/>
    <s v="DonorsTrust_Heartland Institute20091000"/>
    <x v="41"/>
    <x v="35"/>
    <x v="0"/>
    <n v="1000"/>
    <x v="16"/>
    <m/>
    <m/>
  </r>
  <r>
    <s v="CT2017"/>
    <s v="DonorsTrust_Heartland Institute2009250"/>
    <x v="41"/>
    <x v="35"/>
    <x v="0"/>
    <n v="250"/>
    <x v="16"/>
    <m/>
    <m/>
  </r>
  <r>
    <s v="CT2017"/>
    <s v="DonorsTrust_Heartland Institute20093000"/>
    <x v="41"/>
    <x v="35"/>
    <x v="0"/>
    <n v="3000"/>
    <x v="16"/>
    <m/>
    <m/>
  </r>
  <r>
    <s v="CT2017"/>
    <s v="DonorsTrust_Heartland Institute20095000"/>
    <x v="41"/>
    <x v="35"/>
    <x v="0"/>
    <n v="5000"/>
    <x v="16"/>
    <m/>
    <m/>
  </r>
  <r>
    <s v="CT2017"/>
    <s v="DonorsTrust_Heartland Institute2009500000"/>
    <x v="41"/>
    <x v="35"/>
    <x v="0"/>
    <n v="500000"/>
    <x v="16"/>
    <m/>
    <m/>
  </r>
  <r>
    <s v="CT2017"/>
    <s v="DonorsTrust_Heartland Institute20096500"/>
    <x v="41"/>
    <x v="35"/>
    <x v="0"/>
    <n v="6500"/>
    <x v="16"/>
    <m/>
    <m/>
  </r>
  <r>
    <s v="CT2017"/>
    <s v="DonorsTrust_Heartland Institute20101000"/>
    <x v="41"/>
    <x v="35"/>
    <x v="0"/>
    <n v="1000"/>
    <x v="17"/>
    <m/>
    <m/>
  </r>
  <r>
    <s v="CT2017"/>
    <s v="DonorsTrust_Heartland Institute20101000"/>
    <x v="41"/>
    <x v="35"/>
    <x v="0"/>
    <n v="1000"/>
    <x v="17"/>
    <m/>
    <m/>
  </r>
  <r>
    <s v="CT2017"/>
    <s v="DonorsTrust_Heartland Institute2010250"/>
    <x v="41"/>
    <x v="35"/>
    <x v="0"/>
    <n v="250"/>
    <x v="17"/>
    <m/>
    <m/>
  </r>
  <r>
    <s v="CT2017"/>
    <s v="DonorsTrust_Heartland Institute2012100000"/>
    <x v="41"/>
    <x v="35"/>
    <x v="0"/>
    <n v="100000"/>
    <x v="18"/>
    <m/>
    <m/>
  </r>
  <r>
    <s v="CT2017"/>
    <s v="DonorsTrust_Heartland Institute2012250"/>
    <x v="41"/>
    <x v="35"/>
    <x v="0"/>
    <n v="250"/>
    <x v="18"/>
    <m/>
    <m/>
  </r>
  <r>
    <s v="CT2017"/>
    <s v="DonorsTrust_Heartland Institute2012500"/>
    <x v="41"/>
    <x v="35"/>
    <x v="0"/>
    <n v="500"/>
    <x v="18"/>
    <m/>
    <m/>
  </r>
  <r>
    <n v="990"/>
    <s v="DonorsTrust_Heartland Institute20171750000"/>
    <x v="41"/>
    <x v="35"/>
    <x v="0"/>
    <n v="1750000"/>
    <x v="5"/>
    <s v="added"/>
    <m/>
  </r>
  <r>
    <n v="990"/>
    <s v="DonorsTrust_Heartland Institute201740000"/>
    <x v="41"/>
    <x v="35"/>
    <x v="0"/>
    <n v="40000"/>
    <x v="5"/>
    <s v="added"/>
    <m/>
  </r>
  <r>
    <n v="990"/>
    <s v="DonorsTrust_Heartland Institute201775000"/>
    <x v="41"/>
    <x v="35"/>
    <x v="0"/>
    <n v="75000"/>
    <x v="5"/>
    <s v="added"/>
    <m/>
  </r>
  <r>
    <n v="990"/>
    <s v="DonorsTrust_Heartland Institute20182811100"/>
    <x v="41"/>
    <x v="35"/>
    <x v="0"/>
    <n v="2811100"/>
    <x v="8"/>
    <s v="added"/>
    <m/>
  </r>
  <r>
    <n v="990"/>
    <s v="DonorsTrust_Heartland Institute201840000"/>
    <x v="41"/>
    <x v="35"/>
    <x v="0"/>
    <n v="40000"/>
    <x v="8"/>
    <s v="added"/>
    <m/>
  </r>
  <r>
    <n v="990"/>
    <s v="DonorsTrust_Heartland Institute201850000"/>
    <x v="41"/>
    <x v="35"/>
    <x v="0"/>
    <n v="50000"/>
    <x v="8"/>
    <s v="added"/>
    <m/>
  </r>
  <r>
    <s v="https://projects.propublica.org/nonprofits/organizations/522166327/202133199349305758/full"/>
    <s v="DonorsTrust_Heartland Institute202050000"/>
    <x v="42"/>
    <x v="35"/>
    <x v="0"/>
    <n v="50000"/>
    <x v="6"/>
    <m/>
    <m/>
  </r>
  <r>
    <s v="https://projects.propublica.org/nonprofits/organizations/522166327/202133199349305758/full"/>
    <s v="DonorsTrust_Heartland Institute2020514000"/>
    <x v="42"/>
    <x v="35"/>
    <x v="0"/>
    <n v="514000"/>
    <x v="6"/>
    <m/>
    <m/>
  </r>
  <r>
    <s v="https://projects.propublica.org/nonprofits/organizations/522166327/202243199349308799/full"/>
    <s v="DonorsTrust_Heartland Institute202126000"/>
    <x v="42"/>
    <x v="35"/>
    <x v="0"/>
    <n v="26000"/>
    <x v="0"/>
    <m/>
    <m/>
  </r>
  <r>
    <s v="https://projects.propublica.org/nonprofits/organizations/522166327/202243199349308799/full"/>
    <s v="DonorsTrust_Heartland Institute2021908500"/>
    <x v="42"/>
    <x v="35"/>
    <x v="0"/>
    <n v="908500"/>
    <x v="0"/>
    <m/>
    <m/>
  </r>
  <r>
    <s v="https://projects.propublica.org/nonprofits/organizations/522166327/202323049349300742/full"/>
    <s v="DonorsTrust_Heartland Institute20221216400"/>
    <x v="42"/>
    <x v="35"/>
    <x v="0"/>
    <n v="1216400"/>
    <x v="1"/>
    <s v="Y"/>
    <m/>
  </r>
  <r>
    <s v="https://projects.propublica.org/nonprofits/organizations/522166327/202323049349300742/full"/>
    <s v="DonorsTrust_Heartland Institute202225000"/>
    <x v="42"/>
    <x v="35"/>
    <x v="0"/>
    <n v="25000"/>
    <x v="1"/>
    <s v="Y"/>
    <m/>
  </r>
  <r>
    <s v="https://projects.propublica.org/nonprofits/organizations/522166327/202323049349300742/full"/>
    <s v="DonorsTrust_Heartland Institute202225000"/>
    <x v="42"/>
    <x v="35"/>
    <x v="0"/>
    <n v="25000"/>
    <x v="1"/>
    <s v="Y"/>
    <m/>
  </r>
  <r>
    <s v="https://projects.propublica.org/nonprofits/organizations/522166327/202423189349304787/full"/>
    <s v="DonorsTrust_Heartland Institute202325000"/>
    <x v="42"/>
    <x v="35"/>
    <x v="0"/>
    <n v="25000"/>
    <x v="2"/>
    <m/>
    <m/>
  </r>
  <r>
    <s v="https://projects.propublica.org/nonprofits/organizations/522166327/202423189349304787/full"/>
    <s v="DonorsTrust_Heartland Institute202325000"/>
    <x v="42"/>
    <x v="35"/>
    <x v="0"/>
    <n v="25000"/>
    <x v="2"/>
    <m/>
    <m/>
  </r>
  <r>
    <s v="https://projects.propublica.org/nonprofits/organizations/522166327/202423189349304787/full"/>
    <s v="DonorsTrust_Heartland Institute202350000"/>
    <x v="42"/>
    <x v="35"/>
    <x v="0"/>
    <n v="50000"/>
    <x v="2"/>
    <m/>
    <m/>
  </r>
  <r>
    <s v="https://projects.propublica.org/nonprofits/organizations/522166327/202423189349304787/full"/>
    <s v="DonorsTrust_Heartland Institute2023909800"/>
    <x v="42"/>
    <x v="35"/>
    <x v="0"/>
    <n v="909800"/>
    <x v="2"/>
    <m/>
    <m/>
  </r>
  <r>
    <s v="https://projects.propublica.org/nonprofits/organizations/522166327/202513179349312256/full"/>
    <s v="DonorsTrust_Heartland Institute202425000"/>
    <x v="42"/>
    <x v="35"/>
    <x v="0"/>
    <n v="25000"/>
    <x v="3"/>
    <m/>
    <m/>
  </r>
  <r>
    <s v="https://projects.propublica.org/nonprofits/organizations/522166327/202513179349312256/full"/>
    <s v="DonorsTrust_Heartland Institute202425000"/>
    <x v="42"/>
    <x v="35"/>
    <x v="0"/>
    <n v="25000"/>
    <x v="3"/>
    <m/>
    <m/>
  </r>
  <r>
    <s v="https://projects.propublica.org/nonprofits/organizations/522166327/202513179349312256/full"/>
    <s v="DonorsTrust_Heartland Institute2024973000"/>
    <x v="42"/>
    <x v="35"/>
    <x v="0"/>
    <n v="973000"/>
    <x v="3"/>
    <m/>
    <m/>
  </r>
  <r>
    <n v="990"/>
    <s v="Dunn's Foundation for the Advancement of Right Thinking_Heartland Institute200950000"/>
    <x v="43"/>
    <x v="36"/>
    <x v="0"/>
    <n v="50000"/>
    <x v="16"/>
    <m/>
    <m/>
  </r>
  <r>
    <n v="990"/>
    <s v="Dunn's Foundation for the Advancement of Right Thinking_Heartland Institute2011180000"/>
    <x v="43"/>
    <x v="36"/>
    <x v="0"/>
    <n v="180000"/>
    <x v="7"/>
    <m/>
    <m/>
  </r>
  <r>
    <n v="990"/>
    <s v="Dunn's Foundation for the Advancement of Right Thinking_Heartland Institute2012250000"/>
    <x v="43"/>
    <x v="36"/>
    <x v="0"/>
    <n v="250000"/>
    <x v="18"/>
    <m/>
    <m/>
  </r>
  <r>
    <n v="990"/>
    <s v="Dunn's Foundation for the Advancement of Right Thinking_Heartland Institute201250000"/>
    <x v="43"/>
    <x v="36"/>
    <x v="0"/>
    <n v="50000"/>
    <x v="18"/>
    <m/>
    <m/>
  </r>
  <r>
    <n v="990"/>
    <s v="Dunn's Foundation for the Advancement of Right Thinking_Heartland Institute2013100000"/>
    <x v="43"/>
    <x v="36"/>
    <x v="0"/>
    <n v="100000"/>
    <x v="19"/>
    <m/>
    <m/>
  </r>
  <r>
    <s v="CT2017"/>
    <s v="Dunn's Foundation for the Advancement of Right Thinking_Heartland Institute2013150000"/>
    <x v="43"/>
    <x v="36"/>
    <x v="0"/>
    <n v="150000"/>
    <x v="19"/>
    <m/>
    <m/>
  </r>
  <r>
    <s v="CT2017"/>
    <s v="Dunn's Foundation for the Advancement of Right Thinking_Heartland Institute201350000"/>
    <x v="43"/>
    <x v="36"/>
    <x v="0"/>
    <n v="50000"/>
    <x v="19"/>
    <s v="modified"/>
    <m/>
  </r>
  <r>
    <s v="CT2017"/>
    <s v="Dunn's Foundation for the Advancement of Right Thinking_Heartland Institute2015500000"/>
    <x v="43"/>
    <x v="36"/>
    <x v="0"/>
    <n v="500000"/>
    <x v="20"/>
    <s v="added"/>
    <m/>
  </r>
  <r>
    <s v="CT2017"/>
    <s v="Dunn's Foundation for the Advancement of Right Thinking_Heartland Institute2016100000"/>
    <x v="43"/>
    <x v="36"/>
    <x v="0"/>
    <n v="100000"/>
    <x v="21"/>
    <s v="added"/>
    <m/>
  </r>
  <r>
    <s v="https://projects.propublica.org/nonprofits/organizations/650415977/202322279349101107/full"/>
    <s v="Dunn's Foundation for the Advancement of Right Thinking_Heartland Institute202220000"/>
    <x v="44"/>
    <x v="36"/>
    <x v="0"/>
    <n v="20000"/>
    <x v="1"/>
    <m/>
    <m/>
  </r>
  <r>
    <s v="https://projects.propublica.org/nonprofits/organizations/650415977/202402849349101300/full"/>
    <s v="Dunn's Foundation for the Advancement of Right Thinking_Heartland Institute202325000"/>
    <x v="44"/>
    <x v="36"/>
    <x v="0"/>
    <n v="25000"/>
    <x v="2"/>
    <s v="Y"/>
    <m/>
  </r>
  <r>
    <s v="https://projects.propublica.org/nonprofits/organizations/650415977/202502619349100900/full"/>
    <s v="Dunn's Foundation for the Advancement of Right Thinking_Heartland Institute202415000"/>
    <x v="44"/>
    <x v="36"/>
    <x v="0"/>
    <n v="15000"/>
    <x v="3"/>
    <m/>
    <m/>
  </r>
  <r>
    <s v="CT2017"/>
    <s v="E L Craig Foundation_Heartland Institute20045000"/>
    <x v="45"/>
    <x v="37"/>
    <x v="0"/>
    <n v="5000"/>
    <x v="12"/>
    <s v="added"/>
    <m/>
  </r>
  <r>
    <s v="CT2017"/>
    <s v="E L Craig Foundation_Heartland Institute20055000"/>
    <x v="45"/>
    <x v="37"/>
    <x v="0"/>
    <n v="5000"/>
    <x v="13"/>
    <s v="added"/>
    <m/>
  </r>
  <r>
    <s v="CT2017"/>
    <s v="E L Craig Foundation_Heartland Institute20135000"/>
    <x v="45"/>
    <x v="37"/>
    <x v="0"/>
    <n v="5000"/>
    <x v="19"/>
    <s v="added"/>
    <m/>
  </r>
  <r>
    <s v="CT2017"/>
    <s v="Ed Uihlein Family Foundation_Heartland Institute20101000"/>
    <x v="46"/>
    <x v="38"/>
    <x v="0"/>
    <n v="1000"/>
    <x v="17"/>
    <m/>
    <m/>
  </r>
  <r>
    <s v="CT2017"/>
    <s v="Ed Uihlein Family Foundation_Heartland Institute20115000"/>
    <x v="46"/>
    <x v="38"/>
    <x v="0"/>
    <n v="5000"/>
    <x v="7"/>
    <m/>
    <m/>
  </r>
  <r>
    <s v="CT2017"/>
    <s v="Ed Uihlein Family Foundation_Heartland Institute20125000"/>
    <x v="46"/>
    <x v="38"/>
    <x v="0"/>
    <n v="5000"/>
    <x v="18"/>
    <m/>
    <m/>
  </r>
  <r>
    <s v="CT2017"/>
    <s v="Ed Uihlein Family Foundation_Heartland Institute201310000"/>
    <x v="46"/>
    <x v="38"/>
    <x v="0"/>
    <n v="10000"/>
    <x v="19"/>
    <m/>
    <m/>
  </r>
  <r>
    <s v="CT2017"/>
    <s v="Ed Uihlein Family Foundation_Heartland Institute201410000"/>
    <x v="46"/>
    <x v="38"/>
    <x v="0"/>
    <n v="10000"/>
    <x v="4"/>
    <m/>
    <m/>
  </r>
  <r>
    <s v="CT2017"/>
    <s v="Ed Uihlein Family Foundation_Heartland Institute201510000"/>
    <x v="46"/>
    <x v="38"/>
    <x v="0"/>
    <n v="10000"/>
    <x v="20"/>
    <s v="added"/>
    <m/>
  </r>
  <r>
    <s v="CT2017"/>
    <s v="Ed Uihlein Family Foundation_Heartland Institute2015100000"/>
    <x v="46"/>
    <x v="38"/>
    <x v="0"/>
    <n v="100000"/>
    <x v="20"/>
    <s v="added"/>
    <m/>
  </r>
  <r>
    <s v="CT2017"/>
    <s v="Ed Uihlein Family Foundation_Heartland Institute20159000"/>
    <x v="46"/>
    <x v="38"/>
    <x v="0"/>
    <n v="9000"/>
    <x v="20"/>
    <s v="added"/>
    <m/>
  </r>
  <r>
    <n v="990"/>
    <s v="Ed Uihlein Family Foundation_Heartland Institute201625000"/>
    <x v="46"/>
    <x v="38"/>
    <x v="0"/>
    <n v="25000"/>
    <x v="21"/>
    <s v="added"/>
    <m/>
  </r>
  <r>
    <n v="990"/>
    <s v="Edgar and Elsa Prince Foundation_Heartland Institute20165000"/>
    <x v="47"/>
    <x v="39"/>
    <x v="0"/>
    <n v="5000"/>
    <x v="21"/>
    <s v="added"/>
    <m/>
  </r>
  <r>
    <s v="https://projects.propublica.org/nonprofits/organizations/382190330/201743199349102859/full"/>
    <s v="Edgar and Elsa Prince Foundation_Heartland Institute20175000"/>
    <x v="47"/>
    <x v="39"/>
    <x v="0"/>
    <n v="5000"/>
    <x v="5"/>
    <m/>
    <m/>
  </r>
  <r>
    <s v="https://projects.propublica.org/nonprofits/organizations/330142851/202543219349107644/full"/>
    <s v="Edgar E &amp; Elizabeth S Pankey Foundation_Heartland Institute202350000"/>
    <x v="48"/>
    <x v="40"/>
    <x v="0"/>
    <n v="50000"/>
    <x v="2"/>
    <m/>
    <m/>
  </r>
  <r>
    <s v="https://projects.propublica.org/nonprofits/organizations/330142851/202523219349107237/full"/>
    <s v="Edgar E &amp; Elizabeth S Pankey Foundation_Heartland Institute2024100000"/>
    <x v="48"/>
    <x v="40"/>
    <x v="0"/>
    <n v="100000"/>
    <x v="3"/>
    <m/>
    <m/>
  </r>
  <r>
    <s v="https://projects.propublica.org/nonprofits/organizations/472308198/201901919349100805/full"/>
    <s v="El Roble Azul Foundation_Heartland Institute20185000"/>
    <x v="49"/>
    <x v="41"/>
    <x v="0"/>
    <n v="5000"/>
    <x v="8"/>
    <m/>
    <m/>
  </r>
  <r>
    <s v="Exxon Website Screensave Via Greenpeace"/>
    <s v="Exxon Mobil_Heartland Institute199830000"/>
    <x v="50"/>
    <x v="42"/>
    <x v="0"/>
    <n v="30000"/>
    <x v="23"/>
    <s v="added"/>
    <m/>
  </r>
  <r>
    <s v="CT2017"/>
    <s v="Exxon Mobil_Heartland Institute200190000"/>
    <x v="50"/>
    <x v="42"/>
    <x v="0"/>
    <n v="90000"/>
    <x v="25"/>
    <m/>
    <m/>
  </r>
  <r>
    <s v="CT2017"/>
    <s v="Exxon Mobil_Heartland Institute200215000"/>
    <x v="50"/>
    <x v="42"/>
    <x v="0"/>
    <n v="15000"/>
    <x v="26"/>
    <m/>
    <m/>
  </r>
  <r>
    <s v="CT2017"/>
    <s v="Exxon Mobil_Heartland Institute20037500"/>
    <x v="50"/>
    <x v="42"/>
    <x v="0"/>
    <n v="7500"/>
    <x v="11"/>
    <m/>
    <m/>
  </r>
  <r>
    <s v="CT2017"/>
    <s v="Exxon Mobil_Heartland Institute200385000"/>
    <x v="50"/>
    <x v="42"/>
    <x v="0"/>
    <n v="85000"/>
    <x v="11"/>
    <m/>
    <m/>
  </r>
  <r>
    <s v="CT2017"/>
    <s v="Exxon Mobil_Heartland Institute200410000"/>
    <x v="50"/>
    <x v="42"/>
    <x v="0"/>
    <n v="10000"/>
    <x v="12"/>
    <m/>
    <m/>
  </r>
  <r>
    <s v="CT2017"/>
    <s v="Exxon Mobil_Heartland Institute200415000"/>
    <x v="50"/>
    <x v="42"/>
    <x v="0"/>
    <n v="15000"/>
    <x v="12"/>
    <m/>
    <m/>
  </r>
  <r>
    <s v="CT2017"/>
    <s v="Exxon Mobil_Heartland Institute200475000"/>
    <x v="50"/>
    <x v="42"/>
    <x v="0"/>
    <n v="75000"/>
    <x v="12"/>
    <m/>
    <m/>
  </r>
  <r>
    <s v="CT2017"/>
    <s v="Exxon Mobil_Heartland Institute200529000"/>
    <x v="50"/>
    <x v="42"/>
    <x v="0"/>
    <n v="29000"/>
    <x v="13"/>
    <m/>
    <m/>
  </r>
  <r>
    <s v="CT2017"/>
    <s v="Exxon Mobil_Heartland Institute200590000"/>
    <x v="50"/>
    <x v="42"/>
    <x v="0"/>
    <n v="90000"/>
    <x v="13"/>
    <m/>
    <m/>
  </r>
  <r>
    <s v="CT2017"/>
    <s v="Exxon Mobil_Heartland Institute200610000"/>
    <x v="50"/>
    <x v="42"/>
    <x v="0"/>
    <n v="10000"/>
    <x v="14"/>
    <m/>
    <m/>
  </r>
  <r>
    <s v="CT2017"/>
    <s v="Exxon Mobil_Heartland Institute200615000"/>
    <x v="50"/>
    <x v="42"/>
    <x v="0"/>
    <n v="15000"/>
    <x v="14"/>
    <m/>
    <m/>
  </r>
  <r>
    <s v="CT2017"/>
    <s v="Exxon Mobil_Heartland Institute200690000"/>
    <x v="50"/>
    <x v="42"/>
    <x v="0"/>
    <n v="90000"/>
    <x v="14"/>
    <m/>
    <m/>
  </r>
  <r>
    <s v="https://projects.propublica.org/nonprofits/organizations/341340458/202300529349101000/full"/>
    <s v="Fibushendricks Family Foundation_Heartland Institute2022500"/>
    <x v="51"/>
    <x v="43"/>
    <x v="0"/>
    <n v="500"/>
    <x v="1"/>
    <m/>
    <m/>
  </r>
  <r>
    <s v="https://projects.propublica.org/nonprofits/organizations/110303001/201801359349303865/full"/>
    <s v="Fidelity Investments Charitable Gift Fund_Heartland Institute201740050"/>
    <x v="52"/>
    <x v="44"/>
    <x v="0"/>
    <n v="40050"/>
    <x v="5"/>
    <m/>
    <m/>
  </r>
  <r>
    <s v="https://projects.propublica.org/nonprofits/organizations/110303001/201931359349301478/full"/>
    <s v="Fidelity Investments Charitable Gift Fund_Heartland Institute201838060"/>
    <x v="52"/>
    <x v="44"/>
    <x v="0"/>
    <n v="38060"/>
    <x v="8"/>
    <s v="Y"/>
    <m/>
  </r>
  <r>
    <s v="https://projects.propublica.org/nonprofits/organizations/110303001/202041789349301474/full"/>
    <s v="Fidelity Investments Charitable Gift Fund_Heartland Institute201934750"/>
    <x v="52"/>
    <x v="44"/>
    <x v="0"/>
    <n v="34750"/>
    <x v="22"/>
    <m/>
    <m/>
  </r>
  <r>
    <s v="https://projects.propublica.org/nonprofits/organizations/110303001/202121359349300427/full"/>
    <s v="Fidelity Investments Charitable Gift Fund_Heartland Institute202015500"/>
    <x v="52"/>
    <x v="44"/>
    <x v="0"/>
    <n v="15500"/>
    <x v="6"/>
    <m/>
    <m/>
  </r>
  <r>
    <s v="https://projects.propublica.org/nonprofits/organizations/110303001/202221339349302787/full"/>
    <s v="Fidelity Investments Charitable Gift Fund_Heartland Institute202147708"/>
    <x v="52"/>
    <x v="44"/>
    <x v="0"/>
    <n v="47708"/>
    <x v="0"/>
    <m/>
    <m/>
  </r>
  <r>
    <s v="https://projects.propublica.org/nonprofits/organizations/110303001/202430459349302913/full"/>
    <s v="Fidelity Investments Charitable Gift Fund_Heartland Institute202276820"/>
    <x v="52"/>
    <x v="44"/>
    <x v="0"/>
    <n v="76820"/>
    <x v="1"/>
    <m/>
    <m/>
  </r>
  <r>
    <s v="https://projects.propublica.org/nonprofits/organizations/110303001/202441369349301334/full"/>
    <s v="Fidelity Investments Charitable Gift Fund_Heartland Institute202390520"/>
    <x v="52"/>
    <x v="44"/>
    <x v="0"/>
    <n v="90520"/>
    <x v="2"/>
    <m/>
    <m/>
  </r>
  <r>
    <s v="https://projects.propublica.org/nonprofits/organizations/110303001/202521349349310887/full"/>
    <s v="Fidelity Investments Charitable Gift Fund_Heartland Institute2024134470"/>
    <x v="52"/>
    <x v="44"/>
    <x v="0"/>
    <n v="134470"/>
    <x v="3"/>
    <m/>
    <m/>
  </r>
  <r>
    <s v="CT2017"/>
    <s v="Foundation for Economic Education_Heartland Institute2009255"/>
    <x v="53"/>
    <x v="45"/>
    <x v="0"/>
    <n v="255"/>
    <x v="16"/>
    <m/>
    <m/>
  </r>
  <r>
    <s v="https://projects.propublica.org/nonprofits/organizations/521599160/202142919349100319/full"/>
    <s v="Foundation For Individual Liberty_Heartland Institute20205000"/>
    <x v="54"/>
    <x v="46"/>
    <x v="0"/>
    <n v="5000"/>
    <x v="6"/>
    <m/>
    <m/>
  </r>
  <r>
    <s v="https://projects.propublica.org/nonprofits/organizations/521599160/202212369349100816/full"/>
    <s v="Foundation For Individual Liberty_Heartland Institute202110000"/>
    <x v="54"/>
    <x v="46"/>
    <x v="0"/>
    <n v="10000"/>
    <x v="0"/>
    <m/>
    <m/>
  </r>
  <r>
    <s v="https://projects.propublica.org/nonprofits/organizations/521599160/202331459349100503/full"/>
    <s v="Foundation For Individual Liberty_Heartland Institute202210000"/>
    <x v="54"/>
    <x v="46"/>
    <x v="0"/>
    <n v="10000"/>
    <x v="1"/>
    <m/>
    <m/>
  </r>
  <r>
    <s v="https://projects.propublica.org/nonprofits/organizations/521599160/202402079349101300/full"/>
    <s v="Foundation For Individual Liberty_Heartland Institute202310000"/>
    <x v="54"/>
    <x v="46"/>
    <x v="0"/>
    <n v="10000"/>
    <x v="2"/>
    <m/>
    <m/>
  </r>
  <r>
    <s v="https://projects.propublica.org/nonprofits/organizations/521599160/202543189349103529/full"/>
    <s v="Foundation For Individual Liberty_Heartland Institute202410000"/>
    <x v="54"/>
    <x v="46"/>
    <x v="0"/>
    <n v="10000"/>
    <x v="3"/>
    <m/>
    <m/>
  </r>
  <r>
    <s v="https://projects.propublica.org/nonprofits/organizations/367347911/202333189349102563/full"/>
    <s v="Frankel Family Charitable Trust_Heartland Institute20222000"/>
    <x v="55"/>
    <x v="47"/>
    <x v="0"/>
    <n v="2000"/>
    <x v="1"/>
    <m/>
    <m/>
  </r>
  <r>
    <s v="CT2017"/>
    <s v="Friedman Foundation For Educational Choice_Heartland Institute200259400"/>
    <x v="56"/>
    <x v="48"/>
    <x v="0"/>
    <n v="59400"/>
    <x v="26"/>
    <m/>
    <m/>
  </r>
  <r>
    <s v="CT2017"/>
    <s v="Friedman Foundation For Educational Choice_Heartland Institute200370600"/>
    <x v="56"/>
    <x v="48"/>
    <x v="0"/>
    <n v="70600"/>
    <x v="11"/>
    <m/>
    <m/>
  </r>
  <r>
    <s v="CT2017"/>
    <s v="Friedman Foundation For Educational Choice_Heartland Institute200474100"/>
    <x v="56"/>
    <x v="48"/>
    <x v="0"/>
    <n v="74100"/>
    <x v="12"/>
    <m/>
    <m/>
  </r>
  <r>
    <s v="CT2017"/>
    <s v="Friedman Foundation For Educational Choice_Heartland Institute20071000"/>
    <x v="56"/>
    <x v="48"/>
    <x v="0"/>
    <n v="1000"/>
    <x v="15"/>
    <m/>
    <m/>
  </r>
  <r>
    <s v="https://projects.propublica.org/nonprofits/organizations/710862970/202202949349100110/full"/>
    <s v="Garlinghouse Foundation Inc_Heartland Institute202210000"/>
    <x v="57"/>
    <x v="49"/>
    <x v="0"/>
    <n v="10000"/>
    <x v="1"/>
    <m/>
    <m/>
  </r>
  <r>
    <s v="https://projects.propublica.org/nonprofits/organizations/710862970/202312869349100606/full"/>
    <s v="Garlinghouse Foundation Inc_Heartland Institute20235000"/>
    <x v="57"/>
    <x v="49"/>
    <x v="0"/>
    <n v="5000"/>
    <x v="2"/>
    <m/>
    <m/>
  </r>
  <r>
    <s v="https://projects.propublica.org/nonprofits/organizations/710862970/202443069349101004/full"/>
    <s v="Garlinghouse Foundation Inc_Heartland Institute20245000"/>
    <x v="57"/>
    <x v="49"/>
    <x v="0"/>
    <n v="5000"/>
    <x v="3"/>
    <m/>
    <m/>
  </r>
  <r>
    <s v="https://projects.propublica.org/nonprofits/organizations/486115213/201723199349101707/full"/>
    <s v="Garvey Kansas Foundation_Heartland Institute20161000"/>
    <x v="58"/>
    <x v="50"/>
    <x v="0"/>
    <n v="1000"/>
    <x v="21"/>
    <m/>
    <m/>
  </r>
  <r>
    <s v="https://projects.propublica.org/nonprofits/organizations/486115213/201823129349101152/full"/>
    <s v="Garvey Kansas Foundation_Heartland Institute20171000"/>
    <x v="58"/>
    <x v="50"/>
    <x v="0"/>
    <n v="1000"/>
    <x v="5"/>
    <m/>
    <m/>
  </r>
  <r>
    <s v="https://projects.propublica.org/nonprofits/organizations/486115213/201911819349100301/full"/>
    <s v="Garvey Kansas Foundation_Heartland Institute20181000"/>
    <x v="58"/>
    <x v="50"/>
    <x v="0"/>
    <n v="1000"/>
    <x v="8"/>
    <m/>
    <m/>
  </r>
  <r>
    <s v="https://projects.propublica.org/nonprofits/organizations/486115213/202013219349100401/full"/>
    <s v="Garvey Kansas Foundation_Heartland Institute20191000"/>
    <x v="58"/>
    <x v="50"/>
    <x v="0"/>
    <n v="1000"/>
    <x v="22"/>
    <m/>
    <m/>
  </r>
  <r>
    <s v="https://projects.propublica.org/nonprofits/organizations/486115213/202143179349101124/full"/>
    <s v="Garvey Kansas Foundation_Heartland Institute20201000"/>
    <x v="58"/>
    <x v="50"/>
    <x v="0"/>
    <n v="1000"/>
    <x v="6"/>
    <m/>
    <m/>
  </r>
  <r>
    <s v="https://projects.propublica.org/nonprofits/organizations/486115213/202223199349105002/full"/>
    <s v="Garvey Kansas Foundation_Heartland Institute20211000"/>
    <x v="58"/>
    <x v="50"/>
    <x v="0"/>
    <n v="1000"/>
    <x v="0"/>
    <m/>
    <m/>
  </r>
  <r>
    <s v="https://projects.propublica.org/nonprofits/organizations/486115213/202303199349102425/full"/>
    <s v="Garvey Kansas Foundation_Heartland Institute20221000"/>
    <x v="58"/>
    <x v="50"/>
    <x v="0"/>
    <n v="1000"/>
    <x v="1"/>
    <m/>
    <m/>
  </r>
  <r>
    <s v="https://projects.propublica.org/nonprofits/organizations/486115213/202423179349103262/full"/>
    <s v="Garvey Kansas Foundation_Heartland Institute20231000"/>
    <x v="58"/>
    <x v="50"/>
    <x v="0"/>
    <n v="1000"/>
    <x v="2"/>
    <m/>
    <m/>
  </r>
  <r>
    <s v="https://projects.propublica.org/nonprofits/organizations/486115213/202533189349100018/full"/>
    <s v="Garvey Kansas Foundation_Heartland Institute2024100"/>
    <x v="58"/>
    <x v="50"/>
    <x v="0"/>
    <n v="100"/>
    <x v="3"/>
    <m/>
    <m/>
  </r>
  <r>
    <s v="https://projects.propublica.org/nonprofits/organizations/391624154/201713479349100611/full"/>
    <s v="Gelatt-Gephart Foundation Inc_Heartland Institute201710000"/>
    <x v="59"/>
    <x v="51"/>
    <x v="0"/>
    <n v="10000"/>
    <x v="5"/>
    <m/>
    <m/>
  </r>
  <r>
    <s v="https://projects.propublica.org/nonprofits/organizations/391624154/201833209349100313/full"/>
    <s v="Gelatt-Gephart Foundation Inc_Heartland Institute201810000"/>
    <x v="59"/>
    <x v="51"/>
    <x v="0"/>
    <n v="10000"/>
    <x v="8"/>
    <m/>
    <m/>
  </r>
  <r>
    <s v="https://projects.propublica.org/nonprofits/organizations/391624154/201943409349100104/full"/>
    <s v="Gelatt-Gephart Foundation Inc_Heartland Institute201910000"/>
    <x v="59"/>
    <x v="51"/>
    <x v="0"/>
    <n v="10000"/>
    <x v="22"/>
    <m/>
    <m/>
  </r>
  <r>
    <s v="https://projects.propublica.org/nonprofits/organizations/391624154/202043429349100004/full"/>
    <s v="Gelatt-Gephart Foundation Inc_Heartland Institute202010100"/>
    <x v="59"/>
    <x v="51"/>
    <x v="0"/>
    <n v="10100"/>
    <x v="6"/>
    <m/>
    <m/>
  </r>
  <r>
    <s v="https://projects.propublica.org/nonprofits/organizations/391624154/202123419349100907/full"/>
    <s v="Gelatt-Gephart Foundation Inc_Heartland Institute202124960"/>
    <x v="59"/>
    <x v="51"/>
    <x v="0"/>
    <n v="24960"/>
    <x v="0"/>
    <m/>
    <m/>
  </r>
  <r>
    <s v="https://projects.propublica.org/nonprofits/organizations/391624154/202330129349100013/full"/>
    <s v="Gelatt-Gephart Foundation Inc_Heartland Institute202215000"/>
    <x v="59"/>
    <x v="51"/>
    <x v="0"/>
    <n v="15000"/>
    <x v="1"/>
    <m/>
    <m/>
  </r>
  <r>
    <s v="https://projects.propublica.org/nonprofits/organizations/391624154/202400169349101270/full"/>
    <s v="Gelatt-Gephart Foundation Inc_Heartland Institute20235000"/>
    <x v="59"/>
    <x v="51"/>
    <x v="0"/>
    <n v="5000"/>
    <x v="2"/>
    <m/>
    <m/>
  </r>
  <r>
    <s v="https://projects.propublica.org/nonprofits/organizations/391624154/202531159349100028/full"/>
    <s v="Gelatt-Gephart Foundation Inc_Heartland Institute20248000"/>
    <x v="59"/>
    <x v="51"/>
    <x v="0"/>
    <n v="8000"/>
    <x v="3"/>
    <m/>
    <m/>
  </r>
  <r>
    <s v="https://projects.propublica.org/nonprofits/organizations/391624154/202620559349100017/full"/>
    <s v="Gelatt-Gephart Foundation Inc_Heartland Institute202515000"/>
    <x v="59"/>
    <x v="51"/>
    <x v="0"/>
    <n v="15000"/>
    <x v="35"/>
    <m/>
    <m/>
  </r>
  <r>
    <s v="https://projects.propublica.org/nonprofits/organizations/364199649/201721319349102707/full"/>
    <s v="Green Cohan Foundation_Heartland Institute2016500"/>
    <x v="60"/>
    <x v="52"/>
    <x v="0"/>
    <n v="500"/>
    <x v="21"/>
    <m/>
    <m/>
  </r>
  <r>
    <s v="https://projects.propublica.org/nonprofits/organizations/364199649/201831309349100138/full"/>
    <s v="Green Cohan Foundation_Heartland Institute2017350"/>
    <x v="60"/>
    <x v="52"/>
    <x v="0"/>
    <n v="350"/>
    <x v="5"/>
    <m/>
    <m/>
  </r>
  <r>
    <s v="https://projects.propublica.org/nonprofits/organizations/364199649/202033219349106008/full"/>
    <s v="Green Cohan Foundation_Heartland Institute2019300"/>
    <x v="60"/>
    <x v="52"/>
    <x v="0"/>
    <n v="300"/>
    <x v="22"/>
    <m/>
    <m/>
  </r>
  <r>
    <s v="https://projects.propublica.org/nonprofits/organizations/760454743/202503179349103410/full"/>
    <s v="Harry And Anne Sager Foundation_Heartland Institute2025200"/>
    <x v="61"/>
    <x v="53"/>
    <x v="0"/>
    <n v="200"/>
    <x v="35"/>
    <m/>
    <m/>
  </r>
  <r>
    <s v="https://projects.propublica.org/nonprofits/organizations/386118718/201712579349100501/full"/>
    <s v="Hayden Foundation_Heartland Institute201660"/>
    <x v="62"/>
    <x v="54"/>
    <x v="0"/>
    <n v="60"/>
    <x v="21"/>
    <m/>
    <m/>
  </r>
  <r>
    <s v="https://projects.propublica.org/nonprofits/organizations/386118718/201820539349100212/full"/>
    <s v="Hayden Foundation_Heartland Institute2017125"/>
    <x v="62"/>
    <x v="54"/>
    <x v="0"/>
    <n v="125"/>
    <x v="5"/>
    <m/>
    <m/>
  </r>
  <r>
    <s v="https://projects.propublica.org/nonprofits/organizations/386118718/201943169349101709/full"/>
    <s v="Hayden Foundation_Heartland Institute2018150"/>
    <x v="62"/>
    <x v="54"/>
    <x v="0"/>
    <n v="150"/>
    <x v="8"/>
    <m/>
    <m/>
  </r>
  <r>
    <s v="https://projects.propublica.org/nonprofits/organizations/386118718/202013149349100631/full"/>
    <s v="Hayden Foundation_Heartland Institute2019150"/>
    <x v="62"/>
    <x v="54"/>
    <x v="0"/>
    <n v="150"/>
    <x v="22"/>
    <m/>
    <m/>
  </r>
  <r>
    <s v="https://projects.propublica.org/nonprofits/organizations/386118718/202143199349103499/full"/>
    <s v="Hayden Foundation_Heartland Institute2020150"/>
    <x v="62"/>
    <x v="54"/>
    <x v="0"/>
    <n v="150"/>
    <x v="6"/>
    <m/>
    <m/>
  </r>
  <r>
    <s v="https://projects.propublica.org/nonprofits/organizations/386118718/202213189349102281/full"/>
    <s v="Hayden Foundation_Heartland Institute2021150"/>
    <x v="62"/>
    <x v="54"/>
    <x v="0"/>
    <n v="150"/>
    <x v="0"/>
    <m/>
    <m/>
  </r>
  <r>
    <s v="https://projects.propublica.org/nonprofits/organizations/386118718/202333139349102163/full"/>
    <s v="Hayden Foundation_Heartland Institute2022150"/>
    <x v="62"/>
    <x v="54"/>
    <x v="0"/>
    <n v="150"/>
    <x v="1"/>
    <m/>
    <m/>
  </r>
  <r>
    <s v="https://projects.propublica.org/nonprofits/organizations/386118718/202431359349104958/full"/>
    <s v="Hayden Foundation_Heartland Institute2023150"/>
    <x v="62"/>
    <x v="54"/>
    <x v="0"/>
    <n v="150"/>
    <x v="2"/>
    <m/>
    <m/>
  </r>
  <r>
    <s v="https://projects.propublica.org/nonprofits/organizations/386118718/202533159349101118/full"/>
    <s v="Hayden Foundation_Heartland Institute2024150"/>
    <x v="62"/>
    <x v="54"/>
    <x v="0"/>
    <n v="150"/>
    <x v="3"/>
    <m/>
    <m/>
  </r>
  <r>
    <s v="CT2017"/>
    <s v="Heartland Institute_Africa Fighting Malaria200625000"/>
    <x v="63"/>
    <x v="55"/>
    <x v="1"/>
    <n v="25000"/>
    <x v="14"/>
    <m/>
    <m/>
  </r>
  <r>
    <s v="CT2017"/>
    <s v="Heartland Institute_Alabama Policy Institute200640000"/>
    <x v="63"/>
    <x v="55"/>
    <x v="2"/>
    <n v="40000"/>
    <x v="14"/>
    <m/>
    <m/>
  </r>
  <r>
    <s v="CT2017"/>
    <s v="Heartland Institute_Americans for Prosperity Foundation200650000"/>
    <x v="63"/>
    <x v="55"/>
    <x v="3"/>
    <n v="50000"/>
    <x v="14"/>
    <m/>
    <m/>
  </r>
  <r>
    <s v="CT2017"/>
    <s v="Heartland Institute_Council for Affordable Health Insurance201020000"/>
    <x v="63"/>
    <x v="55"/>
    <x v="4"/>
    <n v="20000"/>
    <x v="17"/>
    <m/>
    <m/>
  </r>
  <r>
    <s v="CT2017"/>
    <s v="Heartland Institute_Evergreen Freedom Foundation200650000"/>
    <x v="63"/>
    <x v="55"/>
    <x v="5"/>
    <n v="50000"/>
    <x v="14"/>
    <m/>
    <m/>
  </r>
  <r>
    <s v="CT2017"/>
    <s v="Heartland Institute_Free Enterprise Education Institute200625000"/>
    <x v="63"/>
    <x v="55"/>
    <x v="6"/>
    <n v="25000"/>
    <x v="14"/>
    <m/>
    <m/>
  </r>
  <r>
    <s v="CT2017"/>
    <s v="Heartland Institute_Frontier Centre for Public Policy200725000"/>
    <x v="63"/>
    <x v="55"/>
    <x v="7"/>
    <n v="25000"/>
    <x v="15"/>
    <m/>
    <m/>
  </r>
  <r>
    <s v="CT2017"/>
    <s v="Heartland Institute_Galen Institute201043000"/>
    <x v="63"/>
    <x v="55"/>
    <x v="8"/>
    <n v="43000"/>
    <x v="17"/>
    <m/>
    <m/>
  </r>
  <r>
    <s v="CT2017"/>
    <s v="Heartland Institute_International Climate Science Coalition200745000"/>
    <x v="63"/>
    <x v="55"/>
    <x v="9"/>
    <n v="45000"/>
    <x v="15"/>
    <m/>
    <m/>
  </r>
  <r>
    <s v="CT2017"/>
    <s v="Heartland Institute_James Madison Institute200650000"/>
    <x v="63"/>
    <x v="55"/>
    <x v="10"/>
    <n v="50000"/>
    <x v="14"/>
    <m/>
    <m/>
  </r>
  <r>
    <s v="CT2017"/>
    <s v="Heartland Institute_Kansas Taxpayers Network200625000"/>
    <x v="63"/>
    <x v="55"/>
    <x v="11"/>
    <n v="25000"/>
    <x v="14"/>
    <m/>
    <m/>
  </r>
  <r>
    <s v="CT2017"/>
    <s v="Heartland Institute_Maine Heritage Policy Center200650000"/>
    <x v="63"/>
    <x v="55"/>
    <x v="12"/>
    <n v="50000"/>
    <x v="14"/>
    <m/>
    <m/>
  </r>
  <r>
    <s v="CT2017"/>
    <s v="Heartland Institute_Moving Picture Institute2006250000"/>
    <x v="63"/>
    <x v="55"/>
    <x v="13"/>
    <n v="250000"/>
    <x v="14"/>
    <m/>
    <m/>
  </r>
  <r>
    <s v="CT2017"/>
    <s v="Heartland Institute_Natural Resources Stewardship Project200725000"/>
    <x v="63"/>
    <x v="55"/>
    <x v="14"/>
    <n v="25000"/>
    <x v="15"/>
    <m/>
    <m/>
  </r>
  <r>
    <s v="CT2017"/>
    <s v="Heartland Institute_New Zealand Climate Science Coalition200725000"/>
    <x v="63"/>
    <x v="55"/>
    <x v="15"/>
    <n v="25000"/>
    <x v="15"/>
    <m/>
    <m/>
  </r>
  <r>
    <s v="CT2017"/>
    <s v="Heartland Institute_Pacific Research Institute for Public Policy201050000"/>
    <x v="63"/>
    <x v="55"/>
    <x v="16"/>
    <n v="50000"/>
    <x v="17"/>
    <m/>
    <m/>
  </r>
  <r>
    <s v="CT2017"/>
    <s v="Heartland Institute_Science &amp;amp; Environmental Policy Project200715000"/>
    <x v="63"/>
    <x v="55"/>
    <x v="17"/>
    <n v="15000"/>
    <x v="15"/>
    <m/>
    <m/>
  </r>
  <r>
    <s v="CT2017"/>
    <s v="Heartland Institute_Shimer College2006500000"/>
    <x v="63"/>
    <x v="55"/>
    <x v="18"/>
    <n v="500000"/>
    <x v="14"/>
    <m/>
    <m/>
  </r>
  <r>
    <s v="CT2017"/>
    <s v="Heartland Institute_South Carolina Policy Council200610000"/>
    <x v="63"/>
    <x v="55"/>
    <x v="19"/>
    <n v="10000"/>
    <x v="14"/>
    <m/>
    <m/>
  </r>
  <r>
    <s v="CT2017"/>
    <s v="Heartland Institute_Texas Public Policy Foundation2006100000"/>
    <x v="63"/>
    <x v="55"/>
    <x v="20"/>
    <n v="100000"/>
    <x v="14"/>
    <m/>
    <m/>
  </r>
  <r>
    <s v="CT2017"/>
    <s v="Hickory Foundation_Heartland Institute2002500"/>
    <x v="64"/>
    <x v="56"/>
    <x v="0"/>
    <n v="500"/>
    <x v="26"/>
    <m/>
    <m/>
  </r>
  <r>
    <s v="CT2017"/>
    <s v="Hickory Foundation_Heartland Institute20031500"/>
    <x v="64"/>
    <x v="56"/>
    <x v="0"/>
    <n v="1500"/>
    <x v="11"/>
    <m/>
    <m/>
  </r>
  <r>
    <s v="CT2017"/>
    <s v="Hickory Foundation_Heartland Institute20053000"/>
    <x v="64"/>
    <x v="56"/>
    <x v="0"/>
    <n v="3000"/>
    <x v="13"/>
    <m/>
    <m/>
  </r>
  <r>
    <s v="CT2017"/>
    <s v="Hickory Foundation_Heartland Institute20063000"/>
    <x v="64"/>
    <x v="56"/>
    <x v="0"/>
    <n v="3000"/>
    <x v="14"/>
    <m/>
    <m/>
  </r>
  <r>
    <s v="CT2017"/>
    <s v="Hickory Foundation_Heartland Institute20075000"/>
    <x v="64"/>
    <x v="56"/>
    <x v="0"/>
    <n v="5000"/>
    <x v="15"/>
    <m/>
    <m/>
  </r>
  <r>
    <s v="CT2017"/>
    <s v="Hickory Foundation_Heartland Institute20085000"/>
    <x v="64"/>
    <x v="56"/>
    <x v="0"/>
    <n v="5000"/>
    <x v="9"/>
    <m/>
    <m/>
  </r>
  <r>
    <s v="CT2017"/>
    <s v="Hickory Foundation_Heartland Institute20095000"/>
    <x v="64"/>
    <x v="56"/>
    <x v="0"/>
    <n v="5000"/>
    <x v="16"/>
    <m/>
    <m/>
  </r>
  <r>
    <s v="https://projects.propublica.org/nonprofits/organizations/381374230/202501299349302420/full"/>
    <s v="Hillsdale College_Heartland Institute202415000"/>
    <x v="65"/>
    <x v="57"/>
    <x v="0"/>
    <n v="15000"/>
    <x v="3"/>
    <m/>
    <m/>
  </r>
  <r>
    <n v="990"/>
    <s v="Hoover Institution_Heartland Institute201210000"/>
    <x v="66"/>
    <x v="58"/>
    <x v="0"/>
    <n v="10000"/>
    <x v="18"/>
    <s v="added"/>
    <m/>
  </r>
  <r>
    <s v="https://projects.propublica.org/nonprofits/organizations/475426274/201832609349100118/full"/>
    <s v="Hsu Family Educational Foundation Inc_Heartland Institute20171000"/>
    <x v="67"/>
    <x v="59"/>
    <x v="0"/>
    <n v="1000"/>
    <x v="5"/>
    <m/>
    <m/>
  </r>
  <r>
    <s v="https://projects.propublica.org/nonprofits/organizations/475426274/201931369349100003/full"/>
    <s v="Hsu Family Educational Foundation Inc_Heartland Institute20181000"/>
    <x v="67"/>
    <x v="59"/>
    <x v="0"/>
    <n v="1000"/>
    <x v="8"/>
    <m/>
    <m/>
  </r>
  <r>
    <n v="990"/>
    <s v="Huizenga Foundation_Heartland Institute20011000"/>
    <x v="68"/>
    <x v="60"/>
    <x v="0"/>
    <n v="1000"/>
    <x v="25"/>
    <s v="added"/>
    <m/>
  </r>
  <r>
    <n v="990"/>
    <s v="Huizenga Foundation_Heartland Institute20021000"/>
    <x v="68"/>
    <x v="60"/>
    <x v="0"/>
    <n v="1000"/>
    <x v="26"/>
    <s v="added"/>
    <m/>
  </r>
  <r>
    <n v="990"/>
    <s v="Huizenga Foundation_Heartland Institute20031000"/>
    <x v="68"/>
    <x v="60"/>
    <x v="0"/>
    <n v="1000"/>
    <x v="11"/>
    <s v="added"/>
    <m/>
  </r>
  <r>
    <n v="990"/>
    <s v="Huizenga Foundation_Heartland Institute20041000"/>
    <x v="68"/>
    <x v="60"/>
    <x v="0"/>
    <n v="1000"/>
    <x v="12"/>
    <s v="added"/>
    <m/>
  </r>
  <r>
    <n v="990"/>
    <s v="Huizenga Foundation_Heartland Institute20072000"/>
    <x v="68"/>
    <x v="60"/>
    <x v="0"/>
    <n v="2000"/>
    <x v="15"/>
    <s v="added"/>
    <m/>
  </r>
  <r>
    <n v="990"/>
    <s v="Huizenga Foundation_Heartland Institute20074500"/>
    <x v="68"/>
    <x v="60"/>
    <x v="0"/>
    <n v="4500"/>
    <x v="15"/>
    <s v="added"/>
    <m/>
  </r>
  <r>
    <n v="990"/>
    <s v="Huizenga Foundation_Heartland Institute20081000"/>
    <x v="68"/>
    <x v="60"/>
    <x v="0"/>
    <n v="1000"/>
    <x v="9"/>
    <s v="added"/>
    <m/>
  </r>
  <r>
    <n v="990"/>
    <s v="Huizenga Foundation_Heartland Institute20091000"/>
    <x v="68"/>
    <x v="60"/>
    <x v="0"/>
    <n v="1000"/>
    <x v="16"/>
    <s v="added"/>
    <m/>
  </r>
  <r>
    <n v="990"/>
    <s v="Huizenga Foundation_Heartland Institute20101000"/>
    <x v="68"/>
    <x v="60"/>
    <x v="0"/>
    <n v="1000"/>
    <x v="17"/>
    <s v="added"/>
    <m/>
  </r>
  <r>
    <n v="990"/>
    <s v="Huizenga Foundation_Heartland Institute20111000"/>
    <x v="68"/>
    <x v="60"/>
    <x v="0"/>
    <n v="1000"/>
    <x v="7"/>
    <s v="added"/>
    <m/>
  </r>
  <r>
    <n v="990"/>
    <s v="Huizenga Foundation_Heartland Institute20121000"/>
    <x v="68"/>
    <x v="60"/>
    <x v="0"/>
    <n v="1000"/>
    <x v="18"/>
    <s v="added"/>
    <m/>
  </r>
  <r>
    <n v="990"/>
    <s v="Huizenga Foundation_Heartland Institute20132000"/>
    <x v="68"/>
    <x v="60"/>
    <x v="0"/>
    <n v="2000"/>
    <x v="19"/>
    <s v="added"/>
    <m/>
  </r>
  <r>
    <n v="990"/>
    <s v="Huizenga Foundation_Heartland Institute20142000"/>
    <x v="68"/>
    <x v="60"/>
    <x v="0"/>
    <n v="2000"/>
    <x v="4"/>
    <s v="added"/>
    <m/>
  </r>
  <r>
    <s v="https://projects.propublica.org/nonprofits/organizations/800304018/201802209349100105/full"/>
    <s v="Jacobs Family Foundation Inc_Heartland Institute2017250"/>
    <x v="69"/>
    <x v="61"/>
    <x v="0"/>
    <n v="250"/>
    <x v="5"/>
    <m/>
    <m/>
  </r>
  <r>
    <s v="CT2017"/>
    <s v="Jaquelin Hume Foundation_Heartland Institute199916000"/>
    <x v="70"/>
    <x v="62"/>
    <x v="0"/>
    <n v="16000"/>
    <x v="10"/>
    <m/>
    <m/>
  </r>
  <r>
    <s v="CT2017"/>
    <s v="Jaquelin Hume Foundation_Heartland Institute200025000"/>
    <x v="70"/>
    <x v="62"/>
    <x v="0"/>
    <n v="25000"/>
    <x v="24"/>
    <m/>
    <m/>
  </r>
  <r>
    <s v="CT2017"/>
    <s v="Jaquelin Hume Foundation_Heartland Institute200125000"/>
    <x v="70"/>
    <x v="62"/>
    <x v="0"/>
    <n v="25000"/>
    <x v="25"/>
    <m/>
    <m/>
  </r>
  <r>
    <s v="CT2017"/>
    <s v="Jaquelin Hume Foundation_Heartland Institute200225000"/>
    <x v="70"/>
    <x v="62"/>
    <x v="0"/>
    <n v="25000"/>
    <x v="26"/>
    <m/>
    <m/>
  </r>
  <r>
    <s v="CT2017"/>
    <s v="Jaquelin Hume Foundation_Heartland Institute200325000"/>
    <x v="70"/>
    <x v="62"/>
    <x v="0"/>
    <n v="25000"/>
    <x v="11"/>
    <m/>
    <m/>
  </r>
  <r>
    <s v="CT2017"/>
    <s v="Jaquelin Hume Foundation_Heartland Institute200525000"/>
    <x v="70"/>
    <x v="62"/>
    <x v="0"/>
    <n v="25000"/>
    <x v="13"/>
    <m/>
    <m/>
  </r>
  <r>
    <s v="CT2017"/>
    <s v="Jaquelin Hume Foundation_Heartland Institute200625000"/>
    <x v="70"/>
    <x v="62"/>
    <x v="0"/>
    <n v="25000"/>
    <x v="14"/>
    <m/>
    <m/>
  </r>
  <r>
    <s v="CT2017"/>
    <s v="Jaquelin Hume Foundation_Heartland Institute200910000"/>
    <x v="70"/>
    <x v="62"/>
    <x v="0"/>
    <n v="10000"/>
    <x v="16"/>
    <m/>
    <m/>
  </r>
  <r>
    <s v="CT2017"/>
    <s v="Jaquelin Hume Foundation_Heartland Institute201025000"/>
    <x v="70"/>
    <x v="62"/>
    <x v="0"/>
    <n v="25000"/>
    <x v="17"/>
    <m/>
    <m/>
  </r>
  <r>
    <s v="https://projects.propublica.org/nonprofits/organizations/954573578/201731929349100508/full"/>
    <s v="Jerome And Toby Rapport Foundation_Heartland Institute20162500"/>
    <x v="71"/>
    <x v="63"/>
    <x v="0"/>
    <n v="2500"/>
    <x v="21"/>
    <m/>
    <m/>
  </r>
  <r>
    <s v="https://projects.propublica.org/nonprofits/organizations/954573578/201841349349104554/full"/>
    <s v="Jerome And Toby Rapport Foundation_Heartland Institute20173000"/>
    <x v="72"/>
    <x v="63"/>
    <x v="0"/>
    <n v="3000"/>
    <x v="5"/>
    <m/>
    <m/>
  </r>
  <r>
    <s v="https://projects.propublica.org/nonprofits/organizations/954573578/201921359349103897/full"/>
    <s v="Jerome And Toby Rapport Foundation_Heartland Institute20183000"/>
    <x v="72"/>
    <x v="63"/>
    <x v="0"/>
    <n v="3000"/>
    <x v="8"/>
    <m/>
    <m/>
  </r>
  <r>
    <s v="https://projects.propublica.org/nonprofits/organizations/954573578/202143159349103214/full"/>
    <s v="Jerome And Toby Rapport Foundation_Heartland Institute202010000"/>
    <x v="72"/>
    <x v="63"/>
    <x v="0"/>
    <n v="10000"/>
    <x v="6"/>
    <m/>
    <m/>
  </r>
  <r>
    <s v="https://projects.propublica.org/nonprofits/organizations/954573578/202213329349100206/full"/>
    <s v="Jerome And Toby Rapport Foundation_Heartland Institute202110000"/>
    <x v="72"/>
    <x v="63"/>
    <x v="0"/>
    <n v="10000"/>
    <x v="0"/>
    <m/>
    <m/>
  </r>
  <r>
    <s v="https://projects.propublica.org/nonprofits/organizations/954573578/202323149349102122/full"/>
    <s v="Jerome And Toby Rapport Foundation_Heartland Institute202210000"/>
    <x v="72"/>
    <x v="63"/>
    <x v="0"/>
    <n v="10000"/>
    <x v="1"/>
    <m/>
    <m/>
  </r>
  <r>
    <s v="https://projects.propublica.org/nonprofits/organizations/954573578/202432019349100213/full"/>
    <s v="Jerome And Toby Rapport Foundation_Heartland Institute202310000"/>
    <x v="72"/>
    <x v="63"/>
    <x v="0"/>
    <n v="10000"/>
    <x v="2"/>
    <m/>
    <m/>
  </r>
  <r>
    <s v="https://projects.propublica.org/nonprofits/organizations/954573578/202511629349100721/full"/>
    <s v="Jerome And Toby Rapport Foundation_Heartland Institute202410000"/>
    <x v="72"/>
    <x v="63"/>
    <x v="0"/>
    <n v="10000"/>
    <x v="3"/>
    <m/>
    <m/>
  </r>
  <r>
    <s v="https://projects.propublica.org/nonprofits/organizations/421692014/202442539349100004/full"/>
    <s v="JLH Foundation_Heartland Institute202370000"/>
    <x v="73"/>
    <x v="64"/>
    <x v="0"/>
    <n v="70000"/>
    <x v="2"/>
    <m/>
    <m/>
  </r>
  <r>
    <s v="CT2017"/>
    <s v="JM Foundation_Heartland Institute199710000"/>
    <x v="74"/>
    <x v="65"/>
    <x v="0"/>
    <n v="10000"/>
    <x v="34"/>
    <m/>
    <m/>
  </r>
  <r>
    <s v="CT2017"/>
    <s v="JM Foundation_Heartland Institute200072000"/>
    <x v="74"/>
    <x v="65"/>
    <x v="0"/>
    <n v="72000"/>
    <x v="24"/>
    <m/>
    <m/>
  </r>
  <r>
    <s v="https://projects.propublica.org/nonprofits/organizations/205651485/201843199349105149/full"/>
    <s v="John Christopher Bunting Foundation_Heartland Institute20175000"/>
    <x v="75"/>
    <x v="66"/>
    <x v="0"/>
    <n v="5000"/>
    <x v="5"/>
    <m/>
    <m/>
  </r>
  <r>
    <s v="CT2017"/>
    <s v="John M. Olin Foundation_Heartland Institute199310000"/>
    <x v="76"/>
    <x v="67"/>
    <x v="0"/>
    <n v="10000"/>
    <x v="36"/>
    <m/>
    <m/>
  </r>
  <r>
    <s v="CT2017"/>
    <s v="John M. Olin Foundation_Heartland Institute199615000"/>
    <x v="76"/>
    <x v="67"/>
    <x v="0"/>
    <n v="15000"/>
    <x v="32"/>
    <m/>
    <m/>
  </r>
  <r>
    <s v="CT2017"/>
    <s v="John M. Olin Foundation_Heartland Institute199715000"/>
    <x v="76"/>
    <x v="67"/>
    <x v="0"/>
    <n v="15000"/>
    <x v="34"/>
    <m/>
    <m/>
  </r>
  <r>
    <n v="990"/>
    <s v="John William Pope Foundation_Heartland Institute20075000"/>
    <x v="77"/>
    <x v="68"/>
    <x v="0"/>
    <n v="5000"/>
    <x v="15"/>
    <s v="added"/>
    <m/>
  </r>
  <r>
    <s v="CT2017"/>
    <s v="John William Pope Foundation_Heartland Institute201025000"/>
    <x v="77"/>
    <x v="68"/>
    <x v="0"/>
    <n v="25000"/>
    <x v="17"/>
    <m/>
    <m/>
  </r>
  <r>
    <s v="CT2017"/>
    <s v="John William Pope Foundation_Heartland Institute201115000"/>
    <x v="77"/>
    <x v="68"/>
    <x v="0"/>
    <n v="15000"/>
    <x v="7"/>
    <m/>
    <m/>
  </r>
  <r>
    <s v="CT2017"/>
    <s v="John William Pope Foundation_Heartland Institute201210000"/>
    <x v="77"/>
    <x v="68"/>
    <x v="0"/>
    <n v="10000"/>
    <x v="18"/>
    <m/>
    <m/>
  </r>
  <r>
    <s v="https://projects.propublica.org/nonprofits/organizations/581691765/202321299349103292/full"/>
    <s v="John William Pope Foundation_Heartland Institute202210000"/>
    <x v="77"/>
    <x v="68"/>
    <x v="0"/>
    <n v="10000"/>
    <x v="1"/>
    <m/>
    <m/>
  </r>
  <r>
    <s v="https://projects.propublica.org/nonprofits/organizations/431244445/202032429349100503/full"/>
    <s v="JP Humphreys Foundation_Heartland Institute20195000"/>
    <x v="78"/>
    <x v="69"/>
    <x v="0"/>
    <n v="5000"/>
    <x v="22"/>
    <m/>
    <m/>
  </r>
  <r>
    <s v="https://projects.propublica.org/nonprofits/organizations/431244445/202122329349100502/full"/>
    <s v="JP Humphreys Foundation_Heartland Institute20205000"/>
    <x v="78"/>
    <x v="69"/>
    <x v="0"/>
    <n v="5000"/>
    <x v="6"/>
    <m/>
    <m/>
  </r>
  <r>
    <s v="https://projects.propublica.org/nonprofits/organizations/431244445/202243129349100944/full"/>
    <s v="JP Humphreys Foundation_Heartland Institute20215000"/>
    <x v="78"/>
    <x v="69"/>
    <x v="0"/>
    <n v="5000"/>
    <x v="0"/>
    <m/>
    <m/>
  </r>
  <r>
    <s v="https://projects.propublica.org/nonprofits/organizations/431244445/202333199349102298/full"/>
    <s v="JP Humphreys Foundation_Heartland Institute20225000"/>
    <x v="78"/>
    <x v="69"/>
    <x v="0"/>
    <n v="5000"/>
    <x v="1"/>
    <m/>
    <m/>
  </r>
  <r>
    <s v="https://projects.propublica.org/nonprofits/organizations/431244445/202403189349103260/full"/>
    <s v="JP Humphreys Foundation_Heartland Institute20235000"/>
    <x v="78"/>
    <x v="69"/>
    <x v="0"/>
    <n v="5000"/>
    <x v="2"/>
    <m/>
    <m/>
  </r>
  <r>
    <s v="https://projects.propublica.org/nonprofits/organizations/431244445/202523009349101107/full"/>
    <s v="JP Humphreys Foundation_Heartland Institute20245000"/>
    <x v="78"/>
    <x v="69"/>
    <x v="0"/>
    <n v="5000"/>
    <x v="3"/>
    <m/>
    <m/>
  </r>
  <r>
    <s v="https://projects.propublica.org/nonprofits/organizations/756012722/202101279349101345/full"/>
    <s v="Ken W Davis Foundation_Heartland Institute202015000"/>
    <x v="79"/>
    <x v="70"/>
    <x v="0"/>
    <n v="15000"/>
    <x v="6"/>
    <m/>
    <m/>
  </r>
  <r>
    <s v="https://projects.propublica.org/nonprofits/organizations/756012722/202231319349104368/full"/>
    <s v="Ken W Davis Foundation_Heartland Institute202110000"/>
    <x v="79"/>
    <x v="70"/>
    <x v="0"/>
    <n v="10000"/>
    <x v="0"/>
    <m/>
    <m/>
  </r>
  <r>
    <s v="https://projects.propublica.org/nonprofits/organizations/756012722/202321319349104037/full"/>
    <s v="Ken W Davis Foundation_Heartland Institute202210000"/>
    <x v="79"/>
    <x v="70"/>
    <x v="0"/>
    <n v="10000"/>
    <x v="1"/>
    <m/>
    <m/>
  </r>
  <r>
    <s v="https://projects.propublica.org/nonprofits/organizations/752684716/202113169349102186/full"/>
    <s v="Kickapoo Springs Foundation_Heartland Institute20205000"/>
    <x v="80"/>
    <x v="71"/>
    <x v="0"/>
    <n v="5000"/>
    <x v="6"/>
    <m/>
    <m/>
  </r>
  <r>
    <s v="https://projects.propublica.org/nonprofits/organizations/752684716/202203199349101640/full"/>
    <s v="Kickapoo Springs Foundation_Heartland Institute20215000"/>
    <x v="80"/>
    <x v="71"/>
    <x v="0"/>
    <n v="5000"/>
    <x v="0"/>
    <m/>
    <m/>
  </r>
  <r>
    <s v="https://projects.propublica.org/nonprofits/organizations/527253360/202011679349100321/full"/>
    <s v="LFF Foundation_Heartland Institute2019100"/>
    <x v="81"/>
    <x v="72"/>
    <x v="0"/>
    <n v="100"/>
    <x v="22"/>
    <m/>
    <m/>
  </r>
  <r>
    <s v="https://projects.propublica.org/nonprofits/organizations/527253360/202120849349100417/full"/>
    <s v="LFF Foundation_Heartland Institute2020100"/>
    <x v="81"/>
    <x v="72"/>
    <x v="0"/>
    <n v="100"/>
    <x v="6"/>
    <m/>
    <m/>
  </r>
  <r>
    <s v="https://projects.propublica.org/nonprofits/organizations/527253360/202320339349100127/full"/>
    <s v="LFF Foundation_Heartland Institute2022200"/>
    <x v="81"/>
    <x v="72"/>
    <x v="0"/>
    <n v="200"/>
    <x v="1"/>
    <m/>
    <m/>
  </r>
  <r>
    <s v="https://projects.propublica.org/nonprofits/organizations/527253360/202400199349100310/full"/>
    <s v="LFF Foundation_Heartland Institute2023200"/>
    <x v="81"/>
    <x v="72"/>
    <x v="0"/>
    <n v="200"/>
    <x v="2"/>
    <m/>
    <m/>
  </r>
  <r>
    <s v="https://projects.propublica.org/nonprofits/organizations/527253360/202500419349100305/full"/>
    <s v="LFF Foundation_Heartland Institute2024200"/>
    <x v="81"/>
    <x v="72"/>
    <x v="0"/>
    <n v="200"/>
    <x v="3"/>
    <m/>
    <m/>
  </r>
  <r>
    <s v="https://projects.propublica.org/nonprofits/organizations/223771990/201711049349101331/full"/>
    <s v="Manloy Heritage Foundation Inc_Heartland Institute2016350"/>
    <x v="82"/>
    <x v="73"/>
    <x v="0"/>
    <n v="350"/>
    <x v="21"/>
    <m/>
    <m/>
  </r>
  <r>
    <s v="https://projects.propublica.org/nonprofits/organizations/223771990/201811089349100401/full"/>
    <s v="Manloy Heritage Foundation Inc_Heartland Institute2017250"/>
    <x v="82"/>
    <x v="73"/>
    <x v="0"/>
    <n v="250"/>
    <x v="5"/>
    <m/>
    <m/>
  </r>
  <r>
    <s v="https://projects.propublica.org/nonprofits/organizations/223771990/201921619349100302/full"/>
    <s v="Manloy Heritage Foundation Inc_Heartland Institute2018100"/>
    <x v="82"/>
    <x v="73"/>
    <x v="0"/>
    <n v="100"/>
    <x v="8"/>
    <m/>
    <m/>
  </r>
  <r>
    <s v="https://projects.propublica.org/nonprofits/organizations/223771990/202131359349101073/full"/>
    <s v="Manloy Heritage Foundation Inc_Heartland Institute2020100"/>
    <x v="82"/>
    <x v="73"/>
    <x v="0"/>
    <n v="100"/>
    <x v="6"/>
    <m/>
    <m/>
  </r>
  <r>
    <s v="https://projects.propublica.org/nonprofits/organizations/223771990/202231339349100523/full"/>
    <s v="Manloy Heritage Foundation Inc_Heartland Institute2021100"/>
    <x v="82"/>
    <x v="73"/>
    <x v="0"/>
    <n v="100"/>
    <x v="0"/>
    <m/>
    <m/>
  </r>
  <r>
    <s v="https://projects.propublica.org/nonprofits/organizations/223771990/202341289349101779/full"/>
    <s v="Manloy Heritage Foundation Inc_Heartland Institute2022100"/>
    <x v="82"/>
    <x v="73"/>
    <x v="0"/>
    <n v="100"/>
    <x v="1"/>
    <m/>
    <m/>
  </r>
  <r>
    <s v="https://projects.propublica.org/nonprofits/organizations/223771990/202431359349101943/full"/>
    <s v="Manloy Heritage Foundation Inc_Heartland Institute2023100"/>
    <x v="82"/>
    <x v="73"/>
    <x v="0"/>
    <n v="100"/>
    <x v="2"/>
    <m/>
    <m/>
  </r>
  <r>
    <s v="https://projects.propublica.org/nonprofits/organizations/223771990/202501439349100110/full"/>
    <s v="Manloy Heritage Foundation Inc_Heartland Institute2024100"/>
    <x v="82"/>
    <x v="73"/>
    <x v="0"/>
    <n v="100"/>
    <x v="3"/>
    <m/>
    <m/>
  </r>
  <r>
    <s v="CT2017"/>
    <s v="Mercer Family Foundation_Heartland Institute20081000000"/>
    <x v="83"/>
    <x v="74"/>
    <x v="0"/>
    <n v="1000000"/>
    <x v="9"/>
    <m/>
    <m/>
  </r>
  <r>
    <s v="CT2017"/>
    <s v="Mercer Family Foundation_Heartland Institute2009500000"/>
    <x v="83"/>
    <x v="74"/>
    <x v="0"/>
    <n v="500000"/>
    <x v="16"/>
    <m/>
    <m/>
  </r>
  <r>
    <s v="CT2017"/>
    <s v="Mercer Family Foundation_Heartland Institute2010370000"/>
    <x v="83"/>
    <x v="74"/>
    <x v="0"/>
    <n v="370000"/>
    <x v="17"/>
    <m/>
    <m/>
  </r>
  <r>
    <s v="CT2017"/>
    <s v="Mercer Family Foundation_Heartland Institute2011444000"/>
    <x v="83"/>
    <x v="74"/>
    <x v="0"/>
    <n v="444000"/>
    <x v="7"/>
    <m/>
    <m/>
  </r>
  <r>
    <s v="CT2017"/>
    <s v="Mercer Family Foundation_Heartland Institute2012912000"/>
    <x v="83"/>
    <x v="74"/>
    <x v="0"/>
    <n v="912000"/>
    <x v="18"/>
    <m/>
    <m/>
  </r>
  <r>
    <n v="990"/>
    <s v="Mercer Family Foundation_Heartland Institute2013877000"/>
    <x v="83"/>
    <x v="74"/>
    <x v="0"/>
    <n v="877000"/>
    <x v="19"/>
    <s v="added"/>
    <m/>
  </r>
  <r>
    <n v="990"/>
    <s v="Mercer Family Foundation_Heartland Institute2014885000"/>
    <x v="83"/>
    <x v="74"/>
    <x v="0"/>
    <n v="885000"/>
    <x v="4"/>
    <s v="added"/>
    <m/>
  </r>
  <r>
    <n v="990"/>
    <s v="Mercer Family Foundation_Heartland Institute2015100000"/>
    <x v="83"/>
    <x v="74"/>
    <x v="0"/>
    <n v="100000"/>
    <x v="20"/>
    <s v="added"/>
    <m/>
  </r>
  <r>
    <n v="990"/>
    <s v="Mercer Family Foundation_Heartland Institute2016800000"/>
    <x v="83"/>
    <x v="74"/>
    <x v="0"/>
    <n v="800000"/>
    <x v="21"/>
    <s v="added"/>
    <m/>
  </r>
  <r>
    <n v="990"/>
    <s v="Mercer Family Foundation_Heartland Institute2017800000"/>
    <x v="83"/>
    <x v="74"/>
    <x v="0"/>
    <n v="800000"/>
    <x v="5"/>
    <s v="added"/>
    <m/>
  </r>
  <r>
    <s v="https://projects.propublica.org/nonprofits/organizations/363420644/202100369349100200/full"/>
    <s v="Morgan Senior Foundation_Heartland Institute20201000"/>
    <x v="84"/>
    <x v="75"/>
    <x v="0"/>
    <n v="1000"/>
    <x v="6"/>
    <m/>
    <m/>
  </r>
  <r>
    <s v="https://projects.propublica.org/nonprofits/organizations/527082731/201713199349316986/full"/>
    <s v="Morgan Stanley Global Impact Funding Trust Inc_Heartland Institute20162500"/>
    <x v="85"/>
    <x v="76"/>
    <x v="0"/>
    <n v="2500"/>
    <x v="21"/>
    <m/>
    <m/>
  </r>
  <r>
    <s v="https://projects.propublica.org/nonprofits/organizations/527082731/202403209349313980/full"/>
    <s v="Morgan Stanley Global Impact Funding Trust Inc_Heartland Institute20235000"/>
    <x v="85"/>
    <x v="76"/>
    <x v="0"/>
    <n v="5000"/>
    <x v="2"/>
    <m/>
    <m/>
  </r>
  <r>
    <s v="https://projects.propublica.org/nonprofits/organizations/527082731/202503239349300435/full"/>
    <s v="Morgan Stanley Global Impact Funding Trust Inc_Heartland Institute202415000"/>
    <x v="85"/>
    <x v="76"/>
    <x v="0"/>
    <n v="15000"/>
    <x v="3"/>
    <m/>
    <m/>
  </r>
  <r>
    <s v="https://projects.propublica.org/nonprofits/organizations/453630825/201803199349102375/full"/>
    <s v="Morse Charitable Foundation Inc_Heartland Institute20171500"/>
    <x v="86"/>
    <x v="77"/>
    <x v="0"/>
    <n v="1500"/>
    <x v="5"/>
    <m/>
    <m/>
  </r>
  <r>
    <s v="https://projects.propublica.org/nonprofits/organizations/453630825/201903199349103700/full"/>
    <s v="Morse Charitable Foundation Inc_Heartland Institute20181500"/>
    <x v="86"/>
    <x v="77"/>
    <x v="0"/>
    <n v="1500"/>
    <x v="8"/>
    <m/>
    <m/>
  </r>
  <r>
    <s v="https://projects.propublica.org/nonprofits/organizations/453630825/202333189349101418/full"/>
    <s v="Morse Charitable Foundation Inc_Heartland Institute20225000"/>
    <x v="86"/>
    <x v="77"/>
    <x v="0"/>
    <n v="5000"/>
    <x v="1"/>
    <m/>
    <m/>
  </r>
  <r>
    <s v="https://projects.propublica.org/nonprofits/organizations/453630825/202403199349104350/full"/>
    <s v="Morse Charitable Foundation Inc_Heartland Institute20235000"/>
    <x v="86"/>
    <x v="77"/>
    <x v="0"/>
    <n v="5000"/>
    <x v="2"/>
    <m/>
    <m/>
  </r>
  <r>
    <s v="https://projects.propublica.org/nonprofits/organizations/465179443/201823099349100517/full"/>
    <s v="Nash Charity Foundation Inc_Heartland Institute201750"/>
    <x v="87"/>
    <x v="78"/>
    <x v="0"/>
    <n v="50"/>
    <x v="5"/>
    <m/>
    <m/>
  </r>
  <r>
    <s v="CT2017"/>
    <s v="National Association of Manufacturers_Heartland Institute200615000"/>
    <x v="88"/>
    <x v="79"/>
    <x v="0"/>
    <n v="15000"/>
    <x v="14"/>
    <m/>
    <m/>
  </r>
  <r>
    <s v="CT2017"/>
    <s v="National Association of Manufacturers_Heartland Institute200737500"/>
    <x v="88"/>
    <x v="79"/>
    <x v="0"/>
    <n v="37500"/>
    <x v="15"/>
    <m/>
    <m/>
  </r>
  <r>
    <s v="https://projects.propublica.org/nonprofits/organizations/237825575/202231339349309863/full"/>
    <s v="National Philanthropic Trust_Heartland Institute202123500"/>
    <x v="89"/>
    <x v="80"/>
    <x v="0"/>
    <n v="23500"/>
    <x v="0"/>
    <m/>
    <m/>
  </r>
  <r>
    <s v="https://projects.propublica.org/nonprofits/organizations/237825575/202311359349313966/full"/>
    <s v="National Philanthropic Trust_Heartland Institute202233500"/>
    <x v="89"/>
    <x v="80"/>
    <x v="0"/>
    <n v="33500"/>
    <x v="1"/>
    <m/>
    <m/>
  </r>
  <r>
    <s v="https://projects.propublica.org/nonprofits/organizations/237825575/202431429349301368/full"/>
    <s v="National Philanthropic Trust_Heartland Institute202335000"/>
    <x v="89"/>
    <x v="80"/>
    <x v="0"/>
    <n v="35000"/>
    <x v="2"/>
    <m/>
    <m/>
  </r>
  <r>
    <s v="https://projects.propublica.org/nonprofits/organizations/237825575/202511339349301311/full"/>
    <s v="National Philanthropic Trust_Heartland Institute202497500"/>
    <x v="89"/>
    <x v="80"/>
    <x v="0"/>
    <n v="97500"/>
    <x v="3"/>
    <m/>
    <m/>
  </r>
  <r>
    <s v="https://projects.propublica.org/nonprofits/organizations/581493949/201813199349310531/full"/>
    <s v="Natl Christian Charitable Fdn Inc_Heartland Institute20171100"/>
    <x v="90"/>
    <x v="81"/>
    <x v="0"/>
    <n v="1100"/>
    <x v="5"/>
    <m/>
    <m/>
  </r>
  <r>
    <s v="https://projects.propublica.org/nonprofits/organizations/581493949/202443169349306424/full"/>
    <s v="Natl Christian Charitable Fdn Inc_Heartland Institute20236300"/>
    <x v="90"/>
    <x v="81"/>
    <x v="0"/>
    <n v="6300"/>
    <x v="2"/>
    <m/>
    <m/>
  </r>
  <r>
    <s v="https://projects.propublica.org/nonprofits/organizations/581493949/202513109349303201/full"/>
    <s v="Natl Christian Charitable Fdn Inc_Heartland Institute20247900"/>
    <x v="90"/>
    <x v="81"/>
    <x v="0"/>
    <n v="7900"/>
    <x v="3"/>
    <m/>
    <m/>
  </r>
  <r>
    <s v="https://projects.propublica.org/nonprofits/organizations/363858426/201810449349100406/full"/>
    <s v="Norman I &amp; Sandra Rich Family Charitable Foundation_Heartland Institute2017100"/>
    <x v="91"/>
    <x v="82"/>
    <x v="0"/>
    <n v="100"/>
    <x v="5"/>
    <m/>
    <m/>
  </r>
  <r>
    <s v="https://projects.propublica.org/nonprofits/organizations/274342216/201711179349100621/full"/>
    <s v="Pete M Hanna Charitable Foundation_Heartland Institute20161000"/>
    <x v="92"/>
    <x v="83"/>
    <x v="0"/>
    <n v="1000"/>
    <x v="21"/>
    <m/>
    <m/>
  </r>
  <r>
    <s v="CT2017"/>
    <s v="PhRMA_Heartland Institute200810000"/>
    <x v="93"/>
    <x v="84"/>
    <x v="0"/>
    <n v="10000"/>
    <x v="9"/>
    <m/>
    <m/>
  </r>
  <r>
    <s v="CT2017"/>
    <s v="PhRMA_Heartland Institute200915000"/>
    <x v="93"/>
    <x v="84"/>
    <x v="0"/>
    <n v="15000"/>
    <x v="16"/>
    <m/>
    <m/>
  </r>
  <r>
    <s v="CT2017"/>
    <s v="PhRMA_Heartland Institute201020000"/>
    <x v="93"/>
    <x v="84"/>
    <x v="0"/>
    <n v="20000"/>
    <x v="17"/>
    <m/>
    <m/>
  </r>
  <r>
    <n v="990"/>
    <s v="PhRMA_Heartland Institute201345000"/>
    <x v="93"/>
    <x v="84"/>
    <x v="0"/>
    <n v="45000"/>
    <x v="19"/>
    <s v="added"/>
    <m/>
  </r>
  <r>
    <s v="https://projects.propublica.org/nonprofits/organizations/873630873/202412699349101016/full"/>
    <s v="Rb Den Uyl Family Foundation_Heartland Institute20231022"/>
    <x v="94"/>
    <x v="85"/>
    <x v="0"/>
    <n v="1022"/>
    <x v="2"/>
    <m/>
    <m/>
  </r>
  <r>
    <s v="https://projects.propublica.org/nonprofits/organizations/363747664/201722729349100602/full"/>
    <s v="Red Bird Hollow Foundation_Heartland Institute20172000"/>
    <x v="95"/>
    <x v="86"/>
    <x v="0"/>
    <n v="2000"/>
    <x v="5"/>
    <m/>
    <m/>
  </r>
  <r>
    <s v="https://projects.propublica.org/nonprofits/organizations/363747664/202120579349100017/full"/>
    <s v="Red Bird Hollow Foundation_Heartland Institute20201000"/>
    <x v="95"/>
    <x v="86"/>
    <x v="0"/>
    <n v="1000"/>
    <x v="6"/>
    <m/>
    <m/>
  </r>
  <r>
    <s v="https://projects.propublica.org/nonprofits/organizations/363747664/202220599349100367/full"/>
    <s v="Red Bird Hollow Foundation_Heartland Institute20211000"/>
    <x v="95"/>
    <x v="86"/>
    <x v="0"/>
    <n v="1000"/>
    <x v="0"/>
    <m/>
    <m/>
  </r>
  <r>
    <s v="https://projects.propublica.org/nonprofits/organizations/363747664/202300469349100230/full"/>
    <s v="Red Bird Hollow Foundation_Heartland Institute20222000"/>
    <x v="95"/>
    <x v="86"/>
    <x v="0"/>
    <n v="2000"/>
    <x v="1"/>
    <m/>
    <m/>
  </r>
  <r>
    <n v="990"/>
    <s v="Richard Seth Staley Educational Foundation_Heartland Institute2007200"/>
    <x v="96"/>
    <x v="87"/>
    <x v="0"/>
    <n v="200"/>
    <x v="15"/>
    <s v="added"/>
    <m/>
  </r>
  <r>
    <s v="CT2017"/>
    <s v="Robert P. Rotella Foundation_Heartland Institute20037500"/>
    <x v="97"/>
    <x v="88"/>
    <x v="0"/>
    <n v="7500"/>
    <x v="11"/>
    <m/>
    <m/>
  </r>
  <r>
    <s v="CT2017"/>
    <s v="Robert P. Rotella Foundation_Heartland Institute20047500"/>
    <x v="97"/>
    <x v="88"/>
    <x v="0"/>
    <n v="7500"/>
    <x v="12"/>
    <m/>
    <m/>
  </r>
  <r>
    <s v="CT2017"/>
    <s v="Robert P. Rotella Foundation_Heartland Institute20057500"/>
    <x v="97"/>
    <x v="88"/>
    <x v="0"/>
    <n v="7500"/>
    <x v="13"/>
    <m/>
    <m/>
  </r>
  <r>
    <s v="CT2017"/>
    <s v="Robert P. Rotella Foundation_Heartland Institute201010000"/>
    <x v="97"/>
    <x v="88"/>
    <x v="0"/>
    <n v="10000"/>
    <x v="17"/>
    <m/>
    <m/>
  </r>
  <r>
    <s v="CT2017"/>
    <s v="Robert P. Rotella Foundation_Heartland Institute201110000"/>
    <x v="97"/>
    <x v="88"/>
    <x v="0"/>
    <n v="10000"/>
    <x v="7"/>
    <m/>
    <m/>
  </r>
  <r>
    <s v="https://projects.propublica.org/nonprofits/organizations/237026711/202113169349102486/full"/>
    <s v="Roger And Susan Stone Family Foundation_Heartland Institute202010000"/>
    <x v="98"/>
    <x v="89"/>
    <x v="0"/>
    <n v="10000"/>
    <x v="6"/>
    <m/>
    <m/>
  </r>
  <r>
    <s v="https://projects.propublica.org/nonprofits/organizations/237026711/202243169349100539/full"/>
    <s v="Roger And Susan Stone Family Foundation_Heartland Institute20211000"/>
    <x v="98"/>
    <x v="89"/>
    <x v="0"/>
    <n v="1000"/>
    <x v="0"/>
    <m/>
    <m/>
  </r>
  <r>
    <s v="CT2017"/>
    <s v="Sarah Scaife Foundation_Heartland Institute198850000"/>
    <x v="99"/>
    <x v="90"/>
    <x v="0"/>
    <n v="50000"/>
    <x v="29"/>
    <m/>
    <m/>
  </r>
  <r>
    <s v="CT2017"/>
    <s v="Sarah Scaife Foundation_Heartland Institute198950000"/>
    <x v="99"/>
    <x v="90"/>
    <x v="0"/>
    <n v="50000"/>
    <x v="30"/>
    <m/>
    <m/>
  </r>
  <r>
    <s v="CT2017"/>
    <s v="Sarah Scaife Foundation_Heartland Institute199050000"/>
    <x v="99"/>
    <x v="90"/>
    <x v="0"/>
    <n v="50000"/>
    <x v="37"/>
    <m/>
    <m/>
  </r>
  <r>
    <s v="CT2017"/>
    <s v="Sarah Scaife Foundation_Heartland Institute199150000"/>
    <x v="99"/>
    <x v="90"/>
    <x v="0"/>
    <n v="50000"/>
    <x v="38"/>
    <m/>
    <m/>
  </r>
  <r>
    <s v="CT2017"/>
    <s v="Sarah Scaife Foundation_Heartland Institute199250000"/>
    <x v="99"/>
    <x v="90"/>
    <x v="0"/>
    <n v="50000"/>
    <x v="33"/>
    <m/>
    <m/>
  </r>
  <r>
    <s v="CT2017"/>
    <s v="Sarah Scaife Foundation_Heartland Institute199350000"/>
    <x v="99"/>
    <x v="90"/>
    <x v="0"/>
    <n v="50000"/>
    <x v="36"/>
    <m/>
    <m/>
  </r>
  <r>
    <s v="CT2017"/>
    <s v="Sarah Scaife Foundation_Heartland Institute199525000"/>
    <x v="99"/>
    <x v="90"/>
    <x v="0"/>
    <n v="25000"/>
    <x v="31"/>
    <m/>
    <m/>
  </r>
  <r>
    <s v="https://projects.propublica.org/nonprofits/organizations/251113452/202113169349103251/full"/>
    <s v="Sarah Scaife Foundation_Heartland Institute2020100000"/>
    <x v="100"/>
    <x v="90"/>
    <x v="0"/>
    <n v="100000"/>
    <x v="6"/>
    <m/>
    <m/>
  </r>
  <r>
    <s v="https://projects.propublica.org/nonprofits/organizations/251113452/202223189349101212/full"/>
    <s v="Sarah Scaife Foundation_Heartland Institute2021200000"/>
    <x v="100"/>
    <x v="90"/>
    <x v="0"/>
    <n v="200000"/>
    <x v="0"/>
    <m/>
    <m/>
  </r>
  <r>
    <s v="https://projects.propublica.org/nonprofits/organizations/251113452/202323189349101532/full"/>
    <s v="Sarah Scaife Foundation_Heartland Institute2022200000"/>
    <x v="100"/>
    <x v="90"/>
    <x v="0"/>
    <n v="200000"/>
    <x v="1"/>
    <m/>
    <m/>
  </r>
  <r>
    <s v="https://projects.propublica.org/nonprofits/organizations/251113452/202403209349104590/full"/>
    <s v="Sarah Scaife Foundation_Heartland Institute2023180000"/>
    <x v="100"/>
    <x v="90"/>
    <x v="0"/>
    <n v="180000"/>
    <x v="2"/>
    <m/>
    <m/>
  </r>
  <r>
    <s v="https://projects.propublica.org/nonprofits/organizations/251113452/202523189349102237/full"/>
    <s v="Sarah Scaife Foundation_Heartland Institute2024150000"/>
    <x v="100"/>
    <x v="90"/>
    <x v="0"/>
    <n v="150000"/>
    <x v="3"/>
    <m/>
    <m/>
  </r>
  <r>
    <n v="990"/>
    <s v="Schwab Charitable Fund_Heartland Institute2002500"/>
    <x v="101"/>
    <x v="91"/>
    <x v="0"/>
    <n v="500"/>
    <x v="26"/>
    <s v="added"/>
    <s v="2002 990"/>
  </r>
  <r>
    <n v="990"/>
    <s v="Schwab Charitable Fund_Heartland Institute20061000"/>
    <x v="101"/>
    <x v="91"/>
    <x v="0"/>
    <n v="1000"/>
    <x v="14"/>
    <s v="added"/>
    <s v="2006 990"/>
  </r>
  <r>
    <n v="990"/>
    <s v="Schwab Charitable Fund_Heartland Institute2006500"/>
    <x v="101"/>
    <x v="91"/>
    <x v="0"/>
    <n v="500"/>
    <x v="14"/>
    <s v="added"/>
    <s v="2006 990"/>
  </r>
  <r>
    <n v="990"/>
    <s v="Schwab Charitable Fund_Heartland Institute2007200"/>
    <x v="101"/>
    <x v="91"/>
    <x v="0"/>
    <n v="200"/>
    <x v="15"/>
    <s v="added"/>
    <s v="2007 990"/>
  </r>
  <r>
    <n v="990"/>
    <s v="Schwab Charitable Fund_Heartland Institute2007500"/>
    <x v="101"/>
    <x v="91"/>
    <x v="0"/>
    <n v="500"/>
    <x v="15"/>
    <s v="added"/>
    <s v="2006 990"/>
  </r>
  <r>
    <n v="990"/>
    <s v="Schwab Charitable Fund_Heartland Institute20075000"/>
    <x v="101"/>
    <x v="91"/>
    <x v="0"/>
    <n v="5000"/>
    <x v="15"/>
    <s v="added"/>
    <s v="2007 990"/>
  </r>
  <r>
    <n v="990"/>
    <s v="Schwab Charitable Fund_Heartland Institute2008250"/>
    <x v="101"/>
    <x v="91"/>
    <x v="0"/>
    <n v="250"/>
    <x v="9"/>
    <s v="added"/>
    <s v="2007 990"/>
  </r>
  <r>
    <n v="990"/>
    <s v="Schwab Charitable Fund_Heartland Institute20082500"/>
    <x v="101"/>
    <x v="91"/>
    <x v="0"/>
    <n v="2500"/>
    <x v="9"/>
    <s v="added"/>
    <s v="2007 990"/>
  </r>
  <r>
    <n v="990"/>
    <s v="Schwab Charitable Fund_Heartland Institute200850000"/>
    <x v="101"/>
    <x v="91"/>
    <x v="0"/>
    <n v="50000"/>
    <x v="9"/>
    <s v="added"/>
    <s v="2007 990"/>
  </r>
  <r>
    <n v="990"/>
    <s v="Schwab Charitable Fund_Heartland Institute200963000"/>
    <x v="101"/>
    <x v="91"/>
    <x v="0"/>
    <n v="63000"/>
    <x v="16"/>
    <s v="added"/>
    <m/>
  </r>
  <r>
    <n v="990"/>
    <s v="Schwab Charitable Fund_Heartland Institute2010103900"/>
    <x v="101"/>
    <x v="91"/>
    <x v="0"/>
    <n v="103900"/>
    <x v="17"/>
    <s v="added"/>
    <m/>
  </r>
  <r>
    <n v="990"/>
    <s v="Schwab Charitable Fund_Heartland Institute201182250"/>
    <x v="101"/>
    <x v="91"/>
    <x v="0"/>
    <n v="82250"/>
    <x v="7"/>
    <s v="added"/>
    <m/>
  </r>
  <r>
    <n v="990"/>
    <s v="Schwab Charitable Fund_Heartland Institute2012450000"/>
    <x v="101"/>
    <x v="91"/>
    <x v="0"/>
    <n v="450000"/>
    <x v="18"/>
    <s v="added"/>
    <m/>
  </r>
  <r>
    <s v="https://projects.propublica.org/nonprofits/organizations/311640316/201700559349300200/full"/>
    <s v="Schwab Charitable Fund_Heartland Institute201631750"/>
    <x v="101"/>
    <x v="91"/>
    <x v="0"/>
    <n v="31750"/>
    <x v="21"/>
    <m/>
    <m/>
  </r>
  <r>
    <s v="https://projects.propublica.org/nonprofits/organizations/311640316/201800879349300300/full"/>
    <s v="Schwab Charitable Fund_Heartland Institute20178500"/>
    <x v="101"/>
    <x v="91"/>
    <x v="0"/>
    <n v="8500"/>
    <x v="5"/>
    <m/>
    <m/>
  </r>
  <r>
    <s v="https://projects.propublica.org/nonprofits/organizations/311640316/201930459349302018/full"/>
    <s v="Schwab Charitable Fund_Heartland Institute201819400"/>
    <x v="101"/>
    <x v="91"/>
    <x v="0"/>
    <n v="19400"/>
    <x v="8"/>
    <m/>
    <m/>
  </r>
  <r>
    <s v="https://projects.propublica.org/nonprofits/organizations/311640316/202010489349300101/full"/>
    <s v="Schwab Charitable Fund_Heartland Institute201912950"/>
    <x v="101"/>
    <x v="91"/>
    <x v="0"/>
    <n v="12950"/>
    <x v="22"/>
    <m/>
    <m/>
  </r>
  <r>
    <s v="https://projects.propublica.org/nonprofits/organizations/311640316/202140489349301804/full"/>
    <s v="Schwab Charitable Fund_Heartland Institute202038450"/>
    <x v="101"/>
    <x v="91"/>
    <x v="0"/>
    <n v="38450"/>
    <x v="6"/>
    <m/>
    <m/>
  </r>
  <r>
    <s v="https://projects.propublica.org/nonprofits/organizations/311640316/202230499349301028/full"/>
    <s v="Schwab Charitable Fund_Heartland Institute202138600"/>
    <x v="101"/>
    <x v="91"/>
    <x v="0"/>
    <n v="38600"/>
    <x v="0"/>
    <m/>
    <m/>
  </r>
  <r>
    <s v="https://projects.propublica.org/nonprofits/organizations/311640316/202330939349300403/full"/>
    <s v="Schwab Charitable Fund_Heartland Institute202246650"/>
    <x v="101"/>
    <x v="91"/>
    <x v="0"/>
    <n v="46650"/>
    <x v="1"/>
    <m/>
    <m/>
  </r>
  <r>
    <s v="https://projects.propublica.org/nonprofits/organizations/311640316/202411039349301716/full"/>
    <s v="Schwab Charitable Fund_Heartland Institute202335700"/>
    <x v="101"/>
    <x v="91"/>
    <x v="0"/>
    <n v="35700"/>
    <x v="2"/>
    <m/>
    <m/>
  </r>
  <r>
    <s v="CT2017"/>
    <s v="Searle Freedom Trust_Heartland Institute2009100000"/>
    <x v="102"/>
    <x v="92"/>
    <x v="0"/>
    <n v="100000"/>
    <x v="16"/>
    <m/>
    <m/>
  </r>
  <r>
    <s v="CT2017"/>
    <s v="Searle Freedom Trust_Heartland Institute200950000"/>
    <x v="102"/>
    <x v="92"/>
    <x v="0"/>
    <n v="50000"/>
    <x v="16"/>
    <m/>
    <m/>
  </r>
  <r>
    <n v="990"/>
    <s v="Searle Freedom Trust_Heartland Institute201350000"/>
    <x v="102"/>
    <x v="92"/>
    <x v="0"/>
    <n v="50000"/>
    <x v="19"/>
    <s v="added"/>
    <m/>
  </r>
  <r>
    <n v="990"/>
    <s v="Searle Freedom Trust_Heartland Institute201450000"/>
    <x v="102"/>
    <x v="92"/>
    <x v="0"/>
    <n v="50000"/>
    <x v="4"/>
    <s v="added"/>
    <m/>
  </r>
  <r>
    <n v="990"/>
    <s v="Searle Freedom Trust_Heartland Institute201550000"/>
    <x v="102"/>
    <x v="92"/>
    <x v="0"/>
    <n v="50000"/>
    <x v="20"/>
    <s v="added"/>
    <m/>
  </r>
  <r>
    <s v="https://projects.propublica.org/nonprofits/organizations/367244615/202203199349103100/full"/>
    <s v="Searle Freedom Trust_Heartland Institute202187500"/>
    <x v="103"/>
    <x v="92"/>
    <x v="0"/>
    <n v="87500"/>
    <x v="0"/>
    <m/>
    <m/>
  </r>
  <r>
    <s v="https://projects.propublica.org/nonprofits/organizations/367244615/202343199349106704/full"/>
    <s v="Searle Freedom Trust_Heartland Institute202281000"/>
    <x v="103"/>
    <x v="92"/>
    <x v="0"/>
    <n v="81000"/>
    <x v="1"/>
    <m/>
    <m/>
  </r>
  <r>
    <s v="https://projects.propublica.org/nonprofits/organizations/367244615/202513189349102186/full"/>
    <s v="Searle Freedom Trust_Heartland Institute202450000"/>
    <x v="103"/>
    <x v="92"/>
    <x v="0"/>
    <n v="50000"/>
    <x v="3"/>
    <m/>
    <m/>
  </r>
  <r>
    <s v="https://projects.propublica.org/nonprofits/organizations/136066583/201733129349100138/full"/>
    <s v="Shell USA Company Foundation_Heartland Institute20161000"/>
    <x v="104"/>
    <x v="93"/>
    <x v="0"/>
    <n v="1000"/>
    <x v="21"/>
    <m/>
    <m/>
  </r>
  <r>
    <s v="https://projects.propublica.org/nonprofits/organizations/136066583/201823049349100202/full"/>
    <s v="Shell USA Company Foundation_Heartland Institute2017500"/>
    <x v="104"/>
    <x v="93"/>
    <x v="0"/>
    <n v="500"/>
    <x v="5"/>
    <m/>
    <m/>
  </r>
  <r>
    <s v="https://projects.propublica.org/nonprofits/organizations/136066583/201903109349100200/full"/>
    <s v="Shell USA Company Foundation_Heartland Institute20181000"/>
    <x v="104"/>
    <x v="93"/>
    <x v="0"/>
    <n v="1000"/>
    <x v="8"/>
    <m/>
    <m/>
  </r>
  <r>
    <s v="https://projects.propublica.org/nonprofits/organizations/136066583/202133159349100603/full"/>
    <s v="Shell USA Company Foundation_Heartland Institute20201000"/>
    <x v="104"/>
    <x v="93"/>
    <x v="0"/>
    <n v="1000"/>
    <x v="6"/>
    <m/>
    <m/>
  </r>
  <r>
    <s v="https://projects.propublica.org/nonprofits/organizations/136066583/202443199349100424/full"/>
    <s v="Shell USA Company Foundation_Heartland Institute2021500"/>
    <x v="105"/>
    <x v="93"/>
    <x v="0"/>
    <n v="500"/>
    <x v="0"/>
    <m/>
    <m/>
  </r>
  <r>
    <s v="https://projects.propublica.org/nonprofits/organizations/136066583/202443199349102539/full"/>
    <s v="Shell USA Company Foundation_Heartland Institute2022500"/>
    <x v="105"/>
    <x v="93"/>
    <x v="0"/>
    <n v="500"/>
    <x v="1"/>
    <m/>
    <m/>
  </r>
  <r>
    <s v="https://projects.propublica.org/nonprofits/organizations/136066583/202403199349102135/full"/>
    <s v="Shell USA Company Foundation_Heartland Institute20231000"/>
    <x v="105"/>
    <x v="93"/>
    <x v="0"/>
    <n v="1000"/>
    <x v="2"/>
    <m/>
    <m/>
  </r>
  <r>
    <s v="https://projects.propublica.org/nonprofits/organizations/383422204/202221319349101127/full"/>
    <s v="Springview Foundation_Heartland Institute202110000"/>
    <x v="106"/>
    <x v="94"/>
    <x v="0"/>
    <n v="10000"/>
    <x v="0"/>
    <m/>
    <m/>
  </r>
  <r>
    <s v="https://projects.propublica.org/nonprofits/organizations/383422204/202301359349101280/full"/>
    <s v="Springview Foundation_Heartland Institute202220000"/>
    <x v="106"/>
    <x v="94"/>
    <x v="0"/>
    <n v="20000"/>
    <x v="1"/>
    <m/>
    <m/>
  </r>
  <r>
    <s v="https://projects.propublica.org/nonprofits/organizations/383422204/202421299349100747/full"/>
    <s v="Springview Foundation_Heartland Institute202325000"/>
    <x v="106"/>
    <x v="94"/>
    <x v="0"/>
    <n v="25000"/>
    <x v="2"/>
    <m/>
    <m/>
  </r>
  <r>
    <s v="https://projects.propublica.org/nonprofits/organizations/383422204/202501359349101045/full"/>
    <s v="Springview Foundation_Heartland Institute202425000"/>
    <x v="106"/>
    <x v="94"/>
    <x v="0"/>
    <n v="25000"/>
    <x v="3"/>
    <m/>
    <m/>
  </r>
  <r>
    <s v="CT2017"/>
    <s v="Stuart Family Foundation_Heartland Institute200350000"/>
    <x v="107"/>
    <x v="95"/>
    <x v="0"/>
    <n v="50000"/>
    <x v="11"/>
    <m/>
    <m/>
  </r>
  <r>
    <s v="CT2017"/>
    <s v="Stuart Family Foundation_Heartland Institute200550000"/>
    <x v="107"/>
    <x v="95"/>
    <x v="0"/>
    <n v="50000"/>
    <x v="13"/>
    <m/>
    <m/>
  </r>
  <r>
    <s v="CT2017"/>
    <s v="Stuart Family Foundation_Heartland Institute200625000"/>
    <x v="107"/>
    <x v="95"/>
    <x v="0"/>
    <n v="25000"/>
    <x v="14"/>
    <m/>
    <m/>
  </r>
  <r>
    <s v="CT2017"/>
    <s v="Stuart Family Foundation_Heartland Institute200725000"/>
    <x v="107"/>
    <x v="95"/>
    <x v="0"/>
    <n v="25000"/>
    <x v="15"/>
    <m/>
    <m/>
  </r>
  <r>
    <s v="CT2017"/>
    <s v="Stuart Family Foundation_Heartland Institute200825000"/>
    <x v="107"/>
    <x v="95"/>
    <x v="0"/>
    <n v="25000"/>
    <x v="9"/>
    <m/>
    <m/>
  </r>
  <r>
    <s v="https://projects.propublica.org/nonprofits/organizations/316314074/202200499349100010/full"/>
    <s v="The Alpaugh Foundation_Heartland Institute2021250"/>
    <x v="108"/>
    <x v="96"/>
    <x v="0"/>
    <n v="250"/>
    <x v="0"/>
    <m/>
    <m/>
  </r>
  <r>
    <s v="https://projects.propublica.org/nonprofits/organizations/316314074/202310129349100726/full"/>
    <s v="The Alpaugh Foundation_Heartland Institute2022100"/>
    <x v="108"/>
    <x v="96"/>
    <x v="0"/>
    <n v="100"/>
    <x v="1"/>
    <m/>
    <m/>
  </r>
  <r>
    <s v="https://projects.propublica.org/nonprofits/organizations/141782466/202100749349301125/full"/>
    <s v="The Ayco Charitable Foundation_Heartland Institute202011000"/>
    <x v="109"/>
    <x v="97"/>
    <x v="0"/>
    <n v="11000"/>
    <x v="6"/>
    <m/>
    <m/>
  </r>
  <r>
    <s v="https://projects.propublica.org/nonprofits/organizations/141782466/202233009349301218/full"/>
    <s v="The Ayco Charitable Foundation_Heartland Institute20216200"/>
    <x v="109"/>
    <x v="97"/>
    <x v="0"/>
    <n v="6200"/>
    <x v="0"/>
    <m/>
    <m/>
  </r>
  <r>
    <s v="https://projects.propublica.org/nonprofits/organizations/141782466/202543109349303959/full"/>
    <s v="The Ayco Charitable Foundation_Heartland Institute20247250"/>
    <x v="109"/>
    <x v="97"/>
    <x v="0"/>
    <n v="7250"/>
    <x v="3"/>
    <m/>
    <m/>
  </r>
  <r>
    <s v="https://projects.propublica.org/nonprofits/organizations/276359747/201903239349100005/full"/>
    <s v="The Bader Family Foundation_Heartland Institute20181000"/>
    <x v="110"/>
    <x v="98"/>
    <x v="0"/>
    <n v="1000"/>
    <x v="8"/>
    <m/>
    <m/>
  </r>
  <r>
    <s v="https://projects.propublica.org/nonprofits/organizations/276359747/202033219349105833/full"/>
    <s v="The Bader Family Foundation_Heartland Institute20190"/>
    <x v="110"/>
    <x v="98"/>
    <x v="0"/>
    <n v="0"/>
    <x v="22"/>
    <m/>
    <m/>
  </r>
  <r>
    <s v="https://projects.propublica.org/nonprofits/organizations/200721133/201741609349100764/full"/>
    <s v="The Bank Of America Charitable Foundation Inc_Heartland Institute2016125"/>
    <x v="111"/>
    <x v="99"/>
    <x v="0"/>
    <n v="125"/>
    <x v="21"/>
    <m/>
    <m/>
  </r>
  <r>
    <s v="https://projects.propublica.org/nonprofits/organizations/200721133/202001499349100200/full"/>
    <s v="The Bank Of America Charitable Foundation Inc_Heartland Institute2019100"/>
    <x v="111"/>
    <x v="99"/>
    <x v="0"/>
    <n v="100"/>
    <x v="22"/>
    <m/>
    <m/>
  </r>
  <r>
    <s v="https://projects.propublica.org/nonprofits/organizations/200721133/202301309349101020/full"/>
    <s v="The Bank Of America Charitable Foundation Inc_Heartland Institute202275"/>
    <x v="111"/>
    <x v="99"/>
    <x v="0"/>
    <n v="75"/>
    <x v="1"/>
    <m/>
    <m/>
  </r>
  <r>
    <s v="CT2017"/>
    <s v="The Carthage Foundation_Heartland Institute198610000"/>
    <x v="112"/>
    <x v="100"/>
    <x v="0"/>
    <n v="10000"/>
    <x v="27"/>
    <m/>
    <m/>
  </r>
  <r>
    <s v="https://projects.propublica.org/nonprofits/organizations/341386776/202133199349106068/full"/>
    <s v="The Catherine L &amp; Edward A Lozick Foundation_Heartland Institute20202500"/>
    <x v="113"/>
    <x v="101"/>
    <x v="0"/>
    <n v="2500"/>
    <x v="6"/>
    <m/>
    <m/>
  </r>
  <r>
    <s v="https://projects.propublica.org/nonprofits/organizations/236447843/202213189349103676/full"/>
    <s v="The Catherine V And Martin Hofmann Foundation_Heartland Institute2021100"/>
    <x v="114"/>
    <x v="102"/>
    <x v="0"/>
    <n v="100"/>
    <x v="0"/>
    <m/>
    <m/>
  </r>
  <r>
    <s v="https://projects.propublica.org/nonprofits/organizations/236447843/202343119349100529/full"/>
    <s v="The Catherine V And Martin Hofmann Foundation_Heartland Institute2022200"/>
    <x v="114"/>
    <x v="102"/>
    <x v="0"/>
    <n v="200"/>
    <x v="1"/>
    <m/>
    <m/>
  </r>
  <r>
    <s v="https://projects.propublica.org/nonprofits/organizations/236447843/202413139349100411/full"/>
    <s v="The Catherine V And Martin Hofmann Foundation_Heartland Institute2023250"/>
    <x v="114"/>
    <x v="102"/>
    <x v="0"/>
    <n v="250"/>
    <x v="2"/>
    <m/>
    <m/>
  </r>
  <r>
    <s v="https://projects.propublica.org/nonprofits/organizations/236447843/202513159349100316/full"/>
    <s v="The Catherine V And Martin Hofmann Foundation_Heartland Institute2024250"/>
    <x v="114"/>
    <x v="102"/>
    <x v="0"/>
    <n v="250"/>
    <x v="3"/>
    <m/>
    <m/>
  </r>
  <r>
    <s v="CT2017"/>
    <s v="The Challenge Foundation_Heartland Institute20071000"/>
    <x v="115"/>
    <x v="103"/>
    <x v="0"/>
    <n v="1000"/>
    <x v="15"/>
    <m/>
    <m/>
  </r>
  <r>
    <s v="CT2017"/>
    <s v="The Challenge Foundation_Heartland Institute20095000"/>
    <x v="115"/>
    <x v="103"/>
    <x v="0"/>
    <n v="5000"/>
    <x v="16"/>
    <m/>
    <m/>
  </r>
  <r>
    <s v="https://projects.propublica.org/nonprofits/organizations/362167000/201932249349300348/full"/>
    <s v="The Chicago Community Trust_Heartland Institute201810000"/>
    <x v="116"/>
    <x v="104"/>
    <x v="0"/>
    <n v="10000"/>
    <x v="8"/>
    <m/>
    <m/>
  </r>
  <r>
    <s v="https://projects.propublica.org/nonprofits/organizations/362167000/202112239349302351/full"/>
    <s v="The Chicago Community Trust_Heartland Institute202010000"/>
    <x v="116"/>
    <x v="104"/>
    <x v="0"/>
    <n v="10000"/>
    <x v="6"/>
    <m/>
    <m/>
  </r>
  <r>
    <s v="https://projects.propublica.org/nonprofits/organizations/362167000/202222249349300837/full"/>
    <s v="The Chicago Community Trust_Heartland Institute202110000"/>
    <x v="116"/>
    <x v="104"/>
    <x v="0"/>
    <n v="10000"/>
    <x v="0"/>
    <m/>
    <m/>
  </r>
  <r>
    <s v="https://projects.propublica.org/nonprofits/organizations/362167000/202432279349301703/full"/>
    <s v="The Chicago Community Trust_Heartland Institute202265000"/>
    <x v="116"/>
    <x v="104"/>
    <x v="0"/>
    <n v="65000"/>
    <x v="1"/>
    <m/>
    <m/>
  </r>
  <r>
    <s v="https://projects.propublica.org/nonprofits/organizations/362167000/202442279349302684/full"/>
    <s v="The Chicago Community Trust_Heartland Institute202315000"/>
    <x v="116"/>
    <x v="104"/>
    <x v="0"/>
    <n v="15000"/>
    <x v="2"/>
    <m/>
    <m/>
  </r>
  <r>
    <s v="https://projects.propublica.org/nonprofits/organizations/364121681/201922409349100712/full"/>
    <s v="The David Herro Charitable Foundation_Heartland Institute201850000"/>
    <x v="117"/>
    <x v="105"/>
    <x v="0"/>
    <n v="50000"/>
    <x v="8"/>
    <m/>
    <m/>
  </r>
  <r>
    <s v="https://projects.propublica.org/nonprofits/organizations/364121681/202001979349100505/full"/>
    <s v="The David Herro Charitable Foundation_Heartland Institute2019125000"/>
    <x v="117"/>
    <x v="105"/>
    <x v="0"/>
    <n v="125000"/>
    <x v="22"/>
    <m/>
    <m/>
  </r>
  <r>
    <s v="https://projects.propublica.org/nonprofits/organizations/200768118/201743189349103304/full"/>
    <s v="The Dick &amp; Diane May Foundation Inc_Heartland Institute20165000"/>
    <x v="118"/>
    <x v="106"/>
    <x v="0"/>
    <n v="5000"/>
    <x v="21"/>
    <m/>
    <m/>
  </r>
  <r>
    <s v="https://projects.propublica.org/nonprofits/organizations/200768118/201823179349101767/full"/>
    <s v="The Dick &amp; Diane May Foundation Inc_Heartland Institute20175000"/>
    <x v="118"/>
    <x v="106"/>
    <x v="0"/>
    <n v="5000"/>
    <x v="5"/>
    <m/>
    <m/>
  </r>
  <r>
    <s v="https://projects.propublica.org/nonprofits/organizations/200768118/201912209349100816/full"/>
    <s v="The Dick &amp; Diane May Foundation Inc_Heartland Institute20185000"/>
    <x v="118"/>
    <x v="106"/>
    <x v="0"/>
    <n v="5000"/>
    <x v="8"/>
    <m/>
    <m/>
  </r>
  <r>
    <s v="https://projects.propublica.org/nonprofits/organizations/200768118/202023029349100977/full"/>
    <s v="The Dick &amp; Diane May Foundation Inc_Heartland Institute20194000"/>
    <x v="118"/>
    <x v="106"/>
    <x v="0"/>
    <n v="4000"/>
    <x v="22"/>
    <m/>
    <m/>
  </r>
  <r>
    <s v="https://projects.propublica.org/nonprofits/organizations/200768118/202112879349101301/full"/>
    <s v="The Dick &amp; Diane May Foundation Inc_Heartland Institute20203000"/>
    <x v="118"/>
    <x v="106"/>
    <x v="0"/>
    <n v="3000"/>
    <x v="6"/>
    <m/>
    <m/>
  </r>
  <r>
    <s v="https://projects.propublica.org/nonprofits/organizations/200768118/202203009349100335/full"/>
    <s v="The Dick &amp; Diane May Foundation Inc_Heartland Institute20212000"/>
    <x v="118"/>
    <x v="106"/>
    <x v="0"/>
    <n v="2000"/>
    <x v="0"/>
    <m/>
    <m/>
  </r>
  <r>
    <s v="https://projects.propublica.org/nonprofits/organizations/200768118/202302629349101200/full"/>
    <s v="The Dick &amp; Diane May Foundation Inc_Heartland Institute20222000"/>
    <x v="118"/>
    <x v="106"/>
    <x v="0"/>
    <n v="2000"/>
    <x v="1"/>
    <m/>
    <m/>
  </r>
  <r>
    <s v="https://projects.propublica.org/nonprofits/organizations/200768118/202442289349101104/full"/>
    <s v="The Dick &amp; Diane May Foundation Inc_Heartland Institute20232500"/>
    <x v="118"/>
    <x v="106"/>
    <x v="0"/>
    <n v="2500"/>
    <x v="2"/>
    <m/>
    <m/>
  </r>
  <r>
    <s v="https://projects.propublica.org/nonprofits/organizations/200768118/202533039349100318/full"/>
    <s v="The Dick &amp; Diane May Foundation Inc_Heartland Institute20241000"/>
    <x v="118"/>
    <x v="106"/>
    <x v="0"/>
    <n v="1000"/>
    <x v="3"/>
    <m/>
    <m/>
  </r>
  <r>
    <s v="https://projects.propublica.org/nonprofits/organizations/363978733/201703529349300385/full"/>
    <s v="The Dupage Community Foundation_Heartland Institute201750000"/>
    <x v="119"/>
    <x v="107"/>
    <x v="0"/>
    <n v="50000"/>
    <x v="5"/>
    <m/>
    <m/>
  </r>
  <r>
    <s v="https://projects.propublica.org/nonprofits/organizations/363978733/201923579349300407/full"/>
    <s v="The Dupage Community Foundation_Heartland Institute201955000"/>
    <x v="119"/>
    <x v="107"/>
    <x v="0"/>
    <n v="55000"/>
    <x v="22"/>
    <m/>
    <m/>
  </r>
  <r>
    <s v="https://projects.propublica.org/nonprofits/organizations/363978733/202013499349301306/full"/>
    <s v="The Dupage Community Foundation_Heartland Institute202025000"/>
    <x v="119"/>
    <x v="107"/>
    <x v="0"/>
    <n v="25000"/>
    <x v="6"/>
    <m/>
    <m/>
  </r>
  <r>
    <s v="https://projects.propublica.org/nonprofits/organizations/136051922/202143199349100144/full"/>
    <s v="The Fanwood Foundation_Heartland Institute2020500"/>
    <x v="120"/>
    <x v="108"/>
    <x v="0"/>
    <n v="500"/>
    <x v="6"/>
    <m/>
    <m/>
  </r>
  <r>
    <s v="https://projects.propublica.org/nonprofits/organizations/136051922/202213139349100041/full"/>
    <s v="The Fanwood Foundation_Heartland Institute2021500"/>
    <x v="120"/>
    <x v="108"/>
    <x v="0"/>
    <n v="500"/>
    <x v="0"/>
    <m/>
    <m/>
  </r>
  <r>
    <s v="https://projects.propublica.org/nonprofits/organizations/136051922/202313059349100331/full"/>
    <s v="The Fanwood Foundation_Heartland Institute2022500"/>
    <x v="120"/>
    <x v="108"/>
    <x v="0"/>
    <n v="500"/>
    <x v="1"/>
    <m/>
    <m/>
  </r>
  <r>
    <s v="https://projects.propublica.org/nonprofits/organizations/136051922/202433119349101013/full"/>
    <s v="The Fanwood Foundation_Heartland Institute2023500"/>
    <x v="121"/>
    <x v="108"/>
    <x v="0"/>
    <n v="500"/>
    <x v="2"/>
    <m/>
    <m/>
  </r>
  <r>
    <s v="https://projects.propublica.org/nonprofits/organizations/812576201/202113019349301871/full"/>
    <s v="The Independent Charitable Gift Fund_Heartland Institute202010000"/>
    <x v="122"/>
    <x v="109"/>
    <x v="0"/>
    <n v="10000"/>
    <x v="6"/>
    <m/>
    <m/>
  </r>
  <r>
    <s v="https://projects.propublica.org/nonprofits/organizations/271357705/201740379349100454/full"/>
    <s v="The Jim Hicks Family Foundation_Heartland Institute20165000"/>
    <x v="123"/>
    <x v="110"/>
    <x v="0"/>
    <n v="5000"/>
    <x v="21"/>
    <m/>
    <m/>
  </r>
  <r>
    <s v="https://projects.propublica.org/nonprofits/organizations/271357705/201820869349100207/full"/>
    <s v="The Jim Hicks Family Foundation_Heartland Institute20175000"/>
    <x v="123"/>
    <x v="110"/>
    <x v="0"/>
    <n v="5000"/>
    <x v="5"/>
    <m/>
    <m/>
  </r>
  <r>
    <s v="https://projects.propublica.org/nonprofits/organizations/271357705/201820869349100207/full"/>
    <s v="The Jim Hicks Family Foundation_Heartland Institute20175000"/>
    <x v="123"/>
    <x v="110"/>
    <x v="0"/>
    <n v="5000"/>
    <x v="5"/>
    <m/>
    <m/>
  </r>
  <r>
    <s v="https://projects.propublica.org/nonprofits/organizations/271357705/201932599349100128/full"/>
    <s v="The Jim Hicks Family Foundation_Heartland Institute20185000"/>
    <x v="123"/>
    <x v="110"/>
    <x v="0"/>
    <n v="5000"/>
    <x v="8"/>
    <m/>
    <m/>
  </r>
  <r>
    <s v="https://projects.propublica.org/nonprofits/organizations/271357705/202042589349100619/full"/>
    <s v="The Jim Hicks Family Foundation_Heartland Institute20195000"/>
    <x v="123"/>
    <x v="110"/>
    <x v="0"/>
    <n v="5000"/>
    <x v="22"/>
    <m/>
    <m/>
  </r>
  <r>
    <s v="https://projects.propublica.org/nonprofits/organizations/566784266/202133199349102473/full"/>
    <s v="The John J Pohanka Family Foundation_Heartland Institute202050000"/>
    <x v="124"/>
    <x v="111"/>
    <x v="0"/>
    <n v="50000"/>
    <x v="6"/>
    <m/>
    <m/>
  </r>
  <r>
    <s v="https://projects.propublica.org/nonprofits/organizations/566784266/202233199349106103/full"/>
    <s v="The John J Pohanka Family Foundation_Heartland Institute202150000"/>
    <x v="124"/>
    <x v="111"/>
    <x v="0"/>
    <n v="50000"/>
    <x v="0"/>
    <m/>
    <m/>
  </r>
  <r>
    <s v="https://projects.propublica.org/nonprofits/organizations/566784266/202343139349101394/full"/>
    <s v="The John J Pohanka Family Foundation_Heartland Institute202250000"/>
    <x v="124"/>
    <x v="111"/>
    <x v="0"/>
    <n v="50000"/>
    <x v="1"/>
    <m/>
    <m/>
  </r>
  <r>
    <s v="https://projects.propublica.org/nonprofits/organizations/752692023/202320129349100417/full"/>
    <s v="The Karakin Foundation_Heartland Institute202025000"/>
    <x v="125"/>
    <x v="112"/>
    <x v="0"/>
    <n v="25000"/>
    <x v="6"/>
    <m/>
    <m/>
  </r>
  <r>
    <s v="https://projects.propublica.org/nonprofits/organizations/752692023/202233189349105888/full"/>
    <s v="The Karakin Foundation_Heartland Institute20215000"/>
    <x v="125"/>
    <x v="112"/>
    <x v="0"/>
    <n v="5000"/>
    <x v="0"/>
    <m/>
    <m/>
  </r>
  <r>
    <s v="https://projects.propublica.org/nonprofits/organizations/752696419/202123169349102537/full"/>
    <s v="The Legett Foundation_Heartland Institute20205000"/>
    <x v="126"/>
    <x v="113"/>
    <x v="0"/>
    <n v="5000"/>
    <x v="6"/>
    <m/>
    <m/>
  </r>
  <r>
    <s v="https://projects.propublica.org/nonprofits/organizations/752696419/202233199349102068/full"/>
    <s v="The Legett Foundation_Heartland Institute20215000"/>
    <x v="126"/>
    <x v="113"/>
    <x v="0"/>
    <n v="5000"/>
    <x v="0"/>
    <m/>
    <m/>
  </r>
  <r>
    <s v="https://projects.propublica.org/nonprofits/organizations/616554435/202213199349107846/full"/>
    <s v="The Lozick Family Foundation_Heartland Institute20212500"/>
    <x v="127"/>
    <x v="114"/>
    <x v="0"/>
    <n v="2500"/>
    <x v="0"/>
    <m/>
    <m/>
  </r>
  <r>
    <s v="https://projects.propublica.org/nonprofits/organizations/616554435/202343189349104959/full"/>
    <s v="The Lozick Family Foundation_Heartland Institute20222500"/>
    <x v="127"/>
    <x v="114"/>
    <x v="0"/>
    <n v="2500"/>
    <x v="1"/>
    <m/>
    <m/>
  </r>
  <r>
    <s v="https://projects.propublica.org/nonprofits/organizations/616554435/202403209349105490/full"/>
    <s v="The Lozick Family Foundation_Heartland Institute20232500"/>
    <x v="127"/>
    <x v="114"/>
    <x v="0"/>
    <n v="2500"/>
    <x v="2"/>
    <m/>
    <m/>
  </r>
  <r>
    <s v="https://projects.propublica.org/nonprofits/organizations/616554435/202513219349106406/full"/>
    <s v="The Lozick Family Foundation_Heartland Institute20242500"/>
    <x v="127"/>
    <x v="114"/>
    <x v="0"/>
    <n v="2500"/>
    <x v="3"/>
    <m/>
    <m/>
  </r>
  <r>
    <s v="CT2017"/>
    <s v="The Lynde and Harry Bradley Foundation_Heartland Institute19943000"/>
    <x v="128"/>
    <x v="115"/>
    <x v="0"/>
    <n v="3000"/>
    <x v="39"/>
    <m/>
    <m/>
  </r>
  <r>
    <s v="CT2017"/>
    <s v="The Lynde and Harry Bradley Foundation_Heartland Institute199525000"/>
    <x v="128"/>
    <x v="115"/>
    <x v="0"/>
    <n v="25000"/>
    <x v="31"/>
    <m/>
    <m/>
  </r>
  <r>
    <s v="CT2017"/>
    <s v="The Lynde and Harry Bradley Foundation_Heartland Institute199815000"/>
    <x v="128"/>
    <x v="115"/>
    <x v="0"/>
    <n v="15000"/>
    <x v="23"/>
    <m/>
    <m/>
  </r>
  <r>
    <s v="CT2017"/>
    <s v="The Lynde and Harry Bradley Foundation_Heartland Institute199925000"/>
    <x v="128"/>
    <x v="115"/>
    <x v="0"/>
    <n v="25000"/>
    <x v="10"/>
    <m/>
    <m/>
  </r>
  <r>
    <s v="CT2017"/>
    <s v="The Lynde and Harry Bradley Foundation_Heartland Institute200025000"/>
    <x v="128"/>
    <x v="115"/>
    <x v="0"/>
    <n v="25000"/>
    <x v="24"/>
    <m/>
    <m/>
  </r>
  <r>
    <s v="CT2017"/>
    <s v="The Lynde and Harry Bradley Foundation_Heartland Institute200125000"/>
    <x v="128"/>
    <x v="115"/>
    <x v="0"/>
    <n v="25000"/>
    <x v="25"/>
    <m/>
    <m/>
  </r>
  <r>
    <s v="CT2017"/>
    <s v="The Lynde and Harry Bradley Foundation_Heartland Institute200220000"/>
    <x v="128"/>
    <x v="115"/>
    <x v="0"/>
    <n v="20000"/>
    <x v="26"/>
    <m/>
    <m/>
  </r>
  <r>
    <s v="CT2017"/>
    <s v="The Lynde and Harry Bradley Foundation_Heartland Institute200275000"/>
    <x v="128"/>
    <x v="115"/>
    <x v="0"/>
    <n v="75000"/>
    <x v="26"/>
    <m/>
    <m/>
  </r>
  <r>
    <s v="CT2017"/>
    <s v="The Lynde and Harry Bradley Foundation_Heartland Institute200330000"/>
    <x v="128"/>
    <x v="115"/>
    <x v="0"/>
    <n v="30000"/>
    <x v="11"/>
    <m/>
    <m/>
  </r>
  <r>
    <s v="CT2017"/>
    <s v="The Lynde and Harry Bradley Foundation_Heartland Institute200375000"/>
    <x v="128"/>
    <x v="115"/>
    <x v="0"/>
    <n v="75000"/>
    <x v="11"/>
    <m/>
    <m/>
  </r>
  <r>
    <s v="CT2017"/>
    <s v="The Lynde and Harry Bradley Foundation_Heartland Institute200450000"/>
    <x v="128"/>
    <x v="115"/>
    <x v="0"/>
    <n v="50000"/>
    <x v="12"/>
    <m/>
    <m/>
  </r>
  <r>
    <s v="CT2017"/>
    <s v="The Lynde and Harry Bradley Foundation_Heartland Institute200475000"/>
    <x v="128"/>
    <x v="115"/>
    <x v="0"/>
    <n v="75000"/>
    <x v="12"/>
    <m/>
    <m/>
  </r>
  <r>
    <s v="CT2017"/>
    <s v="The Lynde and Harry Bradley Foundation_Heartland Institute200530000"/>
    <x v="128"/>
    <x v="115"/>
    <x v="0"/>
    <n v="30000"/>
    <x v="13"/>
    <m/>
    <m/>
  </r>
  <r>
    <s v="CT2017"/>
    <s v="The Lynde and Harry Bradley Foundation_Heartland Institute200575000"/>
    <x v="128"/>
    <x v="115"/>
    <x v="0"/>
    <n v="75000"/>
    <x v="13"/>
    <m/>
    <m/>
  </r>
  <r>
    <s v="CT2017"/>
    <s v="The Lynde and Harry Bradley Foundation_Heartland Institute200625000"/>
    <x v="128"/>
    <x v="115"/>
    <x v="0"/>
    <n v="25000"/>
    <x v="14"/>
    <m/>
    <m/>
  </r>
  <r>
    <s v="CT2017"/>
    <s v="The Lynde and Harry Bradley Foundation_Heartland Institute200675000"/>
    <x v="128"/>
    <x v="115"/>
    <x v="0"/>
    <n v="75000"/>
    <x v="14"/>
    <m/>
    <m/>
  </r>
  <r>
    <s v="CT2017"/>
    <s v="The Lynde and Harry Bradley Foundation_Heartland Institute200775000"/>
    <x v="128"/>
    <x v="115"/>
    <x v="0"/>
    <n v="75000"/>
    <x v="15"/>
    <m/>
    <m/>
  </r>
  <r>
    <s v="CT2017"/>
    <s v="The Lynde and Harry Bradley Foundation_Heartland Institute200825000"/>
    <x v="128"/>
    <x v="115"/>
    <x v="0"/>
    <n v="25000"/>
    <x v="9"/>
    <m/>
    <m/>
  </r>
  <r>
    <s v="CT2017"/>
    <s v="The Lynde and Harry Bradley Foundation_Heartland Institute2009100000"/>
    <x v="128"/>
    <x v="115"/>
    <x v="0"/>
    <n v="100000"/>
    <x v="16"/>
    <m/>
    <m/>
  </r>
  <r>
    <s v="CT2017"/>
    <s v="The Lynde and Harry Bradley Foundation_Heartland Institute200925000"/>
    <x v="128"/>
    <x v="115"/>
    <x v="0"/>
    <n v="25000"/>
    <x v="16"/>
    <m/>
    <m/>
  </r>
  <r>
    <s v="CT2017"/>
    <s v="The Lynde and Harry Bradley Foundation_Heartland Institute201025000"/>
    <x v="128"/>
    <x v="115"/>
    <x v="0"/>
    <n v="25000"/>
    <x v="17"/>
    <m/>
    <m/>
  </r>
  <r>
    <s v="CT2017"/>
    <s v="The Lynde and Harry Bradley Foundation_Heartland Institute201062500"/>
    <x v="128"/>
    <x v="115"/>
    <x v="0"/>
    <n v="62500"/>
    <x v="17"/>
    <m/>
    <m/>
  </r>
  <r>
    <s v="CT2017"/>
    <s v="The Lynde and Harry Bradley Foundation_Heartland Institute201062500"/>
    <x v="128"/>
    <x v="115"/>
    <x v="0"/>
    <n v="62500"/>
    <x v="17"/>
    <m/>
    <m/>
  </r>
  <r>
    <s v="CT2017"/>
    <s v="The Lynde and Harry Bradley Foundation_Heartland Institute201125000"/>
    <x v="128"/>
    <x v="115"/>
    <x v="0"/>
    <n v="25000"/>
    <x v="7"/>
    <m/>
    <m/>
  </r>
  <r>
    <s v="CT2017"/>
    <s v="The Lynde and Harry Bradley Foundation_Heartland Institute201150000"/>
    <x v="128"/>
    <x v="115"/>
    <x v="0"/>
    <n v="50000"/>
    <x v="7"/>
    <m/>
    <m/>
  </r>
  <r>
    <s v="CT2017"/>
    <s v="The Lynde and Harry Bradley Foundation_Heartland Institute201225000"/>
    <x v="128"/>
    <x v="115"/>
    <x v="0"/>
    <n v="25000"/>
    <x v="18"/>
    <m/>
    <m/>
  </r>
  <r>
    <s v="CT2017"/>
    <s v="The Lynde and Harry Bradley Foundation_Heartland Institute201392500"/>
    <x v="128"/>
    <x v="115"/>
    <x v="0"/>
    <n v="92500"/>
    <x v="19"/>
    <m/>
    <m/>
  </r>
  <r>
    <s v="https://projects.propublica.org/nonprofits/organizations/364145290/201711439349100621/full"/>
    <s v="The Macdougal Family Foundation_Heartland Institute20161500"/>
    <x v="129"/>
    <x v="116"/>
    <x v="0"/>
    <n v="1500"/>
    <x v="21"/>
    <m/>
    <m/>
  </r>
  <r>
    <s v="https://projects.propublica.org/nonprofits/organizations/364145290/201811329349100501/full"/>
    <s v="The Macdougal Family Foundation_Heartland Institute20171000"/>
    <x v="129"/>
    <x v="116"/>
    <x v="0"/>
    <n v="1000"/>
    <x v="5"/>
    <m/>
    <m/>
  </r>
  <r>
    <s v="https://projects.propublica.org/nonprofits/organizations/364145290/201931289349101283/full"/>
    <s v="The Macdougal Family Foundation_Heartland Institute20181000"/>
    <x v="129"/>
    <x v="116"/>
    <x v="0"/>
    <n v="1000"/>
    <x v="8"/>
    <m/>
    <m/>
  </r>
  <r>
    <s v="CT2017"/>
    <s v="The McWethy Foundation_Heartland Institute20065000"/>
    <x v="130"/>
    <x v="117"/>
    <x v="0"/>
    <n v="5000"/>
    <x v="14"/>
    <m/>
    <m/>
  </r>
  <r>
    <s v="CT2017"/>
    <s v="The McWethy Foundation_Heartland Institute20075000"/>
    <x v="130"/>
    <x v="117"/>
    <x v="0"/>
    <n v="5000"/>
    <x v="15"/>
    <m/>
    <m/>
  </r>
  <r>
    <s v="CT2017"/>
    <s v="The McWethy Foundation_Heartland Institute20085000"/>
    <x v="130"/>
    <x v="117"/>
    <x v="0"/>
    <n v="5000"/>
    <x v="9"/>
    <m/>
    <m/>
  </r>
  <r>
    <s v="CT2017"/>
    <s v="The McWethy Foundation_Heartland Institute200920000"/>
    <x v="130"/>
    <x v="117"/>
    <x v="0"/>
    <n v="20000"/>
    <x v="16"/>
    <m/>
    <m/>
  </r>
  <r>
    <s v="CT2017"/>
    <s v="The McWethy Foundation_Heartland Institute201020000"/>
    <x v="130"/>
    <x v="117"/>
    <x v="0"/>
    <n v="20000"/>
    <x v="17"/>
    <m/>
    <m/>
  </r>
  <r>
    <s v="CT2017"/>
    <s v="The McWethy Foundation_Heartland Institute201120000"/>
    <x v="130"/>
    <x v="117"/>
    <x v="0"/>
    <n v="20000"/>
    <x v="7"/>
    <m/>
    <m/>
  </r>
  <r>
    <s v="CT2017"/>
    <s v="The McWethy Foundation_Heartland Institute201220000"/>
    <x v="130"/>
    <x v="117"/>
    <x v="0"/>
    <n v="20000"/>
    <x v="18"/>
    <m/>
    <m/>
  </r>
  <r>
    <s v="CT2017"/>
    <s v="The McWethy Foundation_Heartland Institute201310000"/>
    <x v="130"/>
    <x v="117"/>
    <x v="0"/>
    <n v="10000"/>
    <x v="19"/>
    <m/>
    <m/>
  </r>
  <r>
    <n v="990"/>
    <s v="The McWethy Foundation_Heartland Institute201410000"/>
    <x v="130"/>
    <x v="117"/>
    <x v="0"/>
    <n v="10000"/>
    <x v="4"/>
    <s v="added"/>
    <m/>
  </r>
  <r>
    <n v="990"/>
    <s v="The McWethy Foundation_Heartland Institute201510000"/>
    <x v="130"/>
    <x v="117"/>
    <x v="0"/>
    <n v="10000"/>
    <x v="20"/>
    <s v="added"/>
    <m/>
  </r>
  <r>
    <s v="https://projects.propublica.org/nonprofits/organizations/363912789/202511089349101811/full"/>
    <s v="The McWethy Foundation_Heartland Institute202425000"/>
    <x v="130"/>
    <x v="117"/>
    <x v="0"/>
    <n v="25000"/>
    <x v="3"/>
    <m/>
    <m/>
  </r>
  <r>
    <s v="https://projects.propublica.org/nonprofits/organizations/546052404/202322269349100047/full"/>
    <s v="The Minnie And Bernard Lane Foundation_Heartland Institute20231000"/>
    <x v="131"/>
    <x v="118"/>
    <x v="0"/>
    <n v="1000"/>
    <x v="2"/>
    <m/>
    <m/>
  </r>
  <r>
    <s v="https://projects.propublica.org/nonprofits/organizations/546052404/202402279349100410/full"/>
    <s v="The Minnie And Bernard Lane Foundation_Heartland Institute20241000"/>
    <x v="131"/>
    <x v="118"/>
    <x v="0"/>
    <n v="1000"/>
    <x v="3"/>
    <m/>
    <m/>
  </r>
  <r>
    <s v="https://projects.propublica.org/nonprofits/organizations/363555046/202240119349100029/full"/>
    <s v="The Negaunee Foundation_Heartland Institute202020000"/>
    <x v="132"/>
    <x v="119"/>
    <x v="0"/>
    <n v="20000"/>
    <x v="6"/>
    <m/>
    <m/>
  </r>
  <r>
    <s v="https://projects.propublica.org/nonprofits/organizations/363555046/202213079349100611/full"/>
    <s v="The Negaunee Foundation_Heartland Institute202120000"/>
    <x v="132"/>
    <x v="119"/>
    <x v="0"/>
    <n v="20000"/>
    <x v="0"/>
    <m/>
    <m/>
  </r>
  <r>
    <s v="https://projects.propublica.org/nonprofits/organizations/363555046/202302999349100330/full"/>
    <s v="The Negaunee Foundation_Heartland Institute202225000"/>
    <x v="132"/>
    <x v="119"/>
    <x v="0"/>
    <n v="25000"/>
    <x v="1"/>
    <m/>
    <m/>
  </r>
  <r>
    <s v="https://projects.propublica.org/nonprofits/organizations/363555046/202443039349100644/full"/>
    <s v="The Negaunee Foundation_Heartland Institute202325000"/>
    <x v="132"/>
    <x v="119"/>
    <x v="0"/>
    <n v="25000"/>
    <x v="2"/>
    <m/>
    <m/>
  </r>
  <r>
    <s v="https://projects.propublica.org/nonprofits/organizations/363555046/202543009349101114/full"/>
    <s v="The Negaunee Foundation_Heartland Institute202425000"/>
    <x v="132"/>
    <x v="119"/>
    <x v="0"/>
    <n v="25000"/>
    <x v="3"/>
    <m/>
    <m/>
  </r>
  <r>
    <s v="https://projects.propublica.org/nonprofits/organizations/562307147/201941069349300334/full"/>
    <s v="The Pew Charitable Trusts_Heartland Institute201895177"/>
    <x v="133"/>
    <x v="120"/>
    <x v="0"/>
    <n v="95177"/>
    <x v="8"/>
    <m/>
    <m/>
  </r>
  <r>
    <s v="https://projects.propublica.org/nonprofits/organizations/136083839/202213159349101881/full"/>
    <s v="The Pfizer Foundation Inc_Heartland Institute202150"/>
    <x v="134"/>
    <x v="121"/>
    <x v="0"/>
    <n v="50"/>
    <x v="0"/>
    <m/>
    <m/>
  </r>
  <r>
    <n v="990"/>
    <s v="The Rauner Family Foundation_Heartland Institute201250000"/>
    <x v="135"/>
    <x v="122"/>
    <x v="0"/>
    <n v="50000"/>
    <x v="18"/>
    <s v="added"/>
    <m/>
  </r>
  <r>
    <n v="990"/>
    <s v="The Rauner Family Foundation_Heartland Institute201350000"/>
    <x v="135"/>
    <x v="122"/>
    <x v="0"/>
    <n v="50000"/>
    <x v="19"/>
    <s v="added"/>
    <m/>
  </r>
  <r>
    <s v="CT2017"/>
    <s v="The Robertson-Finley Foundation_Heartland Institute20082500"/>
    <x v="136"/>
    <x v="123"/>
    <x v="0"/>
    <n v="2500"/>
    <x v="9"/>
    <m/>
    <m/>
  </r>
  <r>
    <s v="CT2017"/>
    <s v="The Robertson-Finley Foundation_Heartland Institute20092500"/>
    <x v="136"/>
    <x v="123"/>
    <x v="0"/>
    <n v="2500"/>
    <x v="16"/>
    <m/>
    <m/>
  </r>
  <r>
    <s v="CT2017"/>
    <s v="The Robertson-Finley Foundation_Heartland Institute20102500"/>
    <x v="136"/>
    <x v="123"/>
    <x v="0"/>
    <n v="2500"/>
    <x v="17"/>
    <m/>
    <m/>
  </r>
  <r>
    <s v="CT2017"/>
    <s v="The Robertson-Finley Foundation_Heartland Institute20112500"/>
    <x v="136"/>
    <x v="123"/>
    <x v="0"/>
    <n v="2500"/>
    <x v="7"/>
    <m/>
    <m/>
  </r>
  <r>
    <s v="CT2017"/>
    <s v="The Robertson-Finley Foundation_Heartland Institute20124000"/>
    <x v="136"/>
    <x v="123"/>
    <x v="0"/>
    <n v="4000"/>
    <x v="18"/>
    <m/>
    <m/>
  </r>
  <r>
    <s v="CT2017"/>
    <s v="The Robertson-Finley Foundation_Heartland Institute20134000"/>
    <x v="136"/>
    <x v="123"/>
    <x v="0"/>
    <n v="4000"/>
    <x v="19"/>
    <m/>
    <m/>
  </r>
  <r>
    <s v="https://projects.propublica.org/nonprofits/organizations/760598999/201911079349100811/full"/>
    <s v="The Robertson-Finley Foundation_Heartland Institute20184000"/>
    <x v="136"/>
    <x v="123"/>
    <x v="0"/>
    <n v="4000"/>
    <x v="8"/>
    <m/>
    <m/>
  </r>
  <r>
    <s v="https://projects.propublica.org/nonprofits/organizations/760598999/202031259349102118/full"/>
    <s v="The Robertson-Finley Foundation_Heartland Institute20194000"/>
    <x v="136"/>
    <x v="123"/>
    <x v="0"/>
    <n v="4000"/>
    <x v="22"/>
    <m/>
    <m/>
  </r>
  <r>
    <s v="https://projects.propublica.org/nonprofits/organizations/760598999/202131239349101523/full"/>
    <s v="The Robertson-Finley Foundation_Heartland Institute20205000"/>
    <x v="136"/>
    <x v="123"/>
    <x v="0"/>
    <n v="5000"/>
    <x v="6"/>
    <m/>
    <m/>
  </r>
  <r>
    <s v="https://projects.propublica.org/nonprofits/organizations/760598999/202211269349101536/full"/>
    <s v="The Robertson-Finley Foundation_Heartland Institute20215000"/>
    <x v="136"/>
    <x v="123"/>
    <x v="0"/>
    <n v="5000"/>
    <x v="0"/>
    <m/>
    <m/>
  </r>
  <r>
    <s v="https://projects.propublica.org/nonprofits/organizations/760598999/202321249349100822/full"/>
    <s v="The Robertson-Finley Foundation_Heartland Institute20225000"/>
    <x v="136"/>
    <x v="123"/>
    <x v="0"/>
    <n v="5000"/>
    <x v="1"/>
    <m/>
    <m/>
  </r>
  <r>
    <s v="https://projects.propublica.org/nonprofits/organizations/760598999/202401279349101865/full"/>
    <s v="The Robertson-Finley Foundation_Heartland Institute20235000"/>
    <x v="136"/>
    <x v="123"/>
    <x v="0"/>
    <n v="5000"/>
    <x v="2"/>
    <m/>
    <m/>
  </r>
  <r>
    <s v="https://projects.propublica.org/nonprofits/organizations/760598999/202531349349104583/full"/>
    <s v="The Robertson-Finley Foundation_Heartland Institute20245000"/>
    <x v="136"/>
    <x v="123"/>
    <x v="0"/>
    <n v="5000"/>
    <x v="3"/>
    <m/>
    <m/>
  </r>
  <r>
    <s v="CT2017"/>
    <s v="The Rodney Fund_Heartland Institute199825000"/>
    <x v="137"/>
    <x v="124"/>
    <x v="0"/>
    <n v="25000"/>
    <x v="23"/>
    <m/>
    <m/>
  </r>
  <r>
    <s v="CT2017"/>
    <s v="The Rodney Fund_Heartland Institute20009000"/>
    <x v="137"/>
    <x v="124"/>
    <x v="0"/>
    <n v="9000"/>
    <x v="24"/>
    <m/>
    <m/>
  </r>
  <r>
    <s v="CT2017"/>
    <s v="The Rodney Fund_Heartland Institute200110000"/>
    <x v="137"/>
    <x v="124"/>
    <x v="0"/>
    <n v="10000"/>
    <x v="25"/>
    <m/>
    <m/>
  </r>
  <r>
    <s v="CT2017"/>
    <s v="The Rodney Fund_Heartland Institute200211000"/>
    <x v="137"/>
    <x v="124"/>
    <x v="0"/>
    <n v="11000"/>
    <x v="26"/>
    <m/>
    <m/>
  </r>
  <r>
    <s v="CT2017"/>
    <s v="The Rodney Fund_Heartland Institute200312000"/>
    <x v="137"/>
    <x v="124"/>
    <x v="0"/>
    <n v="12000"/>
    <x v="11"/>
    <m/>
    <m/>
  </r>
  <r>
    <s v="CT2017"/>
    <s v="The Rodney Fund_Heartland Institute20049000"/>
    <x v="137"/>
    <x v="124"/>
    <x v="0"/>
    <n v="9000"/>
    <x v="12"/>
    <m/>
    <m/>
  </r>
  <r>
    <s v="CT2017"/>
    <s v="The Rodney Fund_Heartland Institute200515000"/>
    <x v="137"/>
    <x v="124"/>
    <x v="0"/>
    <n v="15000"/>
    <x v="13"/>
    <m/>
    <m/>
  </r>
  <r>
    <s v="CT2017"/>
    <s v="The Rodney Fund_Heartland Institute200612000"/>
    <x v="137"/>
    <x v="124"/>
    <x v="0"/>
    <n v="12000"/>
    <x v="14"/>
    <m/>
    <m/>
  </r>
  <r>
    <s v="CT2017"/>
    <s v="The Rodney Fund_Heartland Institute200712000"/>
    <x v="137"/>
    <x v="124"/>
    <x v="0"/>
    <n v="12000"/>
    <x v="15"/>
    <m/>
    <m/>
  </r>
  <r>
    <s v="CT2017"/>
    <s v="The Rodney Fund_Heartland Institute200812000"/>
    <x v="137"/>
    <x v="124"/>
    <x v="0"/>
    <n v="12000"/>
    <x v="9"/>
    <m/>
    <m/>
  </r>
  <r>
    <s v="CT2017"/>
    <s v="The Rodney Fund_Heartland Institute20098000"/>
    <x v="137"/>
    <x v="124"/>
    <x v="0"/>
    <n v="8000"/>
    <x v="16"/>
    <m/>
    <m/>
  </r>
  <r>
    <s v="CT2017"/>
    <s v="The Rodney Fund_Heartland Institute201112000"/>
    <x v="137"/>
    <x v="124"/>
    <x v="0"/>
    <n v="12000"/>
    <x v="7"/>
    <m/>
    <m/>
  </r>
  <r>
    <s v="CT2017"/>
    <s v="The Rodney Fund_Heartland Institute201212000"/>
    <x v="137"/>
    <x v="124"/>
    <x v="0"/>
    <n v="12000"/>
    <x v="18"/>
    <m/>
    <m/>
  </r>
  <r>
    <s v="CT2017"/>
    <s v="The Rodney Fund_Heartland Institute201312000"/>
    <x v="137"/>
    <x v="124"/>
    <x v="0"/>
    <n v="12000"/>
    <x v="19"/>
    <m/>
    <m/>
  </r>
  <r>
    <n v="990"/>
    <s v="The Rodney Fund_Heartland Institute201411000"/>
    <x v="137"/>
    <x v="124"/>
    <x v="0"/>
    <n v="11000"/>
    <x v="4"/>
    <s v="added"/>
    <m/>
  </r>
  <r>
    <n v="990"/>
    <s v="The Rodney Fund_Heartland Institute201512000"/>
    <x v="137"/>
    <x v="124"/>
    <x v="0"/>
    <n v="12000"/>
    <x v="20"/>
    <s v="added"/>
    <m/>
  </r>
  <r>
    <n v="990"/>
    <s v="The Rodney Fund_Heartland Institute20168000"/>
    <x v="137"/>
    <x v="124"/>
    <x v="0"/>
    <n v="8000"/>
    <x v="21"/>
    <s v="added"/>
    <m/>
  </r>
  <r>
    <s v="https://projects.propublica.org/nonprofits/display_990/383030437/IRS%2F383030437_201712_990PF_2018061315410242"/>
    <s v="The Rodney Fund_Heartland Institute20178000"/>
    <x v="137"/>
    <x v="124"/>
    <x v="0"/>
    <n v="8000"/>
    <x v="5"/>
    <m/>
    <m/>
  </r>
  <r>
    <s v="https://projects.propublica.org/nonprofits/display_990/383030437/07_2019_prefixes_36-39%2F383030437_201812_990PF_2019071716497784"/>
    <s v="The Rodney Fund_Heartland Institute20188000"/>
    <x v="137"/>
    <x v="124"/>
    <x v="0"/>
    <n v="8000"/>
    <x v="8"/>
    <m/>
    <m/>
  </r>
  <r>
    <s v="https://projects.propublica.org/nonprofits/display_990/383030437/02_2021_prefixes_36-38%2F383030437_201912_990PF_2021021017701251"/>
    <s v="The Rodney Fund_Heartland Institute20198000"/>
    <x v="137"/>
    <x v="124"/>
    <x v="0"/>
    <n v="8000"/>
    <x v="22"/>
    <m/>
    <m/>
  </r>
  <r>
    <s v="https://projects.propublica.org/nonprofits/organizations/383030437/202101249349100240/full"/>
    <s v="The Rodney Fund_Heartland Institute20207000"/>
    <x v="137"/>
    <x v="124"/>
    <x v="0"/>
    <n v="7000"/>
    <x v="6"/>
    <m/>
    <m/>
  </r>
  <r>
    <s v="https://projects.propublica.org/nonprofits/organizations/383030437/202332279349100803/full"/>
    <s v="The Rodney Fund_Heartland Institute202220000"/>
    <x v="137"/>
    <x v="124"/>
    <x v="0"/>
    <n v="20000"/>
    <x v="1"/>
    <m/>
    <m/>
  </r>
  <r>
    <s v="https://projects.propublica.org/nonprofits/organizations/383030437/202442549349100304/full"/>
    <s v="The Rodney Fund_Heartland Institute202335000"/>
    <x v="137"/>
    <x v="124"/>
    <x v="0"/>
    <n v="35000"/>
    <x v="2"/>
    <m/>
    <m/>
  </r>
  <r>
    <s v="CT2017"/>
    <s v="The Roe Foundation_Heartland Institute19984000"/>
    <x v="138"/>
    <x v="125"/>
    <x v="0"/>
    <n v="4000"/>
    <x v="23"/>
    <m/>
    <m/>
  </r>
  <r>
    <s v="CT2017"/>
    <s v="The Roe Foundation_Heartland Institute19995000"/>
    <x v="138"/>
    <x v="125"/>
    <x v="0"/>
    <n v="5000"/>
    <x v="10"/>
    <m/>
    <m/>
  </r>
  <r>
    <s v="CT2017"/>
    <s v="The Roe Foundation_Heartland Institute20005000"/>
    <x v="138"/>
    <x v="125"/>
    <x v="0"/>
    <n v="5000"/>
    <x v="24"/>
    <m/>
    <m/>
  </r>
  <r>
    <s v="CT2017"/>
    <s v="The Roe Foundation_Heartland Institute20015000"/>
    <x v="138"/>
    <x v="125"/>
    <x v="0"/>
    <n v="5000"/>
    <x v="25"/>
    <m/>
    <m/>
  </r>
  <r>
    <s v="CT2017"/>
    <s v="The Roe Foundation_Heartland Institute20025000"/>
    <x v="138"/>
    <x v="125"/>
    <x v="0"/>
    <n v="5000"/>
    <x v="26"/>
    <m/>
    <m/>
  </r>
  <r>
    <s v="CT2017"/>
    <s v="The Roe Foundation_Heartland Institute20045000"/>
    <x v="138"/>
    <x v="125"/>
    <x v="0"/>
    <n v="5000"/>
    <x v="12"/>
    <m/>
    <m/>
  </r>
  <r>
    <s v="CT2017"/>
    <s v="The Roe Foundation_Heartland Institute20055000"/>
    <x v="138"/>
    <x v="125"/>
    <x v="0"/>
    <n v="5000"/>
    <x v="13"/>
    <m/>
    <m/>
  </r>
  <r>
    <s v="CT2017"/>
    <s v="The Roe Foundation_Heartland Institute20065000"/>
    <x v="138"/>
    <x v="125"/>
    <x v="0"/>
    <n v="5000"/>
    <x v="14"/>
    <m/>
    <m/>
  </r>
  <r>
    <s v="CT2017"/>
    <s v="The Roe Foundation_Heartland Institute20092500"/>
    <x v="138"/>
    <x v="125"/>
    <x v="0"/>
    <n v="2500"/>
    <x v="16"/>
    <m/>
    <m/>
  </r>
  <r>
    <s v="https://projects.propublica.org/nonprofits/organizations/880393022/202001129349101000/full"/>
    <s v="The Ron And Susan Krump Foundation_Heartland Institute20191000"/>
    <x v="139"/>
    <x v="126"/>
    <x v="0"/>
    <n v="1000"/>
    <x v="22"/>
    <m/>
    <m/>
  </r>
  <r>
    <s v="https://projects.propublica.org/nonprofits/organizations/880393022/202141329349102234/full"/>
    <s v="The Ron And Susan Krump Foundation_Heartland Institute20205000"/>
    <x v="139"/>
    <x v="126"/>
    <x v="0"/>
    <n v="5000"/>
    <x v="6"/>
    <m/>
    <m/>
  </r>
  <r>
    <s v="https://projects.propublica.org/nonprofits/organizations/880393022/202233199349110753/full"/>
    <s v="The Ron And Susan Krump Foundation_Heartland Institute20217000"/>
    <x v="139"/>
    <x v="126"/>
    <x v="0"/>
    <n v="7000"/>
    <x v="0"/>
    <m/>
    <m/>
  </r>
  <r>
    <s v="https://projects.propublica.org/nonprofits/organizations/880393022/202323179349102237/full"/>
    <s v="The Ron And Susan Krump Foundation_Heartland Institute20227000"/>
    <x v="139"/>
    <x v="126"/>
    <x v="0"/>
    <n v="7000"/>
    <x v="1"/>
    <m/>
    <m/>
  </r>
  <r>
    <s v="https://projects.propublica.org/nonprofits/organizations/880393022/202443169349102019/full"/>
    <s v="The Ron And Susan Krump Foundation_Heartland Institute20235000"/>
    <x v="139"/>
    <x v="126"/>
    <x v="0"/>
    <n v="5000"/>
    <x v="2"/>
    <m/>
    <m/>
  </r>
  <r>
    <s v="https://projects.propublica.org/nonprofits/organizations/880393022/202543149349102024/full"/>
    <s v="The Ron And Susan Krump Foundation_Heartland Institute20245000"/>
    <x v="139"/>
    <x v="126"/>
    <x v="0"/>
    <n v="5000"/>
    <x v="3"/>
    <m/>
    <m/>
  </r>
  <r>
    <s v="https://projects.propublica.org/nonprofits/organizations/382092191/201811799349100311/full"/>
    <s v="The Shepherds Hand Inc_Heartland Institute20175000"/>
    <x v="140"/>
    <x v="127"/>
    <x v="0"/>
    <n v="5000"/>
    <x v="5"/>
    <m/>
    <m/>
  </r>
  <r>
    <s v="https://projects.propublica.org/nonprofits/organizations/382092191/201941929349100109/full"/>
    <s v="The Shepherds Hand Inc_Heartland Institute20185000"/>
    <x v="140"/>
    <x v="127"/>
    <x v="0"/>
    <n v="5000"/>
    <x v="8"/>
    <m/>
    <m/>
  </r>
  <r>
    <s v="https://projects.propublica.org/nonprofits/organizations/382092191/202032309349100238/full"/>
    <s v="The Shepherds Hand Inc_Heartland Institute20195000"/>
    <x v="140"/>
    <x v="127"/>
    <x v="0"/>
    <n v="5000"/>
    <x v="22"/>
    <m/>
    <m/>
  </r>
  <r>
    <s v="https://projects.propublica.org/nonprofits/organizations/382092191/202131809349100118/full"/>
    <s v="The Shepherds Hand Inc_Heartland Institute20205000"/>
    <x v="141"/>
    <x v="127"/>
    <x v="0"/>
    <n v="5000"/>
    <x v="6"/>
    <m/>
    <m/>
  </r>
  <r>
    <s v="https://projects.propublica.org/nonprofits/organizations/382092191/202202099349100110/full"/>
    <s v="The Shepherds Hand Inc_Heartland Institute20215000"/>
    <x v="141"/>
    <x v="127"/>
    <x v="0"/>
    <n v="5000"/>
    <x v="0"/>
    <m/>
    <m/>
  </r>
  <r>
    <s v="https://projects.propublica.org/nonprofits/organizations/382092191/202342199349100019/full"/>
    <s v="The Shepherds Hand Inc_Heartland Institute20225000"/>
    <x v="141"/>
    <x v="127"/>
    <x v="0"/>
    <n v="5000"/>
    <x v="1"/>
    <m/>
    <m/>
  </r>
  <r>
    <s v="https://projects.propublica.org/nonprofits/organizations/382092191/202432499349100008/full"/>
    <s v="The Shepherds Hand Inc_Heartland Institute20235000"/>
    <x v="141"/>
    <x v="127"/>
    <x v="0"/>
    <n v="5000"/>
    <x v="2"/>
    <m/>
    <m/>
  </r>
  <r>
    <s v="https://projects.propublica.org/nonprofits/organizations/382092191/202511349349100616/full"/>
    <s v="The Shepherds Hand Inc_Heartland Institute20245000"/>
    <x v="141"/>
    <x v="127"/>
    <x v="0"/>
    <n v="5000"/>
    <x v="3"/>
    <m/>
    <m/>
  </r>
  <r>
    <s v="https://projects.propublica.org/nonprofits/organizations/231611346/202222519349100402/full"/>
    <s v="The William H Donner Foundation_Heartland Institute202110000"/>
    <x v="142"/>
    <x v="128"/>
    <x v="0"/>
    <n v="10000"/>
    <x v="0"/>
    <m/>
    <m/>
  </r>
  <r>
    <s v="https://projects.propublica.org/nonprofits/organizations/760573521/202010299349100701/full"/>
    <s v="Tom And Carolyn Hamilton Family Fdn_Heartland Institute20191500"/>
    <x v="143"/>
    <x v="129"/>
    <x v="0"/>
    <n v="1500"/>
    <x v="22"/>
    <m/>
    <m/>
  </r>
  <r>
    <s v="https://projects.propublica.org/nonprofits/organizations/760573521/202131049349100008/full"/>
    <s v="Tom And Carolyn Hamilton Family Fdn_Heartland Institute20202000"/>
    <x v="143"/>
    <x v="129"/>
    <x v="0"/>
    <n v="2000"/>
    <x v="6"/>
    <m/>
    <m/>
  </r>
  <r>
    <s v="https://projects.propublica.org/nonprofits/organizations/760573521/202311069349100106/full"/>
    <s v="Tom And Carolyn Hamilton Family Fdn_Heartland Institute20222500"/>
    <x v="143"/>
    <x v="129"/>
    <x v="0"/>
    <n v="2500"/>
    <x v="1"/>
    <m/>
    <m/>
  </r>
  <r>
    <s v="https://projects.propublica.org/nonprofits/organizations/760573521/202431079349100303/full"/>
    <s v="Tom And Carolyn Hamilton Family Fdn_Heartland Institute20233000"/>
    <x v="143"/>
    <x v="129"/>
    <x v="0"/>
    <n v="3000"/>
    <x v="2"/>
    <m/>
    <m/>
  </r>
  <r>
    <s v="https://projects.propublica.org/nonprofits/organizations/256681379/202212619349100251/full"/>
    <s v="Usher Family Foundation_Heartland Institute2021500"/>
    <x v="144"/>
    <x v="130"/>
    <x v="0"/>
    <n v="500"/>
    <x v="0"/>
    <m/>
    <m/>
  </r>
  <r>
    <s v="https://projects.propublica.org/nonprofits/organizations/256681379/202332659349100403/full"/>
    <s v="Usher Family Foundation_Heartland Institute2022500"/>
    <x v="144"/>
    <x v="130"/>
    <x v="0"/>
    <n v="500"/>
    <x v="1"/>
    <m/>
    <m/>
  </r>
  <r>
    <s v="https://projects.propublica.org/nonprofits/organizations/256681379/202422229349100317/full"/>
    <s v="Usher Family Foundation_Heartland Institute2023200"/>
    <x v="144"/>
    <x v="130"/>
    <x v="0"/>
    <n v="200"/>
    <x v="2"/>
    <m/>
    <m/>
  </r>
  <r>
    <s v="https://projects.propublica.org/nonprofits/organizations/256681379/202512799349101116/full"/>
    <s v="Usher Family Foundation_Heartland Institute2024200"/>
    <x v="144"/>
    <x v="130"/>
    <x v="0"/>
    <n v="200"/>
    <x v="3"/>
    <m/>
    <m/>
  </r>
  <r>
    <s v="https://projects.propublica.org/nonprofits/organizations/232888152/202211339349310116/full"/>
    <s v="Vanguard Charitable Endowment Program_Heartland Institute2021256500"/>
    <x v="145"/>
    <x v="131"/>
    <x v="0"/>
    <n v="256500"/>
    <x v="0"/>
    <m/>
    <m/>
  </r>
  <r>
    <s v="https://projects.propublica.org/nonprofits/organizations/232888152/202331359349303108/full"/>
    <s v="Vanguard Charitable Endowment Program_Heartland Institute2022463500"/>
    <x v="145"/>
    <x v="131"/>
    <x v="0"/>
    <n v="463500"/>
    <x v="1"/>
    <m/>
    <m/>
  </r>
  <r>
    <s v="https://projects.propublica.org/nonprofits/organizations/232888152/202441359349309439/full"/>
    <s v="Vanguard Charitable Endowment Program_Heartland Institute2023253500"/>
    <x v="145"/>
    <x v="131"/>
    <x v="0"/>
    <n v="253500"/>
    <x v="2"/>
    <m/>
    <m/>
  </r>
  <r>
    <s v="https://projects.propublica.org/nonprofits/organizations/232888152/202511349349313096/full"/>
    <s v="Vanguard Charitable Endowment Program_Heartland Institute2024258500"/>
    <x v="145"/>
    <x v="131"/>
    <x v="0"/>
    <n v="258500"/>
    <x v="3"/>
    <m/>
    <m/>
  </r>
  <r>
    <s v="CT2017"/>
    <s v="Walton Family Foundation_Heartland Institute2002110000"/>
    <x v="146"/>
    <x v="132"/>
    <x v="0"/>
    <n v="110000"/>
    <x v="26"/>
    <m/>
    <m/>
  </r>
  <r>
    <s v="CT2017"/>
    <s v="Walton Family Foundation_Heartland Institute2003110000"/>
    <x v="146"/>
    <x v="132"/>
    <x v="0"/>
    <n v="110000"/>
    <x v="11"/>
    <m/>
    <m/>
  </r>
  <r>
    <s v="CT2017"/>
    <s v="Walton Family Foundation_Heartland Institute200490000"/>
    <x v="146"/>
    <x v="132"/>
    <x v="0"/>
    <n v="90000"/>
    <x v="12"/>
    <m/>
    <m/>
  </r>
  <r>
    <s v="CT2017"/>
    <s v="Walton Family Foundation_Heartland Institute200690000"/>
    <x v="146"/>
    <x v="132"/>
    <x v="0"/>
    <n v="90000"/>
    <x v="14"/>
    <m/>
    <m/>
  </r>
  <r>
    <n v="990"/>
    <s v="Walton Family Foundation_Heartland Institute201610000"/>
    <x v="146"/>
    <x v="132"/>
    <x v="0"/>
    <n v="10000"/>
    <x v="21"/>
    <s v="added"/>
    <m/>
  </r>
  <r>
    <s v="CT2017"/>
    <s v="Windway Foundation_Heartland Institute20015000"/>
    <x v="147"/>
    <x v="133"/>
    <x v="0"/>
    <n v="5000"/>
    <x v="25"/>
    <m/>
    <m/>
  </r>
  <r>
    <s v="CT2017"/>
    <s v="Windway Foundation_Heartland Institute20065000"/>
    <x v="147"/>
    <x v="133"/>
    <x v="0"/>
    <n v="5000"/>
    <x v="14"/>
    <m/>
    <m/>
  </r>
  <r>
    <s v="CT2017"/>
    <s v="Windway Foundation_Heartland Institute20077000"/>
    <x v="147"/>
    <x v="133"/>
    <x v="0"/>
    <n v="7000"/>
    <x v="15"/>
    <m/>
    <m/>
  </r>
  <r>
    <s v="CT2017"/>
    <s v="Windway Foundation_Heartland Institute20095000"/>
    <x v="147"/>
    <x v="133"/>
    <x v="0"/>
    <n v="5000"/>
    <x v="16"/>
    <m/>
    <m/>
  </r>
  <r>
    <s v="CT2017"/>
    <s v="Windway Foundation_Heartland Institute20115000"/>
    <x v="147"/>
    <x v="133"/>
    <x v="0"/>
    <n v="5000"/>
    <x v="7"/>
    <m/>
    <m/>
  </r>
  <r>
    <s v="CT2017"/>
    <s v="Windway Foundation_Heartland Institute201210000"/>
    <x v="147"/>
    <x v="133"/>
    <x v="0"/>
    <n v="10000"/>
    <x v="18"/>
    <m/>
    <m/>
  </r>
  <r>
    <n v="990"/>
    <s v="Windway Foundation_Heartland Institute201410000"/>
    <x v="147"/>
    <x v="133"/>
    <x v="0"/>
    <n v="10000"/>
    <x v="4"/>
    <s v="added"/>
    <m/>
  </r>
  <r>
    <s v="https://projects.propublica.org/nonprofits/organizations/846282092/201403149349100560/full"/>
    <s v="Woodford Foundation_Heartland Institute20135000"/>
    <x v="148"/>
    <x v="134"/>
    <x v="0"/>
    <n v="5000"/>
    <x v="19"/>
    <m/>
    <m/>
  </r>
  <r>
    <s v="https://projects.propublica.org/nonprofits/organizations/846282092/201511079349100506/full"/>
    <s v="Woodford Foundation_Heartland Institute20145000"/>
    <x v="148"/>
    <x v="134"/>
    <x v="0"/>
    <n v="5000"/>
    <x v="4"/>
    <m/>
    <m/>
  </r>
  <r>
    <s v="https://projects.propublica.org/nonprofits/organizations/846282092/201603169349100975/full"/>
    <s v="Woodford Foundation_Heartland Institute201510000"/>
    <x v="148"/>
    <x v="134"/>
    <x v="0"/>
    <n v="10000"/>
    <x v="20"/>
    <m/>
    <m/>
  </r>
  <r>
    <s v="https://projects.propublica.org/nonprofits/organizations/846282092/201731339349100308/full"/>
    <s v="Woodford Foundation_Heartland Institute201610000"/>
    <x v="148"/>
    <x v="134"/>
    <x v="0"/>
    <n v="10000"/>
    <x v="21"/>
    <m/>
    <m/>
  </r>
  <r>
    <s v="https://projects.propublica.org/nonprofits/organizations/846282092/201811039349100201/full"/>
    <s v="Woodford Foundation_Heartland Institute201710000"/>
    <x v="148"/>
    <x v="134"/>
    <x v="0"/>
    <n v="10000"/>
    <x v="5"/>
    <m/>
    <m/>
  </r>
  <r>
    <s v="https://projects.propublica.org/nonprofits/organizations/846282092/201920999349100427/full"/>
    <s v="Woodford Foundation_Heartland Institute201810000"/>
    <x v="148"/>
    <x v="134"/>
    <x v="0"/>
    <n v="10000"/>
    <x v="8"/>
    <m/>
    <m/>
  </r>
  <r>
    <s v="https://projects.propublica.org/nonprofits/organizations/846282092/202041929349101319/full"/>
    <s v="Woodford Foundation_Heartland Institute20195000"/>
    <x v="148"/>
    <x v="134"/>
    <x v="0"/>
    <n v="5000"/>
    <x v="22"/>
    <m/>
    <m/>
  </r>
  <r>
    <s v="https://projects.propublica.org/nonprofits/organizations/846282092/202110959349100436/full"/>
    <s v="Woodford Foundation_Heartland Institute20205000"/>
    <x v="148"/>
    <x v="134"/>
    <x v="0"/>
    <n v="5000"/>
    <x v="6"/>
    <m/>
    <m/>
  </r>
  <r>
    <s v="https://projects.propublica.org/nonprofits/organizations/846282092/202201089349101115/full"/>
    <s v="Woodford Foundation_Heartland Institute20215000"/>
    <x v="148"/>
    <x v="134"/>
    <x v="0"/>
    <n v="5000"/>
    <x v="0"/>
    <m/>
    <m/>
  </r>
  <r>
    <s v="https://projects.propublica.org/nonprofits/organizations/846282092/202302799349100910/full"/>
    <s v="Woodford Foundation_Heartland Institute20222500"/>
    <x v="148"/>
    <x v="134"/>
    <x v="0"/>
    <n v="2500"/>
    <x v="1"/>
    <m/>
    <m/>
  </r>
  <r>
    <s v="https://projects.propublica.org/nonprofits/organizations/846282092/202401309349102390/full"/>
    <s v="Woodford Foundation_Heartland Institute20235000"/>
    <x v="148"/>
    <x v="134"/>
    <x v="0"/>
    <n v="5000"/>
    <x v="2"/>
    <m/>
    <m/>
  </r>
  <r>
    <s v="https://projects.propublica.org/nonprofits/organizations/846282092/202541359349102494/full"/>
    <s v="Woodford Foundation_Heartland Institute20245000"/>
    <x v="148"/>
    <x v="134"/>
    <x v="0"/>
    <n v="5000"/>
    <x v="3"/>
    <m/>
    <m/>
  </r>
  <r>
    <s v="CT2017"/>
    <s v="Woodhouse Family Foundation_Heartland Institute20081500"/>
    <x v="149"/>
    <x v="135"/>
    <x v="0"/>
    <n v="1500"/>
    <x v="9"/>
    <m/>
    <m/>
  </r>
  <r>
    <s v="CT2017"/>
    <s v="Woodhouse Family Foundation_Heartland Institute20091500"/>
    <x v="149"/>
    <x v="135"/>
    <x v="0"/>
    <n v="1500"/>
    <x v="16"/>
    <m/>
    <m/>
  </r>
  <r>
    <s v="CT2017"/>
    <s v="Woodhouse Family Foundation_Heartland Institute20101500"/>
    <x v="149"/>
    <x v="135"/>
    <x v="0"/>
    <n v="1500"/>
    <x v="17"/>
    <m/>
    <m/>
  </r>
  <r>
    <s v="CT2017"/>
    <s v="Woodhouse Family Foundation_Heartland Institute20111000"/>
    <x v="149"/>
    <x v="135"/>
    <x v="0"/>
    <n v="1000"/>
    <x v="7"/>
    <m/>
    <m/>
  </r>
  <r>
    <n v="990"/>
    <s v="Woodhouse Family Foundation_Heartland Institute20133000"/>
    <x v="149"/>
    <x v="135"/>
    <x v="0"/>
    <n v="3000"/>
    <x v="19"/>
    <s v="added"/>
    <m/>
  </r>
  <r>
    <n v="990"/>
    <s v="Woodhouse Family Foundation_Heartland Institute20142000"/>
    <x v="149"/>
    <x v="135"/>
    <x v="0"/>
    <n v="2000"/>
    <x v="4"/>
    <s v="added"/>
    <m/>
  </r>
  <r>
    <n v="990"/>
    <s v="Woodhouse Family Foundation_Heartland Institute20152000"/>
    <x v="149"/>
    <x v="135"/>
    <x v="0"/>
    <n v="2000"/>
    <x v="20"/>
    <s v="added"/>
    <m/>
  </r>
  <r>
    <n v="990"/>
    <s v="Woodhouse Family Foundation_Heartland Institute20162000"/>
    <x v="149"/>
    <x v="135"/>
    <x v="0"/>
    <n v="2000"/>
    <x v="21"/>
    <s v="added"/>
    <m/>
  </r>
  <r>
    <s v="https://projects.propublica.org/nonprofits/display_990/766227681/07_2018_prefixes_76-82%2F766227681_201712_990PF_2018072415530487"/>
    <s v="Woodhouse Family Foundation_Heartland Institute20173000"/>
    <x v="150"/>
    <x v="135"/>
    <x v="0"/>
    <n v="3000"/>
    <x v="5"/>
    <m/>
    <m/>
  </r>
  <r>
    <s v="https://projects.propublica.org/nonprofits/organizations/766227681/201941559349100004/full"/>
    <s v="Woodhouse Family Foundation_Heartland Institute20184000"/>
    <x v="150"/>
    <x v="135"/>
    <x v="0"/>
    <n v="4000"/>
    <x v="8"/>
    <m/>
    <m/>
  </r>
  <r>
    <s v="https://projects.propublica.org/nonprofits/organizations/766227681/202001219349100730/full"/>
    <s v="Woodhouse Family Foundation_Heartland Institute201915000"/>
    <x v="150"/>
    <x v="135"/>
    <x v="0"/>
    <n v="15000"/>
    <x v="22"/>
    <m/>
    <m/>
  </r>
  <r>
    <s v="https://projects.propublica.org/nonprofits/organizations/766227681/202140849349100009/full"/>
    <s v="Woodhouse Family Foundation_Heartland Institute20206000"/>
    <x v="150"/>
    <x v="135"/>
    <x v="0"/>
    <n v="6000"/>
    <x v="6"/>
    <m/>
    <m/>
  </r>
  <r>
    <s v="https://projects.propublica.org/nonprofits/organizations/766227681/202241249349101104/full"/>
    <s v="Woodhouse Family Foundation_Heartland Institute20217000"/>
    <x v="150"/>
    <x v="135"/>
    <x v="0"/>
    <n v="7000"/>
    <x v="0"/>
    <m/>
    <m/>
  </r>
  <r>
    <s v="https://projects.propublica.org/nonprofits/organizations/766227681/202341359349103509/full"/>
    <s v="Woodhouse Family Foundation_Heartland Institute20228000"/>
    <x v="151"/>
    <x v="135"/>
    <x v="0"/>
    <n v="8000"/>
    <x v="1"/>
    <m/>
    <m/>
  </r>
  <r>
    <s v="https://projects.propublica.org/nonprofits/organizations/766227681/202431519349101608/full"/>
    <s v="Woodhouse Family Foundation_Heartland Institute20239000"/>
    <x v="151"/>
    <x v="135"/>
    <x v="0"/>
    <n v="9000"/>
    <x v="2"/>
    <m/>
    <m/>
  </r>
  <r>
    <s v="https://projects.propublica.org/nonprofits/organizations/766227681/202533119349102058/full"/>
    <s v="Woodhouse Family Foundation_Heartland Institute202410000"/>
    <x v="151"/>
    <x v="135"/>
    <x v="0"/>
    <n v="10000"/>
    <x v="3"/>
    <m/>
    <m/>
  </r>
  <r>
    <m/>
    <m/>
    <x v="152"/>
    <x v="136"/>
    <x v="21"/>
    <m/>
    <x v="40"/>
    <m/>
    <m/>
  </r>
  <r>
    <m/>
    <m/>
    <x v="152"/>
    <x v="136"/>
    <x v="21"/>
    <m/>
    <x v="40"/>
    <m/>
    <m/>
  </r>
  <r>
    <m/>
    <m/>
    <x v="152"/>
    <x v="136"/>
    <x v="21"/>
    <m/>
    <x v="40"/>
    <m/>
    <m/>
  </r>
  <r>
    <m/>
    <m/>
    <x v="152"/>
    <x v="136"/>
    <x v="21"/>
    <m/>
    <x v="40"/>
    <m/>
    <m/>
  </r>
  <r>
    <m/>
    <m/>
    <x v="152"/>
    <x v="136"/>
    <x v="21"/>
    <m/>
    <x v="40"/>
    <m/>
    <m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onor" colHeaderCaption="Year">
  <location ref="A6:AP143" firstHeaderRow="1" firstDataRow="2" firstDataCol="1"/>
  <pivotFields count="9">
    <pivotField showAll="0"/>
    <pivotField showAll="0"/>
    <pivotField showAll="0">
      <items count="154">
        <item x="0"/>
        <item x="2"/>
        <item x="3"/>
        <item x="5"/>
        <item x="6"/>
        <item x="8"/>
        <item x="13"/>
        <item x="1"/>
        <item x="4"/>
        <item x="7"/>
        <item x="9"/>
        <item x="11"/>
        <item x="12"/>
        <item x="16"/>
        <item x="17"/>
        <item x="19"/>
        <item x="21"/>
        <item x="14"/>
        <item x="15"/>
        <item x="18"/>
        <item x="20"/>
        <item x="22"/>
        <item x="23"/>
        <item x="24"/>
        <item x="26"/>
        <item x="27"/>
        <item x="28"/>
        <item x="34"/>
        <item x="35"/>
        <item x="25"/>
        <item x="29"/>
        <item x="30"/>
        <item x="31"/>
        <item x="33"/>
        <item x="39"/>
        <item x="36"/>
        <item x="38"/>
        <item x="40"/>
        <item x="42"/>
        <item x="41"/>
        <item x="43"/>
        <item x="45"/>
        <item x="49"/>
        <item x="46"/>
        <item x="48"/>
        <item x="47"/>
        <item x="50"/>
        <item x="51"/>
        <item x="52"/>
        <item x="55"/>
        <item x="54"/>
        <item x="53"/>
        <item x="56"/>
        <item x="57"/>
        <item x="58"/>
        <item x="59"/>
        <item x="60"/>
        <item x="65"/>
        <item x="61"/>
        <item x="62"/>
        <item h="1" x="63"/>
        <item x="64"/>
        <item x="66"/>
        <item x="67"/>
        <item x="68"/>
        <item x="69"/>
        <item x="72"/>
        <item x="71"/>
        <item x="73"/>
        <item x="74"/>
        <item x="75"/>
        <item x="78"/>
        <item x="70"/>
        <item x="76"/>
        <item x="77"/>
        <item x="79"/>
        <item x="80"/>
        <item x="81"/>
        <item x="82"/>
        <item x="84"/>
        <item x="85"/>
        <item x="86"/>
        <item x="83"/>
        <item x="87"/>
        <item x="89"/>
        <item x="90"/>
        <item x="91"/>
        <item x="88"/>
        <item x="92"/>
        <item x="93"/>
        <item x="94"/>
        <item x="95"/>
        <item x="98"/>
        <item x="96"/>
        <item x="97"/>
        <item x="100"/>
        <item x="104"/>
        <item x="105"/>
        <item x="106"/>
        <item x="99"/>
        <item x="101"/>
        <item x="102"/>
        <item x="107"/>
        <item x="108"/>
        <item x="10"/>
        <item x="109"/>
        <item x="110"/>
        <item x="111"/>
        <item x="113"/>
        <item x="114"/>
        <item x="116"/>
        <item x="119"/>
        <item x="120"/>
        <item x="121"/>
        <item x="122"/>
        <item x="123"/>
        <item x="124"/>
        <item x="125"/>
        <item x="126"/>
        <item x="127"/>
        <item x="129"/>
        <item x="131"/>
        <item x="133"/>
        <item x="134"/>
        <item x="139"/>
        <item x="103"/>
        <item x="140"/>
        <item x="141"/>
        <item x="142"/>
        <item x="143"/>
        <item x="112"/>
        <item x="115"/>
        <item x="32"/>
        <item x="117"/>
        <item x="37"/>
        <item x="118"/>
        <item x="44"/>
        <item x="128"/>
        <item x="130"/>
        <item x="132"/>
        <item x="135"/>
        <item x="136"/>
        <item x="137"/>
        <item x="138"/>
        <item x="144"/>
        <item x="145"/>
        <item x="148"/>
        <item x="151"/>
        <item x="150"/>
        <item x="146"/>
        <item x="147"/>
        <item x="149"/>
        <item x="152"/>
        <item t="default"/>
      </items>
    </pivotField>
    <pivotField axis="axisRow" showAll="0" sortType="descending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39"/>
        <item x="41"/>
        <item x="42"/>
        <item x="43"/>
        <item x="44"/>
        <item x="46"/>
        <item x="45"/>
        <item x="47"/>
        <item x="48"/>
        <item x="49"/>
        <item x="50"/>
        <item x="51"/>
        <item x="52"/>
        <item x="53"/>
        <item x="54"/>
        <item h="1" x="55"/>
        <item x="56"/>
        <item x="57"/>
        <item x="58"/>
        <item x="59"/>
        <item x="60"/>
        <item x="64"/>
        <item x="65"/>
        <item x="69"/>
        <item x="61"/>
        <item x="62"/>
        <item x="63"/>
        <item x="66"/>
        <item x="67"/>
        <item x="68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axis="axisCol" showAll="0">
      <items count="42">
        <item x="27"/>
        <item x="28"/>
        <item x="29"/>
        <item x="30"/>
        <item x="37"/>
        <item x="38"/>
        <item x="33"/>
        <item x="36"/>
        <item x="39"/>
        <item x="31"/>
        <item x="32"/>
        <item x="34"/>
        <item x="23"/>
        <item x="10"/>
        <item x="24"/>
        <item x="25"/>
        <item x="26"/>
        <item x="11"/>
        <item x="12"/>
        <item x="13"/>
        <item x="14"/>
        <item x="15"/>
        <item x="9"/>
        <item x="16"/>
        <item x="17"/>
        <item x="7"/>
        <item x="18"/>
        <item x="19"/>
        <item x="4"/>
        <item x="20"/>
        <item x="21"/>
        <item x="5"/>
        <item x="8"/>
        <item x="22"/>
        <item x="6"/>
        <item x="0"/>
        <item x="1"/>
        <item x="2"/>
        <item x="3"/>
        <item x="35"/>
        <item h="1" x="40"/>
        <item t="default"/>
      </items>
    </pivotField>
    <pivotField showAll="0"/>
    <pivotField showAll="0"/>
  </pivotFields>
  <rowFields count="1">
    <field x="3"/>
  </rowFields>
  <rowItems count="136">
    <i>
      <x v="34"/>
    </i>
    <i>
      <x v="35"/>
    </i>
    <i>
      <x v="74"/>
    </i>
    <i>
      <x v="36"/>
    </i>
    <i>
      <x v="131"/>
    </i>
    <i>
      <x v="115"/>
    </i>
    <i>
      <x v="90"/>
    </i>
    <i>
      <x v="13"/>
    </i>
    <i>
      <x v="91"/>
    </i>
    <i>
      <x v="15"/>
    </i>
    <i>
      <x v="27"/>
    </i>
    <i>
      <x v="30"/>
    </i>
    <i>
      <x v="42"/>
    </i>
    <i>
      <x v="92"/>
    </i>
    <i>
      <x v="44"/>
    </i>
    <i>
      <x v="14"/>
    </i>
    <i>
      <x v="17"/>
    </i>
    <i>
      <x v="132"/>
    </i>
    <i>
      <x v="4"/>
    </i>
    <i>
      <x v="124"/>
    </i>
    <i>
      <x v="48"/>
    </i>
    <i>
      <x v="65"/>
    </i>
    <i>
      <x v="5"/>
    </i>
    <i>
      <x v="26"/>
    </i>
    <i>
      <x v="80"/>
    </i>
    <i>
      <x v="38"/>
    </i>
    <i>
      <x v="95"/>
    </i>
    <i>
      <x v="105"/>
    </i>
    <i>
      <x v="39"/>
    </i>
    <i>
      <x v="111"/>
    </i>
    <i>
      <x v="117"/>
    </i>
    <i>
      <x v="31"/>
    </i>
    <i>
      <x v="107"/>
    </i>
    <i>
      <x v="23"/>
    </i>
    <i>
      <x v="119"/>
    </i>
    <i>
      <x v="21"/>
    </i>
    <i>
      <x v="104"/>
    </i>
    <i>
      <x v="51"/>
    </i>
    <i>
      <x v="22"/>
    </i>
    <i>
      <x v="122"/>
    </i>
    <i>
      <x v="120"/>
    </i>
    <i>
      <x v="84"/>
    </i>
    <i>
      <x v="9"/>
    </i>
    <i>
      <x v="33"/>
    </i>
    <i>
      <x v="62"/>
    </i>
    <i>
      <x v="94"/>
    </i>
    <i>
      <x v="134"/>
    </i>
    <i>
      <x v="135"/>
    </i>
    <i>
      <x v="6"/>
    </i>
    <i>
      <x v="1"/>
    </i>
    <i>
      <x v="61"/>
    </i>
    <i>
      <x v="69"/>
    </i>
    <i>
      <x v="25"/>
    </i>
    <i>
      <x v="66"/>
    </i>
    <i>
      <x v="79"/>
    </i>
    <i>
      <x v="123"/>
    </i>
    <i>
      <x v="133"/>
    </i>
    <i>
      <x v="45"/>
    </i>
    <i>
      <x v="11"/>
    </i>
    <i>
      <x v="88"/>
    </i>
    <i>
      <x v="125"/>
    </i>
    <i>
      <x v="28"/>
    </i>
    <i>
      <x v="68"/>
    </i>
    <i>
      <x v="127"/>
    </i>
    <i>
      <x v="70"/>
    </i>
    <i>
      <x v="63"/>
    </i>
    <i>
      <x v="112"/>
    </i>
    <i>
      <x v="126"/>
    </i>
    <i>
      <x v="106"/>
    </i>
    <i>
      <x v="7"/>
    </i>
    <i>
      <x v="110"/>
    </i>
    <i>
      <x v="97"/>
    </i>
    <i>
      <x v="12"/>
    </i>
    <i>
      <x v="2"/>
    </i>
    <i>
      <x v="56"/>
    </i>
    <i>
      <x v="76"/>
    </i>
    <i>
      <x v="32"/>
    </i>
    <i>
      <x v="49"/>
    </i>
    <i>
      <x v="60"/>
    </i>
    <i>
      <x v="81"/>
    </i>
    <i>
      <x v="37"/>
    </i>
    <i>
      <x v="57"/>
    </i>
    <i>
      <x v="77"/>
    </i>
    <i>
      <x v="89"/>
    </i>
    <i>
      <x v="24"/>
    </i>
    <i>
      <x v="40"/>
    </i>
    <i>
      <x v="58"/>
    </i>
    <i>
      <x v="71"/>
    </i>
    <i>
      <x v="100"/>
    </i>
    <i>
      <x v="109"/>
    </i>
    <i>
      <x v="113"/>
    </i>
    <i>
      <x v="114"/>
    </i>
    <i>
      <x v="128"/>
    </i>
    <i>
      <x v="129"/>
    </i>
    <i>
      <x v="50"/>
    </i>
    <i>
      <x v="19"/>
    </i>
    <i>
      <x v="86"/>
    </i>
    <i>
      <x v="103"/>
    </i>
    <i>
      <x v="10"/>
    </i>
    <i>
      <x v="93"/>
    </i>
    <i>
      <x/>
    </i>
    <i>
      <x v="8"/>
    </i>
    <i>
      <x v="41"/>
    </i>
    <i>
      <x v="67"/>
    </i>
    <i>
      <x v="116"/>
    </i>
    <i>
      <x v="101"/>
    </i>
    <i>
      <x v="3"/>
    </i>
    <i>
      <x v="18"/>
    </i>
    <i>
      <x v="47"/>
    </i>
    <i>
      <x v="59"/>
    </i>
    <i>
      <x v="108"/>
    </i>
    <i>
      <x v="118"/>
    </i>
    <i>
      <x v="130"/>
    </i>
    <i>
      <x v="54"/>
    </i>
    <i>
      <x v="73"/>
    </i>
    <i>
      <x v="52"/>
    </i>
    <i>
      <x v="85"/>
    </i>
    <i>
      <x v="75"/>
    </i>
    <i>
      <x v="83"/>
    </i>
    <i>
      <x v="98"/>
    </i>
    <i>
      <x v="72"/>
    </i>
    <i>
      <x v="102"/>
    </i>
    <i>
      <x v="20"/>
    </i>
    <i>
      <x v="43"/>
    </i>
    <i>
      <x v="29"/>
    </i>
    <i>
      <x v="96"/>
    </i>
    <i>
      <x v="99"/>
    </i>
    <i>
      <x v="46"/>
    </i>
    <i>
      <x v="64"/>
    </i>
    <i>
      <x v="53"/>
    </i>
    <i>
      <x v="87"/>
    </i>
    <i>
      <x v="16"/>
    </i>
    <i>
      <x v="82"/>
    </i>
    <i>
      <x v="78"/>
    </i>
    <i>
      <x v="121"/>
    </i>
    <i t="grand">
      <x/>
    </i>
  </rowItems>
  <colFields count="1">
    <field x="6"/>
  </colFields>
  <col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colItems>
  <dataFields count="1">
    <dataField name="Sum of contribution" fld="5" baseField="0" baseItem="0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xmlns:r="http://schemas.openxmlformats.org/officeDocument/2006/relationships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Donor" colHeaderCaption="Year">
  <location ref="AS6:AW28" firstHeaderRow="1" firstDataRow="2" firstDataCol="1" rowPageCount="1" colPageCount="1"/>
  <pivotFields count="9">
    <pivotField showAll="0"/>
    <pivotField showAll="0"/>
    <pivotField showAll="0">
      <items count="154">
        <item x="0"/>
        <item x="2"/>
        <item x="3"/>
        <item x="5"/>
        <item x="6"/>
        <item x="8"/>
        <item x="13"/>
        <item x="1"/>
        <item x="4"/>
        <item x="7"/>
        <item x="9"/>
        <item x="11"/>
        <item x="12"/>
        <item x="16"/>
        <item x="17"/>
        <item x="19"/>
        <item x="21"/>
        <item x="14"/>
        <item x="15"/>
        <item x="18"/>
        <item x="20"/>
        <item x="22"/>
        <item x="23"/>
        <item x="24"/>
        <item x="26"/>
        <item x="27"/>
        <item x="28"/>
        <item x="34"/>
        <item x="35"/>
        <item x="25"/>
        <item x="29"/>
        <item x="30"/>
        <item x="31"/>
        <item x="33"/>
        <item x="39"/>
        <item x="36"/>
        <item x="38"/>
        <item x="40"/>
        <item x="42"/>
        <item x="41"/>
        <item x="43"/>
        <item x="45"/>
        <item x="49"/>
        <item x="46"/>
        <item x="48"/>
        <item x="47"/>
        <item x="50"/>
        <item x="51"/>
        <item x="52"/>
        <item x="55"/>
        <item x="54"/>
        <item x="53"/>
        <item x="56"/>
        <item x="57"/>
        <item x="58"/>
        <item x="59"/>
        <item x="60"/>
        <item x="65"/>
        <item x="61"/>
        <item x="62"/>
        <item h="1" x="63"/>
        <item x="64"/>
        <item x="66"/>
        <item x="67"/>
        <item x="68"/>
        <item x="69"/>
        <item x="72"/>
        <item x="71"/>
        <item x="73"/>
        <item x="74"/>
        <item x="75"/>
        <item x="78"/>
        <item x="70"/>
        <item x="76"/>
        <item x="77"/>
        <item x="79"/>
        <item x="80"/>
        <item x="81"/>
        <item x="82"/>
        <item x="84"/>
        <item x="85"/>
        <item x="86"/>
        <item x="83"/>
        <item x="87"/>
        <item x="89"/>
        <item x="90"/>
        <item x="91"/>
        <item x="88"/>
        <item x="92"/>
        <item x="93"/>
        <item x="94"/>
        <item x="95"/>
        <item x="98"/>
        <item x="96"/>
        <item x="97"/>
        <item x="100"/>
        <item x="104"/>
        <item x="105"/>
        <item x="106"/>
        <item x="99"/>
        <item x="101"/>
        <item x="102"/>
        <item x="107"/>
        <item x="108"/>
        <item x="10"/>
        <item x="109"/>
        <item x="110"/>
        <item x="111"/>
        <item x="113"/>
        <item x="114"/>
        <item x="116"/>
        <item x="119"/>
        <item x="120"/>
        <item x="121"/>
        <item x="122"/>
        <item x="123"/>
        <item x="124"/>
        <item x="125"/>
        <item x="126"/>
        <item x="127"/>
        <item x="129"/>
        <item x="131"/>
        <item x="133"/>
        <item x="134"/>
        <item x="139"/>
        <item x="103"/>
        <item x="140"/>
        <item x="141"/>
        <item x="142"/>
        <item x="143"/>
        <item x="112"/>
        <item x="115"/>
        <item x="32"/>
        <item x="117"/>
        <item x="37"/>
        <item x="118"/>
        <item x="44"/>
        <item x="128"/>
        <item x="130"/>
        <item x="132"/>
        <item x="135"/>
        <item x="136"/>
        <item x="137"/>
        <item x="138"/>
        <item x="144"/>
        <item x="145"/>
        <item x="148"/>
        <item x="151"/>
        <item x="150"/>
        <item x="146"/>
        <item x="147"/>
        <item x="149"/>
        <item x="152"/>
        <item t="default"/>
      </items>
    </pivotField>
    <pivotField axis="axisPage" multipleItemSelectionAllowed="1" showAll="0" sortType="descending">
      <items count="13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40"/>
        <item h="1" x="39"/>
        <item h="1" x="41"/>
        <item h="1" x="42"/>
        <item h="1" x="43"/>
        <item h="1" x="44"/>
        <item h="1" x="46"/>
        <item h="1" x="45"/>
        <item h="1" x="47"/>
        <item h="1" x="48"/>
        <item h="1" x="49"/>
        <item h="1" x="50"/>
        <item h="1" x="51"/>
        <item h="1" x="52"/>
        <item h="1" x="53"/>
        <item h="1" x="54"/>
        <item x="55"/>
        <item h="1" x="56"/>
        <item h="1" x="57"/>
        <item h="1" x="58"/>
        <item h="1" x="59"/>
        <item h="1" x="60"/>
        <item h="1" x="64"/>
        <item h="1" x="65"/>
        <item h="1" x="69"/>
        <item h="1" x="61"/>
        <item h="1" x="62"/>
        <item h="1" x="63"/>
        <item h="1" x="66"/>
        <item h="1" x="67"/>
        <item h="1" x="68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23">
        <item x="1"/>
        <item x="2"/>
        <item x="3"/>
        <item x="4"/>
        <item x="5"/>
        <item x="6"/>
        <item x="7"/>
        <item x="8"/>
        <item x="0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axis="axisCol" showAll="0">
      <items count="42">
        <item x="27"/>
        <item x="28"/>
        <item x="29"/>
        <item x="30"/>
        <item x="37"/>
        <item x="38"/>
        <item x="33"/>
        <item x="36"/>
        <item x="39"/>
        <item x="31"/>
        <item x="32"/>
        <item x="34"/>
        <item x="23"/>
        <item x="10"/>
        <item x="24"/>
        <item x="25"/>
        <item x="26"/>
        <item x="11"/>
        <item x="12"/>
        <item x="13"/>
        <item x="14"/>
        <item x="15"/>
        <item x="9"/>
        <item x="16"/>
        <item x="17"/>
        <item x="7"/>
        <item x="18"/>
        <item x="19"/>
        <item x="4"/>
        <item x="20"/>
        <item x="21"/>
        <item x="5"/>
        <item x="8"/>
        <item x="22"/>
        <item x="6"/>
        <item x="0"/>
        <item x="1"/>
        <item x="2"/>
        <item x="3"/>
        <item x="35"/>
        <item h="1" x="40"/>
        <item t="default"/>
      </items>
    </pivotField>
    <pivotField showAll="0"/>
    <pivotField showAll="0"/>
  </pivotFields>
  <rowFields count="1">
    <field x="4"/>
  </rowFields>
  <rowItems count="21">
    <i>
      <x v="18"/>
    </i>
    <i>
      <x v="13"/>
    </i>
    <i>
      <x v="20"/>
    </i>
    <i>
      <x v="2"/>
    </i>
    <i>
      <x v="4"/>
    </i>
    <i>
      <x v="10"/>
    </i>
    <i>
      <x v="12"/>
    </i>
    <i>
      <x v="16"/>
    </i>
    <i>
      <x v="9"/>
    </i>
    <i>
      <x v="7"/>
    </i>
    <i>
      <x v="1"/>
    </i>
    <i>
      <x/>
    </i>
    <i>
      <x v="5"/>
    </i>
    <i>
      <x v="6"/>
    </i>
    <i>
      <x v="11"/>
    </i>
    <i>
      <x v="14"/>
    </i>
    <i>
      <x v="15"/>
    </i>
    <i>
      <x v="3"/>
    </i>
    <i>
      <x v="17"/>
    </i>
    <i>
      <x v="19"/>
    </i>
    <i t="grand">
      <x/>
    </i>
  </rowItems>
  <colFields count="1">
    <field x="6"/>
  </colFields>
  <colItems count="4">
    <i>
      <x v="20"/>
    </i>
    <i>
      <x v="21"/>
    </i>
    <i>
      <x v="24"/>
    </i>
    <i t="grand">
      <x/>
    </i>
  </colItems>
  <pageFields count="1">
    <pageField fld="3" hier="-1"/>
  </pageFields>
  <dataFields count="1">
    <dataField name="Sum of contribution" fld="5" baseField="0" baseItem="0" numFmtId="164"/>
  </dataFields>
  <pivotTableStyleInfo name="PivotStyleLight16" showRowHeaders="1" showColHeaders="1" showRowStripes="0" showColStripes="0" showLastColumn="1"/>
</pivotTableDefinition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www.desmog.com/heartland-institute/" TargetMode="External"/><Relationship  Id="rId2" Type="http://schemas.openxmlformats.org/officeDocument/2006/relationships/pivotTable" Target="../pivotTables/pivotTable1.xml"/><Relationship  Id="rId3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6.5"/>
  <cols>
    <col bestFit="1" customWidth="1" min="1" max="1" width="47.50390625"/>
    <col bestFit="1" customWidth="1" min="2" max="2" width="7.125"/>
    <col bestFit="1" min="3" max="3" width="6.125"/>
    <col bestFit="1" min="4" max="9" width="7.125"/>
    <col bestFit="1" min="10" max="10" width="6.125"/>
    <col bestFit="1" min="11" max="13" width="7.125"/>
    <col bestFit="1" min="14" max="21" width="8.125"/>
    <col bestFit="1" min="22" max="34" width="9.625"/>
    <col bestFit="1" min="35" max="35" width="8.125"/>
    <col bestFit="1" min="36" max="40" width="9.625"/>
    <col bestFit="1" min="41" max="41" width="7.125"/>
    <col bestFit="1" min="42" max="42" width="10.75390625"/>
    <col bestFit="1" min="43" max="43" style="0" width="38.46484375"/>
    <col customWidth="1" min="44" max="44" width="9.375"/>
    <col bestFit="1" min="45" max="45" width="36.07421875"/>
    <col bestFit="1" min="46" max="46" width="9.94140625"/>
    <col bestFit="1" min="47" max="48" width="8.3515625"/>
    <col bestFit="1" min="49" max="49" width="10.28125"/>
    <col bestFit="1" min="50" max="50" width="67.5546875"/>
    <col bestFit="1" min="51" max="53" width="7.21484375"/>
    <col bestFit="1" min="54" max="54" width="6.19140625"/>
    <col bestFit="1" min="55" max="57" width="7.21484375"/>
    <col bestFit="1" min="58" max="65" width="8.234375"/>
    <col bestFit="1" min="66" max="78" width="9.71484375"/>
    <col bestFit="1" min="79" max="79" width="8.234375"/>
    <col bestFit="1" min="80" max="84" width="9.71484375"/>
    <col bestFit="1" min="85" max="85" width="7.21484375"/>
    <col bestFit="1" min="86" max="86" width="10.734375"/>
  </cols>
  <sheetData>
    <row r="1" ht="26.25">
      <c r="A1" s="1" t="s">
        <v>0</v>
      </c>
      <c r="B1" s="2"/>
    </row>
    <row r="2" ht="18.75">
      <c r="A2" s="3" t="s">
        <v>1</v>
      </c>
      <c r="B2" s="4">
        <v>46156</v>
      </c>
      <c r="C2" s="4"/>
    </row>
    <row r="3" ht="23.25">
      <c r="A3" s="5" t="s">
        <v>2</v>
      </c>
      <c r="B3" s="3"/>
      <c r="AS3" s="6" t="s">
        <v>3</v>
      </c>
    </row>
    <row r="4" ht="16.5">
      <c r="AS4" t="s">
        <v>4</v>
      </c>
      <c r="AT4" t="s">
        <v>5</v>
      </c>
    </row>
    <row r="5" ht="23.25">
      <c r="A5" s="6" t="s">
        <v>6</v>
      </c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ht="16.5">
      <c r="A6" t="s">
        <v>7</v>
      </c>
      <c r="B6" t="s">
        <v>8</v>
      </c>
      <c r="AS6" t="s">
        <v>7</v>
      </c>
      <c r="AT6" t="s">
        <v>8</v>
      </c>
    </row>
    <row r="7" ht="16.5">
      <c r="A7" t="s">
        <v>9</v>
      </c>
      <c r="B7">
        <v>1986</v>
      </c>
      <c r="C7">
        <v>1987</v>
      </c>
      <c r="D7">
        <v>1988</v>
      </c>
      <c r="E7">
        <v>1989</v>
      </c>
      <c r="F7">
        <v>1990</v>
      </c>
      <c r="G7">
        <v>1991</v>
      </c>
      <c r="H7">
        <v>1992</v>
      </c>
      <c r="I7">
        <v>1993</v>
      </c>
      <c r="J7">
        <v>1994</v>
      </c>
      <c r="K7">
        <v>1995</v>
      </c>
      <c r="L7">
        <v>1996</v>
      </c>
      <c r="M7">
        <v>1997</v>
      </c>
      <c r="N7">
        <v>1998</v>
      </c>
      <c r="O7">
        <v>1999</v>
      </c>
      <c r="P7">
        <v>2000</v>
      </c>
      <c r="Q7">
        <v>2001</v>
      </c>
      <c r="R7">
        <v>2002</v>
      </c>
      <c r="S7">
        <v>2003</v>
      </c>
      <c r="T7">
        <v>2004</v>
      </c>
      <c r="U7">
        <v>2005</v>
      </c>
      <c r="V7">
        <v>2006</v>
      </c>
      <c r="W7">
        <v>2007</v>
      </c>
      <c r="X7">
        <v>2008</v>
      </c>
      <c r="Y7">
        <v>2009</v>
      </c>
      <c r="Z7">
        <v>2010</v>
      </c>
      <c r="AA7">
        <v>2011</v>
      </c>
      <c r="AB7">
        <v>2012</v>
      </c>
      <c r="AC7">
        <v>2013</v>
      </c>
      <c r="AD7">
        <v>2014</v>
      </c>
      <c r="AE7">
        <v>2015</v>
      </c>
      <c r="AF7">
        <v>2016</v>
      </c>
      <c r="AG7">
        <v>2017</v>
      </c>
      <c r="AH7">
        <v>2018</v>
      </c>
      <c r="AI7">
        <v>2019</v>
      </c>
      <c r="AJ7">
        <v>2020</v>
      </c>
      <c r="AK7">
        <v>2021</v>
      </c>
      <c r="AL7">
        <v>2022</v>
      </c>
      <c r="AM7">
        <v>2023</v>
      </c>
      <c r="AN7">
        <v>2024</v>
      </c>
      <c r="AO7">
        <v>2025</v>
      </c>
      <c r="AP7" t="s">
        <v>10</v>
      </c>
      <c r="AQ7" s="7" t="s">
        <v>11</v>
      </c>
      <c r="AS7" t="s">
        <v>9</v>
      </c>
      <c r="AT7">
        <v>2006</v>
      </c>
      <c r="AU7">
        <v>2007</v>
      </c>
      <c r="AV7">
        <v>2010</v>
      </c>
      <c r="AW7" t="s">
        <v>10</v>
      </c>
      <c r="AX7" s="7" t="s">
        <v>11</v>
      </c>
    </row>
    <row r="8" ht="16.5">
      <c r="A8" s="8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v>550427</v>
      </c>
      <c r="V8" s="9"/>
      <c r="W8" s="9">
        <v>2955437</v>
      </c>
      <c r="X8" s="9">
        <v>4610000</v>
      </c>
      <c r="Y8" s="9">
        <v>2171530</v>
      </c>
      <c r="Z8" s="9">
        <v>1664150</v>
      </c>
      <c r="AA8" s="9">
        <v>979000</v>
      </c>
      <c r="AB8" s="9">
        <v>1000000</v>
      </c>
      <c r="AC8" s="9">
        <v>1680000</v>
      </c>
      <c r="AD8" s="9">
        <v>1900000</v>
      </c>
      <c r="AE8" s="9">
        <v>1800000</v>
      </c>
      <c r="AF8" s="9">
        <v>2175500</v>
      </c>
      <c r="AG8" s="9"/>
      <c r="AH8" s="9"/>
      <c r="AI8" s="9"/>
      <c r="AJ8" s="9"/>
      <c r="AK8" s="9"/>
      <c r="AL8" s="9"/>
      <c r="AM8" s="9"/>
      <c r="AN8" s="9"/>
      <c r="AO8" s="9"/>
      <c r="AP8" s="9">
        <v>21486044</v>
      </c>
      <c r="AQ8" s="10" t="str">
        <f>IF(_xlfn.XLOOKUP(A8,Resources!A:A,Resources!B:B,"",0,1)=0,"",_xlfn.XLOOKUP(A8,Resources!A:A,Resources!B:B))</f>
        <v>https://www.desmog.com/donors-capital-fund</v>
      </c>
      <c r="AS8" s="8" t="s">
        <v>13</v>
      </c>
      <c r="AT8" s="9">
        <v>500000</v>
      </c>
      <c r="AU8" s="9"/>
      <c r="AV8" s="9"/>
      <c r="AW8" s="9">
        <v>500000</v>
      </c>
      <c r="AX8" t="str">
        <f>IF(_xlfn.XLOOKUP(AS8,Resources!A:A,Resources!B:B,"",0,1)=0,"",_xlfn.XLOOKUP(AS8,Resources!A:A,Resources!B:B))</f>
        <v/>
      </c>
    </row>
    <row r="9" ht="16.5">
      <c r="A9" s="8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>
        <v>500</v>
      </c>
      <c r="X9" s="9">
        <v>11750</v>
      </c>
      <c r="Y9" s="9">
        <v>516750</v>
      </c>
      <c r="Z9" s="9">
        <v>2250</v>
      </c>
      <c r="AA9" s="9"/>
      <c r="AB9" s="9">
        <v>100750</v>
      </c>
      <c r="AC9" s="9"/>
      <c r="AD9" s="9"/>
      <c r="AE9" s="9"/>
      <c r="AF9" s="9"/>
      <c r="AG9" s="9">
        <v>1865000</v>
      </c>
      <c r="AH9" s="9">
        <v>2901100</v>
      </c>
      <c r="AI9" s="9"/>
      <c r="AJ9" s="9">
        <v>564000</v>
      </c>
      <c r="AK9" s="9">
        <v>934500</v>
      </c>
      <c r="AL9" s="9">
        <v>1266400</v>
      </c>
      <c r="AM9" s="9">
        <v>1009800</v>
      </c>
      <c r="AN9" s="9">
        <v>1023000</v>
      </c>
      <c r="AO9" s="9"/>
      <c r="AP9" s="9">
        <v>10195800</v>
      </c>
      <c r="AQ9" s="10" t="str">
        <f>IF(_xlfn.XLOOKUP(A9,Resources!A:A,Resources!B:B,"",0,1)=0,"",_xlfn.XLOOKUP(A9,Resources!A:A,Resources!B:B))</f>
        <v>https://www.desmog.com/who-donors-trust</v>
      </c>
      <c r="AS9" s="8" t="s">
        <v>15</v>
      </c>
      <c r="AT9" s="9">
        <v>250000</v>
      </c>
      <c r="AU9" s="9"/>
      <c r="AV9" s="9"/>
      <c r="AW9" s="9">
        <v>250000</v>
      </c>
      <c r="AX9" t="str">
        <f>IF(_xlfn.XLOOKUP(AS9,Resources!A:A,Resources!B:B,"",0,1)=0,"",_xlfn.XLOOKUP(AS9,Resources!A:A,Resources!B:B))</f>
        <v>http://www.sourcewatch.org/index.php/Moving_Picture_Institute</v>
      </c>
    </row>
    <row r="10" ht="16.5">
      <c r="A10" s="8" t="s">
        <v>16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>
        <v>1000000</v>
      </c>
      <c r="Y10" s="9">
        <v>500000</v>
      </c>
      <c r="Z10" s="9">
        <v>370000</v>
      </c>
      <c r="AA10" s="9">
        <v>444000</v>
      </c>
      <c r="AB10" s="9">
        <v>912000</v>
      </c>
      <c r="AC10" s="9">
        <v>877000</v>
      </c>
      <c r="AD10" s="9">
        <v>885000</v>
      </c>
      <c r="AE10" s="9">
        <v>100000</v>
      </c>
      <c r="AF10" s="9">
        <v>800000</v>
      </c>
      <c r="AG10" s="9">
        <v>800000</v>
      </c>
      <c r="AH10" s="9"/>
      <c r="AI10" s="9"/>
      <c r="AJ10" s="9"/>
      <c r="AK10" s="9"/>
      <c r="AL10" s="9"/>
      <c r="AM10" s="9"/>
      <c r="AN10" s="9"/>
      <c r="AO10" s="9"/>
      <c r="AP10" s="9">
        <v>6688000</v>
      </c>
      <c r="AQ10" s="10" t="str">
        <f>IF(_xlfn.XLOOKUP(A10,Resources!A:A,Resources!B:B,"",0,1)=0,"",_xlfn.XLOOKUP(A10,Resources!A:A,Resources!B:B))</f>
        <v>https://www.desmog.com/mercer-family-foundation</v>
      </c>
      <c r="AS10" s="8" t="s">
        <v>17</v>
      </c>
      <c r="AT10" s="9">
        <v>100000</v>
      </c>
      <c r="AU10" s="9"/>
      <c r="AV10" s="9"/>
      <c r="AW10" s="9">
        <v>100000</v>
      </c>
      <c r="AX10" t="str">
        <f>IF(_xlfn.XLOOKUP(AS10,Resources!A:A,Resources!B:B,"",0,1)=0,"",_xlfn.XLOOKUP(AS10,Resources!A:A,Resources!B:B))</f>
        <v>https://www.desmog.com/texas-public-policy-foundation</v>
      </c>
    </row>
    <row r="11" ht="16.5">
      <c r="A11" s="8" t="s">
        <v>18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>
        <v>50000</v>
      </c>
      <c r="Z11" s="9"/>
      <c r="AA11" s="9">
        <v>180000</v>
      </c>
      <c r="AB11" s="9">
        <v>300000</v>
      </c>
      <c r="AC11" s="9">
        <v>300000</v>
      </c>
      <c r="AD11" s="9"/>
      <c r="AE11" s="9">
        <v>500000</v>
      </c>
      <c r="AF11" s="9">
        <v>100000</v>
      </c>
      <c r="AG11" s="9"/>
      <c r="AH11" s="9"/>
      <c r="AI11" s="9"/>
      <c r="AJ11" s="9"/>
      <c r="AK11" s="9"/>
      <c r="AL11" s="9">
        <v>20000</v>
      </c>
      <c r="AM11" s="9">
        <v>25000</v>
      </c>
      <c r="AN11" s="9">
        <v>15000</v>
      </c>
      <c r="AO11" s="9"/>
      <c r="AP11" s="9">
        <v>1490000</v>
      </c>
      <c r="AQ11" s="10" t="str">
        <f>IF(_xlfn.XLOOKUP(A11,Resources!A:A,Resources!B:B,"",0,1)=0,"",_xlfn.XLOOKUP(A11,Resources!A:A,Resources!B:B))</f>
        <v>http://www.sourcewatch.org/index.php/William_A._Dunn</v>
      </c>
      <c r="AS11" s="8" t="s">
        <v>19</v>
      </c>
      <c r="AT11" s="9">
        <v>50000</v>
      </c>
      <c r="AU11" s="9"/>
      <c r="AV11" s="9"/>
      <c r="AW11" s="9">
        <v>50000</v>
      </c>
      <c r="AX11" t="str">
        <f>IF(_xlfn.XLOOKUP(AS11,Resources!A:A,Resources!B:B,"",0,1)=0,"",_xlfn.XLOOKUP(AS11,Resources!A:A,Resources!B:B))</f>
        <v>https://www.desmog.com/americans-for-prosperity</v>
      </c>
    </row>
    <row r="12" ht="16.5">
      <c r="A12" s="8" t="s">
        <v>20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>
        <v>256500</v>
      </c>
      <c r="AL12" s="9">
        <v>463500</v>
      </c>
      <c r="AM12" s="9">
        <v>253500</v>
      </c>
      <c r="AN12" s="9">
        <v>258500</v>
      </c>
      <c r="AO12" s="9"/>
      <c r="AP12" s="9">
        <v>1232000</v>
      </c>
      <c r="AQ12" s="10" t="str">
        <f>IF(_xlfn.XLOOKUP(A12,Resources!A:A,Resources!B:B,"",0,1)=0,"",_xlfn.XLOOKUP(A12,Resources!A:A,Resources!B:B))</f>
        <v/>
      </c>
      <c r="AS12" s="8" t="s">
        <v>21</v>
      </c>
      <c r="AT12" s="9">
        <v>50000</v>
      </c>
      <c r="AU12" s="9"/>
      <c r="AV12" s="9"/>
      <c r="AW12" s="9">
        <v>50000</v>
      </c>
      <c r="AX12" t="str">
        <f>IF(_xlfn.XLOOKUP(AS12,Resources!A:A,Resources!B:B,"",0,1)=0,"",_xlfn.XLOOKUP(AS12,Resources!A:A,Resources!B:B))</f>
        <v>http://www.sourcewatch.org/index.php/Freedom_Foundation</v>
      </c>
    </row>
    <row r="13" ht="16.5">
      <c r="A13" s="8" t="s">
        <v>22</v>
      </c>
      <c r="B13" s="9"/>
      <c r="C13" s="9"/>
      <c r="D13" s="9"/>
      <c r="E13" s="9"/>
      <c r="F13" s="9"/>
      <c r="G13" s="9"/>
      <c r="H13" s="9"/>
      <c r="I13" s="9"/>
      <c r="J13" s="9">
        <v>3000</v>
      </c>
      <c r="K13" s="9">
        <v>25000</v>
      </c>
      <c r="L13" s="9"/>
      <c r="M13" s="9"/>
      <c r="N13" s="9">
        <v>15000</v>
      </c>
      <c r="O13" s="9">
        <v>25000</v>
      </c>
      <c r="P13" s="9">
        <v>25000</v>
      </c>
      <c r="Q13" s="9">
        <v>25000</v>
      </c>
      <c r="R13" s="9">
        <v>95000</v>
      </c>
      <c r="S13" s="9">
        <v>105000</v>
      </c>
      <c r="T13" s="9">
        <v>125000</v>
      </c>
      <c r="U13" s="9">
        <v>105000</v>
      </c>
      <c r="V13" s="9">
        <v>100000</v>
      </c>
      <c r="W13" s="9">
        <v>75000</v>
      </c>
      <c r="X13" s="9">
        <v>25000</v>
      </c>
      <c r="Y13" s="9">
        <v>125000</v>
      </c>
      <c r="Z13" s="9">
        <v>150000</v>
      </c>
      <c r="AA13" s="9">
        <v>75000</v>
      </c>
      <c r="AB13" s="9">
        <v>25000</v>
      </c>
      <c r="AC13" s="9">
        <v>92500</v>
      </c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>
        <v>1215500</v>
      </c>
      <c r="AQ13" s="10" t="str">
        <f>IF(_xlfn.XLOOKUP(A13,Resources!A:A,Resources!B:B,"",0,1)=0,"",_xlfn.XLOOKUP(A13,Resources!A:A,Resources!B:B))</f>
        <v>http://www.sourcewatch.org/index.php/Lynde_and_Harry_Bradley_Foundation</v>
      </c>
      <c r="AS13" s="8" t="s">
        <v>23</v>
      </c>
      <c r="AT13" s="9">
        <v>50000</v>
      </c>
      <c r="AU13" s="9"/>
      <c r="AV13" s="9"/>
      <c r="AW13" s="9">
        <v>50000</v>
      </c>
      <c r="AX13" t="str">
        <f>IF(_xlfn.XLOOKUP(AS13,Resources!A:A,Resources!B:B,"",0,1)=0,"",_xlfn.XLOOKUP(AS13,Resources!A:A,Resources!B:B))</f>
        <v>https://www.desmog.com/james-madison-institute</v>
      </c>
    </row>
    <row r="14" ht="16.5">
      <c r="A14" s="8" t="s">
        <v>24</v>
      </c>
      <c r="B14" s="9"/>
      <c r="C14" s="9"/>
      <c r="D14" s="9">
        <v>50000</v>
      </c>
      <c r="E14" s="9">
        <v>50000</v>
      </c>
      <c r="F14" s="9">
        <v>50000</v>
      </c>
      <c r="G14" s="9">
        <v>50000</v>
      </c>
      <c r="H14" s="9">
        <v>50000</v>
      </c>
      <c r="I14" s="9">
        <v>50000</v>
      </c>
      <c r="J14" s="9"/>
      <c r="K14" s="9">
        <v>25000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>
        <v>100000</v>
      </c>
      <c r="AK14" s="9">
        <v>200000</v>
      </c>
      <c r="AL14" s="9">
        <v>200000</v>
      </c>
      <c r="AM14" s="9">
        <v>180000</v>
      </c>
      <c r="AN14" s="9">
        <v>150000</v>
      </c>
      <c r="AO14" s="9"/>
      <c r="AP14" s="9">
        <v>1155000</v>
      </c>
      <c r="AQ14" s="10" t="str">
        <f>IF(_xlfn.XLOOKUP(A14,Resources!A:A,Resources!B:B,"",0,1)=0,"",_xlfn.XLOOKUP(A14,Resources!A:A,Resources!B:B))</f>
        <v>https://www.desmog.com/scaife-family-foundations</v>
      </c>
      <c r="AS14" s="8" t="s">
        <v>25</v>
      </c>
      <c r="AT14" s="9">
        <v>50000</v>
      </c>
      <c r="AU14" s="9"/>
      <c r="AV14" s="9"/>
      <c r="AW14" s="9">
        <v>50000</v>
      </c>
      <c r="AX14" t="str">
        <f>IF(_xlfn.XLOOKUP(AS14,Resources!A:A,Resources!B:B,"",0,1)=0,"",_xlfn.XLOOKUP(AS14,Resources!A:A,Resources!B:B))</f>
        <v>http://www.sourcewatch.org/index.php/Maine_Heritage_Policy_Center</v>
      </c>
    </row>
    <row r="15" ht="16.5">
      <c r="A15" s="8" t="s">
        <v>26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150000</v>
      </c>
      <c r="O15" s="9">
        <v>25000</v>
      </c>
      <c r="P15" s="9">
        <v>250000</v>
      </c>
      <c r="Q15" s="9">
        <v>110000</v>
      </c>
      <c r="R15" s="9">
        <v>150000</v>
      </c>
      <c r="S15" s="9">
        <v>154689</v>
      </c>
      <c r="T15" s="9">
        <v>176788</v>
      </c>
      <c r="U15" s="9"/>
      <c r="V15" s="9"/>
      <c r="W15" s="9">
        <v>21500</v>
      </c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>
        <v>1037977</v>
      </c>
      <c r="AQ15" s="10" t="str">
        <f>IF(_xlfn.XLOOKUP(A15,Resources!A:A,Resources!B:B,"",0,1)=0,"",_xlfn.XLOOKUP(A15,Resources!A:A,Resources!B:B))</f>
        <v>http://www.sourcewatch.org/index.php/Seid_Foundation</v>
      </c>
      <c r="AS15" s="8" t="s">
        <v>27</v>
      </c>
      <c r="AT15" s="9"/>
      <c r="AU15" s="9"/>
      <c r="AV15" s="9">
        <v>50000</v>
      </c>
      <c r="AW15" s="9">
        <v>50000</v>
      </c>
      <c r="AX15" t="str">
        <f>IF(_xlfn.XLOOKUP(AS15,Resources!A:A,Resources!B:B,"",0,1)=0,"",_xlfn.XLOOKUP(AS15,Resources!A:A,Resources!B:B))</f>
        <v>https://www.desmog.com/pacific-research-institute</v>
      </c>
    </row>
    <row r="16" ht="16.5">
      <c r="A16" s="8" t="s">
        <v>28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500</v>
      </c>
      <c r="S16" s="9"/>
      <c r="T16" s="9"/>
      <c r="U16" s="9"/>
      <c r="V16" s="9">
        <v>1500</v>
      </c>
      <c r="W16" s="9">
        <v>5700</v>
      </c>
      <c r="X16" s="9">
        <v>52750</v>
      </c>
      <c r="Y16" s="9">
        <v>63000</v>
      </c>
      <c r="Z16" s="9">
        <v>103900</v>
      </c>
      <c r="AA16" s="9">
        <v>82250</v>
      </c>
      <c r="AB16" s="9">
        <v>450000</v>
      </c>
      <c r="AC16" s="9"/>
      <c r="AD16" s="9"/>
      <c r="AE16" s="9"/>
      <c r="AF16" s="9">
        <v>31750</v>
      </c>
      <c r="AG16" s="9">
        <v>8500</v>
      </c>
      <c r="AH16" s="9">
        <v>19400</v>
      </c>
      <c r="AI16" s="9">
        <v>12950</v>
      </c>
      <c r="AJ16" s="9">
        <v>38450</v>
      </c>
      <c r="AK16" s="9">
        <v>38600</v>
      </c>
      <c r="AL16" s="9">
        <v>46650</v>
      </c>
      <c r="AM16" s="9">
        <v>35700</v>
      </c>
      <c r="AN16" s="9"/>
      <c r="AO16" s="9"/>
      <c r="AP16" s="9">
        <v>991600</v>
      </c>
      <c r="AQ16" s="10" t="str">
        <f>IF(_xlfn.XLOOKUP(A16,Resources!A:A,Resources!B:B,"",0,1)=0,"",_xlfn.XLOOKUP(A16,Resources!A:A,Resources!B:B))</f>
        <v/>
      </c>
      <c r="AS16" s="8" t="s">
        <v>29</v>
      </c>
      <c r="AT16" s="9"/>
      <c r="AU16" s="9">
        <v>45000</v>
      </c>
      <c r="AV16" s="9"/>
      <c r="AW16" s="9">
        <v>45000</v>
      </c>
      <c r="AX16" t="str">
        <f>IF(_xlfn.XLOOKUP(AS16,Resources!A:A,Resources!B:B,"",0,1)=0,"",_xlfn.XLOOKUP(AS16,Resources!A:A,Resources!B:B))</f>
        <v>https://www.desmog.com/international-climate-science-coalition</v>
      </c>
    </row>
    <row r="17" ht="16.5">
      <c r="A17" s="8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>
        <v>25000</v>
      </c>
      <c r="AG17" s="9">
        <v>250000</v>
      </c>
      <c r="AH17" s="9">
        <v>250000</v>
      </c>
      <c r="AI17" s="9">
        <v>250000</v>
      </c>
      <c r="AJ17" s="9"/>
      <c r="AK17" s="9"/>
      <c r="AL17" s="9"/>
      <c r="AM17" s="9"/>
      <c r="AN17" s="9"/>
      <c r="AO17" s="9"/>
      <c r="AP17" s="9">
        <v>775000</v>
      </c>
      <c r="AQ17" s="10" t="str">
        <f>IF(_xlfn.XLOOKUP(A17,Resources!A:A,Resources!B:B,"",0,1)=0,"",_xlfn.XLOOKUP(A17,Resources!A:A,Resources!B:B))</f>
        <v/>
      </c>
      <c r="AS17" s="8" t="s">
        <v>31</v>
      </c>
      <c r="AT17" s="9"/>
      <c r="AU17" s="9"/>
      <c r="AV17" s="9">
        <v>43000</v>
      </c>
      <c r="AW17" s="9">
        <v>43000</v>
      </c>
      <c r="AX17" t="str">
        <f>IF(_xlfn.XLOOKUP(AS17,Resources!A:A,Resources!B:B,"",0,1)=0,"",_xlfn.XLOOKUP(AS17,Resources!A:A,Resources!B:B))</f>
        <v>http://www.sourcewatch.org/index.php/Galen_Institute</v>
      </c>
    </row>
    <row r="18" ht="16.5">
      <c r="A18" s="8" t="s">
        <v>32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20000</v>
      </c>
      <c r="R18" s="9">
        <v>30000</v>
      </c>
      <c r="S18" s="9">
        <v>30000</v>
      </c>
      <c r="T18" s="9">
        <v>30500</v>
      </c>
      <c r="U18" s="9">
        <v>25000</v>
      </c>
      <c r="V18" s="9">
        <v>25000</v>
      </c>
      <c r="W18" s="9">
        <v>15000</v>
      </c>
      <c r="X18" s="9">
        <v>15000</v>
      </c>
      <c r="Y18" s="9">
        <v>15000</v>
      </c>
      <c r="Z18" s="9">
        <v>25000</v>
      </c>
      <c r="AA18" s="9">
        <v>25000</v>
      </c>
      <c r="AB18" s="9">
        <v>25000</v>
      </c>
      <c r="AC18" s="9">
        <v>28000</v>
      </c>
      <c r="AD18" s="9">
        <v>28000</v>
      </c>
      <c r="AE18" s="9">
        <v>28000</v>
      </c>
      <c r="AF18" s="9">
        <v>28000</v>
      </c>
      <c r="AG18" s="9">
        <v>28000</v>
      </c>
      <c r="AH18" s="9">
        <v>28000</v>
      </c>
      <c r="AI18" s="9">
        <v>28000</v>
      </c>
      <c r="AJ18" s="9">
        <v>28000</v>
      </c>
      <c r="AK18" s="9">
        <v>30000</v>
      </c>
      <c r="AL18" s="9">
        <v>30000</v>
      </c>
      <c r="AM18" s="9">
        <v>25000</v>
      </c>
      <c r="AN18" s="9">
        <v>25000</v>
      </c>
      <c r="AO18" s="9"/>
      <c r="AP18" s="9">
        <v>614500</v>
      </c>
      <c r="AQ18" s="10" t="str">
        <f>IF(_xlfn.XLOOKUP(A18,Resources!A:A,Resources!B:B,"",0,1)=0,"",_xlfn.XLOOKUP(A18,Resources!A:A,Resources!B:B))</f>
        <v>http://www.sourcewatch.org/index.php/Chase_Foundation_of_Virginia</v>
      </c>
      <c r="AS18" s="8" t="s">
        <v>33</v>
      </c>
      <c r="AT18" s="9">
        <v>40000</v>
      </c>
      <c r="AU18" s="9"/>
      <c r="AV18" s="9"/>
      <c r="AW18" s="9">
        <v>40000</v>
      </c>
      <c r="AX18" t="str">
        <f>IF(_xlfn.XLOOKUP(AS18,Resources!A:A,Resources!B:B,"",0,1)=0,"",_xlfn.XLOOKUP(AS18,Resources!A:A,Resources!B:B))</f>
        <v>http://www.sourcewatch.org/index.php/Alabama_Policy_Institute</v>
      </c>
    </row>
    <row r="19" ht="16.5">
      <c r="A19" s="8" t="s">
        <v>34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>
        <v>520564</v>
      </c>
      <c r="AL19" s="9">
        <v>62658</v>
      </c>
      <c r="AM19" s="9">
        <v>19723</v>
      </c>
      <c r="AN19" s="9"/>
      <c r="AO19" s="9"/>
      <c r="AP19" s="9">
        <v>602945</v>
      </c>
      <c r="AQ19" s="10" t="str">
        <f>IF(_xlfn.XLOOKUP(A19,Resources!A:A,Resources!B:B,"",0,1)=0,"",_xlfn.XLOOKUP(A19,Resources!A:A,Resources!B:B))</f>
        <v/>
      </c>
      <c r="AS19" s="8" t="s">
        <v>35</v>
      </c>
      <c r="AT19" s="9">
        <v>25000</v>
      </c>
      <c r="AU19" s="9"/>
      <c r="AV19" s="9"/>
      <c r="AW19" s="9">
        <v>25000</v>
      </c>
      <c r="AX19" t="str">
        <f>IF(_xlfn.XLOOKUP(AS19,Resources!A:A,Resources!B:B,"",0,1)=0,"",_xlfn.XLOOKUP(AS19,Resources!A:A,Resources!B:B))</f>
        <v>http://www.sourcewatch.org/index.php/Africa_Fighting_Malaria</v>
      </c>
    </row>
    <row r="20" ht="16.5">
      <c r="A20" s="8" t="s">
        <v>36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v>30000</v>
      </c>
      <c r="O20" s="9"/>
      <c r="P20" s="9"/>
      <c r="Q20" s="9">
        <v>90000</v>
      </c>
      <c r="R20" s="9">
        <v>15000</v>
      </c>
      <c r="S20" s="9">
        <v>92500</v>
      </c>
      <c r="T20" s="9">
        <v>100000</v>
      </c>
      <c r="U20" s="9">
        <v>119000</v>
      </c>
      <c r="V20" s="9">
        <v>115000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>
        <v>561500</v>
      </c>
      <c r="AQ20" s="10" t="str">
        <f>IF(_xlfn.XLOOKUP(A20,Resources!A:A,Resources!B:B,"",0,1)=0,"",_xlfn.XLOOKUP(A20,Resources!A:A,Resources!B:B))</f>
        <v>https://www.desmog.com/exxonmobil-funding-climate-science-denial</v>
      </c>
      <c r="AS20" s="8" t="s">
        <v>37</v>
      </c>
      <c r="AT20" s="9">
        <v>25000</v>
      </c>
      <c r="AU20" s="9"/>
      <c r="AV20" s="9"/>
      <c r="AW20" s="9">
        <v>25000</v>
      </c>
      <c r="AX20" t="str">
        <f>IF(_xlfn.XLOOKUP(AS20,Resources!A:A,Resources!B:B,"",0,1)=0,"",_xlfn.XLOOKUP(AS20,Resources!A:A,Resources!B:B))</f>
        <v>http://www.sourcewatch.org/index.php/Free_Enterprise_Education_Institute</v>
      </c>
    </row>
    <row r="21" ht="16.5">
      <c r="A21" s="8" t="s">
        <v>38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>
        <v>150000</v>
      </c>
      <c r="Z21" s="9"/>
      <c r="AA21" s="9"/>
      <c r="AB21" s="9"/>
      <c r="AC21" s="9">
        <v>50000</v>
      </c>
      <c r="AD21" s="9">
        <v>50000</v>
      </c>
      <c r="AE21" s="9">
        <v>50000</v>
      </c>
      <c r="AF21" s="9"/>
      <c r="AG21" s="9"/>
      <c r="AH21" s="9"/>
      <c r="AI21" s="9"/>
      <c r="AJ21" s="9"/>
      <c r="AK21" s="9">
        <v>87500</v>
      </c>
      <c r="AL21" s="9">
        <v>81000</v>
      </c>
      <c r="AM21" s="9"/>
      <c r="AN21" s="9">
        <v>50000</v>
      </c>
      <c r="AO21" s="9"/>
      <c r="AP21" s="9">
        <v>518500</v>
      </c>
      <c r="AQ21" s="10" t="str">
        <f>IF(_xlfn.XLOOKUP(A21,Resources!A:A,Resources!B:B,"",0,1)=0,"",_xlfn.XLOOKUP(A21,Resources!A:A,Resources!B:B))</f>
        <v>http://www.sourcewatch.org/index.php/Searle_Freedom_Trust</v>
      </c>
      <c r="AS21" s="8" t="s">
        <v>39</v>
      </c>
      <c r="AT21" s="9"/>
      <c r="AU21" s="9">
        <v>25000</v>
      </c>
      <c r="AV21" s="9"/>
      <c r="AW21" s="9">
        <v>25000</v>
      </c>
      <c r="AX21" t="str">
        <f>IF(_xlfn.XLOOKUP(AS21,Resources!A:A,Resources!B:B,"",0,1)=0,"",_xlfn.XLOOKUP(AS21,Resources!A:A,Resources!B:B))</f>
        <v>https://www.desmog.com/frontier-centre-public-policy</v>
      </c>
    </row>
    <row r="22" ht="16.5">
      <c r="A22" s="8" t="s">
        <v>40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v>40050</v>
      </c>
      <c r="AH22" s="9">
        <v>38060</v>
      </c>
      <c r="AI22" s="9">
        <v>34750</v>
      </c>
      <c r="AJ22" s="9">
        <v>15500</v>
      </c>
      <c r="AK22" s="9">
        <v>47708</v>
      </c>
      <c r="AL22" s="9">
        <v>76820</v>
      </c>
      <c r="AM22" s="9">
        <v>90520</v>
      </c>
      <c r="AN22" s="9">
        <v>134470</v>
      </c>
      <c r="AO22" s="9"/>
      <c r="AP22" s="9">
        <v>477878</v>
      </c>
      <c r="AQ22" s="10" t="str">
        <f>IF(_xlfn.XLOOKUP(A22,Resources!A:A,Resources!B:B,"",0,1)=0,"",_xlfn.XLOOKUP(A22,Resources!A:A,Resources!B:B))</f>
        <v/>
      </c>
      <c r="AS22" s="8" t="s">
        <v>41</v>
      </c>
      <c r="AT22" s="9">
        <v>25000</v>
      </c>
      <c r="AU22" s="9"/>
      <c r="AV22" s="9"/>
      <c r="AW22" s="9">
        <v>25000</v>
      </c>
      <c r="AX22" t="str">
        <f>IF(_xlfn.XLOOKUP(AS22,Resources!A:A,Resources!B:B,"",0,1)=0,"",_xlfn.XLOOKUP(AS22,Resources!A:A,Resources!B:B))</f>
        <v>http://www.sourcewatch.org/index.php/Kansas_Taxpayers_Network</v>
      </c>
    </row>
    <row r="23" ht="16.5">
      <c r="A23" s="8" t="s">
        <v>42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>
        <v>25000</v>
      </c>
      <c r="Y23" s="9">
        <v>25000</v>
      </c>
      <c r="Z23" s="9">
        <v>50000</v>
      </c>
      <c r="AA23" s="9">
        <v>50000</v>
      </c>
      <c r="AB23" s="9">
        <v>25000</v>
      </c>
      <c r="AC23" s="9">
        <v>25000</v>
      </c>
      <c r="AD23" s="9">
        <v>40000</v>
      </c>
      <c r="AE23" s="9">
        <v>80000</v>
      </c>
      <c r="AF23" s="9">
        <v>40000</v>
      </c>
      <c r="AG23" s="9">
        <v>40000</v>
      </c>
      <c r="AH23" s="9">
        <v>40000</v>
      </c>
      <c r="AI23" s="9"/>
      <c r="AJ23" s="9"/>
      <c r="AK23" s="9"/>
      <c r="AL23" s="9"/>
      <c r="AM23" s="9"/>
      <c r="AN23" s="9"/>
      <c r="AO23" s="9"/>
      <c r="AP23" s="9">
        <v>440000</v>
      </c>
      <c r="AQ23" s="10" t="str">
        <f>IF(_xlfn.XLOOKUP(A23,Resources!A:A,Resources!B:B,"",0,1)=0,"",_xlfn.XLOOKUP(A23,Resources!A:A,Resources!B:B))</f>
        <v/>
      </c>
      <c r="AS23" s="8" t="s">
        <v>43</v>
      </c>
      <c r="AT23" s="9"/>
      <c r="AU23" s="9">
        <v>25000</v>
      </c>
      <c r="AV23" s="9"/>
      <c r="AW23" s="9">
        <v>25000</v>
      </c>
      <c r="AX23" t="str">
        <f>IF(_xlfn.XLOOKUP(AS23,Resources!A:A,Resources!B:B,"",0,1)=0,"",_xlfn.XLOOKUP(AS23,Resources!A:A,Resources!B:B))</f>
        <v>http://www.sourcewatch.org/index.php/Natural_Resources_Stewardship_Project</v>
      </c>
    </row>
    <row r="24" ht="16.5">
      <c r="A24" s="8" t="s">
        <v>44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>
        <v>51000</v>
      </c>
      <c r="AD24" s="9">
        <v>52000</v>
      </c>
      <c r="AE24" s="9">
        <v>53000</v>
      </c>
      <c r="AF24" s="9">
        <v>50000</v>
      </c>
      <c r="AG24" s="9">
        <v>56000</v>
      </c>
      <c r="AH24" s="9"/>
      <c r="AI24" s="9">
        <v>50000</v>
      </c>
      <c r="AJ24" s="9"/>
      <c r="AK24" s="9">
        <v>52500</v>
      </c>
      <c r="AL24" s="9"/>
      <c r="AM24" s="9">
        <v>52500</v>
      </c>
      <c r="AN24" s="9"/>
      <c r="AO24" s="9"/>
      <c r="AP24" s="9">
        <v>417000</v>
      </c>
      <c r="AQ24" s="10" t="str">
        <f>IF(_xlfn.XLOOKUP(A24,Resources!A:A,Resources!B:B,"",0,1)=0,"",_xlfn.XLOOKUP(A24,Resources!A:A,Resources!B:B))</f>
        <v>https://www.sourcewatch.org/index.php/Bradley_Impact_Fund</v>
      </c>
      <c r="AS24" s="8" t="s">
        <v>45</v>
      </c>
      <c r="AT24" s="9"/>
      <c r="AU24" s="9">
        <v>25000</v>
      </c>
      <c r="AV24" s="9"/>
      <c r="AW24" s="9">
        <v>25000</v>
      </c>
      <c r="AX24" t="str">
        <f>IF(_xlfn.XLOOKUP(AS24,Resources!A:A,Resources!B:B,"",0,1)=0,"",_xlfn.XLOOKUP(AS24,Resources!A:A,Resources!B:B))</f>
        <v>https://www.desmog.com/new-zealand-climate-science-coalition</v>
      </c>
    </row>
    <row r="25" ht="16.5">
      <c r="A25" s="8" t="s">
        <v>46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v>110000</v>
      </c>
      <c r="S25" s="9">
        <v>110000</v>
      </c>
      <c r="T25" s="9">
        <v>90000</v>
      </c>
      <c r="U25" s="9"/>
      <c r="V25" s="9">
        <v>90000</v>
      </c>
      <c r="W25" s="9"/>
      <c r="X25" s="9"/>
      <c r="Y25" s="9"/>
      <c r="Z25" s="9"/>
      <c r="AA25" s="9"/>
      <c r="AB25" s="9"/>
      <c r="AC25" s="9"/>
      <c r="AD25" s="9"/>
      <c r="AE25" s="9"/>
      <c r="AF25" s="9">
        <v>10000</v>
      </c>
      <c r="AG25" s="9"/>
      <c r="AH25" s="9"/>
      <c r="AI25" s="9"/>
      <c r="AJ25" s="9"/>
      <c r="AK25" s="9"/>
      <c r="AL25" s="9"/>
      <c r="AM25" s="9"/>
      <c r="AN25" s="9"/>
      <c r="AO25" s="9"/>
      <c r="AP25" s="9">
        <v>410000</v>
      </c>
      <c r="AQ25" s="10" t="str">
        <f>IF(_xlfn.XLOOKUP(A25,Resources!A:A,Resources!B:B,"",0,1)=0,"",_xlfn.XLOOKUP(A25,Resources!A:A,Resources!B:B))</f>
        <v>http://www.sourcewatch.org/index.php/Walton_Family_Foundation</v>
      </c>
      <c r="AS25" s="8" t="s">
        <v>47</v>
      </c>
      <c r="AT25" s="9"/>
      <c r="AU25" s="9"/>
      <c r="AV25" s="9">
        <v>20000</v>
      </c>
      <c r="AW25" s="9">
        <v>20000</v>
      </c>
      <c r="AX25" t="str">
        <f>IF(_xlfn.XLOOKUP(AS25,Resources!A:A,Resources!B:B,"",0,1)=0,"",_xlfn.XLOOKUP(AS25,Resources!A:A,Resources!B:B))</f>
        <v>http://www.sourcewatch.org/index.php/Council_for_Affordable_Health_Insurance</v>
      </c>
    </row>
    <row r="26" ht="16.5">
      <c r="A26" s="8" t="s">
        <v>48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>
        <v>300000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>
        <v>300000</v>
      </c>
      <c r="AQ26" s="10" t="str">
        <f>IF(_xlfn.XLOOKUP(A26,Resources!A:A,Resources!B:B,"",0,1)=0,"",_xlfn.XLOOKUP(A26,Resources!A:A,Resources!B:B))</f>
        <v>http://www.sourcewatch.org/index.php/American_Action_Network</v>
      </c>
      <c r="AS26" s="8" t="s">
        <v>49</v>
      </c>
      <c r="AT26" s="9"/>
      <c r="AU26" s="9">
        <v>15000</v>
      </c>
      <c r="AV26" s="9"/>
      <c r="AW26" s="9">
        <v>15000</v>
      </c>
      <c r="AX26" t="str">
        <f>IF(_xlfn.XLOOKUP(AS26,Resources!A:A,Resources!B:B,"",0,1)=0,"",_xlfn.XLOOKUP(AS26,Resources!A:A,Resources!B:B))</f>
        <v>https://www.desmog.com/science-and-environmental-policy-project</v>
      </c>
    </row>
    <row r="27" ht="16.5">
      <c r="A27" s="8" t="s">
        <v>50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25000</v>
      </c>
      <c r="O27" s="9"/>
      <c r="P27" s="9">
        <v>9000</v>
      </c>
      <c r="Q27" s="9">
        <v>10000</v>
      </c>
      <c r="R27" s="9">
        <v>11000</v>
      </c>
      <c r="S27" s="9">
        <v>12000</v>
      </c>
      <c r="T27" s="9">
        <v>9000</v>
      </c>
      <c r="U27" s="9">
        <v>15000</v>
      </c>
      <c r="V27" s="9">
        <v>12000</v>
      </c>
      <c r="W27" s="9">
        <v>12000</v>
      </c>
      <c r="X27" s="9">
        <v>12000</v>
      </c>
      <c r="Y27" s="9">
        <v>8000</v>
      </c>
      <c r="Z27" s="9"/>
      <c r="AA27" s="9">
        <v>12000</v>
      </c>
      <c r="AB27" s="9">
        <v>12000</v>
      </c>
      <c r="AC27" s="9">
        <v>12000</v>
      </c>
      <c r="AD27" s="9">
        <v>11000</v>
      </c>
      <c r="AE27" s="9">
        <v>12000</v>
      </c>
      <c r="AF27" s="9">
        <v>8000</v>
      </c>
      <c r="AG27" s="9">
        <v>8000</v>
      </c>
      <c r="AH27" s="9">
        <v>8000</v>
      </c>
      <c r="AI27" s="9">
        <v>8000</v>
      </c>
      <c r="AJ27" s="9">
        <v>7000</v>
      </c>
      <c r="AK27" s="9"/>
      <c r="AL27" s="9">
        <v>20000</v>
      </c>
      <c r="AM27" s="9">
        <v>35000</v>
      </c>
      <c r="AN27" s="9"/>
      <c r="AO27" s="9"/>
      <c r="AP27" s="9">
        <v>288000</v>
      </c>
      <c r="AQ27" s="10" t="str">
        <f>IF(_xlfn.XLOOKUP(A27,Resources!A:A,Resources!B:B,"",0,1)=0,"",_xlfn.XLOOKUP(A27,Resources!A:A,Resources!B:B))</f>
        <v>http://www.sourcewatch.org/index.php/Rodney_Fund</v>
      </c>
      <c r="AS27" s="8" t="s">
        <v>51</v>
      </c>
      <c r="AT27" s="9">
        <v>10000</v>
      </c>
      <c r="AU27" s="9"/>
      <c r="AV27" s="9"/>
      <c r="AW27" s="9">
        <v>10000</v>
      </c>
      <c r="AX27" t="str">
        <f>IF(_xlfn.XLOOKUP(AS27,Resources!A:A,Resources!B:B,"",0,1)=0,"",_xlfn.XLOOKUP(AS27,Resources!A:A,Resources!B:B))</f>
        <v>http://www.sourcewatch.org/index.php/South_Carolina_Policy_Council</v>
      </c>
    </row>
    <row r="28" ht="16.5">
      <c r="A28" s="8" t="s">
        <v>52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59400</v>
      </c>
      <c r="S28" s="9">
        <v>70600</v>
      </c>
      <c r="T28" s="9">
        <v>74100</v>
      </c>
      <c r="U28" s="9"/>
      <c r="V28" s="9"/>
      <c r="W28" s="9">
        <v>1000</v>
      </c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>
        <v>205100</v>
      </c>
      <c r="AQ28" s="10" t="str">
        <f>IF(_xlfn.XLOOKUP(A28,Resources!A:A,Resources!B:B,"",0,1)=0,"",_xlfn.XLOOKUP(A28,Resources!A:A,Resources!B:B))</f>
        <v>http://www.sourcewatch.org/index.php/EdChoice</v>
      </c>
      <c r="AS28" s="8" t="s">
        <v>10</v>
      </c>
      <c r="AT28" s="9">
        <v>1175000</v>
      </c>
      <c r="AU28" s="9">
        <v>135000</v>
      </c>
      <c r="AV28" s="9">
        <v>113000</v>
      </c>
      <c r="AW28" s="9">
        <v>1423000</v>
      </c>
    </row>
    <row r="29" ht="16.5">
      <c r="A29" s="8" t="s">
        <v>53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>
        <v>16000</v>
      </c>
      <c r="P29" s="9">
        <v>25000</v>
      </c>
      <c r="Q29" s="9">
        <v>25000</v>
      </c>
      <c r="R29" s="9">
        <v>25000</v>
      </c>
      <c r="S29" s="9">
        <v>25000</v>
      </c>
      <c r="T29" s="9"/>
      <c r="U29" s="9">
        <v>25000</v>
      </c>
      <c r="V29" s="9">
        <v>25000</v>
      </c>
      <c r="W29" s="9"/>
      <c r="X29" s="9"/>
      <c r="Y29" s="9">
        <v>10000</v>
      </c>
      <c r="Z29" s="9">
        <v>25000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>
        <v>201000</v>
      </c>
      <c r="AQ29" s="10" t="str">
        <f>IF(_xlfn.XLOOKUP(A29,Resources!A:A,Resources!B:B,"",0,1)=0,"",_xlfn.XLOOKUP(A29,Resources!A:A,Resources!B:B))</f>
        <v>http://www.sourcewatch.org/index.php/Jaquelin_Hume_Foundation</v>
      </c>
    </row>
    <row r="30" ht="16.5">
      <c r="A30" s="8" t="s">
        <v>54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>
        <v>5500</v>
      </c>
      <c r="AI30" s="9"/>
      <c r="AJ30" s="9"/>
      <c r="AK30" s="9">
        <v>12250</v>
      </c>
      <c r="AL30" s="9">
        <v>103500</v>
      </c>
      <c r="AM30" s="9">
        <v>76500</v>
      </c>
      <c r="AN30" s="9"/>
      <c r="AO30" s="9"/>
      <c r="AP30" s="9">
        <v>197750</v>
      </c>
      <c r="AQ30" s="10" t="str">
        <f>IF(_xlfn.XLOOKUP(A30,Resources!A:A,Resources!B:B,"",0,1)=0,"",_xlfn.XLOOKUP(A30,Resources!A:A,Resources!B:B))</f>
        <v/>
      </c>
    </row>
    <row r="31" ht="16.5">
      <c r="A31" s="8" t="s">
        <v>55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25000</v>
      </c>
      <c r="P31" s="9">
        <v>25000</v>
      </c>
      <c r="Q31" s="9">
        <v>25000</v>
      </c>
      <c r="R31" s="9">
        <v>100000</v>
      </c>
      <c r="S31" s="9"/>
      <c r="T31" s="9"/>
      <c r="U31" s="9">
        <v>15500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>
        <v>190500</v>
      </c>
      <c r="AQ31" s="10" t="str">
        <f>IF(_xlfn.XLOOKUP(A31,Resources!A:A,Resources!B:B,"",0,1)=0,"",_xlfn.XLOOKUP(A31,Resources!A:A,Resources!B:B))</f>
        <v/>
      </c>
    </row>
    <row r="32" ht="16.5">
      <c r="A32" s="8" t="s">
        <v>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>
        <v>23500</v>
      </c>
      <c r="AL32" s="9">
        <v>33500</v>
      </c>
      <c r="AM32" s="9">
        <v>35000</v>
      </c>
      <c r="AN32" s="9">
        <v>97500</v>
      </c>
      <c r="AO32" s="9"/>
      <c r="AP32" s="9">
        <v>189500</v>
      </c>
      <c r="AQ32" s="10" t="str">
        <f>IF(_xlfn.XLOOKUP(A32,Resources!A:A,Resources!B:B,"",0,1)=0,"",_xlfn.XLOOKUP(A32,Resources!A:A,Resources!B:B))</f>
        <v/>
      </c>
    </row>
    <row r="33" ht="16.5">
      <c r="A33" s="8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v>1000</v>
      </c>
      <c r="AA33" s="9">
        <v>5000</v>
      </c>
      <c r="AB33" s="9">
        <v>5000</v>
      </c>
      <c r="AC33" s="9">
        <v>10000</v>
      </c>
      <c r="AD33" s="9">
        <v>10000</v>
      </c>
      <c r="AE33" s="9">
        <v>119000</v>
      </c>
      <c r="AF33" s="9">
        <v>25000</v>
      </c>
      <c r="AG33" s="9"/>
      <c r="AH33" s="9"/>
      <c r="AI33" s="9"/>
      <c r="AJ33" s="9"/>
      <c r="AK33" s="9"/>
      <c r="AL33" s="9"/>
      <c r="AM33" s="9"/>
      <c r="AN33" s="9"/>
      <c r="AO33" s="9"/>
      <c r="AP33" s="9">
        <v>175000</v>
      </c>
      <c r="AQ33" s="10" t="str">
        <f>IF(_xlfn.XLOOKUP(A33,Resources!A:A,Resources!B:B,"",0,1)=0,"",_xlfn.XLOOKUP(A33,Resources!A:A,Resources!B:B))</f>
        <v>http://www.sourcewatch.org/index.php/Richard_Uihlein#Ed_Uihlein_Family_Foundation</v>
      </c>
    </row>
    <row r="34" ht="16.5">
      <c r="A34" s="8" t="s">
        <v>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50000</v>
      </c>
      <c r="T34" s="9"/>
      <c r="U34" s="9">
        <v>50000</v>
      </c>
      <c r="V34" s="9">
        <v>25000</v>
      </c>
      <c r="W34" s="9">
        <v>25000</v>
      </c>
      <c r="X34" s="9">
        <v>25000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>
        <v>175000</v>
      </c>
      <c r="AQ34" s="10" t="str">
        <f>IF(_xlfn.XLOOKUP(A34,Resources!A:A,Resources!B:B,"",0,1)=0,"",_xlfn.XLOOKUP(A34,Resources!A:A,Resources!B:B))</f>
        <v/>
      </c>
    </row>
    <row r="35" ht="16.5">
      <c r="A35" s="8" t="s">
        <v>59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>
        <v>50000</v>
      </c>
      <c r="AI35" s="9">
        <v>125000</v>
      </c>
      <c r="AJ35" s="9"/>
      <c r="AK35" s="9"/>
      <c r="AL35" s="9"/>
      <c r="AM35" s="9"/>
      <c r="AN35" s="9"/>
      <c r="AO35" s="9"/>
      <c r="AP35" s="9">
        <v>175000</v>
      </c>
      <c r="AQ35" s="10" t="str">
        <f>IF(_xlfn.XLOOKUP(A35,Resources!A:A,Resources!B:B,"",0,1)=0,"",_xlfn.XLOOKUP(A35,Resources!A:A,Resources!B:B))</f>
        <v/>
      </c>
    </row>
    <row r="36" ht="16.5">
      <c r="A36" s="8" t="s">
        <v>60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>
        <v>50000</v>
      </c>
      <c r="AN36" s="9">
        <v>100000</v>
      </c>
      <c r="AO36" s="9"/>
      <c r="AP36" s="9">
        <v>150000</v>
      </c>
      <c r="AQ36" s="10" t="str">
        <f>IF(_xlfn.XLOOKUP(A36,Resources!A:A,Resources!B:B,"",0,1)=0,"",_xlfn.XLOOKUP(A36,Resources!A:A,Resources!B:B))</f>
        <v/>
      </c>
    </row>
    <row r="37" ht="16.5">
      <c r="A37" s="8" t="s">
        <v>61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>
        <v>50000</v>
      </c>
      <c r="AK37" s="9">
        <v>50000</v>
      </c>
      <c r="AL37" s="9">
        <v>50000</v>
      </c>
      <c r="AM37" s="9"/>
      <c r="AN37" s="9"/>
      <c r="AO37" s="9"/>
      <c r="AP37" s="9">
        <v>150000</v>
      </c>
      <c r="AQ37" s="10" t="str">
        <f>IF(_xlfn.XLOOKUP(A37,Resources!A:A,Resources!B:B,"",0,1)=0,"",_xlfn.XLOOKUP(A37,Resources!A:A,Resources!B:B))</f>
        <v/>
      </c>
    </row>
    <row r="38" ht="16.5">
      <c r="A38" s="8" t="s">
        <v>62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>
        <v>5000</v>
      </c>
      <c r="W38" s="9">
        <v>5000</v>
      </c>
      <c r="X38" s="9">
        <v>5000</v>
      </c>
      <c r="Y38" s="9">
        <v>20000</v>
      </c>
      <c r="Z38" s="9">
        <v>20000</v>
      </c>
      <c r="AA38" s="9">
        <v>20000</v>
      </c>
      <c r="AB38" s="9">
        <v>20000</v>
      </c>
      <c r="AC38" s="9">
        <v>10000</v>
      </c>
      <c r="AD38" s="9">
        <v>10000</v>
      </c>
      <c r="AE38" s="9">
        <v>10000</v>
      </c>
      <c r="AF38" s="9"/>
      <c r="AG38" s="9"/>
      <c r="AH38" s="9"/>
      <c r="AI38" s="9"/>
      <c r="AJ38" s="9"/>
      <c r="AK38" s="9"/>
      <c r="AL38" s="9"/>
      <c r="AM38" s="9"/>
      <c r="AN38" s="9">
        <v>25000</v>
      </c>
      <c r="AO38" s="9"/>
      <c r="AP38" s="9">
        <v>150000</v>
      </c>
      <c r="AQ38" s="10" t="str">
        <f>IF(_xlfn.XLOOKUP(A38,Resources!A:A,Resources!B:B,"",0,1)=0,"",_xlfn.XLOOKUP(A38,Resources!A:A,Resources!B:B))</f>
        <v/>
      </c>
    </row>
    <row r="39" ht="16.5">
      <c r="A39" s="8" t="s">
        <v>63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v>10000</v>
      </c>
      <c r="AB39" s="9"/>
      <c r="AC39" s="9">
        <v>25000</v>
      </c>
      <c r="AD39" s="9"/>
      <c r="AE39" s="9"/>
      <c r="AF39" s="9"/>
      <c r="AG39" s="9">
        <v>25000</v>
      </c>
      <c r="AH39" s="9">
        <v>25000</v>
      </c>
      <c r="AI39" s="9">
        <v>25000</v>
      </c>
      <c r="AJ39" s="9">
        <v>25000</v>
      </c>
      <c r="AK39" s="9"/>
      <c r="AL39" s="9"/>
      <c r="AM39" s="9"/>
      <c r="AN39" s="9">
        <v>10000</v>
      </c>
      <c r="AO39" s="9"/>
      <c r="AP39" s="9">
        <v>145000</v>
      </c>
      <c r="AQ39" s="10" t="str">
        <f>IF(_xlfn.XLOOKUP(A39,Resources!A:A,Resources!B:B,"",0,1)=0,"",_xlfn.XLOOKUP(A39,Resources!A:A,Resources!B:B))</f>
        <v/>
      </c>
    </row>
    <row r="40" ht="16.5">
      <c r="A40" s="8" t="s">
        <v>64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>
        <v>50000</v>
      </c>
      <c r="AH40" s="9"/>
      <c r="AI40" s="9">
        <v>55000</v>
      </c>
      <c r="AJ40" s="9">
        <v>25000</v>
      </c>
      <c r="AK40" s="9"/>
      <c r="AL40" s="9"/>
      <c r="AM40" s="9"/>
      <c r="AN40" s="9"/>
      <c r="AO40" s="9"/>
      <c r="AP40" s="9">
        <v>130000</v>
      </c>
      <c r="AQ40" s="10" t="str">
        <f>IF(_xlfn.XLOOKUP(A40,Resources!A:A,Resources!B:B,"",0,1)=0,"",_xlfn.XLOOKUP(A40,Resources!A:A,Resources!B:B))</f>
        <v/>
      </c>
    </row>
    <row r="41" ht="16.5">
      <c r="A41" s="8" t="s">
        <v>65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>
        <v>25000</v>
      </c>
      <c r="AG41" s="9">
        <v>25000</v>
      </c>
      <c r="AH41" s="9">
        <v>25000</v>
      </c>
      <c r="AI41" s="9">
        <v>20000</v>
      </c>
      <c r="AJ41" s="9"/>
      <c r="AK41" s="9">
        <v>10000</v>
      </c>
      <c r="AL41" s="9">
        <v>20000</v>
      </c>
      <c r="AM41" s="9"/>
      <c r="AN41" s="9"/>
      <c r="AO41" s="9"/>
      <c r="AP41" s="9">
        <v>125000</v>
      </c>
      <c r="AQ41" s="10" t="str">
        <f>IF(_xlfn.XLOOKUP(A41,Resources!A:A,Resources!B:B,"",0,1)=0,"",_xlfn.XLOOKUP(A41,Resources!A:A,Resources!B:B))</f>
        <v/>
      </c>
    </row>
    <row r="42" ht="16.5">
      <c r="A42" s="8" t="s">
        <v>66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>
        <v>20000</v>
      </c>
      <c r="AK42" s="9">
        <v>20000</v>
      </c>
      <c r="AL42" s="9">
        <v>25000</v>
      </c>
      <c r="AM42" s="9">
        <v>25000</v>
      </c>
      <c r="AN42" s="9">
        <v>25000</v>
      </c>
      <c r="AO42" s="9"/>
      <c r="AP42" s="9">
        <v>115000</v>
      </c>
      <c r="AQ42" s="10" t="str">
        <f>IF(_xlfn.XLOOKUP(A42,Resources!A:A,Resources!B:B,"",0,1)=0,"",_xlfn.XLOOKUP(A42,Resources!A:A,Resources!B:B))</f>
        <v/>
      </c>
    </row>
    <row r="43" ht="16.5">
      <c r="A43" s="8" t="s">
        <v>67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v>30000</v>
      </c>
      <c r="T43" s="9"/>
      <c r="U43" s="9"/>
      <c r="V43" s="9">
        <v>40000</v>
      </c>
      <c r="W43" s="9"/>
      <c r="X43" s="9"/>
      <c r="Y43" s="9">
        <v>40000</v>
      </c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>
        <v>110000</v>
      </c>
      <c r="AQ43" s="10" t="str">
        <f>IF(_xlfn.XLOOKUP(A43,Resources!A:A,Resources!B:B,"",0,1)=0,"",_xlfn.XLOOKUP(A43,Resources!A:A,Resources!B:B))</f>
        <v>http://www.sourcewatch.org/index.php/Castle_Rock_Foundation</v>
      </c>
    </row>
    <row r="44" ht="16.5">
      <c r="A44" s="8" t="s">
        <v>68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>
        <v>10000</v>
      </c>
      <c r="AI44" s="9"/>
      <c r="AJ44" s="9">
        <v>10000</v>
      </c>
      <c r="AK44" s="9">
        <v>10000</v>
      </c>
      <c r="AL44" s="9">
        <v>65000</v>
      </c>
      <c r="AM44" s="9">
        <v>15000</v>
      </c>
      <c r="AN44" s="9"/>
      <c r="AO44" s="9"/>
      <c r="AP44" s="9">
        <v>110000</v>
      </c>
      <c r="AQ44" s="10" t="str">
        <f>IF(_xlfn.XLOOKUP(A44,Resources!A:A,Resources!B:B,"",0,1)=0,"",_xlfn.XLOOKUP(A44,Resources!A:A,Resources!B:B))</f>
        <v/>
      </c>
    </row>
    <row r="45" ht="16.5">
      <c r="A45" s="8" t="s">
        <v>69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>
        <v>10000</v>
      </c>
      <c r="AH45" s="9">
        <v>10000</v>
      </c>
      <c r="AI45" s="9">
        <v>10000</v>
      </c>
      <c r="AJ45" s="9">
        <v>10100</v>
      </c>
      <c r="AK45" s="9">
        <v>24960</v>
      </c>
      <c r="AL45" s="9">
        <v>15000</v>
      </c>
      <c r="AM45" s="9">
        <v>5000</v>
      </c>
      <c r="AN45" s="9">
        <v>8000</v>
      </c>
      <c r="AO45" s="9">
        <v>15000</v>
      </c>
      <c r="AP45" s="9">
        <v>108060</v>
      </c>
      <c r="AQ45" s="10" t="str">
        <f>IF(_xlfn.XLOOKUP(A45,Resources!A:A,Resources!B:B,"",0,1)=0,"",_xlfn.XLOOKUP(A45,Resources!A:A,Resources!B:B))</f>
        <v/>
      </c>
    </row>
    <row r="46" ht="16.5">
      <c r="A46" s="8" t="s">
        <v>70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>
        <v>100000</v>
      </c>
      <c r="AM46" s="9"/>
      <c r="AN46" s="9"/>
      <c r="AO46" s="9"/>
      <c r="AP46" s="9">
        <v>100000</v>
      </c>
      <c r="AQ46" s="10" t="str">
        <f>IF(_xlfn.XLOOKUP(A46,Resources!A:A,Resources!B:B,"",0,1)=0,"",_xlfn.XLOOKUP(A46,Resources!A:A,Resources!B:B))</f>
        <v/>
      </c>
    </row>
    <row r="47" ht="16.5">
      <c r="A47" s="8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>
        <v>50000</v>
      </c>
      <c r="AC47" s="9">
        <v>50000</v>
      </c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>
        <v>100000</v>
      </c>
      <c r="AQ47" s="10" t="str">
        <f>IF(_xlfn.XLOOKUP(A47,Resources!A:A,Resources!B:B,"",0,1)=0,"",_xlfn.XLOOKUP(A47,Resources!A:A,Resources!B:B))</f>
        <v>https://www.sourcewatch.org/index.php?title=The_Rauner_Family_Foundation&amp;action=edit&amp;redlink=1</v>
      </c>
    </row>
    <row r="48" ht="16.5">
      <c r="A48" s="8" t="s">
        <v>72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>
        <v>95177</v>
      </c>
      <c r="AI48" s="9"/>
      <c r="AJ48" s="9"/>
      <c r="AK48" s="9"/>
      <c r="AL48" s="9"/>
      <c r="AM48" s="9"/>
      <c r="AN48" s="9"/>
      <c r="AO48" s="9"/>
      <c r="AP48" s="9">
        <v>95177</v>
      </c>
      <c r="AQ48" s="10" t="str">
        <f>IF(_xlfn.XLOOKUP(A48,Resources!A:A,Resources!B:B,"",0,1)=0,"",_xlfn.XLOOKUP(A48,Resources!A:A,Resources!B:B))</f>
        <v>https://www.sourcewatch.org/index.php/Pew_Charitable_Trusts</v>
      </c>
    </row>
    <row r="49" ht="16.5">
      <c r="A49" s="8" t="s">
        <v>73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>
        <v>10000</v>
      </c>
      <c r="Y49" s="9">
        <v>15000</v>
      </c>
      <c r="Z49" s="9">
        <v>20000</v>
      </c>
      <c r="AA49" s="9"/>
      <c r="AB49" s="9"/>
      <c r="AC49" s="9">
        <v>45000</v>
      </c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>
        <v>90000</v>
      </c>
      <c r="AQ49" s="10" t="str">
        <f>IF(_xlfn.XLOOKUP(A49,Resources!A:A,Resources!B:B,"",0,1)=0,"",_xlfn.XLOOKUP(A49,Resources!A:A,Resources!B:B))</f>
        <v>http://www.sourcewatch.org/index.php/Pharmaceutical_Research_and_Manufacturers_of_America</v>
      </c>
    </row>
    <row r="50" ht="16.5">
      <c r="A50" s="8" t="s">
        <v>74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>
        <v>2500</v>
      </c>
      <c r="P50" s="9"/>
      <c r="Q50" s="9"/>
      <c r="R50" s="9"/>
      <c r="S50" s="9">
        <v>2500</v>
      </c>
      <c r="T50" s="9">
        <v>5000</v>
      </c>
      <c r="U50" s="9">
        <v>5000</v>
      </c>
      <c r="V50" s="9">
        <v>5000</v>
      </c>
      <c r="W50" s="9">
        <v>5000</v>
      </c>
      <c r="X50" s="9">
        <v>5000</v>
      </c>
      <c r="Y50" s="9">
        <v>5000</v>
      </c>
      <c r="Z50" s="9">
        <v>5000</v>
      </c>
      <c r="AA50" s="9">
        <v>5000</v>
      </c>
      <c r="AB50" s="9">
        <v>10000</v>
      </c>
      <c r="AC50" s="9">
        <v>5000</v>
      </c>
      <c r="AD50" s="9"/>
      <c r="AE50" s="9">
        <v>5000</v>
      </c>
      <c r="AF50" s="9">
        <v>7500</v>
      </c>
      <c r="AG50" s="9">
        <v>5000</v>
      </c>
      <c r="AH50" s="9">
        <v>5000</v>
      </c>
      <c r="AI50" s="9"/>
      <c r="AJ50" s="9"/>
      <c r="AK50" s="9">
        <v>5000</v>
      </c>
      <c r="AL50" s="9"/>
      <c r="AM50" s="9"/>
      <c r="AN50" s="9"/>
      <c r="AO50" s="9"/>
      <c r="AP50" s="9">
        <v>87500</v>
      </c>
      <c r="AQ50" s="10" t="str">
        <f>IF(_xlfn.XLOOKUP(A50,Resources!A:A,Resources!B:B,"",0,1)=0,"",_xlfn.XLOOKUP(A50,Resources!A:A,Resources!B:B))</f>
        <v/>
      </c>
    </row>
    <row r="51" ht="16.5">
      <c r="A51" s="8" t="s">
        <v>75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>
        <v>83700</v>
      </c>
      <c r="AO51" s="9"/>
      <c r="AP51" s="9">
        <v>83700</v>
      </c>
      <c r="AQ51" s="10" t="str">
        <f>IF(_xlfn.XLOOKUP(A51,Resources!A:A,Resources!B:B,"",0,1)=0,"",_xlfn.XLOOKUP(A51,Resources!A:A,Resources!B:B))</f>
        <v/>
      </c>
    </row>
    <row r="52" ht="16.5">
      <c r="A52" s="8" t="s">
        <v>76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>
        <v>10000</v>
      </c>
      <c r="N52" s="9"/>
      <c r="O52" s="9"/>
      <c r="P52" s="9">
        <v>72000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>
        <v>82000</v>
      </c>
      <c r="AQ52" s="10" t="str">
        <f>IF(_xlfn.XLOOKUP(A52,Resources!A:A,Resources!B:B,"",0,1)=0,"",_xlfn.XLOOKUP(A52,Resources!A:A,Resources!B:B))</f>
        <v>http://www.sourcewatch.org/index.php/JM_Foundation</v>
      </c>
    </row>
    <row r="53" ht="16.5">
      <c r="A53" s="8" t="s">
        <v>77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>
        <v>10000</v>
      </c>
      <c r="AL53" s="9">
        <v>20000</v>
      </c>
      <c r="AM53" s="9">
        <v>25000</v>
      </c>
      <c r="AN53" s="9">
        <v>25000</v>
      </c>
      <c r="AO53" s="9"/>
      <c r="AP53" s="9">
        <v>80000</v>
      </c>
      <c r="AQ53" s="10" t="str">
        <f>IF(_xlfn.XLOOKUP(A53,Resources!A:A,Resources!B:B,"",0,1)=0,"",_xlfn.XLOOKUP(A53,Resources!A:A,Resources!B:B))</f>
        <v/>
      </c>
    </row>
    <row r="54" ht="16.5">
      <c r="A54" s="8" t="s">
        <v>78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>
        <v>5000</v>
      </c>
      <c r="AD54" s="9">
        <v>5000</v>
      </c>
      <c r="AE54" s="9">
        <v>10000</v>
      </c>
      <c r="AF54" s="9">
        <v>10000</v>
      </c>
      <c r="AG54" s="9">
        <v>10000</v>
      </c>
      <c r="AH54" s="9">
        <v>10000</v>
      </c>
      <c r="AI54" s="9">
        <v>5000</v>
      </c>
      <c r="AJ54" s="9">
        <v>5000</v>
      </c>
      <c r="AK54" s="9">
        <v>5000</v>
      </c>
      <c r="AL54" s="9">
        <v>2500</v>
      </c>
      <c r="AM54" s="9">
        <v>5000</v>
      </c>
      <c r="AN54" s="9">
        <v>5000</v>
      </c>
      <c r="AO54" s="9"/>
      <c r="AP54" s="9">
        <v>77500</v>
      </c>
      <c r="AQ54" s="10" t="str">
        <f>IF(_xlfn.XLOOKUP(A54,Resources!A:A,Resources!B:B,"",0,1)=0,"",_xlfn.XLOOKUP(A54,Resources!A:A,Resources!B:B))</f>
        <v/>
      </c>
    </row>
    <row r="55" ht="16.5">
      <c r="A55" s="8" t="s">
        <v>79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>
        <v>1500</v>
      </c>
      <c r="Y55" s="9">
        <v>1500</v>
      </c>
      <c r="Z55" s="9">
        <v>1500</v>
      </c>
      <c r="AA55" s="9">
        <v>1000</v>
      </c>
      <c r="AB55" s="9"/>
      <c r="AC55" s="9">
        <v>3000</v>
      </c>
      <c r="AD55" s="9">
        <v>2000</v>
      </c>
      <c r="AE55" s="9">
        <v>2000</v>
      </c>
      <c r="AF55" s="9">
        <v>2000</v>
      </c>
      <c r="AG55" s="9">
        <v>3000</v>
      </c>
      <c r="AH55" s="9">
        <v>4000</v>
      </c>
      <c r="AI55" s="9">
        <v>15000</v>
      </c>
      <c r="AJ55" s="9">
        <v>6000</v>
      </c>
      <c r="AK55" s="9">
        <v>7000</v>
      </c>
      <c r="AL55" s="9">
        <v>8000</v>
      </c>
      <c r="AM55" s="9">
        <v>9000</v>
      </c>
      <c r="AN55" s="9">
        <v>10000</v>
      </c>
      <c r="AO55" s="9"/>
      <c r="AP55" s="9">
        <v>76500</v>
      </c>
      <c r="AQ55" s="10" t="str">
        <f>IF(_xlfn.XLOOKUP(A55,Resources!A:A,Resources!B:B,"",0,1)=0,"",_xlfn.XLOOKUP(A55,Resources!A:A,Resources!B:B))</f>
        <v/>
      </c>
    </row>
    <row r="56" ht="16.5">
      <c r="A56" s="8" t="s">
        <v>80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>
        <v>75000</v>
      </c>
      <c r="AH56" s="9"/>
      <c r="AI56" s="9"/>
      <c r="AJ56" s="9"/>
      <c r="AK56" s="9"/>
      <c r="AL56" s="9"/>
      <c r="AM56" s="9"/>
      <c r="AN56" s="9"/>
      <c r="AO56" s="9"/>
      <c r="AP56" s="9">
        <v>75000</v>
      </c>
      <c r="AQ56" s="10" t="str">
        <f>IF(_xlfn.XLOOKUP(A56,Resources!A:A,Resources!B:B,"",0,1)=0,"",_xlfn.XLOOKUP(A56,Resources!A:A,Resources!B:B))</f>
        <v/>
      </c>
    </row>
    <row r="57" ht="16.5">
      <c r="A57" s="8" t="s">
        <v>81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>
        <v>30000</v>
      </c>
      <c r="AE57" s="9"/>
      <c r="AF57" s="9"/>
      <c r="AG57" s="9">
        <v>40000</v>
      </c>
      <c r="AH57" s="9"/>
      <c r="AI57" s="9"/>
      <c r="AJ57" s="9"/>
      <c r="AK57" s="9"/>
      <c r="AL57" s="9"/>
      <c r="AM57" s="9"/>
      <c r="AN57" s="9"/>
      <c r="AO57" s="9"/>
      <c r="AP57" s="9">
        <v>70000</v>
      </c>
      <c r="AQ57" s="10" t="str">
        <f>IF(_xlfn.XLOOKUP(A57,Resources!A:A,Resources!B:B,"",0,1)=0,"",_xlfn.XLOOKUP(A57,Resources!A:A,Resources!B:B))</f>
        <v>https://www.sourcewatch.org/index.php/Adolph_Coors_Foundation</v>
      </c>
    </row>
    <row r="58" ht="16.5">
      <c r="A58" s="8" t="s">
        <v>82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>
        <v>70000</v>
      </c>
      <c r="AN58" s="9"/>
      <c r="AO58" s="9"/>
      <c r="AP58" s="9">
        <v>70000</v>
      </c>
      <c r="AQ58" s="10" t="str">
        <f>IF(_xlfn.XLOOKUP(A58,Resources!A:A,Resources!B:B,"",0,1)=0,"",_xlfn.XLOOKUP(A58,Resources!A:A,Resources!B:B))</f>
        <v/>
      </c>
    </row>
    <row r="59" ht="16.5">
      <c r="A59" s="8" t="s">
        <v>83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>
        <v>5000</v>
      </c>
      <c r="X59" s="9"/>
      <c r="Y59" s="9"/>
      <c r="Z59" s="9">
        <v>25000</v>
      </c>
      <c r="AA59" s="9">
        <v>15000</v>
      </c>
      <c r="AB59" s="9">
        <v>10000</v>
      </c>
      <c r="AC59" s="9"/>
      <c r="AD59" s="9"/>
      <c r="AE59" s="9"/>
      <c r="AF59" s="9"/>
      <c r="AG59" s="9"/>
      <c r="AH59" s="9"/>
      <c r="AI59" s="9"/>
      <c r="AJ59" s="9"/>
      <c r="AK59" s="9"/>
      <c r="AL59" s="9">
        <v>10000</v>
      </c>
      <c r="AM59" s="9"/>
      <c r="AN59" s="9"/>
      <c r="AO59" s="9"/>
      <c r="AP59" s="9">
        <v>65000</v>
      </c>
      <c r="AQ59" s="10" t="str">
        <f>IF(_xlfn.XLOOKUP(A59,Resources!A:A,Resources!B:B,"",0,1)=0,"",_xlfn.XLOOKUP(A59,Resources!A:A,Resources!B:B))</f>
        <v>http://www.sourcewatch.org/index.php/John_William_Pope_Foundation</v>
      </c>
    </row>
    <row r="60" ht="16.5">
      <c r="A60" s="8" t="s">
        <v>84</v>
      </c>
      <c r="B60" s="9">
        <v>2578</v>
      </c>
      <c r="C60" s="9">
        <v>5000</v>
      </c>
      <c r="D60" s="9">
        <v>5000</v>
      </c>
      <c r="E60" s="9">
        <v>5000</v>
      </c>
      <c r="F60" s="9"/>
      <c r="G60" s="9"/>
      <c r="H60" s="9"/>
      <c r="I60" s="9"/>
      <c r="J60" s="9"/>
      <c r="K60" s="9">
        <v>10000</v>
      </c>
      <c r="L60" s="9">
        <v>10000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>
        <v>25000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>
        <v>62578</v>
      </c>
      <c r="AQ60" s="10" t="str">
        <f>IF(_xlfn.XLOOKUP(A60,Resources!A:A,Resources!B:B,"",0,1)=0,"",_xlfn.XLOOKUP(A60,Resources!A:A,Resources!B:B))</f>
        <v>https://www.desmog.com/koch-family-foundations</v>
      </c>
    </row>
    <row r="61" ht="16.5">
      <c r="A61" s="8" t="s">
        <v>85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>
        <v>2500</v>
      </c>
      <c r="AG61" s="9">
        <v>3000</v>
      </c>
      <c r="AH61" s="9">
        <v>3000</v>
      </c>
      <c r="AI61" s="9"/>
      <c r="AJ61" s="9">
        <v>10000</v>
      </c>
      <c r="AK61" s="9">
        <v>10000</v>
      </c>
      <c r="AL61" s="9">
        <v>10000</v>
      </c>
      <c r="AM61" s="9">
        <v>10000</v>
      </c>
      <c r="AN61" s="9">
        <v>10000</v>
      </c>
      <c r="AO61" s="9"/>
      <c r="AP61" s="9">
        <v>58500</v>
      </c>
      <c r="AQ61" s="10" t="str">
        <f>IF(_xlfn.XLOOKUP(A61,Resources!A:A,Resources!B:B,"",0,1)=0,"",_xlfn.XLOOKUP(A61,Resources!A:A,Resources!B:B))</f>
        <v/>
      </c>
    </row>
    <row r="62" ht="16.5">
      <c r="A62" s="8" t="s">
        <v>86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15000</v>
      </c>
      <c r="W62" s="9">
        <v>37500</v>
      </c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>
        <v>52500</v>
      </c>
      <c r="AQ62" s="10" t="str">
        <f>IF(_xlfn.XLOOKUP(A62,Resources!A:A,Resources!B:B,"",0,1)=0,"",_xlfn.XLOOKUP(A62,Resources!A:A,Resources!B:B))</f>
        <v>http://www.sourcewatch.org/index.php/National_Association_of_Manufacturers</v>
      </c>
    </row>
    <row r="63" ht="16.5">
      <c r="A63" s="8" t="s">
        <v>87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>
        <v>2500</v>
      </c>
      <c r="Y63" s="9">
        <v>2500</v>
      </c>
      <c r="Z63" s="9">
        <v>2500</v>
      </c>
      <c r="AA63" s="9">
        <v>2500</v>
      </c>
      <c r="AB63" s="9">
        <v>4000</v>
      </c>
      <c r="AC63" s="9">
        <v>4000</v>
      </c>
      <c r="AD63" s="9"/>
      <c r="AE63" s="9"/>
      <c r="AF63" s="9"/>
      <c r="AG63" s="9"/>
      <c r="AH63" s="9">
        <v>4000</v>
      </c>
      <c r="AI63" s="9">
        <v>4000</v>
      </c>
      <c r="AJ63" s="9">
        <v>5000</v>
      </c>
      <c r="AK63" s="9">
        <v>5000</v>
      </c>
      <c r="AL63" s="9">
        <v>5000</v>
      </c>
      <c r="AM63" s="9">
        <v>5000</v>
      </c>
      <c r="AN63" s="9">
        <v>5000</v>
      </c>
      <c r="AO63" s="9"/>
      <c r="AP63" s="9">
        <v>51000</v>
      </c>
      <c r="AQ63" s="10" t="str">
        <f>IF(_xlfn.XLOOKUP(A63,Resources!A:A,Resources!B:B,"",0,1)=0,"",_xlfn.XLOOKUP(A63,Resources!A:A,Resources!B:B))</f>
        <v>http://www.sourcewatch.org/index.php/Robertson_Foundation</v>
      </c>
    </row>
    <row r="64" ht="16.5">
      <c r="A64" s="8" t="s">
        <v>88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v>5000</v>
      </c>
      <c r="R64" s="9"/>
      <c r="S64" s="9"/>
      <c r="T64" s="9"/>
      <c r="U64" s="9"/>
      <c r="V64" s="9">
        <v>5000</v>
      </c>
      <c r="W64" s="9">
        <v>7000</v>
      </c>
      <c r="X64" s="9"/>
      <c r="Y64" s="9">
        <v>5000</v>
      </c>
      <c r="Z64" s="9"/>
      <c r="AA64" s="9">
        <v>5000</v>
      </c>
      <c r="AB64" s="9">
        <v>10000</v>
      </c>
      <c r="AC64" s="9"/>
      <c r="AD64" s="9">
        <v>10000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>
        <v>47000</v>
      </c>
      <c r="AQ64" s="10" t="str">
        <f>IF(_xlfn.XLOOKUP(A64,Resources!A:A,Resources!B:B,"",0,1)=0,"",_xlfn.XLOOKUP(A64,Resources!A:A,Resources!B:B))</f>
        <v/>
      </c>
    </row>
    <row r="65" ht="16.5">
      <c r="A65" s="8" t="s">
        <v>89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>
        <v>5000</v>
      </c>
      <c r="AK65" s="9">
        <v>10000</v>
      </c>
      <c r="AL65" s="9">
        <v>10000</v>
      </c>
      <c r="AM65" s="9">
        <v>10000</v>
      </c>
      <c r="AN65" s="9">
        <v>10000</v>
      </c>
      <c r="AO65" s="9"/>
      <c r="AP65" s="9">
        <v>45000</v>
      </c>
      <c r="AQ65" s="10" t="str">
        <f>IF(_xlfn.XLOOKUP(A65,Resources!A:A,Resources!B:B,"",0,1)=0,"",_xlfn.XLOOKUP(A65,Resources!A:A,Resources!B:B))</f>
        <v/>
      </c>
    </row>
    <row r="66" ht="16.5">
      <c r="A66" s="8" t="s">
        <v>90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>
        <v>44000</v>
      </c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>
        <v>44000</v>
      </c>
      <c r="AQ66" s="10" t="str">
        <f>IF(_xlfn.XLOOKUP(A66,Resources!A:A,Resources!B:B,"",0,1)=0,"",_xlfn.XLOOKUP(A66,Resources!A:A,Resources!B:B))</f>
        <v/>
      </c>
    </row>
    <row r="67" ht="16.5">
      <c r="A67" s="8" t="s">
        <v>91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>
        <v>7500</v>
      </c>
      <c r="T67" s="9">
        <v>7500</v>
      </c>
      <c r="U67" s="9">
        <v>7500</v>
      </c>
      <c r="V67" s="9"/>
      <c r="W67" s="9"/>
      <c r="X67" s="9"/>
      <c r="Y67" s="9"/>
      <c r="Z67" s="9">
        <v>10000</v>
      </c>
      <c r="AA67" s="9">
        <v>10000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>
        <v>42500</v>
      </c>
      <c r="AQ67" s="10" t="str">
        <f>IF(_xlfn.XLOOKUP(A67,Resources!A:A,Resources!B:B,"",0,1)=0,"",_xlfn.XLOOKUP(A67,Resources!A:A,Resources!B:B))</f>
        <v/>
      </c>
    </row>
    <row r="68" ht="16.5">
      <c r="A68" s="8" t="s">
        <v>92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>
        <v>4000</v>
      </c>
      <c r="O68" s="9">
        <v>5000</v>
      </c>
      <c r="P68" s="9">
        <v>5000</v>
      </c>
      <c r="Q68" s="9">
        <v>5000</v>
      </c>
      <c r="R68" s="9">
        <v>5000</v>
      </c>
      <c r="S68" s="9"/>
      <c r="T68" s="9">
        <v>5000</v>
      </c>
      <c r="U68" s="9">
        <v>5000</v>
      </c>
      <c r="V68" s="9">
        <v>5000</v>
      </c>
      <c r="W68" s="9"/>
      <c r="X68" s="9"/>
      <c r="Y68" s="9">
        <v>2500</v>
      </c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>
        <v>41500</v>
      </c>
      <c r="AQ68" s="10" t="str">
        <f>IF(_xlfn.XLOOKUP(A68,Resources!A:A,Resources!B:B,"",0,1)=0,"",_xlfn.XLOOKUP(A68,Resources!A:A,Resources!B:B))</f>
        <v>http://www.sourcewatch.org/index.php/Roe_Foundation</v>
      </c>
    </row>
    <row r="69" ht="16.5">
      <c r="A69" s="8" t="s">
        <v>93</v>
      </c>
      <c r="B69" s="9"/>
      <c r="C69" s="9"/>
      <c r="D69" s="9"/>
      <c r="E69" s="9"/>
      <c r="F69" s="9"/>
      <c r="G69" s="9"/>
      <c r="H69" s="9">
        <v>10000</v>
      </c>
      <c r="I69" s="9"/>
      <c r="J69" s="9"/>
      <c r="K69" s="9"/>
      <c r="L69" s="9"/>
      <c r="M69" s="9">
        <v>10000</v>
      </c>
      <c r="N69" s="9">
        <v>10000</v>
      </c>
      <c r="O69" s="9">
        <v>10000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>
        <v>40000</v>
      </c>
      <c r="AQ69" s="10" t="str">
        <f>IF(_xlfn.XLOOKUP(A69,Resources!A:A,Resources!B:B,"",0,1)=0,"",_xlfn.XLOOKUP(A69,Resources!A:A,Resources!B:B))</f>
        <v>https://www.desmog.com/koch-family-foundations</v>
      </c>
    </row>
    <row r="70" ht="16.5">
      <c r="A70" s="8" t="s">
        <v>94</v>
      </c>
      <c r="B70" s="9"/>
      <c r="C70" s="9"/>
      <c r="D70" s="9"/>
      <c r="E70" s="9"/>
      <c r="F70" s="9"/>
      <c r="G70" s="9"/>
      <c r="H70" s="9"/>
      <c r="I70" s="9">
        <v>10000</v>
      </c>
      <c r="J70" s="9"/>
      <c r="K70" s="9"/>
      <c r="L70" s="9">
        <v>15000</v>
      </c>
      <c r="M70" s="9">
        <v>15000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>
        <v>40000</v>
      </c>
      <c r="AQ70" s="10" t="str">
        <f>IF(_xlfn.XLOOKUP(A70,Resources!A:A,Resources!B:B,"",0,1)=0,"",_xlfn.XLOOKUP(A70,Resources!A:A,Resources!B:B))</f>
        <v>http://www.sourcewatch.org/index.php/John_M._Olin_Foundation</v>
      </c>
    </row>
    <row r="71" ht="16.5">
      <c r="A71" s="8" t="s">
        <v>95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>
        <v>5000</v>
      </c>
      <c r="AH71" s="9">
        <v>5000</v>
      </c>
      <c r="AI71" s="9">
        <v>5000</v>
      </c>
      <c r="AJ71" s="9">
        <v>5000</v>
      </c>
      <c r="AK71" s="9">
        <v>5000</v>
      </c>
      <c r="AL71" s="9">
        <v>5000</v>
      </c>
      <c r="AM71" s="9">
        <v>5000</v>
      </c>
      <c r="AN71" s="9">
        <v>5000</v>
      </c>
      <c r="AO71" s="9"/>
      <c r="AP71" s="9">
        <v>40000</v>
      </c>
      <c r="AQ71" s="10" t="str">
        <f>IF(_xlfn.XLOOKUP(A71,Resources!A:A,Resources!B:B,"",0,1)=0,"",_xlfn.XLOOKUP(A71,Resources!A:A,Resources!B:B))</f>
        <v/>
      </c>
    </row>
    <row r="72" ht="16.5">
      <c r="A72" s="8" t="s">
        <v>96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>
        <v>15000</v>
      </c>
      <c r="AK72" s="9">
        <v>10000</v>
      </c>
      <c r="AL72" s="9">
        <v>10000</v>
      </c>
      <c r="AM72" s="9"/>
      <c r="AN72" s="9"/>
      <c r="AO72" s="9"/>
      <c r="AP72" s="9">
        <v>35000</v>
      </c>
      <c r="AQ72" s="10" t="str">
        <f>IF(_xlfn.XLOOKUP(A72,Resources!A:A,Resources!B:B,"",0,1)=0,"",_xlfn.XLOOKUP(A72,Resources!A:A,Resources!B:B))</f>
        <v/>
      </c>
    </row>
    <row r="73" ht="16.5">
      <c r="A73" s="8" t="s">
        <v>97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>
        <v>5000</v>
      </c>
      <c r="AJ73" s="9">
        <v>5000</v>
      </c>
      <c r="AK73" s="9">
        <v>5000</v>
      </c>
      <c r="AL73" s="9">
        <v>5000</v>
      </c>
      <c r="AM73" s="9">
        <v>5000</v>
      </c>
      <c r="AN73" s="9">
        <v>5000</v>
      </c>
      <c r="AO73" s="9"/>
      <c r="AP73" s="9">
        <v>30000</v>
      </c>
      <c r="AQ73" s="10" t="str">
        <f>IF(_xlfn.XLOOKUP(A73,Resources!A:A,Resources!B:B,"",0,1)=0,"",_xlfn.XLOOKUP(A73,Resources!A:A,Resources!B:B))</f>
        <v/>
      </c>
    </row>
    <row r="74" ht="16.5">
      <c r="A74" s="8" t="s">
        <v>98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>
        <v>25000</v>
      </c>
      <c r="AK74" s="9">
        <v>5000</v>
      </c>
      <c r="AL74" s="9"/>
      <c r="AM74" s="9"/>
      <c r="AN74" s="9"/>
      <c r="AO74" s="9"/>
      <c r="AP74" s="9">
        <v>30000</v>
      </c>
      <c r="AQ74" s="10" t="str">
        <f>IF(_xlfn.XLOOKUP(A74,Resources!A:A,Resources!B:B,"",0,1)=0,"",_xlfn.XLOOKUP(A74,Resources!A:A,Resources!B:B))</f>
        <v/>
      </c>
    </row>
    <row r="75" ht="16.5">
      <c r="A75" s="8" t="s">
        <v>99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>
        <v>1000</v>
      </c>
      <c r="AJ75" s="9">
        <v>5000</v>
      </c>
      <c r="AK75" s="9">
        <v>7000</v>
      </c>
      <c r="AL75" s="9">
        <v>7000</v>
      </c>
      <c r="AM75" s="9">
        <v>5000</v>
      </c>
      <c r="AN75" s="9">
        <v>5000</v>
      </c>
      <c r="AO75" s="9"/>
      <c r="AP75" s="9">
        <v>30000</v>
      </c>
      <c r="AQ75" s="10" t="str">
        <f>IF(_xlfn.XLOOKUP(A75,Resources!A:A,Resources!B:B,"",0,1)=0,"",_xlfn.XLOOKUP(A75,Resources!A:A,Resources!B:B))</f>
        <v/>
      </c>
    </row>
    <row r="76" ht="16.5">
      <c r="A76" s="8" t="s">
        <v>100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>
        <v>5000</v>
      </c>
      <c r="AG76" s="9">
        <v>5000</v>
      </c>
      <c r="AH76" s="9">
        <v>5000</v>
      </c>
      <c r="AI76" s="9">
        <v>4000</v>
      </c>
      <c r="AJ76" s="9">
        <v>3000</v>
      </c>
      <c r="AK76" s="9">
        <v>2000</v>
      </c>
      <c r="AL76" s="9">
        <v>2000</v>
      </c>
      <c r="AM76" s="9">
        <v>2500</v>
      </c>
      <c r="AN76" s="9">
        <v>1000</v>
      </c>
      <c r="AO76" s="9"/>
      <c r="AP76" s="9">
        <v>29500</v>
      </c>
      <c r="AQ76" s="10" t="str">
        <f>IF(_xlfn.XLOOKUP(A76,Resources!A:A,Resources!B:B,"",0,1)=0,"",_xlfn.XLOOKUP(A76,Resources!A:A,Resources!B:B))</f>
        <v/>
      </c>
    </row>
    <row r="77" ht="16.5">
      <c r="A77" s="8" t="s">
        <v>101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>
        <v>25000</v>
      </c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>
        <v>25000</v>
      </c>
      <c r="AQ77" s="10" t="str">
        <f>IF(_xlfn.XLOOKUP(A77,Resources!A:A,Resources!B:B,"",0,1)=0,"",_xlfn.XLOOKUP(A77,Resources!A:A,Resources!B:B))</f>
        <v>https://www.desmog.com/american-petroleum-institute</v>
      </c>
    </row>
    <row r="78" ht="16.5">
      <c r="A78" s="8" t="s">
        <v>102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>
        <v>5000</v>
      </c>
      <c r="AG78" s="9">
        <v>10000</v>
      </c>
      <c r="AH78" s="9">
        <v>5000</v>
      </c>
      <c r="AI78" s="9">
        <v>5000</v>
      </c>
      <c r="AJ78" s="9"/>
      <c r="AK78" s="9"/>
      <c r="AL78" s="9"/>
      <c r="AM78" s="9"/>
      <c r="AN78" s="9"/>
      <c r="AO78" s="9"/>
      <c r="AP78" s="9">
        <v>25000</v>
      </c>
      <c r="AQ78" s="10" t="str">
        <f>IF(_xlfn.XLOOKUP(A78,Resources!A:A,Resources!B:B,"",0,1)=0,"",_xlfn.XLOOKUP(A78,Resources!A:A,Resources!B:B))</f>
        <v/>
      </c>
    </row>
    <row r="79" ht="16.5">
      <c r="A79" s="8" t="s">
        <v>103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>
        <v>11000</v>
      </c>
      <c r="AK79" s="9">
        <v>6200</v>
      </c>
      <c r="AL79" s="9"/>
      <c r="AM79" s="9"/>
      <c r="AN79" s="9">
        <v>7250</v>
      </c>
      <c r="AO79" s="9"/>
      <c r="AP79" s="9">
        <v>24450</v>
      </c>
      <c r="AQ79" s="10" t="str">
        <f>IF(_xlfn.XLOOKUP(A79,Resources!A:A,Resources!B:B,"",0,1)=0,"",_xlfn.XLOOKUP(A79,Resources!A:A,Resources!B:B))</f>
        <v/>
      </c>
    </row>
    <row r="80" ht="16.5">
      <c r="A80" s="8" t="s">
        <v>104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>
        <v>10000</v>
      </c>
      <c r="AI80" s="9">
        <v>7500</v>
      </c>
      <c r="AJ80" s="9"/>
      <c r="AK80" s="9"/>
      <c r="AL80" s="9"/>
      <c r="AM80" s="9">
        <v>6000</v>
      </c>
      <c r="AN80" s="9"/>
      <c r="AO80" s="9"/>
      <c r="AP80" s="9">
        <v>23500</v>
      </c>
      <c r="AQ80" s="10" t="str">
        <f>IF(_xlfn.XLOOKUP(A80,Resources!A:A,Resources!B:B,"",0,1)=0,"",_xlfn.XLOOKUP(A80,Resources!A:A,Resources!B:B))</f>
        <v/>
      </c>
    </row>
    <row r="81" ht="16.5">
      <c r="A81" s="8" t="s">
        <v>105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>
        <v>5000</v>
      </c>
      <c r="AK81" s="9"/>
      <c r="AL81" s="9">
        <v>10000</v>
      </c>
      <c r="AM81" s="9">
        <v>8000</v>
      </c>
      <c r="AN81" s="9"/>
      <c r="AO81" s="9"/>
      <c r="AP81" s="9">
        <v>23000</v>
      </c>
      <c r="AQ81" s="10" t="str">
        <f>IF(_xlfn.XLOOKUP(A81,Resources!A:A,Resources!B:B,"",0,1)=0,"",_xlfn.XLOOKUP(A81,Resources!A:A,Resources!B:B))</f>
        <v/>
      </c>
    </row>
    <row r="82" ht="16.5">
      <c r="A82" s="8" t="s">
        <v>106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>
        <v>500</v>
      </c>
      <c r="S82" s="9">
        <v>1500</v>
      </c>
      <c r="T82" s="9"/>
      <c r="U82" s="9">
        <v>3000</v>
      </c>
      <c r="V82" s="9">
        <v>3000</v>
      </c>
      <c r="W82" s="9">
        <v>5000</v>
      </c>
      <c r="X82" s="9">
        <v>5000</v>
      </c>
      <c r="Y82" s="9">
        <v>5000</v>
      </c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>
        <v>23000</v>
      </c>
      <c r="AQ82" s="10" t="str">
        <f>IF(_xlfn.XLOOKUP(A82,Resources!A:A,Resources!B:B,"",0,1)=0,"",_xlfn.XLOOKUP(A82,Resources!A:A,Resources!B:B))</f>
        <v/>
      </c>
    </row>
    <row r="83" ht="16.5">
      <c r="A83" s="8" t="s">
        <v>107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>
        <v>2500</v>
      </c>
      <c r="AG83" s="9"/>
      <c r="AH83" s="9"/>
      <c r="AI83" s="9"/>
      <c r="AJ83" s="9"/>
      <c r="AK83" s="9"/>
      <c r="AL83" s="9"/>
      <c r="AM83" s="9">
        <v>5000</v>
      </c>
      <c r="AN83" s="9">
        <v>15000</v>
      </c>
      <c r="AO83" s="9"/>
      <c r="AP83" s="9">
        <v>22500</v>
      </c>
      <c r="AQ83" s="10" t="str">
        <f>IF(_xlfn.XLOOKUP(A83,Resources!A:A,Resources!B:B,"",0,1)=0,"",_xlfn.XLOOKUP(A83,Resources!A:A,Resources!B:B))</f>
        <v/>
      </c>
    </row>
    <row r="84" ht="16.5">
      <c r="A84" s="8" t="s">
        <v>108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>
        <v>2500</v>
      </c>
      <c r="Z84" s="9">
        <v>2000</v>
      </c>
      <c r="AA84" s="9">
        <v>2000</v>
      </c>
      <c r="AB84" s="9">
        <v>4000</v>
      </c>
      <c r="AC84" s="9">
        <v>2000</v>
      </c>
      <c r="AD84" s="9">
        <v>4000</v>
      </c>
      <c r="AE84" s="9">
        <v>4000</v>
      </c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>
        <v>20500</v>
      </c>
      <c r="AQ84" s="10" t="str">
        <f>IF(_xlfn.XLOOKUP(A84,Resources!A:A,Resources!B:B,"",0,1)=0,"",_xlfn.XLOOKUP(A84,Resources!A:A,Resources!B:B))</f>
        <v/>
      </c>
    </row>
    <row r="85" ht="16.5">
      <c r="A85" s="8" t="s">
        <v>109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>
        <v>10000</v>
      </c>
      <c r="AM85" s="9">
        <v>5000</v>
      </c>
      <c r="AN85" s="9">
        <v>5000</v>
      </c>
      <c r="AO85" s="9"/>
      <c r="AP85" s="9">
        <v>20000</v>
      </c>
      <c r="AQ85" s="10" t="str">
        <f>IF(_xlfn.XLOOKUP(A85,Resources!A:A,Resources!B:B,"",0,1)=0,"",_xlfn.XLOOKUP(A85,Resources!A:A,Resources!B:B))</f>
        <v/>
      </c>
    </row>
    <row r="86" ht="16.5">
      <c r="A86" s="8" t="s">
        <v>110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1000</v>
      </c>
      <c r="R86" s="9">
        <v>1000</v>
      </c>
      <c r="S86" s="9">
        <v>1000</v>
      </c>
      <c r="T86" s="9">
        <v>1000</v>
      </c>
      <c r="U86" s="9"/>
      <c r="V86" s="9"/>
      <c r="W86" s="9">
        <v>6500</v>
      </c>
      <c r="X86" s="9">
        <v>1000</v>
      </c>
      <c r="Y86" s="9">
        <v>1000</v>
      </c>
      <c r="Z86" s="9">
        <v>1000</v>
      </c>
      <c r="AA86" s="9">
        <v>1000</v>
      </c>
      <c r="AB86" s="9">
        <v>1000</v>
      </c>
      <c r="AC86" s="9">
        <v>2000</v>
      </c>
      <c r="AD86" s="9">
        <v>2000</v>
      </c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>
        <v>19500</v>
      </c>
      <c r="AQ86" s="10" t="str">
        <f>IF(_xlfn.XLOOKUP(A86,Resources!A:A,Resources!B:B,"",0,1)=0,"",_xlfn.XLOOKUP(A86,Resources!A:A,Resources!B:B))</f>
        <v/>
      </c>
    </row>
    <row r="87" ht="16.5">
      <c r="A87" s="8" t="s">
        <v>111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>
        <v>1100</v>
      </c>
      <c r="AH87" s="9"/>
      <c r="AI87" s="9"/>
      <c r="AJ87" s="9"/>
      <c r="AK87" s="9"/>
      <c r="AL87" s="9"/>
      <c r="AM87" s="9">
        <v>6300</v>
      </c>
      <c r="AN87" s="9">
        <v>7900</v>
      </c>
      <c r="AO87" s="9"/>
      <c r="AP87" s="9">
        <v>15300</v>
      </c>
      <c r="AQ87" s="10" t="str">
        <f>IF(_xlfn.XLOOKUP(A87,Resources!A:A,Resources!B:B,"",0,1)=0,"",_xlfn.XLOOKUP(A87,Resources!A:A,Resources!B:B))</f>
        <v/>
      </c>
    </row>
    <row r="88" ht="16.5">
      <c r="A88" s="8" t="s">
        <v>112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>
        <v>5000</v>
      </c>
      <c r="U88" s="9">
        <v>5000</v>
      </c>
      <c r="V88" s="9"/>
      <c r="W88" s="9"/>
      <c r="X88" s="9"/>
      <c r="Y88" s="9"/>
      <c r="Z88" s="9"/>
      <c r="AA88" s="9"/>
      <c r="AB88" s="9"/>
      <c r="AC88" s="9">
        <v>5000</v>
      </c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>
        <v>15000</v>
      </c>
      <c r="AQ88" s="10" t="str">
        <f>IF(_xlfn.XLOOKUP(A88,Resources!A:A,Resources!B:B,"",0,1)=0,"",_xlfn.XLOOKUP(A88,Resources!A:A,Resources!B:B))</f>
        <v/>
      </c>
    </row>
    <row r="89" ht="16.5">
      <c r="A89" s="8" t="s">
        <v>113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>
        <v>15000</v>
      </c>
      <c r="AO89" s="9"/>
      <c r="AP89" s="9">
        <v>15000</v>
      </c>
      <c r="AQ89" s="10" t="str">
        <f>IF(_xlfn.XLOOKUP(A89,Resources!A:A,Resources!B:B,"",0,1)=0,"",_xlfn.XLOOKUP(A89,Resources!A:A,Resources!B:B))</f>
        <v/>
      </c>
    </row>
    <row r="90" ht="16.5">
      <c r="A90" s="8" t="s">
        <v>114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>
        <v>1500</v>
      </c>
      <c r="AH90" s="9">
        <v>1500</v>
      </c>
      <c r="AI90" s="9"/>
      <c r="AJ90" s="9"/>
      <c r="AK90" s="9"/>
      <c r="AL90" s="9">
        <v>5000</v>
      </c>
      <c r="AM90" s="9">
        <v>5000</v>
      </c>
      <c r="AN90" s="9"/>
      <c r="AO90" s="9"/>
      <c r="AP90" s="9">
        <v>13000</v>
      </c>
      <c r="AQ90" s="10" t="str">
        <f>IF(_xlfn.XLOOKUP(A90,Resources!A:A,Resources!B:B,"",0,1)=0,"",_xlfn.XLOOKUP(A90,Resources!A:A,Resources!B:B))</f>
        <v/>
      </c>
    </row>
    <row r="91" ht="16.5">
      <c r="A91" s="8" t="s">
        <v>115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>
        <v>10000</v>
      </c>
      <c r="AK91" s="9">
        <v>1000</v>
      </c>
      <c r="AL91" s="9"/>
      <c r="AM91" s="9"/>
      <c r="AN91" s="9"/>
      <c r="AO91" s="9"/>
      <c r="AP91" s="9">
        <v>11000</v>
      </c>
      <c r="AQ91" s="10" t="str">
        <f>IF(_xlfn.XLOOKUP(A91,Resources!A:A,Resources!B:B,"",0,1)=0,"",_xlfn.XLOOKUP(A91,Resources!A:A,Resources!B:B))</f>
        <v/>
      </c>
    </row>
    <row r="92" ht="16.5">
      <c r="A92" s="8" t="s">
        <v>116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>
        <v>5000</v>
      </c>
      <c r="AN92" s="9">
        <v>5000</v>
      </c>
      <c r="AO92" s="9"/>
      <c r="AP92" s="9">
        <v>10000</v>
      </c>
      <c r="AQ92" s="10" t="str">
        <f>IF(_xlfn.XLOOKUP(A92,Resources!A:A,Resources!B:B,"",0,1)=0,"",_xlfn.XLOOKUP(A92,Resources!A:A,Resources!B:B))</f>
        <v/>
      </c>
    </row>
    <row r="93" ht="16.5">
      <c r="A93" s="8" t="s">
        <v>117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>
        <v>5000</v>
      </c>
      <c r="AG93" s="9">
        <v>5000</v>
      </c>
      <c r="AH93" s="9"/>
      <c r="AI93" s="9"/>
      <c r="AJ93" s="9"/>
      <c r="AK93" s="9"/>
      <c r="AL93" s="9"/>
      <c r="AM93" s="9"/>
      <c r="AN93" s="9"/>
      <c r="AO93" s="9"/>
      <c r="AP93" s="9">
        <v>10000</v>
      </c>
      <c r="AQ93" s="10" t="str">
        <f>IF(_xlfn.XLOOKUP(A93,Resources!A:A,Resources!B:B,"",0,1)=0,"",_xlfn.XLOOKUP(A93,Resources!A:A,Resources!B:B))</f>
        <v>https://www.sourcewatch.org/index.php/Edgar_and_Elsa_Prince_Foundation</v>
      </c>
    </row>
    <row r="94" ht="16.5">
      <c r="A94" s="8" t="s">
        <v>118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>
        <v>10000</v>
      </c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>
        <v>10000</v>
      </c>
      <c r="AQ94" s="10" t="str">
        <f>IF(_xlfn.XLOOKUP(A94,Resources!A:A,Resources!B:B,"",0,1)=0,"",_xlfn.XLOOKUP(A94,Resources!A:A,Resources!B:B))</f>
        <v>https://www.desmog.com/hoover-institution</v>
      </c>
    </row>
    <row r="95" ht="16.5">
      <c r="A95" s="8" t="s">
        <v>119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>
        <v>5000</v>
      </c>
      <c r="AK95" s="9">
        <v>5000</v>
      </c>
      <c r="AL95" s="9"/>
      <c r="AM95" s="9"/>
      <c r="AN95" s="9"/>
      <c r="AO95" s="9"/>
      <c r="AP95" s="9">
        <v>10000</v>
      </c>
      <c r="AQ95" s="10" t="str">
        <f>IF(_xlfn.XLOOKUP(A95,Resources!A:A,Resources!B:B,"",0,1)=0,"",_xlfn.XLOOKUP(A95,Resources!A:A,Resources!B:B))</f>
        <v/>
      </c>
    </row>
    <row r="96" ht="16.5">
      <c r="A96" s="8" t="s">
        <v>120</v>
      </c>
      <c r="B96" s="9">
        <v>10000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>
        <v>10000</v>
      </c>
      <c r="AQ96" s="10" t="str">
        <f>IF(_xlfn.XLOOKUP(A96,Resources!A:A,Resources!B:B,"",0,1)=0,"",_xlfn.XLOOKUP(A96,Resources!A:A,Resources!B:B))</f>
        <v>https://www.desmog.com/scaife-family-foundations</v>
      </c>
    </row>
    <row r="97" ht="16.5">
      <c r="A97" s="8" t="s">
        <v>121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>
        <v>10000</v>
      </c>
      <c r="AK97" s="9"/>
      <c r="AL97" s="9"/>
      <c r="AM97" s="9"/>
      <c r="AN97" s="9"/>
      <c r="AO97" s="9"/>
      <c r="AP97" s="9">
        <v>10000</v>
      </c>
      <c r="AQ97" s="10" t="str">
        <f>IF(_xlfn.XLOOKUP(A97,Resources!A:A,Resources!B:B,"",0,1)=0,"",_xlfn.XLOOKUP(A97,Resources!A:A,Resources!B:B))</f>
        <v/>
      </c>
    </row>
    <row r="98" ht="16.5">
      <c r="A98" s="8" t="s">
        <v>122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>
        <v>5000</v>
      </c>
      <c r="AK98" s="9">
        <v>5000</v>
      </c>
      <c r="AL98" s="9"/>
      <c r="AM98" s="9"/>
      <c r="AN98" s="9"/>
      <c r="AO98" s="9"/>
      <c r="AP98" s="9">
        <v>10000</v>
      </c>
      <c r="AQ98" s="10" t="str">
        <f>IF(_xlfn.XLOOKUP(A98,Resources!A:A,Resources!B:B,"",0,1)=0,"",_xlfn.XLOOKUP(A98,Resources!A:A,Resources!B:B))</f>
        <v/>
      </c>
    </row>
    <row r="99" ht="16.5">
      <c r="A99" s="8" t="s">
        <v>123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>
        <v>2500</v>
      </c>
      <c r="AL99" s="9">
        <v>2500</v>
      </c>
      <c r="AM99" s="9">
        <v>2500</v>
      </c>
      <c r="AN99" s="9">
        <v>2500</v>
      </c>
      <c r="AO99" s="9"/>
      <c r="AP99" s="9">
        <v>10000</v>
      </c>
      <c r="AQ99" s="10" t="str">
        <f>IF(_xlfn.XLOOKUP(A99,Resources!A:A,Resources!B:B,"",0,1)=0,"",_xlfn.XLOOKUP(A99,Resources!A:A,Resources!B:B))</f>
        <v/>
      </c>
    </row>
    <row r="100" ht="16.5">
      <c r="A100" s="8" t="s">
        <v>124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>
        <v>10000</v>
      </c>
      <c r="AL100" s="9"/>
      <c r="AM100" s="9"/>
      <c r="AN100" s="9"/>
      <c r="AO100" s="9"/>
      <c r="AP100" s="9">
        <v>10000</v>
      </c>
      <c r="AQ100" s="10" t="str">
        <f>IF(_xlfn.XLOOKUP(A100,Resources!A:A,Resources!B:B,"",0,1)=0,"",_xlfn.XLOOKUP(A100,Resources!A:A,Resources!B:B))</f>
        <v>https://www.sourcewatch.org/index.php/William_H._Donner_Foundation</v>
      </c>
    </row>
    <row r="101" ht="16.5">
      <c r="A101" s="8" t="s">
        <v>125</v>
      </c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>
        <v>1500</v>
      </c>
      <c r="AJ101" s="9">
        <v>2000</v>
      </c>
      <c r="AK101" s="9"/>
      <c r="AL101" s="9">
        <v>2500</v>
      </c>
      <c r="AM101" s="9">
        <v>3000</v>
      </c>
      <c r="AN101" s="9"/>
      <c r="AO101" s="9"/>
      <c r="AP101" s="9">
        <v>9000</v>
      </c>
      <c r="AQ101" s="10" t="str">
        <f>IF(_xlfn.XLOOKUP(A101,Resources!A:A,Resources!B:B,"",0,1)=0,"",_xlfn.XLOOKUP(A101,Resources!A:A,Resources!B:B))</f>
        <v/>
      </c>
    </row>
    <row r="102" ht="16.5">
      <c r="A102" s="8" t="s">
        <v>126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>
        <v>1000</v>
      </c>
      <c r="AG102" s="9">
        <v>1000</v>
      </c>
      <c r="AH102" s="9">
        <v>1000</v>
      </c>
      <c r="AI102" s="9">
        <v>1000</v>
      </c>
      <c r="AJ102" s="9">
        <v>1000</v>
      </c>
      <c r="AK102" s="9">
        <v>1000</v>
      </c>
      <c r="AL102" s="9">
        <v>1000</v>
      </c>
      <c r="AM102" s="9">
        <v>1000</v>
      </c>
      <c r="AN102" s="9">
        <v>100</v>
      </c>
      <c r="AO102" s="9"/>
      <c r="AP102" s="9">
        <v>8100</v>
      </c>
      <c r="AQ102" s="10" t="str">
        <f>IF(_xlfn.XLOOKUP(A102,Resources!A:A,Resources!B:B,"",0,1)=0,"",_xlfn.XLOOKUP(A102,Resources!A:A,Resources!B:B))</f>
        <v/>
      </c>
    </row>
    <row r="103" ht="16.5">
      <c r="A103" s="8" t="s">
        <v>127</v>
      </c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>
        <v>1000</v>
      </c>
      <c r="AI103" s="9"/>
      <c r="AJ103" s="9">
        <v>1000</v>
      </c>
      <c r="AK103" s="9">
        <v>2000</v>
      </c>
      <c r="AL103" s="9"/>
      <c r="AM103" s="9">
        <v>2000</v>
      </c>
      <c r="AN103" s="9"/>
      <c r="AO103" s="9"/>
      <c r="AP103" s="9">
        <v>6000</v>
      </c>
      <c r="AQ103" s="10" t="str">
        <f>IF(_xlfn.XLOOKUP(A103,Resources!A:A,Resources!B:B,"",0,1)=0,"",_xlfn.XLOOKUP(A103,Resources!A:A,Resources!B:B))</f>
        <v/>
      </c>
    </row>
    <row r="104" ht="16.5">
      <c r="A104" s="8" t="s">
        <v>128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>
        <v>2000</v>
      </c>
      <c r="AH104" s="9"/>
      <c r="AI104" s="9"/>
      <c r="AJ104" s="9">
        <v>1000</v>
      </c>
      <c r="AK104" s="9">
        <v>1000</v>
      </c>
      <c r="AL104" s="9">
        <v>2000</v>
      </c>
      <c r="AM104" s="9"/>
      <c r="AN104" s="9"/>
      <c r="AO104" s="9"/>
      <c r="AP104" s="9">
        <v>6000</v>
      </c>
      <c r="AQ104" s="10" t="str">
        <f>IF(_xlfn.XLOOKUP(A104,Resources!A:A,Resources!B:B,"",0,1)=0,"",_xlfn.XLOOKUP(A104,Resources!A:A,Resources!B:B))</f>
        <v/>
      </c>
    </row>
    <row r="105" ht="16.5">
      <c r="A105" s="8" t="s">
        <v>129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>
        <v>1000</v>
      </c>
      <c r="X105" s="9"/>
      <c r="Y105" s="9">
        <v>5000</v>
      </c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>
        <v>6000</v>
      </c>
      <c r="AQ105" s="10" t="str">
        <f>IF(_xlfn.XLOOKUP(A105,Resources!A:A,Resources!B:B,"",0,1)=0,"",_xlfn.XLOOKUP(A105,Resources!A:A,Resources!B:B))</f>
        <v/>
      </c>
    </row>
    <row r="106" ht="16.5">
      <c r="A106" s="8" t="s">
        <v>130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>
        <v>1000</v>
      </c>
      <c r="AJ106" s="9"/>
      <c r="AK106" s="9">
        <v>1000</v>
      </c>
      <c r="AL106" s="9">
        <v>1000</v>
      </c>
      <c r="AM106" s="9">
        <v>2500</v>
      </c>
      <c r="AN106" s="9"/>
      <c r="AO106" s="9"/>
      <c r="AP106" s="9">
        <v>5500</v>
      </c>
      <c r="AQ106" s="10" t="str">
        <f>IF(_xlfn.XLOOKUP(A106,Resources!A:A,Resources!B:B,"",0,1)=0,"",_xlfn.XLOOKUP(A106,Resources!A:A,Resources!B:B))</f>
        <v/>
      </c>
    </row>
    <row r="107" ht="16.5">
      <c r="A107" s="8" t="s">
        <v>131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>
        <v>1000</v>
      </c>
      <c r="AG107" s="9">
        <v>500</v>
      </c>
      <c r="AH107" s="9">
        <v>1000</v>
      </c>
      <c r="AI107" s="9"/>
      <c r="AJ107" s="9">
        <v>1000</v>
      </c>
      <c r="AK107" s="9">
        <v>500</v>
      </c>
      <c r="AL107" s="9">
        <v>500</v>
      </c>
      <c r="AM107" s="9">
        <v>1000</v>
      </c>
      <c r="AN107" s="9"/>
      <c r="AO107" s="9"/>
      <c r="AP107" s="9">
        <v>5500</v>
      </c>
      <c r="AQ107" s="10" t="str">
        <f>IF(_xlfn.XLOOKUP(A107,Resources!A:A,Resources!B:B,"",0,1)=0,"",_xlfn.XLOOKUP(A107,Resources!A:A,Resources!B:B))</f>
        <v/>
      </c>
    </row>
    <row r="108" ht="16.5">
      <c r="A108" s="8" t="s">
        <v>132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>
        <v>1000</v>
      </c>
      <c r="AL108" s="9">
        <v>1000</v>
      </c>
      <c r="AM108" s="9">
        <v>2000</v>
      </c>
      <c r="AN108" s="9">
        <v>1000</v>
      </c>
      <c r="AO108" s="9"/>
      <c r="AP108" s="9">
        <v>5000</v>
      </c>
      <c r="AQ108" s="10" t="str">
        <f>IF(_xlfn.XLOOKUP(A108,Resources!A:A,Resources!B:B,"",0,1)=0,"",_xlfn.XLOOKUP(A108,Resources!A:A,Resources!B:B))</f>
        <v/>
      </c>
    </row>
    <row r="109" ht="16.5">
      <c r="A109" s="8" t="s">
        <v>133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>
        <v>5000</v>
      </c>
      <c r="AN109" s="9"/>
      <c r="AO109" s="9"/>
      <c r="AP109" s="9">
        <v>5000</v>
      </c>
      <c r="AQ109" s="10" t="str">
        <f>IF(_xlfn.XLOOKUP(A109,Resources!A:A,Resources!B:B,"",0,1)=0,"",_xlfn.XLOOKUP(A109,Resources!A:A,Resources!B:B))</f>
        <v/>
      </c>
    </row>
    <row r="110" ht="16.5">
      <c r="A110" s="8" t="s">
        <v>134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>
        <v>5000</v>
      </c>
      <c r="AI110" s="9"/>
      <c r="AJ110" s="9"/>
      <c r="AK110" s="9"/>
      <c r="AL110" s="9"/>
      <c r="AM110" s="9"/>
      <c r="AN110" s="9"/>
      <c r="AO110" s="9"/>
      <c r="AP110" s="9">
        <v>5000</v>
      </c>
      <c r="AQ110" s="10" t="str">
        <f>IF(_xlfn.XLOOKUP(A110,Resources!A:A,Resources!B:B,"",0,1)=0,"",_xlfn.XLOOKUP(A110,Resources!A:A,Resources!B:B))</f>
        <v/>
      </c>
    </row>
    <row r="111" ht="16.5">
      <c r="A111" s="8" t="s">
        <v>135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>
        <v>5000</v>
      </c>
      <c r="AH111" s="9"/>
      <c r="AI111" s="9"/>
      <c r="AJ111" s="9"/>
      <c r="AK111" s="9"/>
      <c r="AL111" s="9"/>
      <c r="AM111" s="9"/>
      <c r="AN111" s="9"/>
      <c r="AO111" s="9"/>
      <c r="AP111" s="9">
        <v>5000</v>
      </c>
      <c r="AQ111" s="10" t="str">
        <f>IF(_xlfn.XLOOKUP(A111,Resources!A:A,Resources!B:B,"",0,1)=0,"",_xlfn.XLOOKUP(A111,Resources!A:A,Resources!B:B))</f>
        <v/>
      </c>
    </row>
    <row r="112" ht="16.5">
      <c r="A112" s="8" t="s">
        <v>136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>
        <v>1500</v>
      </c>
      <c r="AG112" s="9">
        <v>1000</v>
      </c>
      <c r="AH112" s="9">
        <v>1000</v>
      </c>
      <c r="AI112" s="9"/>
      <c r="AJ112" s="9"/>
      <c r="AK112" s="9"/>
      <c r="AL112" s="9"/>
      <c r="AM112" s="9"/>
      <c r="AN112" s="9"/>
      <c r="AO112" s="9"/>
      <c r="AP112" s="9">
        <v>3500</v>
      </c>
      <c r="AQ112" s="10" t="str">
        <f>IF(_xlfn.XLOOKUP(A112,Resources!A:A,Resources!B:B,"",0,1)=0,"",_xlfn.XLOOKUP(A112,Resources!A:A,Resources!B:B))</f>
        <v/>
      </c>
    </row>
    <row r="113" ht="16.5">
      <c r="A113" s="8" t="s">
        <v>137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>
        <v>2500</v>
      </c>
      <c r="AK113" s="9"/>
      <c r="AL113" s="9"/>
      <c r="AM113" s="9"/>
      <c r="AN113" s="9"/>
      <c r="AO113" s="9"/>
      <c r="AP113" s="9">
        <v>2500</v>
      </c>
      <c r="AQ113" s="10" t="str">
        <f>IF(_xlfn.XLOOKUP(A113,Resources!A:A,Resources!B:B,"",0,1)=0,"",_xlfn.XLOOKUP(A113,Resources!A:A,Resources!B:B))</f>
        <v>https://www.sourcewatch.org/index.php/Edward_A._%26_Catherine_L._Lozick_Foundation</v>
      </c>
    </row>
    <row r="114" ht="16.5">
      <c r="A114" s="8" t="s">
        <v>138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>
        <v>517</v>
      </c>
      <c r="AK114" s="9">
        <v>683</v>
      </c>
      <c r="AL114" s="9">
        <v>522</v>
      </c>
      <c r="AM114" s="9">
        <v>353</v>
      </c>
      <c r="AN114" s="9"/>
      <c r="AO114" s="9"/>
      <c r="AP114" s="9">
        <v>2075</v>
      </c>
      <c r="AQ114" s="10" t="str">
        <f>IF(_xlfn.XLOOKUP(A114,Resources!A:A,Resources!B:B,"",0,1)=0,"",_xlfn.XLOOKUP(A114,Resources!A:A,Resources!B:B))</f>
        <v/>
      </c>
    </row>
    <row r="115" ht="16.5">
      <c r="A115" s="8" t="s">
        <v>139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>
        <v>1000</v>
      </c>
      <c r="AG115" s="9"/>
      <c r="AH115" s="9">
        <v>1000</v>
      </c>
      <c r="AI115" s="9"/>
      <c r="AJ115" s="9"/>
      <c r="AK115" s="9"/>
      <c r="AL115" s="9"/>
      <c r="AM115" s="9"/>
      <c r="AN115" s="9"/>
      <c r="AO115" s="9"/>
      <c r="AP115" s="9">
        <v>2000</v>
      </c>
      <c r="AQ115" s="10" t="str">
        <f>IF(_xlfn.XLOOKUP(A115,Resources!A:A,Resources!B:B,"",0,1)=0,"",_xlfn.XLOOKUP(A115,Resources!A:A,Resources!B:B))</f>
        <v/>
      </c>
    </row>
    <row r="116" ht="16.5">
      <c r="A116" s="8" t="s">
        <v>140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>
        <v>2000</v>
      </c>
      <c r="AM116" s="9"/>
      <c r="AN116" s="9"/>
      <c r="AO116" s="9"/>
      <c r="AP116" s="9">
        <v>2000</v>
      </c>
      <c r="AQ116" s="10" t="str">
        <f>IF(_xlfn.XLOOKUP(A116,Resources!A:A,Resources!B:B,"",0,1)=0,"",_xlfn.XLOOKUP(A116,Resources!A:A,Resources!B:B))</f>
        <v/>
      </c>
    </row>
    <row r="117" ht="16.5">
      <c r="A117" s="8" t="s">
        <v>141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>
        <v>1000</v>
      </c>
      <c r="AH117" s="9">
        <v>1000</v>
      </c>
      <c r="AI117" s="9"/>
      <c r="AJ117" s="9"/>
      <c r="AK117" s="9"/>
      <c r="AL117" s="9"/>
      <c r="AM117" s="9"/>
      <c r="AN117" s="9"/>
      <c r="AO117" s="9"/>
      <c r="AP117" s="9">
        <v>2000</v>
      </c>
      <c r="AQ117" s="10" t="str">
        <f>IF(_xlfn.XLOOKUP(A117,Resources!A:A,Resources!B:B,"",0,1)=0,"",_xlfn.XLOOKUP(A117,Resources!A:A,Resources!B:B))</f>
        <v/>
      </c>
    </row>
    <row r="118" ht="16.5">
      <c r="A118" s="8" t="s">
        <v>142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>
        <v>500</v>
      </c>
      <c r="AK118" s="9">
        <v>500</v>
      </c>
      <c r="AL118" s="9">
        <v>500</v>
      </c>
      <c r="AM118" s="9">
        <v>500</v>
      </c>
      <c r="AN118" s="9"/>
      <c r="AO118" s="9"/>
      <c r="AP118" s="9">
        <v>2000</v>
      </c>
      <c r="AQ118" s="10" t="str">
        <f>IF(_xlfn.XLOOKUP(A118,Resources!A:A,Resources!B:B,"",0,1)=0,"",_xlfn.XLOOKUP(A118,Resources!A:A,Resources!B:B))</f>
        <v/>
      </c>
    </row>
    <row r="119" ht="16.5">
      <c r="A119" s="8" t="s">
        <v>143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>
        <v>1000</v>
      </c>
      <c r="AN119" s="9">
        <v>1000</v>
      </c>
      <c r="AO119" s="9"/>
      <c r="AP119" s="9">
        <v>2000</v>
      </c>
      <c r="AQ119" s="10" t="str">
        <f>IF(_xlfn.XLOOKUP(A119,Resources!A:A,Resources!B:B,"",0,1)=0,"",_xlfn.XLOOKUP(A119,Resources!A:A,Resources!B:B))</f>
        <v/>
      </c>
    </row>
    <row r="120" ht="16.5">
      <c r="A120" s="8" t="s">
        <v>144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v>500</v>
      </c>
      <c r="AL120" s="9">
        <v>500</v>
      </c>
      <c r="AM120" s="9">
        <v>200</v>
      </c>
      <c r="AN120" s="9">
        <v>200</v>
      </c>
      <c r="AO120" s="9"/>
      <c r="AP120" s="9">
        <v>1400</v>
      </c>
      <c r="AQ120" s="10" t="str">
        <f>IF(_xlfn.XLOOKUP(A120,Resources!A:A,Resources!B:B,"",0,1)=0,"",_xlfn.XLOOKUP(A120,Resources!A:A,Resources!B:B))</f>
        <v/>
      </c>
    </row>
    <row r="121" ht="16.5">
      <c r="A121" s="8" t="s">
        <v>145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>
        <v>60</v>
      </c>
      <c r="AG121" s="9">
        <v>125</v>
      </c>
      <c r="AH121" s="9">
        <v>150</v>
      </c>
      <c r="AI121" s="9">
        <v>150</v>
      </c>
      <c r="AJ121" s="9">
        <v>150</v>
      </c>
      <c r="AK121" s="9">
        <v>150</v>
      </c>
      <c r="AL121" s="9">
        <v>150</v>
      </c>
      <c r="AM121" s="9">
        <v>150</v>
      </c>
      <c r="AN121" s="9">
        <v>150</v>
      </c>
      <c r="AO121" s="9"/>
      <c r="AP121" s="9">
        <v>1235</v>
      </c>
      <c r="AQ121" s="10" t="str">
        <f>IF(_xlfn.XLOOKUP(A121,Resources!A:A,Resources!B:B,"",0,1)=0,"",_xlfn.XLOOKUP(A121,Resources!A:A,Resources!B:B))</f>
        <v/>
      </c>
    </row>
    <row r="122" ht="16.5">
      <c r="A122" s="8" t="s">
        <v>146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>
        <v>350</v>
      </c>
      <c r="AG122" s="9">
        <v>250</v>
      </c>
      <c r="AH122" s="9">
        <v>100</v>
      </c>
      <c r="AI122" s="9"/>
      <c r="AJ122" s="9">
        <v>100</v>
      </c>
      <c r="AK122" s="9">
        <v>100</v>
      </c>
      <c r="AL122" s="9">
        <v>100</v>
      </c>
      <c r="AM122" s="9">
        <v>100</v>
      </c>
      <c r="AN122" s="9">
        <v>100</v>
      </c>
      <c r="AO122" s="9"/>
      <c r="AP122" s="9">
        <v>1200</v>
      </c>
      <c r="AQ122" s="10" t="str">
        <f>IF(_xlfn.XLOOKUP(A122,Resources!A:A,Resources!B:B,"",0,1)=0,"",_xlfn.XLOOKUP(A122,Resources!A:A,Resources!B:B))</f>
        <v/>
      </c>
    </row>
    <row r="123" ht="16.5">
      <c r="A123" s="8" t="s">
        <v>147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>
        <v>500</v>
      </c>
      <c r="AG123" s="9">
        <v>350</v>
      </c>
      <c r="AH123" s="9"/>
      <c r="AI123" s="9">
        <v>300</v>
      </c>
      <c r="AJ123" s="9"/>
      <c r="AK123" s="9"/>
      <c r="AL123" s="9"/>
      <c r="AM123" s="9"/>
      <c r="AN123" s="9"/>
      <c r="AO123" s="9"/>
      <c r="AP123" s="9">
        <v>1150</v>
      </c>
      <c r="AQ123" s="10" t="str">
        <f>IF(_xlfn.XLOOKUP(A123,Resources!A:A,Resources!B:B,"",0,1)=0,"",_xlfn.XLOOKUP(A123,Resources!A:A,Resources!B:B))</f>
        <v/>
      </c>
    </row>
    <row r="124" ht="16.5">
      <c r="A124" s="8" t="s">
        <v>148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>
        <v>1022</v>
      </c>
      <c r="AN124" s="9"/>
      <c r="AO124" s="9"/>
      <c r="AP124" s="9">
        <v>1022</v>
      </c>
      <c r="AQ124" s="10" t="str">
        <f>IF(_xlfn.XLOOKUP(A124,Resources!A:A,Resources!B:B,"",0,1)=0,"",_xlfn.XLOOKUP(A124,Resources!A:A,Resources!B:B))</f>
        <v/>
      </c>
    </row>
    <row r="125" ht="16.5">
      <c r="A125" s="8" t="s">
        <v>149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>
        <v>1000</v>
      </c>
      <c r="AK125" s="9"/>
      <c r="AL125" s="9"/>
      <c r="AM125" s="9"/>
      <c r="AN125" s="9"/>
      <c r="AO125" s="9"/>
      <c r="AP125" s="9">
        <v>1000</v>
      </c>
      <c r="AQ125" s="10" t="str">
        <f>IF(_xlfn.XLOOKUP(A125,Resources!A:A,Resources!B:B,"",0,1)=0,"",_xlfn.XLOOKUP(A125,Resources!A:A,Resources!B:B))</f>
        <v/>
      </c>
    </row>
    <row r="126" ht="16.5">
      <c r="A126" s="8" t="s">
        <v>150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>
        <v>1000</v>
      </c>
      <c r="AG126" s="9"/>
      <c r="AH126" s="9"/>
      <c r="AI126" s="9"/>
      <c r="AJ126" s="9"/>
      <c r="AK126" s="9"/>
      <c r="AL126" s="9"/>
      <c r="AM126" s="9"/>
      <c r="AN126" s="9"/>
      <c r="AO126" s="9"/>
      <c r="AP126" s="9">
        <v>1000</v>
      </c>
      <c r="AQ126" s="10" t="str">
        <f>IF(_xlfn.XLOOKUP(A126,Resources!A:A,Resources!B:B,"",0,1)=0,"",_xlfn.XLOOKUP(A126,Resources!A:A,Resources!B:B))</f>
        <v/>
      </c>
    </row>
    <row r="127" ht="16.5">
      <c r="A127" s="8" t="s">
        <v>151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>
        <v>1000</v>
      </c>
      <c r="AI127" s="9">
        <v>0</v>
      </c>
      <c r="AJ127" s="9"/>
      <c r="AK127" s="9"/>
      <c r="AL127" s="9"/>
      <c r="AM127" s="9"/>
      <c r="AN127" s="9"/>
      <c r="AO127" s="9"/>
      <c r="AP127" s="9">
        <v>1000</v>
      </c>
      <c r="AQ127" s="10" t="str">
        <f>IF(_xlfn.XLOOKUP(A127,Resources!A:A,Resources!B:B,"",0,1)=0,"",_xlfn.XLOOKUP(A127,Resources!A:A,Resources!B:B))</f>
        <v>https://www.sourcewatch.org/index.php/Bader_Family_Foundation</v>
      </c>
    </row>
    <row r="128" ht="16.5">
      <c r="A128" s="8" t="s">
        <v>152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>
        <v>100</v>
      </c>
      <c r="AJ128" s="9">
        <v>100</v>
      </c>
      <c r="AK128" s="9"/>
      <c r="AL128" s="9">
        <v>200</v>
      </c>
      <c r="AM128" s="9">
        <v>200</v>
      </c>
      <c r="AN128" s="9">
        <v>200</v>
      </c>
      <c r="AO128" s="9"/>
      <c r="AP128" s="9">
        <v>800</v>
      </c>
      <c r="AQ128" s="10" t="str">
        <f>IF(_xlfn.XLOOKUP(A128,Resources!A:A,Resources!B:B,"",0,1)=0,"",_xlfn.XLOOKUP(A128,Resources!A:A,Resources!B:B))</f>
        <v/>
      </c>
    </row>
    <row r="129" ht="16.5">
      <c r="A129" s="8" t="s">
        <v>153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>
        <v>100</v>
      </c>
      <c r="AL129" s="9">
        <v>200</v>
      </c>
      <c r="AM129" s="9">
        <v>250</v>
      </c>
      <c r="AN129" s="9">
        <v>250</v>
      </c>
      <c r="AO129" s="9"/>
      <c r="AP129" s="9">
        <v>800</v>
      </c>
      <c r="AQ129" s="10" t="str">
        <f>IF(_xlfn.XLOOKUP(A129,Resources!A:A,Resources!B:B,"",0,1)=0,"",_xlfn.XLOOKUP(A129,Resources!A:A,Resources!B:B))</f>
        <v/>
      </c>
    </row>
    <row r="130" ht="16.5">
      <c r="A130" s="8" t="s">
        <v>154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>
        <v>500</v>
      </c>
      <c r="AL130" s="9"/>
      <c r="AM130" s="9">
        <v>250</v>
      </c>
      <c r="AN130" s="9"/>
      <c r="AO130" s="9"/>
      <c r="AP130" s="9">
        <v>750</v>
      </c>
      <c r="AQ130" s="10" t="str">
        <f>IF(_xlfn.XLOOKUP(A130,Resources!A:A,Resources!B:B,"",0,1)=0,"",_xlfn.XLOOKUP(A130,Resources!A:A,Resources!B:B))</f>
        <v/>
      </c>
    </row>
    <row r="131" ht="16.5">
      <c r="A131" s="8" t="s">
        <v>155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>
        <v>500</v>
      </c>
      <c r="AM131" s="9"/>
      <c r="AN131" s="9"/>
      <c r="AO131" s="9"/>
      <c r="AP131" s="9">
        <v>500</v>
      </c>
      <c r="AQ131" s="10" t="str">
        <f>IF(_xlfn.XLOOKUP(A131,Resources!A:A,Resources!B:B,"",0,1)=0,"",_xlfn.XLOOKUP(A131,Resources!A:A,Resources!B:B))</f>
        <v/>
      </c>
    </row>
    <row r="132" ht="16.5">
      <c r="A132" s="8" t="s">
        <v>156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>
        <v>350</v>
      </c>
      <c r="AL132" s="9"/>
      <c r="AM132" s="9"/>
      <c r="AN132" s="9"/>
      <c r="AO132" s="9"/>
      <c r="AP132" s="9">
        <v>350</v>
      </c>
      <c r="AQ132" s="10" t="str">
        <f>IF(_xlfn.XLOOKUP(A132,Resources!A:A,Resources!B:B,"",0,1)=0,"",_xlfn.XLOOKUP(A132,Resources!A:A,Resources!B:B))</f>
        <v/>
      </c>
    </row>
    <row r="133" ht="16.5">
      <c r="A133" s="8" t="s">
        <v>157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>
        <v>250</v>
      </c>
      <c r="AL133" s="9">
        <v>100</v>
      </c>
      <c r="AM133" s="9"/>
      <c r="AN133" s="9"/>
      <c r="AO133" s="9"/>
      <c r="AP133" s="9">
        <v>350</v>
      </c>
      <c r="AQ133" s="10" t="str">
        <f>IF(_xlfn.XLOOKUP(A133,Resources!A:A,Resources!B:B,"",0,1)=0,"",_xlfn.XLOOKUP(A133,Resources!A:A,Resources!B:B))</f>
        <v/>
      </c>
    </row>
    <row r="134" ht="16.5">
      <c r="A134" s="8" t="s">
        <v>158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>
        <v>125</v>
      </c>
      <c r="AG134" s="9"/>
      <c r="AH134" s="9"/>
      <c r="AI134" s="9">
        <v>100</v>
      </c>
      <c r="AJ134" s="9"/>
      <c r="AK134" s="9"/>
      <c r="AL134" s="9">
        <v>75</v>
      </c>
      <c r="AM134" s="9"/>
      <c r="AN134" s="9"/>
      <c r="AO134" s="9"/>
      <c r="AP134" s="9">
        <v>300</v>
      </c>
      <c r="AQ134" s="10" t="str">
        <f>IF(_xlfn.XLOOKUP(A134,Resources!A:A,Resources!B:B,"",0,1)=0,"",_xlfn.XLOOKUP(A134,Resources!A:A,Resources!B:B))</f>
        <v/>
      </c>
    </row>
    <row r="135" ht="16.5">
      <c r="A135" s="8" t="s">
        <v>159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>
        <v>255</v>
      </c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>
        <v>255</v>
      </c>
      <c r="AQ135" s="10" t="str">
        <f>IF(_xlfn.XLOOKUP(A135,Resources!A:A,Resources!B:B,"",0,1)=0,"",_xlfn.XLOOKUP(A135,Resources!A:A,Resources!B:B))</f>
        <v>https://www.desmog.com/foundation-economic-education</v>
      </c>
    </row>
    <row r="136" ht="16.5">
      <c r="A136" s="8" t="s">
        <v>160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>
        <v>250</v>
      </c>
      <c r="AH136" s="9"/>
      <c r="AI136" s="9"/>
      <c r="AJ136" s="9"/>
      <c r="AK136" s="9"/>
      <c r="AL136" s="9"/>
      <c r="AM136" s="9"/>
      <c r="AN136" s="9"/>
      <c r="AO136" s="9"/>
      <c r="AP136" s="9">
        <v>250</v>
      </c>
      <c r="AQ136" s="10" t="str">
        <f>IF(_xlfn.XLOOKUP(A136,Resources!A:A,Resources!B:B,"",0,1)=0,"",_xlfn.XLOOKUP(A136,Resources!A:A,Resources!B:B))</f>
        <v/>
      </c>
    </row>
    <row r="137" ht="16.5">
      <c r="A137" s="8" t="s">
        <v>161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>
        <v>200</v>
      </c>
      <c r="AP137" s="9">
        <v>200</v>
      </c>
      <c r="AQ137" s="10" t="str">
        <f>IF(_xlfn.XLOOKUP(A137,Resources!A:A,Resources!B:B,"",0,1)=0,"",_xlfn.XLOOKUP(A137,Resources!A:A,Resources!B:B))</f>
        <v/>
      </c>
    </row>
    <row r="138" ht="16.5">
      <c r="A138" s="8" t="s">
        <v>162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>
        <v>200</v>
      </c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>
        <v>200</v>
      </c>
      <c r="AQ138" s="10" t="str">
        <f>IF(_xlfn.XLOOKUP(A138,Resources!A:A,Resources!B:B,"",0,1)=0,"",_xlfn.XLOOKUP(A138,Resources!A:A,Resources!B:B))</f>
        <v/>
      </c>
    </row>
    <row r="139" ht="16.5">
      <c r="A139" s="8" t="s">
        <v>163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>
        <v>100</v>
      </c>
      <c r="AL139" s="9"/>
      <c r="AM139" s="9"/>
      <c r="AN139" s="9"/>
      <c r="AO139" s="9"/>
      <c r="AP139" s="9">
        <v>100</v>
      </c>
      <c r="AQ139" s="10" t="str">
        <f>IF(_xlfn.XLOOKUP(A139,Resources!A:A,Resources!B:B,"",0,1)=0,"",_xlfn.XLOOKUP(A139,Resources!A:A,Resources!B:B))</f>
        <v/>
      </c>
    </row>
    <row r="140" ht="16.5">
      <c r="A140" s="8" t="s">
        <v>164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>
        <v>100</v>
      </c>
      <c r="AH140" s="9"/>
      <c r="AI140" s="9"/>
      <c r="AJ140" s="9"/>
      <c r="AK140" s="9"/>
      <c r="AL140" s="9"/>
      <c r="AM140" s="9"/>
      <c r="AN140" s="9"/>
      <c r="AO140" s="9"/>
      <c r="AP140" s="9">
        <v>100</v>
      </c>
      <c r="AQ140" s="10" t="str">
        <f>IF(_xlfn.XLOOKUP(A140,Resources!A:A,Resources!B:B,"",0,1)=0,"",_xlfn.XLOOKUP(A140,Resources!A:A,Resources!B:B))</f>
        <v/>
      </c>
    </row>
    <row r="141" ht="16.5">
      <c r="A141" s="8" t="s">
        <v>165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>
        <v>50</v>
      </c>
      <c r="AH141" s="9"/>
      <c r="AI141" s="9"/>
      <c r="AJ141" s="9"/>
      <c r="AK141" s="9"/>
      <c r="AL141" s="9"/>
      <c r="AM141" s="9"/>
      <c r="AN141" s="9"/>
      <c r="AO141" s="9"/>
      <c r="AP141" s="9">
        <v>50</v>
      </c>
      <c r="AQ141" s="10" t="str">
        <f>IF(_xlfn.XLOOKUP(A141,Resources!A:A,Resources!B:B,"",0,1)=0,"",_xlfn.XLOOKUP(A141,Resources!A:A,Resources!B:B))</f>
        <v/>
      </c>
    </row>
    <row r="142" ht="16.5">
      <c r="A142" s="8" t="s">
        <v>166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>
        <v>50</v>
      </c>
      <c r="AL142" s="9"/>
      <c r="AM142" s="9"/>
      <c r="AN142" s="9"/>
      <c r="AO142" s="9"/>
      <c r="AP142" s="9">
        <v>50</v>
      </c>
      <c r="AQ142" s="10" t="str">
        <f>IF(_xlfn.XLOOKUP(A142,Resources!A:A,Resources!B:B,"",0,1)=0,"",_xlfn.XLOOKUP(A142,Resources!A:A,Resources!B:B))</f>
        <v/>
      </c>
    </row>
    <row r="143" ht="16.5">
      <c r="A143" s="8" t="s">
        <v>10</v>
      </c>
      <c r="B143" s="9">
        <v>12578</v>
      </c>
      <c r="C143" s="9">
        <v>5000</v>
      </c>
      <c r="D143" s="9">
        <v>55000</v>
      </c>
      <c r="E143" s="9">
        <v>55000</v>
      </c>
      <c r="F143" s="9">
        <v>50000</v>
      </c>
      <c r="G143" s="9">
        <v>50000</v>
      </c>
      <c r="H143" s="9">
        <v>60000</v>
      </c>
      <c r="I143" s="9">
        <v>60000</v>
      </c>
      <c r="J143" s="9">
        <v>3000</v>
      </c>
      <c r="K143" s="9">
        <v>60000</v>
      </c>
      <c r="L143" s="9">
        <v>25000</v>
      </c>
      <c r="M143" s="9">
        <v>35000</v>
      </c>
      <c r="N143" s="9">
        <v>234000</v>
      </c>
      <c r="O143" s="9">
        <v>108500</v>
      </c>
      <c r="P143" s="9">
        <v>411000</v>
      </c>
      <c r="Q143" s="9">
        <v>316000</v>
      </c>
      <c r="R143" s="9">
        <v>602400</v>
      </c>
      <c r="S143" s="9">
        <v>692289</v>
      </c>
      <c r="T143" s="9">
        <v>628888</v>
      </c>
      <c r="U143" s="9">
        <v>930427</v>
      </c>
      <c r="V143" s="9">
        <v>471500</v>
      </c>
      <c r="W143" s="9">
        <v>3183337</v>
      </c>
      <c r="X143" s="9">
        <v>5831500</v>
      </c>
      <c r="Y143" s="9">
        <v>3739535</v>
      </c>
      <c r="Z143" s="9">
        <v>2522300</v>
      </c>
      <c r="AA143" s="9">
        <v>2248750</v>
      </c>
      <c r="AB143" s="9">
        <v>2973750</v>
      </c>
      <c r="AC143" s="9">
        <v>3281500</v>
      </c>
      <c r="AD143" s="9">
        <v>3039000</v>
      </c>
      <c r="AE143" s="9">
        <v>2773000</v>
      </c>
      <c r="AF143" s="9">
        <v>3364285</v>
      </c>
      <c r="AG143" s="9">
        <v>3380775</v>
      </c>
      <c r="AH143" s="9">
        <v>3569987</v>
      </c>
      <c r="AI143" s="9">
        <v>674350</v>
      </c>
      <c r="AJ143" s="9">
        <v>1038917</v>
      </c>
      <c r="AK143" s="9">
        <v>2444065</v>
      </c>
      <c r="AL143" s="9">
        <v>2813875</v>
      </c>
      <c r="AM143" s="9">
        <v>2148068</v>
      </c>
      <c r="AN143" s="9">
        <v>2146820</v>
      </c>
      <c r="AO143" s="9">
        <v>15200</v>
      </c>
      <c r="AP143" s="9">
        <v>56054596</v>
      </c>
      <c r="AQ143" s="10" t="e">
        <f>IF(_xlfn.XLOOKUP(A143,Resources!A:A,Resources!B:B,"",0,1)=0,"",_xlfn.XLOOKUP(A143,Resources!A:A,Resources!B:B))</f>
        <v>#N/A</v>
      </c>
    </row>
    <row r="144" ht="16.5">
      <c r="AQ144" s="10"/>
    </row>
    <row r="145" ht="16.5">
      <c r="AQ145"/>
    </row>
    <row r="146" ht="16.5">
      <c r="AQ146"/>
    </row>
  </sheetData>
  <mergeCells count="1">
    <mergeCell ref="B2:C2"/>
  </mergeCells>
  <hyperlinks>
    <hyperlink r:id="rId1" ref="A3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" zoomScale="100" workbookViewId="0">
      <pane ySplit="1" topLeftCell="A2" activePane="bottomLeft" state="frozen"/>
      <selection activeCell="A1" activeCellId="0" sqref="A1"/>
    </sheetView>
  </sheetViews>
  <sheetFormatPr defaultRowHeight="16.5"/>
  <cols>
    <col customWidth="1" min="1" max="1" width="28.625"/>
    <col bestFit="1" customWidth="1" min="2" max="2" width="73.69140625"/>
    <col bestFit="1" customWidth="1" min="3" max="3" width="57.1015625"/>
    <col customWidth="1" min="4" max="4" width="46.6640625"/>
    <col customWidth="1" min="5" max="5" width="27.6640625"/>
    <col customWidth="1" min="6" max="6" width="20.6640625"/>
    <col bestFit="1" customWidth="1" min="7" max="7" width="5.1640625"/>
    <col bestFit="1" customWidth="1" min="8" max="8" width="7.33203125"/>
    <col customWidth="1" min="9" max="9" width="44.50390625"/>
  </cols>
  <sheetData>
    <row r="1" ht="16.5">
      <c r="A1" s="7" t="s">
        <v>167</v>
      </c>
      <c r="B1" s="7" t="s">
        <v>168</v>
      </c>
      <c r="C1" s="7" t="s">
        <v>169</v>
      </c>
      <c r="D1" s="7" t="s">
        <v>4</v>
      </c>
      <c r="E1" s="7" t="s">
        <v>170</v>
      </c>
      <c r="F1" s="11" t="s">
        <v>171</v>
      </c>
      <c r="G1" s="7" t="s">
        <v>172</v>
      </c>
      <c r="H1" s="7" t="s">
        <v>173</v>
      </c>
      <c r="I1" s="7" t="s">
        <v>174</v>
      </c>
    </row>
    <row r="2" ht="16.5">
      <c r="A2" t="s">
        <v>175</v>
      </c>
      <c r="B2" s="2" t="str">
        <f t="shared" ref="B2:B9" si="0">D2&amp;"_"&amp;E2&amp;G2&amp;F2</f>
        <v xml:space="preserve">Acts 4 32-34_Heartland Institute20211000</v>
      </c>
      <c r="C2" t="s">
        <v>176</v>
      </c>
      <c r="D2" t="s">
        <v>132</v>
      </c>
      <c r="E2" s="2" t="s">
        <v>5</v>
      </c>
      <c r="F2" s="12">
        <v>1000</v>
      </c>
      <c r="G2" s="2">
        <v>2021</v>
      </c>
      <c r="H2" s="2"/>
      <c r="I2" s="2"/>
    </row>
    <row r="3" ht="16.5">
      <c r="A3" t="s">
        <v>177</v>
      </c>
      <c r="B3" s="2" t="str">
        <f t="shared" si="0"/>
        <v xml:space="preserve">Acts 4 32-34_Heartland Institute20221000</v>
      </c>
      <c r="C3" t="s">
        <v>176</v>
      </c>
      <c r="D3" t="s">
        <v>132</v>
      </c>
      <c r="E3" s="2" t="s">
        <v>5</v>
      </c>
      <c r="F3" s="12">
        <v>1000</v>
      </c>
      <c r="G3" s="2">
        <v>2022</v>
      </c>
      <c r="H3" s="2" t="s">
        <v>178</v>
      </c>
      <c r="I3" s="2"/>
    </row>
    <row r="4" ht="16.5">
      <c r="A4" t="s">
        <v>179</v>
      </c>
      <c r="B4" s="2" t="str">
        <f t="shared" si="0"/>
        <v xml:space="preserve">Acts 4 32-34_Heartland Institute20232000</v>
      </c>
      <c r="C4" t="s">
        <v>176</v>
      </c>
      <c r="D4" t="s">
        <v>132</v>
      </c>
      <c r="E4" s="2" t="s">
        <v>5</v>
      </c>
      <c r="F4" s="12">
        <v>2000</v>
      </c>
      <c r="G4">
        <v>2023</v>
      </c>
      <c r="H4" s="2"/>
      <c r="I4" s="2"/>
    </row>
    <row r="5" ht="16.5">
      <c r="A5" t="s">
        <v>180</v>
      </c>
      <c r="B5" s="2" t="str">
        <f t="shared" si="0"/>
        <v xml:space="preserve">Acts 4 32-34_Heartland Institute20241000</v>
      </c>
      <c r="C5" t="s">
        <v>176</v>
      </c>
      <c r="D5" t="s">
        <v>132</v>
      </c>
      <c r="E5" s="2" t="s">
        <v>5</v>
      </c>
      <c r="F5" s="12">
        <v>1000</v>
      </c>
      <c r="G5">
        <v>2024</v>
      </c>
      <c r="H5" s="2"/>
      <c r="I5" s="2"/>
    </row>
    <row r="6" ht="16.5">
      <c r="A6" s="2">
        <v>990</v>
      </c>
      <c r="B6" s="2" t="str">
        <f t="shared" si="0"/>
        <v xml:space="preserve">Adolph Coors Foundation_Heartland Institute201430000</v>
      </c>
      <c r="C6" s="2" t="s">
        <v>81</v>
      </c>
      <c r="D6" t="s">
        <v>81</v>
      </c>
      <c r="E6" s="2" t="s">
        <v>5</v>
      </c>
      <c r="F6" s="12">
        <v>30000</v>
      </c>
      <c r="G6">
        <v>2014</v>
      </c>
      <c r="H6" s="2" t="s">
        <v>181</v>
      </c>
      <c r="I6" s="2"/>
    </row>
    <row r="7" ht="16.5">
      <c r="A7" s="2">
        <v>990</v>
      </c>
      <c r="B7" s="2" t="str">
        <f t="shared" si="0"/>
        <v xml:space="preserve">Adolph Coors Foundation_Heartland Institute201740000</v>
      </c>
      <c r="C7" s="2" t="s">
        <v>81</v>
      </c>
      <c r="D7" t="s">
        <v>81</v>
      </c>
      <c r="E7" s="2" t="s">
        <v>5</v>
      </c>
      <c r="F7" s="12">
        <v>40000</v>
      </c>
      <c r="G7">
        <v>2017</v>
      </c>
      <c r="H7" s="2" t="s">
        <v>181</v>
      </c>
      <c r="I7" s="2"/>
    </row>
    <row r="8" ht="16.5">
      <c r="A8" t="s">
        <v>182</v>
      </c>
      <c r="B8" s="2" t="str">
        <f t="shared" si="0"/>
        <v xml:space="preserve">Albert &amp; Ethel Herzstein Charitable Foundation_Heartland Institute20205000</v>
      </c>
      <c r="C8" t="s">
        <v>183</v>
      </c>
      <c r="D8" t="s">
        <v>105</v>
      </c>
      <c r="E8" s="2" t="s">
        <v>5</v>
      </c>
      <c r="F8" s="12">
        <v>5000</v>
      </c>
      <c r="G8">
        <v>2020</v>
      </c>
      <c r="H8" s="2"/>
      <c r="I8" s="2"/>
    </row>
    <row r="9" ht="16.5">
      <c r="A9" t="s">
        <v>184</v>
      </c>
      <c r="B9" s="2" t="str">
        <f t="shared" si="0"/>
        <v xml:space="preserve">Albert &amp; Ethel Herzstein Charitable Foundation_Heartland Institute202210000</v>
      </c>
      <c r="C9" t="s">
        <v>183</v>
      </c>
      <c r="D9" t="s">
        <v>105</v>
      </c>
      <c r="E9" s="2" t="s">
        <v>5</v>
      </c>
      <c r="F9" s="12">
        <v>10000</v>
      </c>
      <c r="G9">
        <v>2022</v>
      </c>
      <c r="H9" s="2" t="s">
        <v>178</v>
      </c>
      <c r="I9" s="2"/>
    </row>
    <row r="10" ht="16.5">
      <c r="A10" t="s">
        <v>185</v>
      </c>
      <c r="B10" s="2" t="str">
        <f t="shared" ref="B10:B73" si="1">D10&amp;"_"&amp;E10&amp;G10&amp;F10</f>
        <v xml:space="preserve">Albert &amp; Ethel Herzstein Charitable Foundation_Heartland Institute20238000</v>
      </c>
      <c r="C10" t="s">
        <v>183</v>
      </c>
      <c r="D10" t="s">
        <v>105</v>
      </c>
      <c r="E10" s="2" t="s">
        <v>5</v>
      </c>
      <c r="F10" s="12">
        <v>8000</v>
      </c>
      <c r="G10">
        <v>2023</v>
      </c>
      <c r="H10" s="2"/>
      <c r="I10" s="2"/>
    </row>
    <row r="11" ht="16.5">
      <c r="A11" t="s">
        <v>186</v>
      </c>
      <c r="B11" s="2" t="str">
        <f t="shared" si="1"/>
        <v xml:space="preserve">Amazonsmile Foundation_Heartland Institute2020517</v>
      </c>
      <c r="C11" t="s">
        <v>187</v>
      </c>
      <c r="D11" t="s">
        <v>138</v>
      </c>
      <c r="E11" s="2" t="s">
        <v>5</v>
      </c>
      <c r="F11" s="12">
        <v>517</v>
      </c>
      <c r="G11">
        <v>2020</v>
      </c>
      <c r="H11" s="2"/>
      <c r="I11" s="2"/>
    </row>
    <row r="12" ht="16.5">
      <c r="A12" t="s">
        <v>188</v>
      </c>
      <c r="B12" s="2" t="str">
        <f t="shared" si="1"/>
        <v xml:space="preserve">Amazonsmile Foundation_Heartland Institute2021683</v>
      </c>
      <c r="C12" t="s">
        <v>187</v>
      </c>
      <c r="D12" t="s">
        <v>138</v>
      </c>
      <c r="E12" s="2" t="s">
        <v>5</v>
      </c>
      <c r="F12" s="12">
        <v>683</v>
      </c>
      <c r="G12">
        <v>2021</v>
      </c>
      <c r="H12" s="2"/>
      <c r="I12" s="2"/>
    </row>
    <row r="13" ht="16.5">
      <c r="A13" t="s">
        <v>189</v>
      </c>
      <c r="B13" s="2" t="str">
        <f t="shared" si="1"/>
        <v xml:space="preserve">Amazonsmile Foundation_Heartland Institute2022522</v>
      </c>
      <c r="C13" t="s">
        <v>187</v>
      </c>
      <c r="D13" t="s">
        <v>138</v>
      </c>
      <c r="E13" s="2" t="s">
        <v>5</v>
      </c>
      <c r="F13" s="12">
        <v>522</v>
      </c>
      <c r="G13">
        <v>2022</v>
      </c>
      <c r="H13" s="2"/>
      <c r="I13" s="2"/>
    </row>
    <row r="14" ht="16.5">
      <c r="A14" t="s">
        <v>190</v>
      </c>
      <c r="B14" s="2" t="str">
        <f t="shared" si="1"/>
        <v xml:space="preserve">Amazonsmile Foundation_Heartland Institute2023353</v>
      </c>
      <c r="C14" t="s">
        <v>187</v>
      </c>
      <c r="D14" t="s">
        <v>138</v>
      </c>
      <c r="E14" s="2" t="s">
        <v>5</v>
      </c>
      <c r="F14" s="12">
        <v>353</v>
      </c>
      <c r="G14">
        <v>2023</v>
      </c>
      <c r="H14" s="2"/>
      <c r="I14" s="2"/>
    </row>
    <row r="15" ht="16.5">
      <c r="A15" s="2" t="s">
        <v>191</v>
      </c>
      <c r="B15" s="2" t="str">
        <f t="shared" si="1"/>
        <v xml:space="preserve">American Action Network_Heartland Institute2011300000</v>
      </c>
      <c r="C15" s="2" t="s">
        <v>48</v>
      </c>
      <c r="D15" t="s">
        <v>48</v>
      </c>
      <c r="E15" s="2" t="s">
        <v>5</v>
      </c>
      <c r="F15" s="12">
        <v>300000</v>
      </c>
      <c r="G15" s="2">
        <v>2011</v>
      </c>
      <c r="H15" s="2"/>
      <c r="I15" s="2"/>
    </row>
    <row r="16" ht="16.5">
      <c r="A16" t="s">
        <v>192</v>
      </c>
      <c r="B16" s="2" t="str">
        <f t="shared" si="1"/>
        <v xml:space="preserve">American Endowment Foundation_Heartland Institute20185500</v>
      </c>
      <c r="C16" t="s">
        <v>193</v>
      </c>
      <c r="D16" t="s">
        <v>54</v>
      </c>
      <c r="E16" s="2" t="s">
        <v>5</v>
      </c>
      <c r="F16" s="12">
        <v>5500</v>
      </c>
      <c r="G16">
        <v>2018</v>
      </c>
      <c r="H16" s="2"/>
      <c r="I16" s="2"/>
    </row>
    <row r="17" ht="16.5">
      <c r="A17" t="s">
        <v>194</v>
      </c>
      <c r="B17" s="2" t="str">
        <f t="shared" si="1"/>
        <v xml:space="preserve">American Endowment Foundation_Heartland Institute202112250</v>
      </c>
      <c r="C17" t="s">
        <v>193</v>
      </c>
      <c r="D17" t="s">
        <v>54</v>
      </c>
      <c r="E17" s="2" t="s">
        <v>5</v>
      </c>
      <c r="F17" s="12">
        <v>12250</v>
      </c>
      <c r="G17">
        <v>2021</v>
      </c>
      <c r="H17" s="2"/>
      <c r="I17" s="2"/>
    </row>
    <row r="18" ht="16.5">
      <c r="A18" t="s">
        <v>195</v>
      </c>
      <c r="B18" s="2" t="str">
        <f t="shared" si="1"/>
        <v xml:space="preserve">American Endowment Foundation_Heartland Institute2022103500</v>
      </c>
      <c r="C18" t="s">
        <v>193</v>
      </c>
      <c r="D18" t="s">
        <v>54</v>
      </c>
      <c r="E18" s="2" t="s">
        <v>5</v>
      </c>
      <c r="F18" s="12">
        <v>103500</v>
      </c>
      <c r="G18">
        <v>2022</v>
      </c>
      <c r="H18" s="2" t="s">
        <v>178</v>
      </c>
      <c r="I18" s="2"/>
    </row>
    <row r="19" ht="16.5">
      <c r="A19" t="s">
        <v>196</v>
      </c>
      <c r="B19" s="2" t="str">
        <f t="shared" si="1"/>
        <v xml:space="preserve">American Endowment Foundation_Heartland Institute202376500</v>
      </c>
      <c r="C19" t="s">
        <v>193</v>
      </c>
      <c r="D19" t="s">
        <v>54</v>
      </c>
      <c r="E19" s="2" t="s">
        <v>5</v>
      </c>
      <c r="F19" s="12">
        <v>76500</v>
      </c>
      <c r="G19">
        <v>2023</v>
      </c>
      <c r="H19" s="2"/>
      <c r="I19" s="2"/>
    </row>
    <row r="20" ht="16.5">
      <c r="A20" t="s">
        <v>197</v>
      </c>
      <c r="B20" s="2" t="str">
        <f t="shared" si="1"/>
        <v xml:space="preserve">American Fuel And Petrochemical Manufacturers_Heartland Institute201775000</v>
      </c>
      <c r="C20" t="s">
        <v>198</v>
      </c>
      <c r="D20" t="s">
        <v>80</v>
      </c>
      <c r="E20" s="2" t="s">
        <v>5</v>
      </c>
      <c r="F20" s="12">
        <v>75000</v>
      </c>
      <c r="G20">
        <v>2017</v>
      </c>
      <c r="H20" s="2" t="s">
        <v>178</v>
      </c>
      <c r="I20" s="2"/>
    </row>
    <row r="21" ht="16.5">
      <c r="A21" s="2" t="s">
        <v>191</v>
      </c>
      <c r="B21" s="2" t="str">
        <f t="shared" si="1"/>
        <v xml:space="preserve">American Petroleum Institute_Heartland Institute200825000</v>
      </c>
      <c r="C21" s="2" t="s">
        <v>101</v>
      </c>
      <c r="D21" t="s">
        <v>101</v>
      </c>
      <c r="E21" s="2" t="s">
        <v>5</v>
      </c>
      <c r="F21" s="12">
        <v>25000</v>
      </c>
      <c r="G21" s="2">
        <v>2008</v>
      </c>
      <c r="H21" s="2"/>
      <c r="I21" s="2"/>
    </row>
    <row r="22" ht="16.5">
      <c r="A22" t="s">
        <v>199</v>
      </c>
      <c r="B22" s="2" t="str">
        <f t="shared" si="1"/>
        <v xml:space="preserve">Anne &amp; Scott Nickerson Family Foundation_Heartland Institute20235000</v>
      </c>
      <c r="C22" t="s">
        <v>200</v>
      </c>
      <c r="D22" t="s">
        <v>133</v>
      </c>
      <c r="E22" s="2" t="s">
        <v>5</v>
      </c>
      <c r="F22" s="12">
        <v>5000</v>
      </c>
      <c r="G22">
        <v>2023</v>
      </c>
      <c r="H22" s="2" t="s">
        <v>178</v>
      </c>
      <c r="I22" s="2"/>
    </row>
    <row r="23" ht="16.5">
      <c r="A23" s="2" t="s">
        <v>191</v>
      </c>
      <c r="B23" s="2" t="str">
        <f t="shared" si="1"/>
        <v xml:space="preserve">Armstrong Foundation_Heartland Institute19992500</v>
      </c>
      <c r="C23" t="s">
        <v>74</v>
      </c>
      <c r="D23" t="s">
        <v>74</v>
      </c>
      <c r="E23" s="2" t="s">
        <v>5</v>
      </c>
      <c r="F23" s="12">
        <v>2500</v>
      </c>
      <c r="G23" s="2">
        <v>1999</v>
      </c>
      <c r="H23" s="2"/>
      <c r="I23" s="2"/>
    </row>
    <row r="24" ht="16.5">
      <c r="A24" s="2" t="s">
        <v>191</v>
      </c>
      <c r="B24" s="2" t="str">
        <f t="shared" si="1"/>
        <v xml:space="preserve">Armstrong Foundation_Heartland Institute20032500</v>
      </c>
      <c r="C24" t="s">
        <v>74</v>
      </c>
      <c r="D24" t="s">
        <v>74</v>
      </c>
      <c r="E24" s="2" t="s">
        <v>5</v>
      </c>
      <c r="F24" s="12">
        <v>2500</v>
      </c>
      <c r="G24" s="2">
        <v>2003</v>
      </c>
      <c r="H24" s="2"/>
      <c r="I24" s="2"/>
    </row>
    <row r="25" ht="16.5">
      <c r="A25" s="2" t="s">
        <v>191</v>
      </c>
      <c r="B25" s="2" t="str">
        <f t="shared" si="1"/>
        <v xml:space="preserve">Armstrong Foundation_Heartland Institute20045000</v>
      </c>
      <c r="C25" s="2" t="s">
        <v>74</v>
      </c>
      <c r="D25" t="s">
        <v>74</v>
      </c>
      <c r="E25" s="2" t="s">
        <v>5</v>
      </c>
      <c r="F25" s="12">
        <v>5000</v>
      </c>
      <c r="G25" s="2">
        <v>2004</v>
      </c>
      <c r="H25" s="2"/>
      <c r="I25" s="2"/>
    </row>
    <row r="26" ht="16.5">
      <c r="A26" s="2" t="s">
        <v>191</v>
      </c>
      <c r="B26" s="2" t="str">
        <f t="shared" si="1"/>
        <v xml:space="preserve">Armstrong Foundation_Heartland Institute20055000</v>
      </c>
      <c r="C26" s="2" t="s">
        <v>74</v>
      </c>
      <c r="D26" t="s">
        <v>74</v>
      </c>
      <c r="E26" s="2" t="s">
        <v>5</v>
      </c>
      <c r="F26" s="12">
        <v>5000</v>
      </c>
      <c r="G26" s="2">
        <v>2005</v>
      </c>
      <c r="H26" s="2"/>
      <c r="I26" s="2"/>
    </row>
    <row r="27" ht="16.5">
      <c r="A27" s="2" t="s">
        <v>191</v>
      </c>
      <c r="B27" s="2" t="str">
        <f t="shared" si="1"/>
        <v xml:space="preserve">Armstrong Foundation_Heartland Institute20065000</v>
      </c>
      <c r="C27" s="2" t="s">
        <v>74</v>
      </c>
      <c r="D27" t="s">
        <v>74</v>
      </c>
      <c r="E27" s="2" t="s">
        <v>5</v>
      </c>
      <c r="F27" s="12">
        <v>5000</v>
      </c>
      <c r="G27" s="2">
        <v>2006</v>
      </c>
      <c r="H27" s="2"/>
      <c r="I27" s="2"/>
    </row>
    <row r="28" ht="16.5">
      <c r="A28" s="2" t="s">
        <v>191</v>
      </c>
      <c r="B28" s="2" t="str">
        <f t="shared" si="1"/>
        <v xml:space="preserve">Armstrong Foundation_Heartland Institute20075000</v>
      </c>
      <c r="C28" s="2" t="s">
        <v>74</v>
      </c>
      <c r="D28" t="s">
        <v>74</v>
      </c>
      <c r="E28" s="2" t="s">
        <v>5</v>
      </c>
      <c r="F28" s="12">
        <v>5000</v>
      </c>
      <c r="G28" s="2">
        <v>2007</v>
      </c>
      <c r="H28" s="2"/>
      <c r="I28" s="2"/>
    </row>
    <row r="29" ht="16.5">
      <c r="A29" s="2" t="s">
        <v>191</v>
      </c>
      <c r="B29" s="2" t="str">
        <f t="shared" si="1"/>
        <v xml:space="preserve">Armstrong Foundation_Heartland Institute20085000</v>
      </c>
      <c r="C29" s="2" t="s">
        <v>74</v>
      </c>
      <c r="D29" t="s">
        <v>74</v>
      </c>
      <c r="E29" s="2" t="s">
        <v>5</v>
      </c>
      <c r="F29" s="12">
        <v>5000</v>
      </c>
      <c r="G29" s="2">
        <v>2008</v>
      </c>
      <c r="H29" s="2"/>
      <c r="I29" s="2"/>
    </row>
    <row r="30" ht="16.5">
      <c r="A30" s="2" t="s">
        <v>191</v>
      </c>
      <c r="B30" s="2" t="str">
        <f t="shared" si="1"/>
        <v xml:space="preserve">Armstrong Foundation_Heartland Institute20095000</v>
      </c>
      <c r="C30" s="2" t="s">
        <v>74</v>
      </c>
      <c r="D30" t="s">
        <v>74</v>
      </c>
      <c r="E30" s="2" t="s">
        <v>5</v>
      </c>
      <c r="F30" s="12">
        <v>5000</v>
      </c>
      <c r="G30" s="2">
        <v>2009</v>
      </c>
      <c r="H30" s="2"/>
      <c r="I30" s="2"/>
    </row>
    <row r="31" ht="16.5">
      <c r="A31" s="2" t="s">
        <v>191</v>
      </c>
      <c r="B31" s="2" t="str">
        <f t="shared" si="1"/>
        <v xml:space="preserve">Armstrong Foundation_Heartland Institute20105000</v>
      </c>
      <c r="C31" s="2" t="s">
        <v>74</v>
      </c>
      <c r="D31" t="s">
        <v>74</v>
      </c>
      <c r="E31" s="2" t="s">
        <v>5</v>
      </c>
      <c r="F31" s="12">
        <v>5000</v>
      </c>
      <c r="G31" s="2">
        <v>2010</v>
      </c>
      <c r="H31" s="2"/>
      <c r="I31" s="2"/>
    </row>
    <row r="32" ht="16.5">
      <c r="A32" s="2" t="s">
        <v>191</v>
      </c>
      <c r="B32" s="2" t="str">
        <f t="shared" si="1"/>
        <v xml:space="preserve">Armstrong Foundation_Heartland Institute20115000</v>
      </c>
      <c r="C32" s="2" t="s">
        <v>74</v>
      </c>
      <c r="D32" t="s">
        <v>74</v>
      </c>
      <c r="E32" s="2" t="s">
        <v>5</v>
      </c>
      <c r="F32" s="12">
        <v>5000</v>
      </c>
      <c r="G32" s="2">
        <v>2011</v>
      </c>
      <c r="H32" s="2"/>
      <c r="I32" s="2"/>
    </row>
    <row r="33" ht="16.5">
      <c r="A33" s="2" t="s">
        <v>191</v>
      </c>
      <c r="B33" s="2" t="str">
        <f t="shared" si="1"/>
        <v xml:space="preserve">Armstrong Foundation_Heartland Institute201210000</v>
      </c>
      <c r="C33" s="2" t="s">
        <v>74</v>
      </c>
      <c r="D33" t="s">
        <v>74</v>
      </c>
      <c r="E33" s="2" t="s">
        <v>5</v>
      </c>
      <c r="F33" s="12">
        <v>10000</v>
      </c>
      <c r="G33" s="2">
        <v>2012</v>
      </c>
      <c r="H33" s="2"/>
      <c r="I33" s="2"/>
    </row>
    <row r="34" ht="16.5">
      <c r="A34" s="2">
        <v>990</v>
      </c>
      <c r="B34" s="2" t="str">
        <f t="shared" si="1"/>
        <v xml:space="preserve">Armstrong Foundation_Heartland Institute20135000</v>
      </c>
      <c r="C34" s="2" t="s">
        <v>74</v>
      </c>
      <c r="D34" t="s">
        <v>74</v>
      </c>
      <c r="E34" s="2" t="s">
        <v>5</v>
      </c>
      <c r="F34" s="12">
        <v>5000</v>
      </c>
      <c r="G34" s="2">
        <v>2013</v>
      </c>
      <c r="H34" s="2" t="s">
        <v>181</v>
      </c>
      <c r="I34" s="2"/>
    </row>
    <row r="35" ht="16.5">
      <c r="A35" s="2">
        <v>990</v>
      </c>
      <c r="B35" s="2" t="str">
        <f t="shared" si="1"/>
        <v xml:space="preserve">Armstrong Foundation_Heartland Institute20155000</v>
      </c>
      <c r="C35" s="2" t="s">
        <v>74</v>
      </c>
      <c r="D35" t="s">
        <v>74</v>
      </c>
      <c r="E35" s="2" t="s">
        <v>5</v>
      </c>
      <c r="F35" s="12">
        <v>5000</v>
      </c>
      <c r="G35" s="2">
        <v>2015</v>
      </c>
      <c r="H35" s="2" t="s">
        <v>181</v>
      </c>
      <c r="I35" s="2"/>
    </row>
    <row r="36" ht="16.5">
      <c r="A36" s="2">
        <v>990</v>
      </c>
      <c r="B36" s="2" t="str">
        <f t="shared" si="1"/>
        <v xml:space="preserve">Armstrong Foundation_Heartland Institute20167500</v>
      </c>
      <c r="C36" s="2" t="s">
        <v>74</v>
      </c>
      <c r="D36" t="s">
        <v>74</v>
      </c>
      <c r="E36" s="2" t="s">
        <v>5</v>
      </c>
      <c r="F36" s="12">
        <v>7500</v>
      </c>
      <c r="G36" s="2">
        <v>2016</v>
      </c>
      <c r="H36" s="2" t="s">
        <v>181</v>
      </c>
      <c r="I36" s="2"/>
    </row>
    <row r="37" ht="16.5">
      <c r="A37" t="s">
        <v>201</v>
      </c>
      <c r="B37" s="2" t="str">
        <f t="shared" si="1"/>
        <v xml:space="preserve">Armstrong Foundation_Heartland Institute20175000</v>
      </c>
      <c r="C37" t="s">
        <v>202</v>
      </c>
      <c r="D37" t="s">
        <v>74</v>
      </c>
      <c r="E37" s="2" t="s">
        <v>5</v>
      </c>
      <c r="F37" s="12">
        <v>5000</v>
      </c>
      <c r="G37">
        <v>2017</v>
      </c>
      <c r="H37" s="2"/>
      <c r="I37" s="2"/>
    </row>
    <row r="38" ht="16.5">
      <c r="A38" t="s">
        <v>203</v>
      </c>
      <c r="B38" s="2" t="str">
        <f t="shared" si="1"/>
        <v xml:space="preserve">Armstrong Foundation_Heartland Institute20185000</v>
      </c>
      <c r="C38" t="s">
        <v>202</v>
      </c>
      <c r="D38" t="s">
        <v>74</v>
      </c>
      <c r="E38" s="2" t="s">
        <v>5</v>
      </c>
      <c r="F38" s="12">
        <v>5000</v>
      </c>
      <c r="G38">
        <v>2018</v>
      </c>
      <c r="H38" s="2" t="s">
        <v>178</v>
      </c>
      <c r="I38" s="2"/>
    </row>
    <row r="39" ht="16.5">
      <c r="A39" t="s">
        <v>204</v>
      </c>
      <c r="B39" s="2" t="str">
        <f t="shared" si="1"/>
        <v xml:space="preserve">Armstrong Foundation_Heartland Institute20215000</v>
      </c>
      <c r="C39" t="s">
        <v>202</v>
      </c>
      <c r="D39" t="s">
        <v>74</v>
      </c>
      <c r="E39" s="2" t="s">
        <v>5</v>
      </c>
      <c r="F39" s="12">
        <v>5000</v>
      </c>
      <c r="G39" s="2">
        <v>2021</v>
      </c>
      <c r="H39" s="2"/>
      <c r="I39" s="2"/>
    </row>
    <row r="40" ht="16.5">
      <c r="A40" t="s">
        <v>205</v>
      </c>
      <c r="B40" s="2" t="str">
        <f t="shared" si="1"/>
        <v xml:space="preserve">Arthur G Jaros Sr &amp; Dawn L Jaros Charitable Trust_Heartland Institute20191000</v>
      </c>
      <c r="C40" t="s">
        <v>130</v>
      </c>
      <c r="D40" t="s">
        <v>130</v>
      </c>
      <c r="E40" s="2" t="s">
        <v>5</v>
      </c>
      <c r="F40" s="12">
        <v>1000</v>
      </c>
      <c r="G40" s="2">
        <v>2019</v>
      </c>
      <c r="H40" s="2"/>
      <c r="I40" s="2"/>
    </row>
    <row r="41" ht="16.5">
      <c r="A41" t="s">
        <v>206</v>
      </c>
      <c r="B41" s="2" t="str">
        <f t="shared" si="1"/>
        <v xml:space="preserve">Arthur G Jaros Sr &amp; Dawn L Jaros Charitable Trust_Heartland Institute20211000</v>
      </c>
      <c r="C41" t="s">
        <v>130</v>
      </c>
      <c r="D41" t="s">
        <v>130</v>
      </c>
      <c r="E41" s="2" t="s">
        <v>5</v>
      </c>
      <c r="F41" s="12">
        <v>1000</v>
      </c>
      <c r="G41" s="2">
        <v>2021</v>
      </c>
      <c r="H41" s="2" t="s">
        <v>178</v>
      </c>
      <c r="I41" s="2"/>
    </row>
    <row r="42" ht="16.5">
      <c r="A42" t="s">
        <v>207</v>
      </c>
      <c r="B42" s="2" t="str">
        <f t="shared" si="1"/>
        <v xml:space="preserve">Arthur G Jaros Sr &amp; Dawn L Jaros Charitable Trust_Heartland Institute20221000</v>
      </c>
      <c r="C42" t="s">
        <v>130</v>
      </c>
      <c r="D42" t="s">
        <v>130</v>
      </c>
      <c r="E42" s="2" t="s">
        <v>5</v>
      </c>
      <c r="F42" s="12">
        <v>1000</v>
      </c>
      <c r="G42">
        <v>2022</v>
      </c>
      <c r="H42" s="2"/>
      <c r="I42" s="2"/>
    </row>
    <row r="43" ht="16.5">
      <c r="A43" t="s">
        <v>208</v>
      </c>
      <c r="B43" s="2" t="str">
        <f t="shared" si="1"/>
        <v xml:space="preserve">Arthur G Jaros Sr &amp; Dawn L Jaros Charitable Trust_Heartland Institute20232500</v>
      </c>
      <c r="C43" t="s">
        <v>130</v>
      </c>
      <c r="D43" t="s">
        <v>130</v>
      </c>
      <c r="E43" s="2" t="s">
        <v>5</v>
      </c>
      <c r="F43" s="12">
        <v>2500</v>
      </c>
      <c r="G43">
        <v>2023</v>
      </c>
      <c r="H43" s="2"/>
      <c r="I43" s="2"/>
    </row>
    <row r="44" ht="16.5">
      <c r="A44" s="2" t="s">
        <v>191</v>
      </c>
      <c r="B44" s="2" t="str">
        <f t="shared" si="1"/>
        <v xml:space="preserve">Arthur N. Rupe Foundation_Heartland Institute201044000</v>
      </c>
      <c r="C44" t="s">
        <v>90</v>
      </c>
      <c r="D44" t="s">
        <v>90</v>
      </c>
      <c r="E44" s="2" t="s">
        <v>5</v>
      </c>
      <c r="F44" s="12">
        <v>44000</v>
      </c>
      <c r="G44" s="2">
        <v>2010</v>
      </c>
      <c r="H44" s="2" t="s">
        <v>173</v>
      </c>
      <c r="I44" s="2"/>
    </row>
    <row r="45" ht="16.5">
      <c r="A45" t="s">
        <v>209</v>
      </c>
      <c r="B45" s="2" t="str">
        <f t="shared" si="1"/>
        <v xml:space="preserve">Association For Accessible Medicines_Heartland Institute201810000</v>
      </c>
      <c r="C45" t="s">
        <v>210</v>
      </c>
      <c r="D45" t="s">
        <v>104</v>
      </c>
      <c r="E45" s="2" t="s">
        <v>5</v>
      </c>
      <c r="F45" s="12">
        <v>10000</v>
      </c>
      <c r="G45">
        <v>2018</v>
      </c>
      <c r="H45" s="2" t="s">
        <v>178</v>
      </c>
      <c r="I45" s="2"/>
    </row>
    <row r="46" ht="16.5">
      <c r="A46" t="s">
        <v>211</v>
      </c>
      <c r="B46" s="2" t="str">
        <f t="shared" si="1"/>
        <v xml:space="preserve">Association For Accessible Medicines_Heartland Institute20197500</v>
      </c>
      <c r="C46" s="2" t="s">
        <v>210</v>
      </c>
      <c r="D46" t="s">
        <v>104</v>
      </c>
      <c r="E46" s="2" t="s">
        <v>5</v>
      </c>
      <c r="F46" s="12">
        <v>7500</v>
      </c>
      <c r="G46">
        <v>2019</v>
      </c>
      <c r="H46" s="2"/>
      <c r="I46" s="2"/>
    </row>
    <row r="47" ht="16.5">
      <c r="A47" t="s">
        <v>212</v>
      </c>
      <c r="B47" s="2" t="str">
        <f t="shared" si="1"/>
        <v xml:space="preserve">Association For Accessible Medicines_Heartland Institute20236000</v>
      </c>
      <c r="C47" t="s">
        <v>210</v>
      </c>
      <c r="D47" t="s">
        <v>104</v>
      </c>
      <c r="E47" s="2" t="s">
        <v>5</v>
      </c>
      <c r="F47" s="12">
        <v>6000</v>
      </c>
      <c r="G47">
        <v>2023</v>
      </c>
      <c r="H47" s="2"/>
      <c r="I47" s="2"/>
    </row>
    <row r="48" ht="16.5">
      <c r="A48" s="2" t="s">
        <v>191</v>
      </c>
      <c r="B48" s="2" t="str">
        <f t="shared" si="1"/>
        <v xml:space="preserve">Barbara and Barre Seid Foundation_Heartland Institute1998150000</v>
      </c>
      <c r="C48" t="s">
        <v>26</v>
      </c>
      <c r="D48" t="s">
        <v>26</v>
      </c>
      <c r="E48" s="2" t="s">
        <v>5</v>
      </c>
      <c r="F48" s="12">
        <v>150000</v>
      </c>
      <c r="G48" s="2">
        <v>1998</v>
      </c>
      <c r="H48" s="2"/>
      <c r="I48" s="2"/>
    </row>
    <row r="49" ht="16.5">
      <c r="A49" s="2" t="s">
        <v>191</v>
      </c>
      <c r="B49" s="2" t="str">
        <f t="shared" si="1"/>
        <v xml:space="preserve">Barbara and Barre Seid Foundation_Heartland Institute199925000</v>
      </c>
      <c r="C49" t="s">
        <v>26</v>
      </c>
      <c r="D49" t="s">
        <v>26</v>
      </c>
      <c r="E49" s="2" t="s">
        <v>5</v>
      </c>
      <c r="F49" s="12">
        <v>25000</v>
      </c>
      <c r="G49" s="2">
        <v>1999</v>
      </c>
      <c r="H49" s="2"/>
      <c r="I49" s="2"/>
    </row>
    <row r="50" ht="16.5">
      <c r="A50" s="2" t="s">
        <v>191</v>
      </c>
      <c r="B50" s="2" t="str">
        <f t="shared" si="1"/>
        <v xml:space="preserve">Barbara and Barre Seid Foundation_Heartland Institute2000250000</v>
      </c>
      <c r="C50" t="s">
        <v>26</v>
      </c>
      <c r="D50" t="s">
        <v>26</v>
      </c>
      <c r="E50" s="2" t="s">
        <v>5</v>
      </c>
      <c r="F50" s="12">
        <v>250000</v>
      </c>
      <c r="G50" s="2">
        <v>2000</v>
      </c>
      <c r="H50" s="2"/>
      <c r="I50" s="2"/>
    </row>
    <row r="51" ht="16.5">
      <c r="A51" s="2" t="s">
        <v>191</v>
      </c>
      <c r="B51" s="2" t="str">
        <f t="shared" si="1"/>
        <v xml:space="preserve">Barbara and Barre Seid Foundation_Heartland Institute2001110000</v>
      </c>
      <c r="C51" t="s">
        <v>26</v>
      </c>
      <c r="D51" t="s">
        <v>26</v>
      </c>
      <c r="E51" s="2" t="s">
        <v>5</v>
      </c>
      <c r="F51" s="12">
        <v>110000</v>
      </c>
      <c r="G51" s="2">
        <v>2001</v>
      </c>
      <c r="H51" s="2"/>
      <c r="I51" s="2"/>
    </row>
    <row r="52" ht="16.5">
      <c r="A52" s="2" t="s">
        <v>191</v>
      </c>
      <c r="B52" s="2" t="str">
        <f t="shared" si="1"/>
        <v xml:space="preserve">Barbara and Barre Seid Foundation_Heartland Institute2002150000</v>
      </c>
      <c r="C52" t="s">
        <v>26</v>
      </c>
      <c r="D52" t="s">
        <v>26</v>
      </c>
      <c r="E52" s="2" t="s">
        <v>5</v>
      </c>
      <c r="F52" s="12">
        <v>150000</v>
      </c>
      <c r="G52" s="2">
        <v>2002</v>
      </c>
      <c r="H52" s="2"/>
      <c r="I52" s="2"/>
    </row>
    <row r="53" ht="16.5">
      <c r="A53" s="2" t="s">
        <v>191</v>
      </c>
      <c r="B53" s="2" t="str">
        <f t="shared" si="1"/>
        <v xml:space="preserve">Barbara and Barre Seid Foundation_Heartland Institute2003154689</v>
      </c>
      <c r="C53" t="s">
        <v>26</v>
      </c>
      <c r="D53" t="s">
        <v>26</v>
      </c>
      <c r="E53" s="2" t="s">
        <v>5</v>
      </c>
      <c r="F53" s="12">
        <v>154689</v>
      </c>
      <c r="G53" s="2">
        <v>2003</v>
      </c>
      <c r="H53" s="2"/>
      <c r="I53" s="2"/>
    </row>
    <row r="54" ht="16.5">
      <c r="A54" s="2" t="s">
        <v>191</v>
      </c>
      <c r="B54" s="2" t="str">
        <f t="shared" si="1"/>
        <v xml:space="preserve">Barbara and Barre Seid Foundation_Heartland Institute2004176788</v>
      </c>
      <c r="C54" t="s">
        <v>26</v>
      </c>
      <c r="D54" t="s">
        <v>26</v>
      </c>
      <c r="E54" s="2" t="s">
        <v>5</v>
      </c>
      <c r="F54" s="12">
        <v>176788</v>
      </c>
      <c r="G54" s="2">
        <v>2004</v>
      </c>
      <c r="H54" s="2"/>
      <c r="I54" s="2"/>
    </row>
    <row r="55" ht="16.5">
      <c r="A55" s="2" t="s">
        <v>191</v>
      </c>
      <c r="B55" s="2" t="str">
        <f t="shared" si="1"/>
        <v xml:space="preserve">Barbara and Barre Seid Foundation_Heartland Institute200721500</v>
      </c>
      <c r="C55" t="s">
        <v>26</v>
      </c>
      <c r="D55" t="s">
        <v>26</v>
      </c>
      <c r="E55" s="2" t="s">
        <v>5</v>
      </c>
      <c r="F55" s="12">
        <v>21500</v>
      </c>
      <c r="G55" s="2">
        <v>2007</v>
      </c>
      <c r="H55" s="2"/>
      <c r="I55" s="2"/>
    </row>
    <row r="56" ht="16.5">
      <c r="A56" s="2" t="s">
        <v>191</v>
      </c>
      <c r="B56" s="2" t="str">
        <f t="shared" si="1"/>
        <v xml:space="preserve">Barney Family Foundation_Heartland Institute200825000</v>
      </c>
      <c r="C56" t="s">
        <v>42</v>
      </c>
      <c r="D56" t="s">
        <v>42</v>
      </c>
      <c r="E56" s="2" t="s">
        <v>5</v>
      </c>
      <c r="F56" s="12">
        <v>25000</v>
      </c>
      <c r="G56" s="2">
        <v>2008</v>
      </c>
      <c r="H56" s="2"/>
      <c r="I56" s="2"/>
    </row>
    <row r="57" ht="16.5">
      <c r="A57" s="2" t="s">
        <v>191</v>
      </c>
      <c r="B57" s="2" t="str">
        <f t="shared" si="1"/>
        <v xml:space="preserve">Barney Family Foundation_Heartland Institute200925000</v>
      </c>
      <c r="C57" t="s">
        <v>42</v>
      </c>
      <c r="D57" t="s">
        <v>42</v>
      </c>
      <c r="E57" s="2" t="s">
        <v>5</v>
      </c>
      <c r="F57" s="12">
        <v>25000</v>
      </c>
      <c r="G57" s="2">
        <v>2009</v>
      </c>
      <c r="H57" s="2"/>
      <c r="I57" s="2"/>
    </row>
    <row r="58" ht="16.5">
      <c r="A58" s="2" t="s">
        <v>191</v>
      </c>
      <c r="B58" s="2" t="str">
        <f t="shared" si="1"/>
        <v xml:space="preserve">Barney Family Foundation_Heartland Institute201050000</v>
      </c>
      <c r="C58" s="2" t="s">
        <v>42</v>
      </c>
      <c r="D58" t="s">
        <v>42</v>
      </c>
      <c r="E58" s="2" t="s">
        <v>5</v>
      </c>
      <c r="F58" s="12">
        <v>50000</v>
      </c>
      <c r="G58" s="2">
        <v>2010</v>
      </c>
      <c r="H58" s="2"/>
      <c r="I58" s="2"/>
    </row>
    <row r="59" ht="16.5">
      <c r="A59" s="2" t="s">
        <v>191</v>
      </c>
      <c r="B59" s="2" t="str">
        <f t="shared" si="1"/>
        <v xml:space="preserve">Barney Family Foundation_Heartland Institute201150000</v>
      </c>
      <c r="C59" s="2" t="s">
        <v>42</v>
      </c>
      <c r="D59" t="s">
        <v>42</v>
      </c>
      <c r="E59" s="2" t="s">
        <v>5</v>
      </c>
      <c r="F59" s="12">
        <v>50000</v>
      </c>
      <c r="G59" s="2">
        <v>2011</v>
      </c>
      <c r="H59" s="2"/>
      <c r="I59" s="2"/>
    </row>
    <row r="60" ht="16.5">
      <c r="A60" s="2" t="s">
        <v>191</v>
      </c>
      <c r="B60" s="2" t="str">
        <f t="shared" si="1"/>
        <v xml:space="preserve">Barney Family Foundation_Heartland Institute201225000</v>
      </c>
      <c r="C60" s="2" t="s">
        <v>42</v>
      </c>
      <c r="D60" t="s">
        <v>42</v>
      </c>
      <c r="E60" s="2" t="s">
        <v>5</v>
      </c>
      <c r="F60" s="12">
        <v>25000</v>
      </c>
      <c r="G60" s="2">
        <v>2012</v>
      </c>
      <c r="H60" s="2"/>
      <c r="I60" s="2"/>
    </row>
    <row r="61" ht="16.5">
      <c r="A61" s="2">
        <v>990</v>
      </c>
      <c r="B61" s="2" t="str">
        <f t="shared" si="1"/>
        <v xml:space="preserve">Barney Family Foundation_Heartland Institute201325000</v>
      </c>
      <c r="C61" s="2" t="s">
        <v>42</v>
      </c>
      <c r="D61" t="s">
        <v>42</v>
      </c>
      <c r="E61" s="2" t="s">
        <v>5</v>
      </c>
      <c r="F61" s="12">
        <v>25000</v>
      </c>
      <c r="G61" s="2">
        <v>2013</v>
      </c>
      <c r="H61" s="2" t="s">
        <v>181</v>
      </c>
      <c r="I61" s="2"/>
    </row>
    <row r="62" ht="16.5">
      <c r="A62" s="2">
        <v>990</v>
      </c>
      <c r="B62" s="2" t="str">
        <f t="shared" si="1"/>
        <v xml:space="preserve">Barney Family Foundation_Heartland Institute201440000</v>
      </c>
      <c r="C62" s="2" t="s">
        <v>42</v>
      </c>
      <c r="D62" t="s">
        <v>42</v>
      </c>
      <c r="E62" s="2" t="s">
        <v>5</v>
      </c>
      <c r="F62" s="12">
        <v>40000</v>
      </c>
      <c r="G62" s="2">
        <v>2014</v>
      </c>
      <c r="H62" s="2" t="s">
        <v>181</v>
      </c>
      <c r="I62" s="2"/>
    </row>
    <row r="63" ht="16.5">
      <c r="A63" s="2">
        <v>990</v>
      </c>
      <c r="B63" s="2" t="str">
        <f t="shared" si="1"/>
        <v xml:space="preserve">Barney Family Foundation_Heartland Institute201540000</v>
      </c>
      <c r="C63" s="2" t="s">
        <v>42</v>
      </c>
      <c r="D63" t="s">
        <v>42</v>
      </c>
      <c r="E63" s="2" t="s">
        <v>5</v>
      </c>
      <c r="F63" s="12">
        <v>40000</v>
      </c>
      <c r="G63" s="2">
        <v>2015</v>
      </c>
      <c r="H63" s="2" t="s">
        <v>181</v>
      </c>
      <c r="I63" s="2"/>
    </row>
    <row r="64" ht="16.5">
      <c r="A64" s="2">
        <v>990</v>
      </c>
      <c r="B64" s="2" t="str">
        <f t="shared" si="1"/>
        <v xml:space="preserve">Barney Family Foundation_Heartland Institute201540000</v>
      </c>
      <c r="C64" s="2" t="s">
        <v>42</v>
      </c>
      <c r="D64" t="s">
        <v>42</v>
      </c>
      <c r="E64" s="2" t="s">
        <v>5</v>
      </c>
      <c r="F64" s="12">
        <v>40000</v>
      </c>
      <c r="G64" s="2">
        <v>2015</v>
      </c>
      <c r="H64" s="2" t="s">
        <v>181</v>
      </c>
      <c r="I64" s="2"/>
    </row>
    <row r="65" ht="16.5">
      <c r="A65" s="2">
        <v>990</v>
      </c>
      <c r="B65" s="2" t="str">
        <f t="shared" si="1"/>
        <v xml:space="preserve">Barney Family Foundation_Heartland Institute201640000</v>
      </c>
      <c r="C65" s="2" t="s">
        <v>42</v>
      </c>
      <c r="D65" t="s">
        <v>42</v>
      </c>
      <c r="E65" s="2" t="s">
        <v>5</v>
      </c>
      <c r="F65" s="12">
        <v>40000</v>
      </c>
      <c r="G65" s="2">
        <v>2016</v>
      </c>
      <c r="H65" s="2" t="s">
        <v>181</v>
      </c>
      <c r="I65" s="2"/>
    </row>
    <row r="66" ht="16.5">
      <c r="A66" t="s">
        <v>213</v>
      </c>
      <c r="B66" s="2" t="str">
        <f t="shared" si="1"/>
        <v xml:space="preserve">Barney Family Foundation_Heartland Institute201740000</v>
      </c>
      <c r="C66" t="s">
        <v>214</v>
      </c>
      <c r="D66" t="s">
        <v>42</v>
      </c>
      <c r="E66" s="2" t="s">
        <v>5</v>
      </c>
      <c r="F66" s="12">
        <v>40000</v>
      </c>
      <c r="G66">
        <v>2017</v>
      </c>
      <c r="H66" s="2"/>
      <c r="I66" s="2"/>
    </row>
    <row r="67" ht="16.5">
      <c r="A67" t="s">
        <v>215</v>
      </c>
      <c r="B67" s="2" t="str">
        <f t="shared" si="1"/>
        <v xml:space="preserve">Barney Family Foundation_Heartland Institute201840000</v>
      </c>
      <c r="C67" t="s">
        <v>216</v>
      </c>
      <c r="D67" t="s">
        <v>42</v>
      </c>
      <c r="E67" s="2" t="s">
        <v>5</v>
      </c>
      <c r="F67" s="12">
        <v>40000</v>
      </c>
      <c r="G67">
        <v>2018</v>
      </c>
      <c r="H67" s="2" t="s">
        <v>178</v>
      </c>
      <c r="I67" s="2"/>
    </row>
    <row r="68" ht="16.5">
      <c r="A68" t="s">
        <v>217</v>
      </c>
      <c r="B68" s="2" t="str">
        <f t="shared" si="1"/>
        <v xml:space="preserve">Bartley J Madden Foundation_Heartland Institute201625000</v>
      </c>
      <c r="C68" t="s">
        <v>30</v>
      </c>
      <c r="D68" t="s">
        <v>30</v>
      </c>
      <c r="E68" s="2" t="s">
        <v>5</v>
      </c>
      <c r="F68" s="12">
        <v>25000</v>
      </c>
      <c r="G68">
        <v>2016</v>
      </c>
      <c r="H68" s="2"/>
      <c r="I68" s="2"/>
    </row>
    <row r="69" ht="16.5">
      <c r="A69" s="2" t="s">
        <v>218</v>
      </c>
      <c r="B69" s="2" t="str">
        <f t="shared" si="1"/>
        <v xml:space="preserve">Bartley J Madden Foundation_Heartland Institute2017250000</v>
      </c>
      <c r="C69" s="2" t="s">
        <v>219</v>
      </c>
      <c r="D69" s="2" t="s">
        <v>30</v>
      </c>
      <c r="E69" s="2" t="s">
        <v>5</v>
      </c>
      <c r="F69" s="12">
        <v>250000</v>
      </c>
      <c r="G69" s="2">
        <v>2017</v>
      </c>
      <c r="H69" s="2" t="s">
        <v>178</v>
      </c>
      <c r="I69" s="2"/>
    </row>
    <row r="70" ht="16.5">
      <c r="A70" t="s">
        <v>220</v>
      </c>
      <c r="B70" s="2" t="str">
        <f t="shared" si="1"/>
        <v xml:space="preserve">Bartley J Madden Foundation_Heartland Institute2018250000</v>
      </c>
      <c r="C70" t="s">
        <v>219</v>
      </c>
      <c r="D70" t="s">
        <v>30</v>
      </c>
      <c r="E70" s="2" t="s">
        <v>5</v>
      </c>
      <c r="F70" s="12">
        <v>250000</v>
      </c>
      <c r="G70">
        <v>2018</v>
      </c>
      <c r="H70" s="2"/>
      <c r="I70" s="2"/>
    </row>
    <row r="71" ht="16.5">
      <c r="A71" t="s">
        <v>221</v>
      </c>
      <c r="B71" s="2" t="str">
        <f t="shared" si="1"/>
        <v xml:space="preserve">Bartley J Madden Foundation_Heartland Institute2019250000</v>
      </c>
      <c r="C71" t="s">
        <v>219</v>
      </c>
      <c r="D71" t="s">
        <v>30</v>
      </c>
      <c r="E71" s="2" t="s">
        <v>5</v>
      </c>
      <c r="F71" s="12">
        <v>250000</v>
      </c>
      <c r="G71">
        <v>2019</v>
      </c>
      <c r="H71" s="2"/>
      <c r="I71" s="2"/>
    </row>
    <row r="72" ht="16.5">
      <c r="A72" t="s">
        <v>222</v>
      </c>
      <c r="B72" s="2" t="str">
        <f t="shared" si="1"/>
        <v xml:space="preserve">Biszantz Charitable Foundation_Heartland Institute2021100</v>
      </c>
      <c r="C72" t="s">
        <v>223</v>
      </c>
      <c r="D72" t="s">
        <v>163</v>
      </c>
      <c r="E72" s="2" t="s">
        <v>5</v>
      </c>
      <c r="F72" s="12">
        <v>100</v>
      </c>
      <c r="G72">
        <v>2021</v>
      </c>
      <c r="H72" s="2" t="s">
        <v>178</v>
      </c>
      <c r="I72" s="2"/>
    </row>
    <row r="73" ht="16.5">
      <c r="A73" s="2">
        <v>990</v>
      </c>
      <c r="B73" s="2" t="str">
        <f t="shared" si="1"/>
        <v xml:space="preserve">Bradley Impact Fund_Heartland Institute201351000</v>
      </c>
      <c r="C73" s="2" t="s">
        <v>44</v>
      </c>
      <c r="D73" t="s">
        <v>44</v>
      </c>
      <c r="E73" s="2" t="s">
        <v>5</v>
      </c>
      <c r="F73" s="12">
        <v>51000</v>
      </c>
      <c r="G73">
        <v>2013</v>
      </c>
      <c r="H73" s="2" t="s">
        <v>181</v>
      </c>
      <c r="I73" s="2"/>
    </row>
    <row r="74" ht="16.5">
      <c r="A74" s="2">
        <v>990</v>
      </c>
      <c r="B74" s="2" t="str">
        <f t="shared" ref="B74:B99" si="2">D74&amp;"_"&amp;E74&amp;G74&amp;F74</f>
        <v xml:space="preserve">Bradley Impact Fund_Heartland Institute201452000</v>
      </c>
      <c r="C74" s="2" t="s">
        <v>44</v>
      </c>
      <c r="D74" t="s">
        <v>44</v>
      </c>
      <c r="E74" s="2" t="s">
        <v>5</v>
      </c>
      <c r="F74" s="12">
        <v>52000</v>
      </c>
      <c r="G74">
        <v>2014</v>
      </c>
      <c r="H74" s="2" t="s">
        <v>181</v>
      </c>
      <c r="I74" s="2"/>
    </row>
    <row r="75" ht="16.5">
      <c r="A75" s="2">
        <v>990</v>
      </c>
      <c r="B75" s="2" t="str">
        <f t="shared" si="2"/>
        <v xml:space="preserve">Bradley Impact Fund_Heartland Institute201553000</v>
      </c>
      <c r="C75" s="2" t="s">
        <v>44</v>
      </c>
      <c r="D75" t="s">
        <v>44</v>
      </c>
      <c r="E75" s="2" t="s">
        <v>5</v>
      </c>
      <c r="F75" s="12">
        <v>53000</v>
      </c>
      <c r="G75">
        <v>2015</v>
      </c>
      <c r="H75" s="2" t="s">
        <v>181</v>
      </c>
      <c r="I75" s="2"/>
    </row>
    <row r="76" ht="16.5">
      <c r="A76" s="2">
        <v>990</v>
      </c>
      <c r="B76" s="2" t="str">
        <f t="shared" si="2"/>
        <v xml:space="preserve">Bradley Impact Fund_Heartland Institute201650000</v>
      </c>
      <c r="C76" s="2" t="s">
        <v>44</v>
      </c>
      <c r="D76" t="s">
        <v>44</v>
      </c>
      <c r="E76" s="2" t="s">
        <v>5</v>
      </c>
      <c r="F76" s="12">
        <v>50000</v>
      </c>
      <c r="G76">
        <v>2016</v>
      </c>
      <c r="H76" s="2" t="s">
        <v>181</v>
      </c>
      <c r="I76" s="2"/>
    </row>
    <row r="77" ht="16.5">
      <c r="A77" t="s">
        <v>224</v>
      </c>
      <c r="B77" s="2" t="str">
        <f t="shared" si="2"/>
        <v xml:space="preserve">Bradley Impact Fund_Heartland Institute201756000</v>
      </c>
      <c r="C77" t="s">
        <v>225</v>
      </c>
      <c r="D77" t="s">
        <v>44</v>
      </c>
      <c r="E77" s="2" t="s">
        <v>5</v>
      </c>
      <c r="F77" s="12">
        <v>56000</v>
      </c>
      <c r="G77">
        <v>2017</v>
      </c>
      <c r="H77" s="2"/>
      <c r="I77" s="2"/>
    </row>
    <row r="78" ht="16.5">
      <c r="A78" t="s">
        <v>226</v>
      </c>
      <c r="B78" s="2" t="str">
        <f t="shared" si="2"/>
        <v xml:space="preserve">Bradley Impact Fund_Heartland Institute201950000</v>
      </c>
      <c r="C78" t="s">
        <v>225</v>
      </c>
      <c r="D78" t="s">
        <v>44</v>
      </c>
      <c r="E78" s="2" t="s">
        <v>5</v>
      </c>
      <c r="F78" s="12">
        <v>50000</v>
      </c>
      <c r="G78" s="2">
        <v>2019</v>
      </c>
      <c r="H78" s="2" t="s">
        <v>178</v>
      </c>
      <c r="I78" s="2"/>
    </row>
    <row r="79" ht="16.5">
      <c r="A79" t="s">
        <v>227</v>
      </c>
      <c r="B79" s="2" t="str">
        <f t="shared" si="2"/>
        <v xml:space="preserve">Bradley Impact Fund_Heartland Institute202152500</v>
      </c>
      <c r="C79" t="s">
        <v>225</v>
      </c>
      <c r="D79" t="s">
        <v>44</v>
      </c>
      <c r="E79" s="2" t="s">
        <v>5</v>
      </c>
      <c r="F79" s="12">
        <v>52500</v>
      </c>
      <c r="G79" s="2">
        <v>2021</v>
      </c>
      <c r="H79" s="2"/>
      <c r="I79" s="2"/>
    </row>
    <row r="80" ht="16.5">
      <c r="A80" t="s">
        <v>228</v>
      </c>
      <c r="B80" s="2" t="str">
        <f t="shared" si="2"/>
        <v xml:space="preserve">Bradley Impact Fund_Heartland Institute202352500</v>
      </c>
      <c r="C80" t="s">
        <v>225</v>
      </c>
      <c r="D80" t="s">
        <v>44</v>
      </c>
      <c r="E80" s="2" t="s">
        <v>5</v>
      </c>
      <c r="F80" s="12">
        <v>52500</v>
      </c>
      <c r="G80" s="2">
        <v>2023</v>
      </c>
      <c r="H80" s="2"/>
      <c r="I80" s="2"/>
    </row>
    <row r="81" ht="16.5">
      <c r="A81" t="s">
        <v>229</v>
      </c>
      <c r="B81" s="2" t="str">
        <f t="shared" si="2"/>
        <v xml:space="preserve">Campbell Family Foundation_Heartland Institute20161000</v>
      </c>
      <c r="C81" t="s">
        <v>230</v>
      </c>
      <c r="D81" t="s">
        <v>139</v>
      </c>
      <c r="E81" s="2" t="s">
        <v>5</v>
      </c>
      <c r="F81" s="12">
        <v>1000</v>
      </c>
      <c r="G81" s="2">
        <v>2016</v>
      </c>
      <c r="H81" s="2" t="s">
        <v>178</v>
      </c>
      <c r="I81" s="2"/>
    </row>
    <row r="82" ht="16.5">
      <c r="A82" t="s">
        <v>231</v>
      </c>
      <c r="B82" s="2" t="str">
        <f t="shared" si="2"/>
        <v xml:space="preserve">Campbell Family Foundation_Heartland Institute20181000</v>
      </c>
      <c r="C82" t="s">
        <v>230</v>
      </c>
      <c r="D82" t="s">
        <v>139</v>
      </c>
      <c r="E82" s="2" t="s">
        <v>5</v>
      </c>
      <c r="F82" s="12">
        <v>1000</v>
      </c>
      <c r="G82" s="2">
        <v>2018</v>
      </c>
      <c r="H82" s="2"/>
      <c r="I82" s="2"/>
    </row>
    <row r="83" ht="16.5">
      <c r="A83" t="s">
        <v>232</v>
      </c>
      <c r="B83" s="2" t="str">
        <f t="shared" si="2"/>
        <v xml:space="preserve">Caridad Corporation_Heartland Institute20201000</v>
      </c>
      <c r="C83" t="s">
        <v>233</v>
      </c>
      <c r="D83" t="s">
        <v>127</v>
      </c>
      <c r="E83" s="2" t="s">
        <v>5</v>
      </c>
      <c r="F83" s="12">
        <v>1000</v>
      </c>
      <c r="G83" s="2">
        <v>2020</v>
      </c>
      <c r="H83" s="2"/>
      <c r="I83" s="2"/>
    </row>
    <row r="84" ht="16.5">
      <c r="A84" s="2" t="s">
        <v>234</v>
      </c>
      <c r="B84" s="2" t="str">
        <f t="shared" si="2"/>
        <v xml:space="preserve">Caridad Corporation_Heartland Institute20181000</v>
      </c>
      <c r="C84" s="2" t="s">
        <v>233</v>
      </c>
      <c r="D84" s="2" t="s">
        <v>127</v>
      </c>
      <c r="E84" s="2" t="s">
        <v>5</v>
      </c>
      <c r="F84" s="12">
        <v>1000</v>
      </c>
      <c r="G84" s="2">
        <v>2018</v>
      </c>
      <c r="H84" s="2" t="s">
        <v>178</v>
      </c>
      <c r="I84" s="2"/>
    </row>
    <row r="85" ht="16.5">
      <c r="A85" t="s">
        <v>235</v>
      </c>
      <c r="B85" s="2" t="str">
        <f t="shared" si="2"/>
        <v xml:space="preserve">Caridad Corporation_Heartland Institute20212000</v>
      </c>
      <c r="C85" t="s">
        <v>233</v>
      </c>
      <c r="D85" t="s">
        <v>127</v>
      </c>
      <c r="E85" s="2" t="s">
        <v>5</v>
      </c>
      <c r="F85" s="12">
        <v>2000</v>
      </c>
      <c r="G85" s="2">
        <v>2021</v>
      </c>
      <c r="H85" s="2"/>
      <c r="I85" s="2"/>
    </row>
    <row r="86" ht="16.5">
      <c r="A86" t="s">
        <v>236</v>
      </c>
      <c r="B86" s="2" t="str">
        <f t="shared" si="2"/>
        <v xml:space="preserve">Caridad Corporation_Heartland Institute20232000</v>
      </c>
      <c r="C86" t="s">
        <v>233</v>
      </c>
      <c r="D86" t="s">
        <v>127</v>
      </c>
      <c r="E86" s="2" t="s">
        <v>5</v>
      </c>
      <c r="F86" s="12">
        <v>2000</v>
      </c>
      <c r="G86" s="2">
        <v>2023</v>
      </c>
      <c r="H86" s="2"/>
      <c r="I86" s="2"/>
    </row>
    <row r="87" ht="16.5">
      <c r="A87" t="s">
        <v>237</v>
      </c>
      <c r="B87" s="2" t="str">
        <f t="shared" si="2"/>
        <v xml:space="preserve">Carol And Richard Bayerlein Fdn Ltd_Heartland Institute2021500</v>
      </c>
      <c r="C87" t="s">
        <v>238</v>
      </c>
      <c r="D87" t="s">
        <v>154</v>
      </c>
      <c r="E87" s="2" t="s">
        <v>5</v>
      </c>
      <c r="F87" s="12">
        <v>500</v>
      </c>
      <c r="G87">
        <v>2021</v>
      </c>
      <c r="H87" s="2" t="s">
        <v>178</v>
      </c>
      <c r="I87" s="2"/>
    </row>
    <row r="88" ht="16.5">
      <c r="A88" t="s">
        <v>239</v>
      </c>
      <c r="B88" s="2" t="str">
        <f t="shared" si="2"/>
        <v xml:space="preserve">Carol And Richard Bayerlein Fdn Ltd_Heartland Institute2023250</v>
      </c>
      <c r="C88" t="s">
        <v>238</v>
      </c>
      <c r="D88" t="s">
        <v>154</v>
      </c>
      <c r="E88" s="2" t="s">
        <v>5</v>
      </c>
      <c r="F88" s="12">
        <v>250</v>
      </c>
      <c r="G88">
        <v>2023</v>
      </c>
      <c r="H88" s="2"/>
      <c r="I88" s="2"/>
    </row>
    <row r="89" ht="16.5">
      <c r="A89" s="2">
        <v>990</v>
      </c>
      <c r="B89" s="2" t="str">
        <f t="shared" si="2"/>
        <v xml:space="preserve">Castle Rock Foundation_Heartland Institute200330000</v>
      </c>
      <c r="C89" t="s">
        <v>67</v>
      </c>
      <c r="D89" t="s">
        <v>67</v>
      </c>
      <c r="E89" s="2" t="s">
        <v>5</v>
      </c>
      <c r="F89" s="12">
        <v>30000</v>
      </c>
      <c r="G89" s="2">
        <v>2003</v>
      </c>
      <c r="H89" s="2" t="s">
        <v>181</v>
      </c>
      <c r="I89" s="2"/>
    </row>
    <row r="90" ht="16.5">
      <c r="A90" s="2" t="s">
        <v>191</v>
      </c>
      <c r="B90" s="2" t="str">
        <f t="shared" si="2"/>
        <v xml:space="preserve">Castle Rock Foundation_Heartland Institute200640000</v>
      </c>
      <c r="C90" t="s">
        <v>67</v>
      </c>
      <c r="D90" t="s">
        <v>67</v>
      </c>
      <c r="E90" s="2" t="s">
        <v>5</v>
      </c>
      <c r="F90" s="12">
        <v>40000</v>
      </c>
      <c r="G90" s="2">
        <v>2006</v>
      </c>
      <c r="H90" s="2"/>
      <c r="I90" s="2"/>
    </row>
    <row r="91" ht="16.5">
      <c r="A91" s="2" t="s">
        <v>191</v>
      </c>
      <c r="B91" s="2" t="str">
        <f t="shared" si="2"/>
        <v xml:space="preserve">Castle Rock Foundation_Heartland Institute200940000</v>
      </c>
      <c r="C91" t="s">
        <v>67</v>
      </c>
      <c r="D91" t="s">
        <v>67</v>
      </c>
      <c r="E91" s="2" t="s">
        <v>5</v>
      </c>
      <c r="F91" s="12">
        <v>40000</v>
      </c>
      <c r="G91" s="2">
        <v>2009</v>
      </c>
      <c r="H91" s="2"/>
      <c r="I91" s="2"/>
    </row>
    <row r="92" ht="16.5">
      <c r="A92" t="s">
        <v>240</v>
      </c>
      <c r="B92" s="2" t="str">
        <f t="shared" si="2"/>
        <v xml:space="preserve">Center For Independent Thought_Heartland Institute2022100000</v>
      </c>
      <c r="C92" t="s">
        <v>241</v>
      </c>
      <c r="D92" t="s">
        <v>70</v>
      </c>
      <c r="E92" s="2" t="s">
        <v>5</v>
      </c>
      <c r="F92" s="12">
        <v>100000</v>
      </c>
      <c r="G92">
        <v>2022</v>
      </c>
      <c r="H92" s="2" t="s">
        <v>178</v>
      </c>
      <c r="I92" s="2"/>
    </row>
    <row r="93" ht="16.5">
      <c r="A93" t="s">
        <v>242</v>
      </c>
      <c r="B93" s="2" t="str">
        <f t="shared" si="2"/>
        <v xml:space="preserve">Ceres Foundation_Heartland Institute201625000</v>
      </c>
      <c r="C93" t="s">
        <v>243</v>
      </c>
      <c r="D93" t="s">
        <v>65</v>
      </c>
      <c r="E93" s="2" t="s">
        <v>5</v>
      </c>
      <c r="F93" s="12">
        <v>25000</v>
      </c>
      <c r="G93">
        <v>2016</v>
      </c>
      <c r="H93" s="2"/>
      <c r="I93" s="2"/>
    </row>
    <row r="94" ht="16.5">
      <c r="A94" t="s">
        <v>244</v>
      </c>
      <c r="B94" s="2" t="str">
        <f t="shared" si="2"/>
        <v xml:space="preserve">Ceres Foundation_Heartland Institute201725000</v>
      </c>
      <c r="C94" t="s">
        <v>243</v>
      </c>
      <c r="D94" t="s">
        <v>65</v>
      </c>
      <c r="E94" s="2" t="s">
        <v>5</v>
      </c>
      <c r="F94" s="12">
        <v>25000</v>
      </c>
      <c r="G94">
        <v>2017</v>
      </c>
      <c r="H94" s="2" t="s">
        <v>178</v>
      </c>
      <c r="I94" s="2"/>
    </row>
    <row r="95" ht="16.5">
      <c r="A95" t="s">
        <v>245</v>
      </c>
      <c r="B95" s="2" t="str">
        <f t="shared" si="2"/>
        <v xml:space="preserve">Ceres Foundation_Heartland Institute201825000</v>
      </c>
      <c r="C95" t="s">
        <v>243</v>
      </c>
      <c r="D95" t="s">
        <v>65</v>
      </c>
      <c r="E95" s="2" t="s">
        <v>5</v>
      </c>
      <c r="F95" s="12">
        <v>25000</v>
      </c>
      <c r="G95">
        <v>2018</v>
      </c>
      <c r="H95" s="2"/>
      <c r="I95" s="2"/>
    </row>
    <row r="96" ht="16.5">
      <c r="A96" t="s">
        <v>246</v>
      </c>
      <c r="B96" s="2" t="str">
        <f t="shared" si="2"/>
        <v xml:space="preserve">Ceres Foundation_Heartland Institute201920000</v>
      </c>
      <c r="C96" t="s">
        <v>243</v>
      </c>
      <c r="D96" t="s">
        <v>65</v>
      </c>
      <c r="E96" s="2" t="s">
        <v>5</v>
      </c>
      <c r="F96" s="12">
        <v>20000</v>
      </c>
      <c r="G96">
        <v>2019</v>
      </c>
      <c r="H96" s="2"/>
      <c r="I96" s="2"/>
    </row>
    <row r="97" ht="16.5">
      <c r="A97" t="s">
        <v>247</v>
      </c>
      <c r="B97" s="2" t="str">
        <f t="shared" si="2"/>
        <v xml:space="preserve">Ceres Foundation_Heartland Institute202110000</v>
      </c>
      <c r="C97" t="s">
        <v>243</v>
      </c>
      <c r="D97" t="s">
        <v>65</v>
      </c>
      <c r="E97" s="2" t="s">
        <v>5</v>
      </c>
      <c r="F97" s="12">
        <v>10000</v>
      </c>
      <c r="G97">
        <v>2021</v>
      </c>
      <c r="H97" s="2"/>
      <c r="I97" s="2"/>
    </row>
    <row r="98" ht="16.5">
      <c r="A98" t="s">
        <v>248</v>
      </c>
      <c r="B98" s="2" t="str">
        <f t="shared" si="2"/>
        <v xml:space="preserve">Ceres Foundation_Heartland Institute202220000</v>
      </c>
      <c r="C98" t="s">
        <v>243</v>
      </c>
      <c r="D98" t="s">
        <v>65</v>
      </c>
      <c r="E98" s="2" t="s">
        <v>5</v>
      </c>
      <c r="F98" s="12">
        <v>20000</v>
      </c>
      <c r="G98">
        <v>2022</v>
      </c>
      <c r="H98" s="2"/>
      <c r="I98" s="2"/>
    </row>
    <row r="99" ht="16.5">
      <c r="A99" t="s">
        <v>249</v>
      </c>
      <c r="B99" s="2" t="str">
        <f t="shared" si="2"/>
        <v xml:space="preserve">Charles F De Ganahl Family Foundation_Heartland Institute20235000</v>
      </c>
      <c r="C99" t="s">
        <v>250</v>
      </c>
      <c r="D99" t="s">
        <v>116</v>
      </c>
      <c r="E99" s="2" t="s">
        <v>5</v>
      </c>
      <c r="F99" s="12">
        <v>5000</v>
      </c>
      <c r="G99">
        <v>2023</v>
      </c>
      <c r="H99" s="2" t="s">
        <v>178</v>
      </c>
      <c r="I99" s="2"/>
    </row>
    <row r="100" ht="16.5">
      <c r="A100" t="s">
        <v>251</v>
      </c>
      <c r="B100" s="2" t="str">
        <f t="shared" ref="B100:B163" si="3">D100&amp;"_"&amp;E100&amp;G100&amp;F100</f>
        <v xml:space="preserve">Charles F De Ganahl Family Foundation_Heartland Institute20245000</v>
      </c>
      <c r="C100" t="s">
        <v>250</v>
      </c>
      <c r="D100" t="s">
        <v>116</v>
      </c>
      <c r="E100" s="2" t="s">
        <v>5</v>
      </c>
      <c r="F100" s="12">
        <v>5000</v>
      </c>
      <c r="G100">
        <v>2024</v>
      </c>
      <c r="H100" s="2"/>
      <c r="I100" s="2"/>
    </row>
    <row r="101" ht="16.5">
      <c r="A101" s="2" t="s">
        <v>191</v>
      </c>
      <c r="B101" s="2" t="str">
        <f t="shared" si="3"/>
        <v xml:space="preserve">Charles G. Koch Charitable Foundation_Heartland Institute19862578</v>
      </c>
      <c r="C101" t="s">
        <v>84</v>
      </c>
      <c r="D101" t="s">
        <v>84</v>
      </c>
      <c r="E101" s="2" t="s">
        <v>5</v>
      </c>
      <c r="F101" s="12">
        <v>2578</v>
      </c>
      <c r="G101" s="2">
        <v>1986</v>
      </c>
      <c r="H101" s="2"/>
      <c r="I101" s="2"/>
    </row>
    <row r="102" ht="16.5">
      <c r="A102" s="2" t="s">
        <v>191</v>
      </c>
      <c r="B102" s="2" t="str">
        <f t="shared" si="3"/>
        <v xml:space="preserve">Charles G. Koch Charitable Foundation_Heartland Institute19875000</v>
      </c>
      <c r="C102" t="s">
        <v>84</v>
      </c>
      <c r="D102" t="s">
        <v>84</v>
      </c>
      <c r="E102" s="2" t="s">
        <v>5</v>
      </c>
      <c r="F102" s="12">
        <v>5000</v>
      </c>
      <c r="G102" s="2">
        <v>1987</v>
      </c>
      <c r="H102" s="2"/>
      <c r="I102" s="2"/>
    </row>
    <row r="103" ht="16.5">
      <c r="A103" s="2" t="s">
        <v>191</v>
      </c>
      <c r="B103" s="2" t="str">
        <f t="shared" si="3"/>
        <v xml:space="preserve">Charles G. Koch Charitable Foundation_Heartland Institute19885000</v>
      </c>
      <c r="C103" t="s">
        <v>84</v>
      </c>
      <c r="D103" t="s">
        <v>84</v>
      </c>
      <c r="E103" s="2" t="s">
        <v>5</v>
      </c>
      <c r="F103" s="12">
        <v>5000</v>
      </c>
      <c r="G103" s="2">
        <v>1988</v>
      </c>
      <c r="H103" s="2"/>
      <c r="I103" s="2"/>
    </row>
    <row r="104" ht="16.5">
      <c r="A104" s="2" t="s">
        <v>191</v>
      </c>
      <c r="B104" s="2" t="str">
        <f t="shared" si="3"/>
        <v xml:space="preserve">Charles G. Koch Charitable Foundation_Heartland Institute19895000</v>
      </c>
      <c r="C104" s="2" t="s">
        <v>84</v>
      </c>
      <c r="D104" t="s">
        <v>84</v>
      </c>
      <c r="E104" s="2" t="s">
        <v>5</v>
      </c>
      <c r="F104" s="12">
        <v>5000</v>
      </c>
      <c r="G104" s="2">
        <v>1989</v>
      </c>
      <c r="H104" s="2"/>
      <c r="I104" s="2"/>
    </row>
    <row r="105" ht="16.5">
      <c r="A105" s="2" t="s">
        <v>191</v>
      </c>
      <c r="B105" s="2" t="str">
        <f t="shared" si="3"/>
        <v xml:space="preserve">Charles G. Koch Charitable Foundation_Heartland Institute199510000</v>
      </c>
      <c r="C105" s="2" t="s">
        <v>84</v>
      </c>
      <c r="D105" t="s">
        <v>84</v>
      </c>
      <c r="E105" s="2" t="s">
        <v>5</v>
      </c>
      <c r="F105" s="12">
        <v>10000</v>
      </c>
      <c r="G105" s="2">
        <v>1995</v>
      </c>
      <c r="H105" s="2"/>
      <c r="I105" s="2"/>
    </row>
    <row r="106" ht="16.5">
      <c r="A106" s="2" t="s">
        <v>191</v>
      </c>
      <c r="B106" s="2" t="str">
        <f t="shared" si="3"/>
        <v xml:space="preserve">Charles G. Koch Charitable Foundation_Heartland Institute199610000</v>
      </c>
      <c r="C106" s="2" t="s">
        <v>84</v>
      </c>
      <c r="D106" t="s">
        <v>84</v>
      </c>
      <c r="E106" s="2" t="s">
        <v>5</v>
      </c>
      <c r="F106" s="12">
        <v>10000</v>
      </c>
      <c r="G106" s="2">
        <v>1996</v>
      </c>
      <c r="H106" s="2"/>
      <c r="I106" s="2"/>
    </row>
    <row r="107" ht="16.5">
      <c r="A107" s="2" t="s">
        <v>191</v>
      </c>
      <c r="B107" s="2" t="str">
        <f t="shared" si="3"/>
        <v xml:space="preserve">Charles G. Koch Charitable Foundation_Heartland Institute201125000</v>
      </c>
      <c r="C107" s="2" t="s">
        <v>84</v>
      </c>
      <c r="D107" t="s">
        <v>84</v>
      </c>
      <c r="E107" s="2" t="s">
        <v>5</v>
      </c>
      <c r="F107" s="12">
        <v>25000</v>
      </c>
      <c r="G107">
        <v>2011</v>
      </c>
      <c r="H107" s="2"/>
      <c r="I107" s="2"/>
    </row>
    <row r="108" ht="16.5">
      <c r="A108" s="2" t="s">
        <v>191</v>
      </c>
      <c r="B108" s="2" t="str">
        <f t="shared" si="3"/>
        <v xml:space="preserve">Charlotte and Walter Kohler Charitable Trust_Heartland Institute199925000</v>
      </c>
      <c r="C108" s="2" t="s">
        <v>55</v>
      </c>
      <c r="D108" t="s">
        <v>55</v>
      </c>
      <c r="E108" s="2" t="s">
        <v>5</v>
      </c>
      <c r="F108" s="12">
        <v>25000</v>
      </c>
      <c r="G108" s="2">
        <v>1999</v>
      </c>
      <c r="H108" s="2"/>
      <c r="I108" s="2"/>
    </row>
    <row r="109" ht="16.5">
      <c r="A109" s="2" t="s">
        <v>191</v>
      </c>
      <c r="B109" s="2" t="str">
        <f t="shared" si="3"/>
        <v xml:space="preserve">Charlotte and Walter Kohler Charitable Trust_Heartland Institute200025000</v>
      </c>
      <c r="C109" s="2" t="s">
        <v>55</v>
      </c>
      <c r="D109" t="s">
        <v>55</v>
      </c>
      <c r="E109" s="2" t="s">
        <v>5</v>
      </c>
      <c r="F109" s="12">
        <v>25000</v>
      </c>
      <c r="G109" s="2">
        <v>2000</v>
      </c>
      <c r="H109" s="2"/>
      <c r="I109" s="2"/>
    </row>
    <row r="110" ht="16.5">
      <c r="A110" s="2" t="s">
        <v>191</v>
      </c>
      <c r="B110" s="2" t="str">
        <f t="shared" si="3"/>
        <v xml:space="preserve">Charlotte and Walter Kohler Charitable Trust_Heartland Institute200125000</v>
      </c>
      <c r="C110" s="2" t="s">
        <v>55</v>
      </c>
      <c r="D110" t="s">
        <v>55</v>
      </c>
      <c r="E110" s="2" t="s">
        <v>5</v>
      </c>
      <c r="F110" s="12">
        <v>25000</v>
      </c>
      <c r="G110" s="2">
        <v>2001</v>
      </c>
      <c r="H110" s="2"/>
      <c r="I110" s="2"/>
    </row>
    <row r="111" ht="16.5">
      <c r="A111" s="2" t="s">
        <v>191</v>
      </c>
      <c r="B111" s="2" t="str">
        <f t="shared" si="3"/>
        <v xml:space="preserve">Charlotte and Walter Kohler Charitable Trust_Heartland Institute2002100000</v>
      </c>
      <c r="C111" s="2" t="s">
        <v>55</v>
      </c>
      <c r="D111" t="s">
        <v>55</v>
      </c>
      <c r="E111" s="2" t="s">
        <v>5</v>
      </c>
      <c r="F111" s="12">
        <v>100000</v>
      </c>
      <c r="G111" s="2">
        <v>2002</v>
      </c>
      <c r="H111" s="2"/>
      <c r="I111" s="2"/>
    </row>
    <row r="112" ht="16.5">
      <c r="A112" s="2" t="s">
        <v>191</v>
      </c>
      <c r="B112" s="2" t="str">
        <f t="shared" si="3"/>
        <v xml:space="preserve">Charlotte and Walter Kohler Charitable Trust_Heartland Institute200515500</v>
      </c>
      <c r="C112" s="2" t="s">
        <v>55</v>
      </c>
      <c r="D112" t="s">
        <v>55</v>
      </c>
      <c r="E112" s="2" t="s">
        <v>5</v>
      </c>
      <c r="F112" s="12">
        <v>15500</v>
      </c>
      <c r="G112" s="2">
        <v>2005</v>
      </c>
      <c r="H112" s="2"/>
      <c r="I112" s="2"/>
    </row>
    <row r="113" ht="16.5">
      <c r="A113" s="2" t="s">
        <v>191</v>
      </c>
      <c r="B113" s="2" t="str">
        <f t="shared" si="3"/>
        <v xml:space="preserve">Chase Foundation of Virginia_Heartland Institute200120000</v>
      </c>
      <c r="C113" t="s">
        <v>32</v>
      </c>
      <c r="D113" t="s">
        <v>32</v>
      </c>
      <c r="E113" s="2" t="s">
        <v>5</v>
      </c>
      <c r="F113" s="12">
        <v>20000</v>
      </c>
      <c r="G113" s="2">
        <v>2001</v>
      </c>
      <c r="H113" s="2"/>
      <c r="I113" s="2"/>
    </row>
    <row r="114" ht="16.5">
      <c r="A114" s="2" t="s">
        <v>191</v>
      </c>
      <c r="B114" s="2" t="str">
        <f t="shared" si="3"/>
        <v xml:space="preserve">Chase Foundation of Virginia_Heartland Institute200230000</v>
      </c>
      <c r="C114" t="s">
        <v>32</v>
      </c>
      <c r="D114" t="s">
        <v>32</v>
      </c>
      <c r="E114" s="2" t="s">
        <v>5</v>
      </c>
      <c r="F114" s="12">
        <v>30000</v>
      </c>
      <c r="G114" s="2">
        <v>2002</v>
      </c>
      <c r="H114" s="2"/>
      <c r="I114" s="2"/>
    </row>
    <row r="115" ht="16.5">
      <c r="A115" s="2" t="s">
        <v>191</v>
      </c>
      <c r="B115" s="2" t="str">
        <f t="shared" si="3"/>
        <v xml:space="preserve">Chase Foundation of Virginia_Heartland Institute200330000</v>
      </c>
      <c r="C115" s="2" t="s">
        <v>32</v>
      </c>
      <c r="D115" t="s">
        <v>32</v>
      </c>
      <c r="E115" s="2" t="s">
        <v>5</v>
      </c>
      <c r="F115" s="12">
        <v>30000</v>
      </c>
      <c r="G115" s="2">
        <v>2003</v>
      </c>
      <c r="H115" s="2"/>
      <c r="I115" s="2"/>
    </row>
    <row r="116" ht="16.5">
      <c r="A116" s="2" t="s">
        <v>191</v>
      </c>
      <c r="B116" s="2" t="str">
        <f t="shared" si="3"/>
        <v xml:space="preserve">Chase Foundation of Virginia_Heartland Institute200430500</v>
      </c>
      <c r="C116" s="2" t="s">
        <v>32</v>
      </c>
      <c r="D116" t="s">
        <v>32</v>
      </c>
      <c r="E116" s="2" t="s">
        <v>5</v>
      </c>
      <c r="F116" s="12">
        <v>30500</v>
      </c>
      <c r="G116" s="2">
        <v>2004</v>
      </c>
      <c r="H116" s="2"/>
      <c r="I116" s="2"/>
    </row>
    <row r="117" ht="16.5">
      <c r="A117" s="2" t="s">
        <v>191</v>
      </c>
      <c r="B117" s="2" t="str">
        <f t="shared" si="3"/>
        <v xml:space="preserve">Chase Foundation of Virginia_Heartland Institute200525000</v>
      </c>
      <c r="C117" t="s">
        <v>32</v>
      </c>
      <c r="D117" t="s">
        <v>32</v>
      </c>
      <c r="E117" s="2" t="s">
        <v>5</v>
      </c>
      <c r="F117" s="12">
        <v>25000</v>
      </c>
      <c r="G117" s="2">
        <v>2005</v>
      </c>
      <c r="H117" s="2"/>
      <c r="I117" s="2"/>
    </row>
    <row r="118" ht="16.5">
      <c r="A118" s="2" t="s">
        <v>191</v>
      </c>
      <c r="B118" s="2" t="str">
        <f t="shared" si="3"/>
        <v xml:space="preserve">Chase Foundation of Virginia_Heartland Institute200625000</v>
      </c>
      <c r="C118" t="s">
        <v>32</v>
      </c>
      <c r="D118" t="s">
        <v>32</v>
      </c>
      <c r="E118" s="2" t="s">
        <v>5</v>
      </c>
      <c r="F118" s="12">
        <v>25000</v>
      </c>
      <c r="G118" s="2">
        <v>2006</v>
      </c>
      <c r="H118" s="2"/>
      <c r="I118" s="2"/>
    </row>
    <row r="119" ht="16.5">
      <c r="A119" s="2" t="s">
        <v>191</v>
      </c>
      <c r="B119" s="2" t="str">
        <f t="shared" si="3"/>
        <v xml:space="preserve">Chase Foundation of Virginia_Heartland Institute200715000</v>
      </c>
      <c r="C119" s="2" t="s">
        <v>32</v>
      </c>
      <c r="D119" t="s">
        <v>32</v>
      </c>
      <c r="E119" s="2" t="s">
        <v>5</v>
      </c>
      <c r="F119" s="12">
        <v>15000</v>
      </c>
      <c r="G119" s="2">
        <v>2007</v>
      </c>
      <c r="H119" s="2"/>
      <c r="I119" s="2"/>
    </row>
    <row r="120" ht="16.5">
      <c r="A120" s="2" t="s">
        <v>191</v>
      </c>
      <c r="B120" s="2" t="str">
        <f t="shared" si="3"/>
        <v xml:space="preserve">Chase Foundation of Virginia_Heartland Institute200815000</v>
      </c>
      <c r="C120" s="2" t="s">
        <v>32</v>
      </c>
      <c r="D120" t="s">
        <v>32</v>
      </c>
      <c r="E120" s="2" t="s">
        <v>5</v>
      </c>
      <c r="F120" s="12">
        <v>15000</v>
      </c>
      <c r="G120" s="2">
        <v>2008</v>
      </c>
      <c r="H120" s="2"/>
      <c r="I120" s="2"/>
    </row>
    <row r="121" ht="16.5">
      <c r="A121" s="2" t="s">
        <v>191</v>
      </c>
      <c r="B121" s="2" t="str">
        <f t="shared" si="3"/>
        <v xml:space="preserve">Chase Foundation of Virginia_Heartland Institute200915000</v>
      </c>
      <c r="C121" s="2" t="s">
        <v>32</v>
      </c>
      <c r="D121" t="s">
        <v>32</v>
      </c>
      <c r="E121" s="2" t="s">
        <v>5</v>
      </c>
      <c r="F121" s="12">
        <v>15000</v>
      </c>
      <c r="G121" s="2">
        <v>2009</v>
      </c>
      <c r="H121" s="2"/>
      <c r="I121" s="2"/>
    </row>
    <row r="122" ht="16.5">
      <c r="A122" s="2" t="s">
        <v>191</v>
      </c>
      <c r="B122" s="2" t="str">
        <f t="shared" si="3"/>
        <v xml:space="preserve">Chase Foundation of Virginia_Heartland Institute201025000</v>
      </c>
      <c r="C122" s="2" t="s">
        <v>32</v>
      </c>
      <c r="D122" t="s">
        <v>32</v>
      </c>
      <c r="E122" s="2" t="s">
        <v>5</v>
      </c>
      <c r="F122" s="12">
        <v>25000</v>
      </c>
      <c r="G122" s="2">
        <v>2010</v>
      </c>
      <c r="H122" s="2"/>
      <c r="I122" s="2"/>
    </row>
    <row r="123" ht="16.5">
      <c r="A123" s="2" t="s">
        <v>191</v>
      </c>
      <c r="B123" s="2" t="str">
        <f t="shared" si="3"/>
        <v xml:space="preserve">Chase Foundation of Virginia_Heartland Institute201125000</v>
      </c>
      <c r="C123" s="2" t="s">
        <v>32</v>
      </c>
      <c r="D123" t="s">
        <v>32</v>
      </c>
      <c r="E123" s="2" t="s">
        <v>5</v>
      </c>
      <c r="F123" s="12">
        <v>25000</v>
      </c>
      <c r="G123" s="2">
        <v>2011</v>
      </c>
      <c r="H123" s="2"/>
      <c r="I123" s="2"/>
    </row>
    <row r="124" ht="16.5">
      <c r="A124" s="2" t="s">
        <v>191</v>
      </c>
      <c r="B124" s="2" t="str">
        <f t="shared" si="3"/>
        <v xml:space="preserve">Chase Foundation of Virginia_Heartland Institute201225000</v>
      </c>
      <c r="C124" s="2" t="s">
        <v>32</v>
      </c>
      <c r="D124" t="s">
        <v>32</v>
      </c>
      <c r="E124" s="2" t="s">
        <v>5</v>
      </c>
      <c r="F124" s="12">
        <v>25000</v>
      </c>
      <c r="G124" s="2">
        <v>2012</v>
      </c>
      <c r="H124" s="2"/>
      <c r="I124" s="2"/>
    </row>
    <row r="125" ht="16.5">
      <c r="A125" s="2">
        <v>990</v>
      </c>
      <c r="B125" s="2" t="str">
        <f t="shared" si="3"/>
        <v xml:space="preserve">Chase Foundation of Virginia_Heartland Institute201328000</v>
      </c>
      <c r="C125" s="2" t="s">
        <v>32</v>
      </c>
      <c r="D125" t="s">
        <v>32</v>
      </c>
      <c r="E125" s="2" t="s">
        <v>5</v>
      </c>
      <c r="F125" s="12">
        <v>28000</v>
      </c>
      <c r="G125" s="2">
        <v>2013</v>
      </c>
      <c r="H125" s="2" t="s">
        <v>181</v>
      </c>
      <c r="I125" s="2"/>
    </row>
    <row r="126" ht="16.5">
      <c r="A126" s="2">
        <v>990</v>
      </c>
      <c r="B126" s="2" t="str">
        <f t="shared" si="3"/>
        <v xml:space="preserve">Chase Foundation of Virginia_Heartland Institute201428000</v>
      </c>
      <c r="C126" t="s">
        <v>32</v>
      </c>
      <c r="D126" t="s">
        <v>32</v>
      </c>
      <c r="E126" s="2" t="s">
        <v>5</v>
      </c>
      <c r="F126" s="12">
        <v>28000</v>
      </c>
      <c r="G126" s="2">
        <v>2014</v>
      </c>
      <c r="H126" s="2" t="s">
        <v>181</v>
      </c>
      <c r="I126" s="2"/>
    </row>
    <row r="127" ht="16.5">
      <c r="A127" s="2">
        <v>990</v>
      </c>
      <c r="B127" s="2" t="str">
        <f t="shared" si="3"/>
        <v xml:space="preserve">Chase Foundation of Virginia_Heartland Institute201528000</v>
      </c>
      <c r="C127" t="s">
        <v>32</v>
      </c>
      <c r="D127" t="s">
        <v>32</v>
      </c>
      <c r="E127" s="2" t="s">
        <v>5</v>
      </c>
      <c r="F127" s="12">
        <v>28000</v>
      </c>
      <c r="G127" s="2">
        <v>2015</v>
      </c>
      <c r="H127" s="2" t="s">
        <v>181</v>
      </c>
      <c r="I127" s="2"/>
    </row>
    <row r="128" ht="16.5">
      <c r="A128" s="2">
        <v>990</v>
      </c>
      <c r="B128" s="2" t="str">
        <f t="shared" si="3"/>
        <v xml:space="preserve">Chase Foundation of Virginia_Heartland Institute201628000</v>
      </c>
      <c r="C128" t="s">
        <v>32</v>
      </c>
      <c r="D128" t="s">
        <v>32</v>
      </c>
      <c r="E128" s="2" t="s">
        <v>5</v>
      </c>
      <c r="F128" s="12">
        <v>28000</v>
      </c>
      <c r="G128" s="2">
        <v>2016</v>
      </c>
      <c r="H128" s="2" t="s">
        <v>181</v>
      </c>
      <c r="I128" s="2"/>
    </row>
    <row r="129" ht="16.5">
      <c r="A129" t="s">
        <v>252</v>
      </c>
      <c r="B129" s="2" t="str">
        <f t="shared" si="3"/>
        <v xml:space="preserve">Chase Foundation of Virginia_Heartland Institute201728000</v>
      </c>
      <c r="C129" t="s">
        <v>253</v>
      </c>
      <c r="D129" t="s">
        <v>32</v>
      </c>
      <c r="E129" s="2" t="s">
        <v>5</v>
      </c>
      <c r="F129" s="12">
        <v>28000</v>
      </c>
      <c r="G129">
        <v>2017</v>
      </c>
      <c r="H129" s="2"/>
      <c r="I129" s="2"/>
    </row>
    <row r="130" ht="16.5">
      <c r="A130" t="s">
        <v>254</v>
      </c>
      <c r="B130" s="2" t="str">
        <f t="shared" si="3"/>
        <v xml:space="preserve">Chase Foundation of Virginia_Heartland Institute201828000</v>
      </c>
      <c r="C130" t="s">
        <v>253</v>
      </c>
      <c r="D130" t="s">
        <v>32</v>
      </c>
      <c r="E130" s="2" t="s">
        <v>5</v>
      </c>
      <c r="F130" s="12">
        <v>28000</v>
      </c>
      <c r="G130">
        <v>2018</v>
      </c>
      <c r="H130" s="2"/>
      <c r="I130" s="2"/>
    </row>
    <row r="131" ht="16.5">
      <c r="A131" t="s">
        <v>255</v>
      </c>
      <c r="B131" s="2" t="str">
        <f t="shared" si="3"/>
        <v xml:space="preserve">Chase Foundation of Virginia_Heartland Institute201928000</v>
      </c>
      <c r="C131" t="s">
        <v>253</v>
      </c>
      <c r="D131" t="s">
        <v>32</v>
      </c>
      <c r="E131" s="2" t="s">
        <v>5</v>
      </c>
      <c r="F131" s="12">
        <v>28000</v>
      </c>
      <c r="G131">
        <v>2019</v>
      </c>
      <c r="H131" s="2" t="s">
        <v>178</v>
      </c>
      <c r="I131" s="2"/>
    </row>
    <row r="132" ht="16.5">
      <c r="A132" t="s">
        <v>256</v>
      </c>
      <c r="B132" s="2" t="str">
        <f t="shared" si="3"/>
        <v xml:space="preserve">Chase Foundation of Virginia_Heartland Institute202028000</v>
      </c>
      <c r="C132" t="s">
        <v>253</v>
      </c>
      <c r="D132" t="s">
        <v>32</v>
      </c>
      <c r="E132" s="2" t="s">
        <v>5</v>
      </c>
      <c r="F132" s="12">
        <v>28000</v>
      </c>
      <c r="G132">
        <v>2020</v>
      </c>
      <c r="H132" s="2"/>
      <c r="I132" s="2"/>
    </row>
    <row r="133" ht="16.5">
      <c r="A133" t="s">
        <v>257</v>
      </c>
      <c r="B133" s="2" t="str">
        <f t="shared" si="3"/>
        <v xml:space="preserve">Chase Foundation of Virginia_Heartland Institute202130000</v>
      </c>
      <c r="C133" t="s">
        <v>253</v>
      </c>
      <c r="D133" t="s">
        <v>32</v>
      </c>
      <c r="E133" s="2" t="s">
        <v>5</v>
      </c>
      <c r="F133" s="12">
        <v>30000</v>
      </c>
      <c r="G133">
        <v>2021</v>
      </c>
      <c r="H133" s="2"/>
      <c r="I133" s="2"/>
    </row>
    <row r="134" ht="16.5">
      <c r="A134" t="s">
        <v>258</v>
      </c>
      <c r="B134" s="2" t="str">
        <f t="shared" si="3"/>
        <v xml:space="preserve">Chase Foundation of Virginia_Heartland Institute202230000</v>
      </c>
      <c r="C134" t="s">
        <v>253</v>
      </c>
      <c r="D134" t="s">
        <v>32</v>
      </c>
      <c r="E134" s="2" t="s">
        <v>5</v>
      </c>
      <c r="F134" s="12">
        <v>30000</v>
      </c>
      <c r="G134">
        <v>2022</v>
      </c>
      <c r="H134" s="2"/>
      <c r="I134" s="2"/>
    </row>
    <row r="135" ht="16.5">
      <c r="A135" t="s">
        <v>259</v>
      </c>
      <c r="B135" s="2" t="str">
        <f t="shared" si="3"/>
        <v xml:space="preserve">Chase Foundation of Virginia_Heartland Institute202325000</v>
      </c>
      <c r="C135" t="s">
        <v>253</v>
      </c>
      <c r="D135" t="s">
        <v>32</v>
      </c>
      <c r="E135" s="2" t="s">
        <v>5</v>
      </c>
      <c r="F135" s="12">
        <v>25000</v>
      </c>
      <c r="G135">
        <v>2023</v>
      </c>
      <c r="H135" s="2"/>
      <c r="I135" s="2"/>
    </row>
    <row r="136" ht="16.5">
      <c r="A136" t="s">
        <v>260</v>
      </c>
      <c r="B136" s="2" t="str">
        <f t="shared" si="3"/>
        <v xml:space="preserve">Chase Foundation of Virginia_Heartland Institute202425000</v>
      </c>
      <c r="C136" t="s">
        <v>253</v>
      </c>
      <c r="D136" t="s">
        <v>32</v>
      </c>
      <c r="E136" s="2" t="s">
        <v>5</v>
      </c>
      <c r="F136" s="12">
        <v>25000</v>
      </c>
      <c r="G136">
        <v>2024</v>
      </c>
      <c r="H136" s="2"/>
      <c r="I136" s="2"/>
    </row>
    <row r="137" ht="16.5">
      <c r="A137" s="2" t="s">
        <v>191</v>
      </c>
      <c r="B137" s="2" t="str">
        <f t="shared" si="3"/>
        <v xml:space="preserve">Claude R. Lambe Charitable Foundation_Heartland Institute199210000</v>
      </c>
      <c r="C137" s="2" t="s">
        <v>93</v>
      </c>
      <c r="D137" t="s">
        <v>93</v>
      </c>
      <c r="E137" s="2" t="s">
        <v>5</v>
      </c>
      <c r="F137" s="12">
        <v>10000</v>
      </c>
      <c r="G137" s="2">
        <v>1992</v>
      </c>
      <c r="H137" s="2"/>
      <c r="I137" s="2"/>
    </row>
    <row r="138" ht="16.5">
      <c r="A138" s="2" t="s">
        <v>191</v>
      </c>
      <c r="B138" s="2" t="str">
        <f t="shared" si="3"/>
        <v xml:space="preserve">Claude R. Lambe Charitable Foundation_Heartland Institute199710000</v>
      </c>
      <c r="C138" s="2" t="s">
        <v>93</v>
      </c>
      <c r="D138" t="s">
        <v>93</v>
      </c>
      <c r="E138" s="2" t="s">
        <v>5</v>
      </c>
      <c r="F138" s="12">
        <v>10000</v>
      </c>
      <c r="G138" s="2">
        <v>1997</v>
      </c>
      <c r="H138" s="2"/>
      <c r="I138" s="2"/>
    </row>
    <row r="139" ht="16.5">
      <c r="A139" s="2" t="s">
        <v>191</v>
      </c>
      <c r="B139" s="2" t="str">
        <f t="shared" si="3"/>
        <v xml:space="preserve">Claude R. Lambe Charitable Foundation_Heartland Institute199810000</v>
      </c>
      <c r="C139" s="2" t="s">
        <v>93</v>
      </c>
      <c r="D139" t="s">
        <v>93</v>
      </c>
      <c r="E139" s="2" t="s">
        <v>5</v>
      </c>
      <c r="F139" s="12">
        <v>10000</v>
      </c>
      <c r="G139" s="2">
        <v>1998</v>
      </c>
      <c r="H139" s="2"/>
      <c r="I139" s="2"/>
    </row>
    <row r="140" ht="16.5">
      <c r="A140" s="2" t="s">
        <v>191</v>
      </c>
      <c r="B140" s="2" t="str">
        <f t="shared" si="3"/>
        <v xml:space="preserve">Claude R. Lambe Charitable Foundation_Heartland Institute199910000</v>
      </c>
      <c r="C140" s="2" t="s">
        <v>93</v>
      </c>
      <c r="D140" t="s">
        <v>93</v>
      </c>
      <c r="E140" s="2" t="s">
        <v>5</v>
      </c>
      <c r="F140" s="12">
        <v>10000</v>
      </c>
      <c r="G140" s="2">
        <v>1999</v>
      </c>
      <c r="H140" s="2"/>
      <c r="I140" s="2"/>
    </row>
    <row r="141" ht="16.5">
      <c r="A141" t="s">
        <v>261</v>
      </c>
      <c r="B141" s="2" t="str">
        <f t="shared" si="3"/>
        <v xml:space="preserve">Community Foundation Of Collier County Inc_Heartland Institute2021350</v>
      </c>
      <c r="C141" t="s">
        <v>262</v>
      </c>
      <c r="D141" t="s">
        <v>156</v>
      </c>
      <c r="E141" s="2" t="s">
        <v>5</v>
      </c>
      <c r="F141" s="12">
        <v>350</v>
      </c>
      <c r="G141">
        <v>2021</v>
      </c>
      <c r="H141" s="2"/>
      <c r="I141" s="2"/>
    </row>
    <row r="142" ht="16.5">
      <c r="A142" t="s">
        <v>263</v>
      </c>
      <c r="B142" s="2" t="str">
        <f t="shared" si="3"/>
        <v xml:space="preserve">Community Foundation Of Tampa Bay Inc_Heartland Institute2021520564</v>
      </c>
      <c r="C142" t="s">
        <v>264</v>
      </c>
      <c r="D142" t="s">
        <v>34</v>
      </c>
      <c r="E142" s="2" t="s">
        <v>5</v>
      </c>
      <c r="F142" s="12">
        <v>520564</v>
      </c>
      <c r="G142">
        <v>2021</v>
      </c>
      <c r="H142" s="2" t="s">
        <v>178</v>
      </c>
      <c r="I142" s="2"/>
    </row>
    <row r="143" ht="16.5">
      <c r="A143" t="s">
        <v>265</v>
      </c>
      <c r="B143" s="2" t="str">
        <f t="shared" si="3"/>
        <v xml:space="preserve">Community Foundation Of Tampa Bay Inc_Heartland Institute202262658</v>
      </c>
      <c r="C143" t="s">
        <v>264</v>
      </c>
      <c r="D143" t="s">
        <v>34</v>
      </c>
      <c r="E143" s="2" t="s">
        <v>5</v>
      </c>
      <c r="F143" s="12">
        <v>62658</v>
      </c>
      <c r="G143">
        <v>2022</v>
      </c>
      <c r="H143" s="2"/>
      <c r="I143" s="2"/>
    </row>
    <row r="144" ht="16.5">
      <c r="A144" t="s">
        <v>266</v>
      </c>
      <c r="B144" s="2" t="str">
        <f t="shared" si="3"/>
        <v xml:space="preserve">Community Foundation Of Tampa Bay Inc_Heartland Institute202319723</v>
      </c>
      <c r="C144" t="s">
        <v>264</v>
      </c>
      <c r="D144" t="s">
        <v>34</v>
      </c>
      <c r="E144" s="2" t="s">
        <v>5</v>
      </c>
      <c r="F144" s="12">
        <v>19723</v>
      </c>
      <c r="G144">
        <v>2023</v>
      </c>
      <c r="H144" s="2"/>
      <c r="I144" s="2"/>
    </row>
    <row r="145" ht="16.5">
      <c r="A145" s="2" t="s">
        <v>191</v>
      </c>
      <c r="B145" s="2" t="str">
        <f t="shared" si="3"/>
        <v xml:space="preserve">Deramus Foundation_Heartland Institute201110000</v>
      </c>
      <c r="C145" s="2" t="s">
        <v>63</v>
      </c>
      <c r="D145" t="s">
        <v>63</v>
      </c>
      <c r="E145" s="2" t="s">
        <v>5</v>
      </c>
      <c r="F145" s="12">
        <v>10000</v>
      </c>
      <c r="G145" s="2">
        <v>2011</v>
      </c>
      <c r="H145" s="2"/>
      <c r="I145" s="2"/>
    </row>
    <row r="146" ht="16.5">
      <c r="A146" s="2">
        <v>990</v>
      </c>
      <c r="B146" s="2" t="str">
        <f t="shared" si="3"/>
        <v xml:space="preserve">Deramus Foundation_Heartland Institute201325000</v>
      </c>
      <c r="C146" t="s">
        <v>63</v>
      </c>
      <c r="D146" t="s">
        <v>63</v>
      </c>
      <c r="E146" s="2" t="s">
        <v>5</v>
      </c>
      <c r="F146" s="12">
        <v>25000</v>
      </c>
      <c r="G146" s="2">
        <v>2013</v>
      </c>
      <c r="H146" s="2" t="s">
        <v>181</v>
      </c>
      <c r="I146" s="2"/>
    </row>
    <row r="147" ht="16.5">
      <c r="A147" t="s">
        <v>267</v>
      </c>
      <c r="B147" s="2" t="str">
        <f t="shared" si="3"/>
        <v xml:space="preserve">Deramus Foundation_Heartland Institute201725000</v>
      </c>
      <c r="C147" t="s">
        <v>268</v>
      </c>
      <c r="D147" t="s">
        <v>63</v>
      </c>
      <c r="E147" s="2" t="s">
        <v>5</v>
      </c>
      <c r="F147" s="12">
        <v>25000</v>
      </c>
      <c r="G147">
        <v>2017</v>
      </c>
      <c r="H147" s="2"/>
      <c r="I147" s="2"/>
    </row>
    <row r="148" ht="16.5">
      <c r="A148" t="s">
        <v>269</v>
      </c>
      <c r="B148" s="2" t="str">
        <f t="shared" si="3"/>
        <v xml:space="preserve">Deramus Foundation_Heartland Institute201825000</v>
      </c>
      <c r="C148" t="s">
        <v>268</v>
      </c>
      <c r="D148" t="s">
        <v>63</v>
      </c>
      <c r="E148" s="2" t="s">
        <v>5</v>
      </c>
      <c r="F148" s="12">
        <v>25000</v>
      </c>
      <c r="G148">
        <v>2018</v>
      </c>
      <c r="H148" s="2"/>
      <c r="I148" s="2"/>
    </row>
    <row r="149" ht="16.5">
      <c r="A149" t="s">
        <v>270</v>
      </c>
      <c r="B149" s="2" t="str">
        <f t="shared" si="3"/>
        <v xml:space="preserve">Deramus Foundation_Heartland Institute201925000</v>
      </c>
      <c r="C149" t="s">
        <v>268</v>
      </c>
      <c r="D149" t="s">
        <v>63</v>
      </c>
      <c r="E149" s="2" t="s">
        <v>5</v>
      </c>
      <c r="F149" s="12">
        <v>25000</v>
      </c>
      <c r="G149">
        <v>2019</v>
      </c>
      <c r="H149" s="2" t="s">
        <v>178</v>
      </c>
      <c r="I149" s="2"/>
    </row>
    <row r="150" ht="16.5">
      <c r="A150" t="s">
        <v>271</v>
      </c>
      <c r="B150" s="2" t="str">
        <f t="shared" si="3"/>
        <v xml:space="preserve">Deramus Foundation_Heartland Institute202025000</v>
      </c>
      <c r="C150" t="s">
        <v>268</v>
      </c>
      <c r="D150" t="s">
        <v>63</v>
      </c>
      <c r="E150" s="2" t="s">
        <v>5</v>
      </c>
      <c r="F150" s="12">
        <v>25000</v>
      </c>
      <c r="G150">
        <v>2020</v>
      </c>
      <c r="H150" s="2"/>
      <c r="I150" s="2"/>
    </row>
    <row r="151" ht="16.5">
      <c r="A151" t="s">
        <v>272</v>
      </c>
      <c r="B151" s="2" t="str">
        <f t="shared" si="3"/>
        <v xml:space="preserve">Deramus Foundation_Heartland Institute202410000</v>
      </c>
      <c r="C151" t="s">
        <v>268</v>
      </c>
      <c r="D151" t="s">
        <v>63</v>
      </c>
      <c r="E151" s="2" t="s">
        <v>5</v>
      </c>
      <c r="F151" s="12">
        <v>10000</v>
      </c>
      <c r="G151">
        <v>2024</v>
      </c>
      <c r="H151" s="2"/>
      <c r="I151" s="2"/>
    </row>
    <row r="152" ht="16.5">
      <c r="A152" s="2">
        <v>990</v>
      </c>
      <c r="B152" s="2" t="str">
        <f t="shared" si="3"/>
        <v xml:space="preserve">Dodge Jones Foundation_Heartland Institute20092500</v>
      </c>
      <c r="C152" t="s">
        <v>108</v>
      </c>
      <c r="D152" t="s">
        <v>108</v>
      </c>
      <c r="E152" s="2" t="s">
        <v>5</v>
      </c>
      <c r="F152" s="12">
        <v>2500</v>
      </c>
      <c r="G152">
        <v>2009</v>
      </c>
      <c r="H152" s="2" t="s">
        <v>181</v>
      </c>
      <c r="I152" s="2"/>
    </row>
    <row r="153" ht="16.5">
      <c r="A153" s="2">
        <v>990</v>
      </c>
      <c r="B153" s="2" t="str">
        <f t="shared" si="3"/>
        <v xml:space="preserve">Dodge Jones Foundation_Heartland Institute20102000</v>
      </c>
      <c r="C153" t="s">
        <v>108</v>
      </c>
      <c r="D153" t="s">
        <v>108</v>
      </c>
      <c r="E153" s="2" t="s">
        <v>5</v>
      </c>
      <c r="F153" s="12">
        <v>2000</v>
      </c>
      <c r="G153">
        <v>2010</v>
      </c>
      <c r="H153" s="2" t="s">
        <v>181</v>
      </c>
      <c r="I153" s="2"/>
    </row>
    <row r="154" ht="16.5">
      <c r="A154" s="2">
        <v>990</v>
      </c>
      <c r="B154" s="2" t="str">
        <f t="shared" si="3"/>
        <v xml:space="preserve">Dodge Jones Foundation_Heartland Institute20112000</v>
      </c>
      <c r="C154" t="s">
        <v>108</v>
      </c>
      <c r="D154" t="s">
        <v>108</v>
      </c>
      <c r="E154" s="2" t="s">
        <v>5</v>
      </c>
      <c r="F154" s="12">
        <v>2000</v>
      </c>
      <c r="G154">
        <v>2011</v>
      </c>
      <c r="H154" s="2" t="s">
        <v>181</v>
      </c>
      <c r="I154" s="2"/>
    </row>
    <row r="155" ht="16.5">
      <c r="A155" s="2">
        <v>990</v>
      </c>
      <c r="B155" s="2" t="str">
        <f t="shared" si="3"/>
        <v xml:space="preserve">Dodge Jones Foundation_Heartland Institute20124000</v>
      </c>
      <c r="C155" t="s">
        <v>108</v>
      </c>
      <c r="D155" t="s">
        <v>108</v>
      </c>
      <c r="E155" s="2" t="s">
        <v>5</v>
      </c>
      <c r="F155" s="12">
        <v>4000</v>
      </c>
      <c r="G155">
        <v>2012</v>
      </c>
      <c r="H155" s="2" t="s">
        <v>181</v>
      </c>
      <c r="I155" s="2"/>
    </row>
    <row r="156" ht="16.5">
      <c r="A156" s="2">
        <v>990</v>
      </c>
      <c r="B156" s="2" t="str">
        <f t="shared" si="3"/>
        <v xml:space="preserve">Dodge Jones Foundation_Heartland Institute20132000</v>
      </c>
      <c r="C156" t="s">
        <v>108</v>
      </c>
      <c r="D156" t="s">
        <v>108</v>
      </c>
      <c r="E156" s="2" t="s">
        <v>5</v>
      </c>
      <c r="F156" s="12">
        <v>2000</v>
      </c>
      <c r="G156">
        <v>2013</v>
      </c>
      <c r="H156" s="2" t="s">
        <v>181</v>
      </c>
      <c r="I156" s="2"/>
    </row>
    <row r="157" ht="16.5">
      <c r="A157" s="2">
        <v>990</v>
      </c>
      <c r="B157" s="2" t="str">
        <f t="shared" si="3"/>
        <v xml:space="preserve">Dodge Jones Foundation_Heartland Institute20142000</v>
      </c>
      <c r="C157" t="s">
        <v>108</v>
      </c>
      <c r="D157" t="s">
        <v>108</v>
      </c>
      <c r="E157" s="2" t="s">
        <v>5</v>
      </c>
      <c r="F157" s="12">
        <v>2000</v>
      </c>
      <c r="G157">
        <v>2014</v>
      </c>
      <c r="H157" s="2" t="s">
        <v>181</v>
      </c>
      <c r="I157" s="2"/>
    </row>
    <row r="158" ht="16.5">
      <c r="A158" s="2">
        <v>990</v>
      </c>
      <c r="B158" s="2" t="str">
        <f t="shared" si="3"/>
        <v xml:space="preserve">Dodge Jones Foundation_Heartland Institute20142000</v>
      </c>
      <c r="C158" t="s">
        <v>108</v>
      </c>
      <c r="D158" t="s">
        <v>108</v>
      </c>
      <c r="E158" s="2" t="s">
        <v>5</v>
      </c>
      <c r="F158" s="12">
        <v>2000</v>
      </c>
      <c r="G158">
        <v>2014</v>
      </c>
      <c r="H158" s="2" t="s">
        <v>181</v>
      </c>
      <c r="I158" s="2" t="s">
        <v>273</v>
      </c>
    </row>
    <row r="159" ht="16.5">
      <c r="A159" s="2">
        <v>990</v>
      </c>
      <c r="B159" s="2" t="str">
        <f t="shared" si="3"/>
        <v xml:space="preserve">Dodge Jones Foundation_Heartland Institute20154000</v>
      </c>
      <c r="C159" t="s">
        <v>108</v>
      </c>
      <c r="D159" t="s">
        <v>108</v>
      </c>
      <c r="E159" s="2" t="s">
        <v>5</v>
      </c>
      <c r="F159" s="12">
        <v>4000</v>
      </c>
      <c r="G159">
        <v>2015</v>
      </c>
      <c r="H159" s="2" t="s">
        <v>181</v>
      </c>
      <c r="I159" s="2"/>
    </row>
    <row r="160" ht="16.5">
      <c r="A160" t="s">
        <v>274</v>
      </c>
      <c r="B160" s="2" t="str">
        <f t="shared" si="3"/>
        <v xml:space="preserve">Donor Advised Charitable Giving Inc_Heartland Institute202483700</v>
      </c>
      <c r="C160" s="2" t="s">
        <v>275</v>
      </c>
      <c r="D160" t="s">
        <v>75</v>
      </c>
      <c r="E160" s="2" t="s">
        <v>5</v>
      </c>
      <c r="F160" s="12">
        <v>83700</v>
      </c>
      <c r="G160">
        <v>2024</v>
      </c>
      <c r="H160" s="2"/>
      <c r="I160" s="2"/>
    </row>
    <row r="161" ht="16.5">
      <c r="A161" s="2" t="s">
        <v>191</v>
      </c>
      <c r="B161" s="2" t="str">
        <f t="shared" si="3"/>
        <v xml:space="preserve">Donors Capital Fund_Heartland Institute2005550427</v>
      </c>
      <c r="C161" s="2" t="s">
        <v>12</v>
      </c>
      <c r="D161" t="s">
        <v>12</v>
      </c>
      <c r="E161" s="2" t="s">
        <v>5</v>
      </c>
      <c r="F161" s="12">
        <v>550427</v>
      </c>
      <c r="G161" s="2">
        <v>2005</v>
      </c>
      <c r="H161" s="2"/>
      <c r="I161" s="2"/>
    </row>
    <row r="162" ht="16.5">
      <c r="A162" s="2" t="s">
        <v>191</v>
      </c>
      <c r="B162" s="2" t="str">
        <f t="shared" si="3"/>
        <v xml:space="preserve">Donors Capital Fund_Heartland Institute20072955437</v>
      </c>
      <c r="C162" s="2" t="s">
        <v>12</v>
      </c>
      <c r="D162" t="s">
        <v>12</v>
      </c>
      <c r="E162" s="2" t="s">
        <v>5</v>
      </c>
      <c r="F162" s="12">
        <v>2955437</v>
      </c>
      <c r="G162" s="2">
        <v>2007</v>
      </c>
      <c r="H162" s="2"/>
      <c r="I162" s="2"/>
    </row>
    <row r="163" ht="16.5">
      <c r="A163" s="2" t="s">
        <v>191</v>
      </c>
      <c r="B163" s="2" t="str">
        <f t="shared" si="3"/>
        <v xml:space="preserve">Donors Capital Fund_Heartland Institute20084610000</v>
      </c>
      <c r="C163" s="2" t="s">
        <v>12</v>
      </c>
      <c r="D163" t="s">
        <v>12</v>
      </c>
      <c r="E163" s="2" t="s">
        <v>5</v>
      </c>
      <c r="F163" s="12">
        <v>4610000</v>
      </c>
      <c r="G163" s="2">
        <v>2008</v>
      </c>
      <c r="H163" s="2"/>
      <c r="I163" s="2"/>
    </row>
    <row r="164" ht="16.5">
      <c r="A164" s="2" t="s">
        <v>191</v>
      </c>
      <c r="B164" s="2" t="str">
        <f t="shared" ref="B164:B227" si="4">D164&amp;"_"&amp;E164&amp;G164&amp;F164</f>
        <v xml:space="preserve">Donors Capital Fund_Heartland Institute20092171530</v>
      </c>
      <c r="C164" s="2" t="s">
        <v>12</v>
      </c>
      <c r="D164" t="s">
        <v>12</v>
      </c>
      <c r="E164" s="2" t="s">
        <v>5</v>
      </c>
      <c r="F164" s="12">
        <v>2171530</v>
      </c>
      <c r="G164" s="2">
        <v>2009</v>
      </c>
      <c r="H164" s="2"/>
      <c r="I164" s="2"/>
    </row>
    <row r="165" ht="16.5">
      <c r="A165" s="2" t="s">
        <v>191</v>
      </c>
      <c r="B165" s="2" t="str">
        <f t="shared" si="4"/>
        <v xml:space="preserve">Donors Capital Fund_Heartland Institute20101664150</v>
      </c>
      <c r="C165" s="2" t="s">
        <v>12</v>
      </c>
      <c r="D165" t="s">
        <v>12</v>
      </c>
      <c r="E165" s="2" t="s">
        <v>5</v>
      </c>
      <c r="F165" s="12">
        <v>1664150</v>
      </c>
      <c r="G165" s="2">
        <v>2010</v>
      </c>
      <c r="H165" s="2"/>
      <c r="I165" s="2"/>
    </row>
    <row r="166" ht="16.5">
      <c r="A166" s="2" t="s">
        <v>191</v>
      </c>
      <c r="B166" s="2" t="str">
        <f t="shared" si="4"/>
        <v xml:space="preserve">Donors Capital Fund_Heartland Institute2011129000</v>
      </c>
      <c r="C166" s="2" t="s">
        <v>12</v>
      </c>
      <c r="D166" t="s">
        <v>12</v>
      </c>
      <c r="E166" s="2" t="s">
        <v>5</v>
      </c>
      <c r="F166" s="12">
        <v>129000</v>
      </c>
      <c r="G166" s="2">
        <v>2011</v>
      </c>
      <c r="H166" s="2"/>
      <c r="I166" s="2"/>
    </row>
    <row r="167" ht="16.5">
      <c r="A167" s="2" t="s">
        <v>191</v>
      </c>
      <c r="B167" s="2" t="str">
        <f t="shared" si="4"/>
        <v xml:space="preserve">Donors Capital Fund_Heartland Institute2011850000</v>
      </c>
      <c r="C167" s="2" t="s">
        <v>12</v>
      </c>
      <c r="D167" t="s">
        <v>12</v>
      </c>
      <c r="E167" s="2" t="s">
        <v>5</v>
      </c>
      <c r="F167" s="12">
        <v>850000</v>
      </c>
      <c r="G167" s="2">
        <v>2011</v>
      </c>
      <c r="H167" s="2"/>
      <c r="I167" s="2"/>
    </row>
    <row r="168" ht="16.5">
      <c r="A168" s="2" t="s">
        <v>191</v>
      </c>
      <c r="B168" s="2" t="str">
        <f t="shared" si="4"/>
        <v xml:space="preserve">Donors Capital Fund_Heartland Institute20121000000</v>
      </c>
      <c r="C168" s="2" t="s">
        <v>12</v>
      </c>
      <c r="D168" t="s">
        <v>12</v>
      </c>
      <c r="E168" s="2" t="s">
        <v>5</v>
      </c>
      <c r="F168" s="12">
        <v>1000000</v>
      </c>
      <c r="G168" s="2">
        <v>2012</v>
      </c>
      <c r="H168" s="2"/>
      <c r="I168" s="2"/>
    </row>
    <row r="169" ht="16.5">
      <c r="A169" s="2" t="s">
        <v>191</v>
      </c>
      <c r="B169" s="2" t="str">
        <f t="shared" si="4"/>
        <v xml:space="preserve">Donors Capital Fund_Heartland Institute2013100000</v>
      </c>
      <c r="C169" s="2" t="s">
        <v>12</v>
      </c>
      <c r="D169" t="s">
        <v>12</v>
      </c>
      <c r="E169" s="2" t="s">
        <v>5</v>
      </c>
      <c r="F169" s="12">
        <v>100000</v>
      </c>
      <c r="G169" s="2">
        <v>2013</v>
      </c>
      <c r="H169" s="2"/>
      <c r="I169" s="2"/>
    </row>
    <row r="170" ht="16.5">
      <c r="A170" s="2" t="s">
        <v>191</v>
      </c>
      <c r="B170" s="2" t="str">
        <f t="shared" si="4"/>
        <v xml:space="preserve">Donors Capital Fund_Heartland Institute20131500000</v>
      </c>
      <c r="C170" s="2" t="s">
        <v>12</v>
      </c>
      <c r="D170" t="s">
        <v>12</v>
      </c>
      <c r="E170" s="2" t="s">
        <v>5</v>
      </c>
      <c r="F170" s="12">
        <v>1500000</v>
      </c>
      <c r="G170" s="2">
        <v>2013</v>
      </c>
      <c r="H170" s="2"/>
      <c r="I170" s="2"/>
    </row>
    <row r="171" ht="16.5">
      <c r="A171" s="2" t="s">
        <v>191</v>
      </c>
      <c r="B171" s="2" t="str">
        <f t="shared" si="4"/>
        <v xml:space="preserve">Donors Capital Fund_Heartland Institute201380000</v>
      </c>
      <c r="C171" s="2" t="s">
        <v>12</v>
      </c>
      <c r="D171" t="s">
        <v>12</v>
      </c>
      <c r="E171" s="2" t="s">
        <v>5</v>
      </c>
      <c r="F171" s="12">
        <v>80000</v>
      </c>
      <c r="G171" s="2">
        <v>2013</v>
      </c>
      <c r="H171" s="2"/>
      <c r="I171" s="2"/>
    </row>
    <row r="172" ht="16.5">
      <c r="A172" s="2" t="s">
        <v>191</v>
      </c>
      <c r="B172" s="2" t="str">
        <f t="shared" si="4"/>
        <v xml:space="preserve">Donors Capital Fund_Heartland Institute20141500000</v>
      </c>
      <c r="C172" s="2" t="s">
        <v>12</v>
      </c>
      <c r="D172" t="s">
        <v>12</v>
      </c>
      <c r="E172" s="2" t="s">
        <v>5</v>
      </c>
      <c r="F172" s="12">
        <v>1500000</v>
      </c>
      <c r="G172" s="2">
        <v>2014</v>
      </c>
      <c r="H172" s="2"/>
      <c r="I172" s="2"/>
    </row>
    <row r="173" ht="16.5">
      <c r="A173" s="2" t="s">
        <v>191</v>
      </c>
      <c r="B173" s="2" t="str">
        <f t="shared" si="4"/>
        <v xml:space="preserve">Donors Capital Fund_Heartland Institute2014400000</v>
      </c>
      <c r="C173" s="2" t="s">
        <v>12</v>
      </c>
      <c r="D173" t="s">
        <v>12</v>
      </c>
      <c r="E173" s="2" t="s">
        <v>5</v>
      </c>
      <c r="F173" s="12">
        <v>400000</v>
      </c>
      <c r="G173" s="2">
        <v>2014</v>
      </c>
      <c r="H173" s="2"/>
      <c r="I173" s="2"/>
    </row>
    <row r="174" ht="16.5">
      <c r="A174" s="2">
        <v>990</v>
      </c>
      <c r="B174" s="2" t="str">
        <f t="shared" si="4"/>
        <v xml:space="preserve">Donors Capital Fund_Heartland Institute20151800000</v>
      </c>
      <c r="C174" s="2" t="s">
        <v>12</v>
      </c>
      <c r="D174" t="s">
        <v>12</v>
      </c>
      <c r="E174" s="2" t="s">
        <v>5</v>
      </c>
      <c r="F174" s="12">
        <v>1800000</v>
      </c>
      <c r="G174" s="2">
        <v>2015</v>
      </c>
      <c r="H174" s="2" t="s">
        <v>181</v>
      </c>
      <c r="I174" s="2"/>
    </row>
    <row r="175" ht="16.5">
      <c r="A175" s="2">
        <v>990</v>
      </c>
      <c r="B175" s="2" t="str">
        <f t="shared" si="4"/>
        <v xml:space="preserve">Donors Capital Fund_Heartland Institute2016125500</v>
      </c>
      <c r="C175" s="2" t="s">
        <v>12</v>
      </c>
      <c r="D175" t="s">
        <v>12</v>
      </c>
      <c r="E175" s="2" t="s">
        <v>5</v>
      </c>
      <c r="F175" s="13">
        <v>125500</v>
      </c>
      <c r="G175" s="2">
        <v>2016</v>
      </c>
      <c r="H175" s="2" t="s">
        <v>181</v>
      </c>
      <c r="I175" s="2"/>
    </row>
    <row r="176" ht="16.5">
      <c r="A176" s="2">
        <v>990</v>
      </c>
      <c r="B176" s="2" t="str">
        <f t="shared" si="4"/>
        <v xml:space="preserve">Donors Capital Fund_Heartland Institute20161800000</v>
      </c>
      <c r="C176" s="2" t="s">
        <v>12</v>
      </c>
      <c r="D176" t="s">
        <v>12</v>
      </c>
      <c r="E176" s="2" t="s">
        <v>5</v>
      </c>
      <c r="F176" s="13">
        <v>1800000</v>
      </c>
      <c r="G176" s="2">
        <v>2016</v>
      </c>
      <c r="H176" s="2" t="s">
        <v>181</v>
      </c>
      <c r="I176" s="2"/>
    </row>
    <row r="177" ht="16.5">
      <c r="A177" s="2">
        <v>990</v>
      </c>
      <c r="B177" s="2" t="str">
        <f t="shared" si="4"/>
        <v xml:space="preserve">Donors Capital Fund_Heartland Institute2016250000</v>
      </c>
      <c r="C177" s="2" t="s">
        <v>12</v>
      </c>
      <c r="D177" t="s">
        <v>12</v>
      </c>
      <c r="E177" s="2" t="s">
        <v>5</v>
      </c>
      <c r="F177" s="13">
        <v>250000</v>
      </c>
      <c r="G177" s="2">
        <v>2016</v>
      </c>
      <c r="H177" s="2" t="s">
        <v>181</v>
      </c>
      <c r="I177" s="2"/>
    </row>
    <row r="178" ht="16.5">
      <c r="A178" s="2" t="s">
        <v>191</v>
      </c>
      <c r="B178" s="2" t="str">
        <f t="shared" si="4"/>
        <v xml:space="preserve">DonorsTrust_Heartland Institute2007500</v>
      </c>
      <c r="C178" s="2" t="s">
        <v>14</v>
      </c>
      <c r="D178" t="s">
        <v>14</v>
      </c>
      <c r="E178" s="2" t="s">
        <v>5</v>
      </c>
      <c r="F178" s="12">
        <v>500</v>
      </c>
      <c r="G178">
        <v>2007</v>
      </c>
      <c r="H178" s="2"/>
      <c r="I178" s="2"/>
    </row>
    <row r="179" ht="16.5">
      <c r="A179" s="2" t="s">
        <v>191</v>
      </c>
      <c r="B179" s="2" t="str">
        <f t="shared" si="4"/>
        <v xml:space="preserve">DonorsTrust_Heartland Institute200811750</v>
      </c>
      <c r="C179" s="2" t="s">
        <v>14</v>
      </c>
      <c r="D179" t="s">
        <v>14</v>
      </c>
      <c r="E179" s="2" t="s">
        <v>5</v>
      </c>
      <c r="F179" s="12">
        <v>11750</v>
      </c>
      <c r="G179">
        <v>2008</v>
      </c>
      <c r="H179" s="2"/>
      <c r="I179" s="2"/>
    </row>
    <row r="180" ht="16.5">
      <c r="A180" s="2" t="s">
        <v>191</v>
      </c>
      <c r="B180" s="2" t="str">
        <f t="shared" si="4"/>
        <v xml:space="preserve">DonorsTrust_Heartland Institute20091000</v>
      </c>
      <c r="C180" s="2" t="s">
        <v>14</v>
      </c>
      <c r="D180" t="s">
        <v>14</v>
      </c>
      <c r="E180" s="2" t="s">
        <v>5</v>
      </c>
      <c r="F180" s="12">
        <v>1000</v>
      </c>
      <c r="G180" s="2">
        <v>2009</v>
      </c>
      <c r="H180" s="2"/>
      <c r="I180" s="2"/>
    </row>
    <row r="181" ht="16.5">
      <c r="A181" s="2" t="s">
        <v>191</v>
      </c>
      <c r="B181" s="2" t="str">
        <f t="shared" si="4"/>
        <v xml:space="preserve">DonorsTrust_Heartland Institute20091000</v>
      </c>
      <c r="C181" s="2" t="s">
        <v>14</v>
      </c>
      <c r="D181" t="s">
        <v>14</v>
      </c>
      <c r="E181" s="2" t="s">
        <v>5</v>
      </c>
      <c r="F181" s="12">
        <v>1000</v>
      </c>
      <c r="G181" s="2">
        <v>2009</v>
      </c>
      <c r="H181" s="2"/>
      <c r="I181" s="2"/>
    </row>
    <row r="182" ht="16.5">
      <c r="A182" s="2" t="s">
        <v>191</v>
      </c>
      <c r="B182" s="2" t="str">
        <f t="shared" si="4"/>
        <v xml:space="preserve">DonorsTrust_Heartland Institute2009250</v>
      </c>
      <c r="C182" s="2" t="s">
        <v>14</v>
      </c>
      <c r="D182" t="s">
        <v>14</v>
      </c>
      <c r="E182" s="2" t="s">
        <v>5</v>
      </c>
      <c r="F182" s="12">
        <v>250</v>
      </c>
      <c r="G182" s="2">
        <v>2009</v>
      </c>
      <c r="H182" s="2"/>
      <c r="I182" s="2"/>
    </row>
    <row r="183" ht="16.5">
      <c r="A183" s="2" t="s">
        <v>191</v>
      </c>
      <c r="B183" s="2" t="str">
        <f t="shared" si="4"/>
        <v xml:space="preserve">DonorsTrust_Heartland Institute20093000</v>
      </c>
      <c r="C183" s="2" t="s">
        <v>14</v>
      </c>
      <c r="D183" t="s">
        <v>14</v>
      </c>
      <c r="E183" s="2" t="s">
        <v>5</v>
      </c>
      <c r="F183" s="12">
        <v>3000</v>
      </c>
      <c r="G183" s="2">
        <v>2009</v>
      </c>
      <c r="H183" s="2"/>
      <c r="I183" s="2"/>
    </row>
    <row r="184" ht="16.5">
      <c r="A184" s="2" t="s">
        <v>191</v>
      </c>
      <c r="B184" s="2" t="str">
        <f t="shared" si="4"/>
        <v xml:space="preserve">DonorsTrust_Heartland Institute20095000</v>
      </c>
      <c r="C184" s="2" t="s">
        <v>14</v>
      </c>
      <c r="D184" t="s">
        <v>14</v>
      </c>
      <c r="E184" s="2" t="s">
        <v>5</v>
      </c>
      <c r="F184" s="12">
        <v>5000</v>
      </c>
      <c r="G184" s="2">
        <v>2009</v>
      </c>
      <c r="H184" s="2"/>
      <c r="I184" s="2"/>
    </row>
    <row r="185" ht="16.5">
      <c r="A185" s="2" t="s">
        <v>191</v>
      </c>
      <c r="B185" s="2" t="str">
        <f t="shared" si="4"/>
        <v xml:space="preserve">DonorsTrust_Heartland Institute2009500000</v>
      </c>
      <c r="C185" s="2" t="s">
        <v>14</v>
      </c>
      <c r="D185" t="s">
        <v>14</v>
      </c>
      <c r="E185" s="2" t="s">
        <v>5</v>
      </c>
      <c r="F185" s="12">
        <v>500000</v>
      </c>
      <c r="G185" s="2">
        <v>2009</v>
      </c>
      <c r="H185" s="2"/>
      <c r="I185" s="2"/>
    </row>
    <row r="186" ht="16.5">
      <c r="A186" s="2" t="s">
        <v>191</v>
      </c>
      <c r="B186" s="2" t="str">
        <f t="shared" si="4"/>
        <v xml:space="preserve">DonorsTrust_Heartland Institute20096500</v>
      </c>
      <c r="C186" s="2" t="s">
        <v>14</v>
      </c>
      <c r="D186" t="s">
        <v>14</v>
      </c>
      <c r="E186" s="2" t="s">
        <v>5</v>
      </c>
      <c r="F186" s="12">
        <v>6500</v>
      </c>
      <c r="G186" s="2">
        <v>2009</v>
      </c>
      <c r="H186" s="2"/>
      <c r="I186" s="2"/>
    </row>
    <row r="187" ht="16.5">
      <c r="A187" s="2" t="s">
        <v>191</v>
      </c>
      <c r="B187" s="2" t="str">
        <f t="shared" si="4"/>
        <v xml:space="preserve">DonorsTrust_Heartland Institute20101000</v>
      </c>
      <c r="C187" s="2" t="s">
        <v>14</v>
      </c>
      <c r="D187" t="s">
        <v>14</v>
      </c>
      <c r="E187" s="2" t="s">
        <v>5</v>
      </c>
      <c r="F187" s="12">
        <v>1000</v>
      </c>
      <c r="G187" s="2">
        <v>2010</v>
      </c>
      <c r="H187" s="2"/>
      <c r="I187" s="2"/>
    </row>
    <row r="188" ht="16.5">
      <c r="A188" s="2" t="s">
        <v>191</v>
      </c>
      <c r="B188" s="2" t="str">
        <f t="shared" si="4"/>
        <v xml:space="preserve">DonorsTrust_Heartland Institute20101000</v>
      </c>
      <c r="C188" s="2" t="s">
        <v>14</v>
      </c>
      <c r="D188" t="s">
        <v>14</v>
      </c>
      <c r="E188" s="2" t="s">
        <v>5</v>
      </c>
      <c r="F188" s="12">
        <v>1000</v>
      </c>
      <c r="G188" s="2">
        <v>2010</v>
      </c>
      <c r="H188" s="2"/>
      <c r="I188" s="2"/>
    </row>
    <row r="189" ht="16.5">
      <c r="A189" s="2" t="s">
        <v>191</v>
      </c>
      <c r="B189" s="2" t="str">
        <f t="shared" si="4"/>
        <v xml:space="preserve">DonorsTrust_Heartland Institute2010250</v>
      </c>
      <c r="C189" s="2" t="s">
        <v>14</v>
      </c>
      <c r="D189" t="s">
        <v>14</v>
      </c>
      <c r="E189" s="2" t="s">
        <v>5</v>
      </c>
      <c r="F189" s="12">
        <v>250</v>
      </c>
      <c r="G189" s="2">
        <v>2010</v>
      </c>
      <c r="H189" s="2"/>
      <c r="I189" s="2"/>
    </row>
    <row r="190" ht="16.5">
      <c r="A190" s="2" t="s">
        <v>191</v>
      </c>
      <c r="B190" s="2" t="str">
        <f t="shared" si="4"/>
        <v xml:space="preserve">DonorsTrust_Heartland Institute2012100000</v>
      </c>
      <c r="C190" s="2" t="s">
        <v>14</v>
      </c>
      <c r="D190" t="s">
        <v>14</v>
      </c>
      <c r="E190" s="2" t="s">
        <v>5</v>
      </c>
      <c r="F190" s="12">
        <v>100000</v>
      </c>
      <c r="G190">
        <v>2012</v>
      </c>
      <c r="H190" s="2"/>
      <c r="I190" s="2"/>
    </row>
    <row r="191" ht="16.5">
      <c r="A191" s="2" t="s">
        <v>191</v>
      </c>
      <c r="B191" s="2" t="str">
        <f t="shared" si="4"/>
        <v xml:space="preserve">DonorsTrust_Heartland Institute2012250</v>
      </c>
      <c r="C191" s="2" t="s">
        <v>14</v>
      </c>
      <c r="D191" t="s">
        <v>14</v>
      </c>
      <c r="E191" s="2" t="s">
        <v>5</v>
      </c>
      <c r="F191" s="12">
        <v>250</v>
      </c>
      <c r="G191" s="2">
        <v>2012</v>
      </c>
      <c r="H191" s="2"/>
      <c r="I191" s="2"/>
    </row>
    <row r="192" ht="16.5">
      <c r="A192" s="2" t="s">
        <v>191</v>
      </c>
      <c r="B192" s="2" t="str">
        <f t="shared" si="4"/>
        <v xml:space="preserve">DonorsTrust_Heartland Institute2012500</v>
      </c>
      <c r="C192" s="2" t="s">
        <v>14</v>
      </c>
      <c r="D192" t="s">
        <v>14</v>
      </c>
      <c r="E192" s="2" t="s">
        <v>5</v>
      </c>
      <c r="F192" s="12">
        <v>500</v>
      </c>
      <c r="G192" s="2">
        <v>2012</v>
      </c>
      <c r="H192" s="2"/>
      <c r="I192" s="2"/>
    </row>
    <row r="193" ht="16.5">
      <c r="A193" s="2">
        <v>990</v>
      </c>
      <c r="B193" s="2" t="str">
        <f t="shared" si="4"/>
        <v xml:space="preserve">DonorsTrust_Heartland Institute20171750000</v>
      </c>
      <c r="C193" s="2" t="s">
        <v>14</v>
      </c>
      <c r="D193" t="s">
        <v>14</v>
      </c>
      <c r="E193" s="2" t="s">
        <v>5</v>
      </c>
      <c r="F193" s="12">
        <v>1750000</v>
      </c>
      <c r="G193" s="2">
        <v>2017</v>
      </c>
      <c r="H193" s="2" t="s">
        <v>181</v>
      </c>
      <c r="I193" s="2"/>
    </row>
    <row r="194" ht="16.5">
      <c r="A194" s="2">
        <v>990</v>
      </c>
      <c r="B194" s="2" t="str">
        <f t="shared" si="4"/>
        <v xml:space="preserve">DonorsTrust_Heartland Institute201740000</v>
      </c>
      <c r="C194" s="2" t="s">
        <v>14</v>
      </c>
      <c r="D194" t="s">
        <v>14</v>
      </c>
      <c r="E194" s="2" t="s">
        <v>5</v>
      </c>
      <c r="F194" s="12">
        <v>40000</v>
      </c>
      <c r="G194" s="2">
        <v>2017</v>
      </c>
      <c r="H194" s="2" t="s">
        <v>181</v>
      </c>
      <c r="I194" s="2"/>
    </row>
    <row r="195" ht="16.5">
      <c r="A195" s="2">
        <v>990</v>
      </c>
      <c r="B195" s="2" t="str">
        <f t="shared" si="4"/>
        <v xml:space="preserve">DonorsTrust_Heartland Institute201775000</v>
      </c>
      <c r="C195" s="2" t="s">
        <v>14</v>
      </c>
      <c r="D195" t="s">
        <v>14</v>
      </c>
      <c r="E195" s="2" t="s">
        <v>5</v>
      </c>
      <c r="F195" s="12">
        <v>75000</v>
      </c>
      <c r="G195" s="2">
        <v>2017</v>
      </c>
      <c r="H195" s="2" t="s">
        <v>181</v>
      </c>
      <c r="I195" s="2"/>
    </row>
    <row r="196" ht="16.5">
      <c r="A196" s="2">
        <v>990</v>
      </c>
      <c r="B196" s="2" t="str">
        <f t="shared" si="4"/>
        <v xml:space="preserve">DonorsTrust_Heartland Institute20182811100</v>
      </c>
      <c r="C196" s="2" t="s">
        <v>14</v>
      </c>
      <c r="D196" t="s">
        <v>14</v>
      </c>
      <c r="E196" s="2" t="s">
        <v>5</v>
      </c>
      <c r="F196" s="12">
        <v>2811100</v>
      </c>
      <c r="G196" s="2">
        <v>2018</v>
      </c>
      <c r="H196" s="14" t="s">
        <v>181</v>
      </c>
      <c r="I196" s="2"/>
    </row>
    <row r="197" ht="16.5">
      <c r="A197" s="2">
        <v>990</v>
      </c>
      <c r="B197" s="2" t="str">
        <f t="shared" si="4"/>
        <v xml:space="preserve">DonorsTrust_Heartland Institute201840000</v>
      </c>
      <c r="C197" s="2" t="s">
        <v>14</v>
      </c>
      <c r="D197" t="s">
        <v>14</v>
      </c>
      <c r="E197" s="2" t="s">
        <v>5</v>
      </c>
      <c r="F197" s="12">
        <v>40000</v>
      </c>
      <c r="G197" s="2">
        <v>2018</v>
      </c>
      <c r="H197" s="14" t="s">
        <v>181</v>
      </c>
      <c r="I197" s="2"/>
    </row>
    <row r="198" ht="16.5">
      <c r="A198" s="2">
        <v>990</v>
      </c>
      <c r="B198" s="2" t="str">
        <f t="shared" si="4"/>
        <v xml:space="preserve">DonorsTrust_Heartland Institute201850000</v>
      </c>
      <c r="C198" s="2" t="s">
        <v>14</v>
      </c>
      <c r="D198" t="s">
        <v>14</v>
      </c>
      <c r="E198" s="2" t="s">
        <v>5</v>
      </c>
      <c r="F198" s="12">
        <v>50000</v>
      </c>
      <c r="G198" s="2">
        <v>2018</v>
      </c>
      <c r="H198" s="14" t="s">
        <v>181</v>
      </c>
      <c r="I198" s="2"/>
    </row>
    <row r="199" ht="16.5">
      <c r="A199" t="s">
        <v>276</v>
      </c>
      <c r="B199" s="2" t="str">
        <f t="shared" si="4"/>
        <v xml:space="preserve">DonorsTrust_Heartland Institute202050000</v>
      </c>
      <c r="C199" t="s">
        <v>277</v>
      </c>
      <c r="D199" t="s">
        <v>14</v>
      </c>
      <c r="E199" s="2" t="s">
        <v>5</v>
      </c>
      <c r="F199" s="12">
        <v>50000</v>
      </c>
      <c r="G199">
        <v>2020</v>
      </c>
      <c r="H199" s="2"/>
      <c r="I199" s="2"/>
    </row>
    <row r="200" ht="16.5">
      <c r="A200" t="s">
        <v>276</v>
      </c>
      <c r="B200" s="2" t="str">
        <f t="shared" si="4"/>
        <v xml:space="preserve">DonorsTrust_Heartland Institute2020514000</v>
      </c>
      <c r="C200" t="s">
        <v>277</v>
      </c>
      <c r="D200" t="s">
        <v>14</v>
      </c>
      <c r="E200" s="2" t="s">
        <v>5</v>
      </c>
      <c r="F200" s="12">
        <v>514000</v>
      </c>
      <c r="G200">
        <v>2020</v>
      </c>
      <c r="H200" s="2"/>
      <c r="I200" s="2"/>
    </row>
    <row r="201" ht="16.5">
      <c r="A201" t="s">
        <v>278</v>
      </c>
      <c r="B201" s="2" t="str">
        <f t="shared" si="4"/>
        <v xml:space="preserve">DonorsTrust_Heartland Institute202126000</v>
      </c>
      <c r="C201" t="s">
        <v>277</v>
      </c>
      <c r="D201" t="s">
        <v>14</v>
      </c>
      <c r="E201" s="2" t="s">
        <v>5</v>
      </c>
      <c r="F201" s="12">
        <v>26000</v>
      </c>
      <c r="G201">
        <v>2021</v>
      </c>
      <c r="H201" s="2"/>
      <c r="I201" s="2"/>
    </row>
    <row r="202" ht="16.5">
      <c r="A202" t="s">
        <v>278</v>
      </c>
      <c r="B202" s="2" t="str">
        <f t="shared" si="4"/>
        <v xml:space="preserve">DonorsTrust_Heartland Institute2021908500</v>
      </c>
      <c r="C202" t="s">
        <v>277</v>
      </c>
      <c r="D202" t="s">
        <v>14</v>
      </c>
      <c r="E202" s="2" t="s">
        <v>5</v>
      </c>
      <c r="F202" s="12">
        <v>908500</v>
      </c>
      <c r="G202">
        <v>2021</v>
      </c>
      <c r="H202" s="2"/>
      <c r="I202" s="2"/>
    </row>
    <row r="203" ht="16.5">
      <c r="A203" t="s">
        <v>279</v>
      </c>
      <c r="B203" s="2" t="str">
        <f t="shared" si="4"/>
        <v xml:space="preserve">DonorsTrust_Heartland Institute20221216400</v>
      </c>
      <c r="C203" t="s">
        <v>277</v>
      </c>
      <c r="D203" t="s">
        <v>14</v>
      </c>
      <c r="E203" s="2" t="s">
        <v>5</v>
      </c>
      <c r="F203" s="12">
        <v>1216400</v>
      </c>
      <c r="G203">
        <v>2022</v>
      </c>
      <c r="H203" s="2" t="s">
        <v>178</v>
      </c>
      <c r="I203" s="2"/>
    </row>
    <row r="204" ht="16.5">
      <c r="A204" t="s">
        <v>279</v>
      </c>
      <c r="B204" s="2" t="str">
        <f t="shared" si="4"/>
        <v xml:space="preserve">DonorsTrust_Heartland Institute202225000</v>
      </c>
      <c r="C204" t="s">
        <v>277</v>
      </c>
      <c r="D204" t="s">
        <v>14</v>
      </c>
      <c r="E204" s="2" t="s">
        <v>5</v>
      </c>
      <c r="F204" s="12">
        <v>25000</v>
      </c>
      <c r="G204">
        <v>2022</v>
      </c>
      <c r="H204" s="2" t="s">
        <v>178</v>
      </c>
      <c r="I204" s="2"/>
    </row>
    <row r="205" ht="16.5">
      <c r="A205" t="s">
        <v>279</v>
      </c>
      <c r="B205" s="2" t="str">
        <f t="shared" si="4"/>
        <v xml:space="preserve">DonorsTrust_Heartland Institute202225000</v>
      </c>
      <c r="C205" t="s">
        <v>277</v>
      </c>
      <c r="D205" t="s">
        <v>14</v>
      </c>
      <c r="E205" s="2" t="s">
        <v>5</v>
      </c>
      <c r="F205" s="12">
        <v>25000</v>
      </c>
      <c r="G205">
        <v>2022</v>
      </c>
      <c r="H205" s="2" t="s">
        <v>178</v>
      </c>
      <c r="I205" s="2"/>
    </row>
    <row r="206" ht="16.5">
      <c r="A206" t="s">
        <v>280</v>
      </c>
      <c r="B206" s="2" t="str">
        <f t="shared" si="4"/>
        <v xml:space="preserve">DonorsTrust_Heartland Institute202325000</v>
      </c>
      <c r="C206" t="s">
        <v>277</v>
      </c>
      <c r="D206" t="s">
        <v>14</v>
      </c>
      <c r="E206" s="2" t="s">
        <v>5</v>
      </c>
      <c r="F206" s="12">
        <v>25000</v>
      </c>
      <c r="G206">
        <v>2023</v>
      </c>
      <c r="H206" s="2"/>
      <c r="I206" s="2"/>
    </row>
    <row r="207" ht="16.5">
      <c r="A207" t="s">
        <v>280</v>
      </c>
      <c r="B207" s="2" t="str">
        <f t="shared" si="4"/>
        <v xml:space="preserve">DonorsTrust_Heartland Institute202325000</v>
      </c>
      <c r="C207" t="s">
        <v>277</v>
      </c>
      <c r="D207" t="s">
        <v>14</v>
      </c>
      <c r="E207" s="2" t="s">
        <v>5</v>
      </c>
      <c r="F207" s="12">
        <v>25000</v>
      </c>
      <c r="G207">
        <v>2023</v>
      </c>
      <c r="H207" s="2"/>
      <c r="I207" s="2"/>
    </row>
    <row r="208" ht="16.5">
      <c r="A208" t="s">
        <v>280</v>
      </c>
      <c r="B208" s="2" t="str">
        <f t="shared" si="4"/>
        <v xml:space="preserve">DonorsTrust_Heartland Institute202350000</v>
      </c>
      <c r="C208" t="s">
        <v>277</v>
      </c>
      <c r="D208" t="s">
        <v>14</v>
      </c>
      <c r="E208" s="2" t="s">
        <v>5</v>
      </c>
      <c r="F208" s="12">
        <v>50000</v>
      </c>
      <c r="G208">
        <v>2023</v>
      </c>
      <c r="H208" s="2"/>
      <c r="I208" s="2"/>
    </row>
    <row r="209" ht="16.5">
      <c r="A209" t="s">
        <v>280</v>
      </c>
      <c r="B209" s="2" t="str">
        <f t="shared" si="4"/>
        <v xml:space="preserve">DonorsTrust_Heartland Institute2023909800</v>
      </c>
      <c r="C209" t="s">
        <v>277</v>
      </c>
      <c r="D209" t="s">
        <v>14</v>
      </c>
      <c r="E209" s="2" t="s">
        <v>5</v>
      </c>
      <c r="F209" s="12">
        <v>909800</v>
      </c>
      <c r="G209">
        <v>2023</v>
      </c>
      <c r="H209" s="2"/>
      <c r="I209" s="2"/>
    </row>
    <row r="210" ht="16.5">
      <c r="A210" t="s">
        <v>281</v>
      </c>
      <c r="B210" s="2" t="str">
        <f t="shared" si="4"/>
        <v xml:space="preserve">DonorsTrust_Heartland Institute202425000</v>
      </c>
      <c r="C210" t="s">
        <v>277</v>
      </c>
      <c r="D210" t="s">
        <v>14</v>
      </c>
      <c r="E210" s="2" t="s">
        <v>5</v>
      </c>
      <c r="F210" s="12">
        <v>25000</v>
      </c>
      <c r="G210">
        <v>2024</v>
      </c>
      <c r="H210" s="2"/>
      <c r="I210" s="2"/>
    </row>
    <row r="211" ht="16.5">
      <c r="A211" t="s">
        <v>281</v>
      </c>
      <c r="B211" s="2" t="str">
        <f t="shared" si="4"/>
        <v xml:space="preserve">DonorsTrust_Heartland Institute202425000</v>
      </c>
      <c r="C211" t="s">
        <v>277</v>
      </c>
      <c r="D211" t="s">
        <v>14</v>
      </c>
      <c r="E211" s="2" t="s">
        <v>5</v>
      </c>
      <c r="F211" s="12">
        <v>25000</v>
      </c>
      <c r="G211">
        <v>2024</v>
      </c>
      <c r="H211" s="2"/>
      <c r="I211" s="2"/>
    </row>
    <row r="212" ht="16.5">
      <c r="A212" t="s">
        <v>281</v>
      </c>
      <c r="B212" s="2" t="str">
        <f t="shared" si="4"/>
        <v xml:space="preserve">DonorsTrust_Heartland Institute2024973000</v>
      </c>
      <c r="C212" t="s">
        <v>277</v>
      </c>
      <c r="D212" t="s">
        <v>14</v>
      </c>
      <c r="E212" s="2" t="s">
        <v>5</v>
      </c>
      <c r="F212" s="12">
        <v>973000</v>
      </c>
      <c r="G212">
        <v>2024</v>
      </c>
      <c r="H212" s="2"/>
      <c r="I212" s="2"/>
    </row>
    <row r="213" ht="16.5">
      <c r="A213" s="2">
        <v>990</v>
      </c>
      <c r="B213" s="2" t="str">
        <f t="shared" si="4"/>
        <v xml:space="preserve">Dunn's Foundation for the Advancement of Right Thinking_Heartland Institute200950000</v>
      </c>
      <c r="C213" t="s">
        <v>18</v>
      </c>
      <c r="D213" t="s">
        <v>18</v>
      </c>
      <c r="E213" s="2" t="s">
        <v>5</v>
      </c>
      <c r="F213" s="12">
        <v>50000</v>
      </c>
      <c r="G213" s="2">
        <v>2009</v>
      </c>
      <c r="H213" s="2"/>
      <c r="I213" s="2"/>
    </row>
    <row r="214" ht="16.5">
      <c r="A214" s="2">
        <v>990</v>
      </c>
      <c r="B214" s="2" t="str">
        <f t="shared" si="4"/>
        <v xml:space="preserve">Dunn's Foundation for the Advancement of Right Thinking_Heartland Institute2011180000</v>
      </c>
      <c r="C214" t="s">
        <v>18</v>
      </c>
      <c r="D214" t="s">
        <v>18</v>
      </c>
      <c r="E214" s="2" t="s">
        <v>5</v>
      </c>
      <c r="F214" s="12">
        <v>180000</v>
      </c>
      <c r="G214" s="2">
        <v>2011</v>
      </c>
      <c r="H214" s="2"/>
      <c r="I214" s="2"/>
    </row>
    <row r="215" ht="16.5">
      <c r="A215" s="2">
        <v>990</v>
      </c>
      <c r="B215" s="2" t="str">
        <f t="shared" si="4"/>
        <v xml:space="preserve">Dunn's Foundation for the Advancement of Right Thinking_Heartland Institute2012250000</v>
      </c>
      <c r="C215" t="s">
        <v>18</v>
      </c>
      <c r="D215" t="s">
        <v>18</v>
      </c>
      <c r="E215" s="2" t="s">
        <v>5</v>
      </c>
      <c r="F215" s="12">
        <v>250000</v>
      </c>
      <c r="G215" s="2">
        <v>2012</v>
      </c>
      <c r="H215" s="2"/>
      <c r="I215" s="2"/>
    </row>
    <row r="216" ht="16.5">
      <c r="A216" s="2">
        <v>990</v>
      </c>
      <c r="B216" s="2" t="str">
        <f t="shared" si="4"/>
        <v xml:space="preserve">Dunn's Foundation for the Advancement of Right Thinking_Heartland Institute201250000</v>
      </c>
      <c r="C216" t="s">
        <v>18</v>
      </c>
      <c r="D216" t="s">
        <v>18</v>
      </c>
      <c r="E216" s="2" t="s">
        <v>5</v>
      </c>
      <c r="F216" s="12">
        <v>50000</v>
      </c>
      <c r="G216" s="2">
        <v>2012</v>
      </c>
      <c r="H216" s="2"/>
      <c r="I216" s="2"/>
    </row>
    <row r="217" ht="16.5">
      <c r="A217" s="2">
        <v>990</v>
      </c>
      <c r="B217" s="2" t="str">
        <f t="shared" si="4"/>
        <v xml:space="preserve">Dunn's Foundation for the Advancement of Right Thinking_Heartland Institute2013100000</v>
      </c>
      <c r="C217" t="s">
        <v>18</v>
      </c>
      <c r="D217" t="s">
        <v>18</v>
      </c>
      <c r="E217" s="2" t="s">
        <v>5</v>
      </c>
      <c r="F217" s="12">
        <v>100000</v>
      </c>
      <c r="G217" s="2">
        <v>2013</v>
      </c>
      <c r="H217" s="2"/>
      <c r="I217" s="2"/>
    </row>
    <row r="218" ht="16.5">
      <c r="A218" s="2" t="s">
        <v>191</v>
      </c>
      <c r="B218" s="2" t="str">
        <f t="shared" si="4"/>
        <v xml:space="preserve">Dunn's Foundation for the Advancement of Right Thinking_Heartland Institute2013150000</v>
      </c>
      <c r="C218" t="s">
        <v>18</v>
      </c>
      <c r="D218" t="s">
        <v>18</v>
      </c>
      <c r="E218" s="2" t="s">
        <v>5</v>
      </c>
      <c r="F218" s="12">
        <v>150000</v>
      </c>
      <c r="G218" s="2">
        <v>2013</v>
      </c>
      <c r="H218" s="2"/>
      <c r="I218" s="2"/>
    </row>
    <row r="219" ht="16.5">
      <c r="A219" s="2" t="s">
        <v>191</v>
      </c>
      <c r="B219" s="2" t="str">
        <f t="shared" si="4"/>
        <v xml:space="preserve">Dunn's Foundation for the Advancement of Right Thinking_Heartland Institute201350000</v>
      </c>
      <c r="C219" t="s">
        <v>18</v>
      </c>
      <c r="D219" t="s">
        <v>18</v>
      </c>
      <c r="E219" s="2" t="s">
        <v>5</v>
      </c>
      <c r="F219" s="12">
        <v>50000</v>
      </c>
      <c r="G219" s="2">
        <v>2013</v>
      </c>
      <c r="H219" s="2" t="s">
        <v>282</v>
      </c>
      <c r="I219" s="2"/>
    </row>
    <row r="220" ht="16.5">
      <c r="A220" s="2" t="s">
        <v>191</v>
      </c>
      <c r="B220" s="2" t="str">
        <f t="shared" si="4"/>
        <v xml:space="preserve">Dunn's Foundation for the Advancement of Right Thinking_Heartland Institute2015500000</v>
      </c>
      <c r="C220" t="s">
        <v>18</v>
      </c>
      <c r="D220" t="s">
        <v>18</v>
      </c>
      <c r="E220" s="2" t="s">
        <v>5</v>
      </c>
      <c r="F220" s="12">
        <v>500000</v>
      </c>
      <c r="G220" s="2">
        <v>2015</v>
      </c>
      <c r="H220" s="2" t="s">
        <v>181</v>
      </c>
      <c r="I220" s="2"/>
    </row>
    <row r="221" ht="16.5">
      <c r="A221" s="2" t="s">
        <v>191</v>
      </c>
      <c r="B221" s="2" t="str">
        <f t="shared" si="4"/>
        <v xml:space="preserve">Dunn's Foundation for the Advancement of Right Thinking_Heartland Institute2016100000</v>
      </c>
      <c r="C221" t="s">
        <v>18</v>
      </c>
      <c r="D221" t="s">
        <v>18</v>
      </c>
      <c r="E221" s="2" t="s">
        <v>5</v>
      </c>
      <c r="F221" s="12">
        <v>100000</v>
      </c>
      <c r="G221" s="2">
        <v>2016</v>
      </c>
      <c r="H221" s="2" t="s">
        <v>181</v>
      </c>
      <c r="I221" s="2"/>
    </row>
    <row r="222" ht="16.5">
      <c r="A222" t="s">
        <v>283</v>
      </c>
      <c r="B222" s="2" t="str">
        <f t="shared" si="4"/>
        <v xml:space="preserve">Dunn's Foundation for the Advancement of Right Thinking_Heartland Institute202220000</v>
      </c>
      <c r="C222" t="s">
        <v>284</v>
      </c>
      <c r="D222" t="s">
        <v>18</v>
      </c>
      <c r="E222" s="2" t="s">
        <v>5</v>
      </c>
      <c r="F222" s="12">
        <v>20000</v>
      </c>
      <c r="G222">
        <v>2022</v>
      </c>
      <c r="H222" s="2"/>
      <c r="I222" s="2"/>
    </row>
    <row r="223" ht="16.5">
      <c r="A223" t="s">
        <v>285</v>
      </c>
      <c r="B223" s="2" t="str">
        <f t="shared" si="4"/>
        <v xml:space="preserve">Dunn's Foundation for the Advancement of Right Thinking_Heartland Institute202325000</v>
      </c>
      <c r="C223" t="s">
        <v>284</v>
      </c>
      <c r="D223" t="s">
        <v>18</v>
      </c>
      <c r="E223" s="2" t="s">
        <v>5</v>
      </c>
      <c r="F223" s="12">
        <v>25000</v>
      </c>
      <c r="G223">
        <v>2023</v>
      </c>
      <c r="H223" s="2" t="s">
        <v>178</v>
      </c>
      <c r="I223" s="2"/>
    </row>
    <row r="224" ht="16.5">
      <c r="A224" t="s">
        <v>286</v>
      </c>
      <c r="B224" s="2" t="str">
        <f t="shared" si="4"/>
        <v xml:space="preserve">Dunn's Foundation for the Advancement of Right Thinking_Heartland Institute202415000</v>
      </c>
      <c r="C224" t="s">
        <v>284</v>
      </c>
      <c r="D224" t="s">
        <v>18</v>
      </c>
      <c r="E224" s="2" t="s">
        <v>5</v>
      </c>
      <c r="F224" s="12">
        <v>15000</v>
      </c>
      <c r="G224">
        <v>2024</v>
      </c>
      <c r="H224" s="2"/>
      <c r="I224" s="2"/>
    </row>
    <row r="225" ht="16.5">
      <c r="A225" s="2" t="s">
        <v>191</v>
      </c>
      <c r="B225" s="2" t="str">
        <f t="shared" si="4"/>
        <v xml:space="preserve">E L Craig Foundation_Heartland Institute20045000</v>
      </c>
      <c r="C225" t="s">
        <v>112</v>
      </c>
      <c r="D225" t="s">
        <v>112</v>
      </c>
      <c r="E225" s="2" t="s">
        <v>5</v>
      </c>
      <c r="F225" s="12">
        <v>5000</v>
      </c>
      <c r="G225">
        <v>2004</v>
      </c>
      <c r="H225" s="2" t="s">
        <v>181</v>
      </c>
      <c r="I225" s="2"/>
    </row>
    <row r="226" ht="16.5">
      <c r="A226" s="2" t="s">
        <v>191</v>
      </c>
      <c r="B226" s="2" t="str">
        <f t="shared" si="4"/>
        <v xml:space="preserve">E L Craig Foundation_Heartland Institute20055000</v>
      </c>
      <c r="C226" t="s">
        <v>112</v>
      </c>
      <c r="D226" t="s">
        <v>112</v>
      </c>
      <c r="E226" s="2" t="s">
        <v>5</v>
      </c>
      <c r="F226" s="12">
        <v>5000</v>
      </c>
      <c r="G226">
        <v>2005</v>
      </c>
      <c r="H226" s="2" t="s">
        <v>181</v>
      </c>
      <c r="I226" s="2"/>
    </row>
    <row r="227" ht="16.5">
      <c r="A227" s="2" t="s">
        <v>191</v>
      </c>
      <c r="B227" s="2" t="str">
        <f t="shared" si="4"/>
        <v xml:space="preserve">E L Craig Foundation_Heartland Institute20135000</v>
      </c>
      <c r="C227" t="s">
        <v>112</v>
      </c>
      <c r="D227" t="s">
        <v>112</v>
      </c>
      <c r="E227" s="2" t="s">
        <v>5</v>
      </c>
      <c r="F227" s="12">
        <v>5000</v>
      </c>
      <c r="G227">
        <v>2013</v>
      </c>
      <c r="H227" s="2" t="s">
        <v>181</v>
      </c>
      <c r="I227" s="2"/>
    </row>
    <row r="228" ht="16.5">
      <c r="A228" s="2" t="s">
        <v>191</v>
      </c>
      <c r="B228" s="2" t="str">
        <f t="shared" ref="B228:B291" si="5">D228&amp;"_"&amp;E228&amp;G228&amp;F228</f>
        <v xml:space="preserve">Ed Uihlein Family Foundation_Heartland Institute20101000</v>
      </c>
      <c r="C228" t="s">
        <v>57</v>
      </c>
      <c r="D228" t="s">
        <v>57</v>
      </c>
      <c r="E228" s="2" t="s">
        <v>5</v>
      </c>
      <c r="F228" s="12">
        <v>1000</v>
      </c>
      <c r="G228" s="2">
        <v>2010</v>
      </c>
      <c r="H228" s="2"/>
      <c r="I228" s="2"/>
    </row>
    <row r="229" ht="16.5">
      <c r="A229" s="2" t="s">
        <v>191</v>
      </c>
      <c r="B229" s="2" t="str">
        <f t="shared" si="5"/>
        <v xml:space="preserve">Ed Uihlein Family Foundation_Heartland Institute20115000</v>
      </c>
      <c r="C229" t="s">
        <v>57</v>
      </c>
      <c r="D229" t="s">
        <v>57</v>
      </c>
      <c r="E229" s="2" t="s">
        <v>5</v>
      </c>
      <c r="F229" s="12">
        <v>5000</v>
      </c>
      <c r="G229" s="2">
        <v>2011</v>
      </c>
      <c r="H229" s="2"/>
      <c r="I229" s="2"/>
    </row>
    <row r="230" ht="16.5">
      <c r="A230" s="2" t="s">
        <v>191</v>
      </c>
      <c r="B230" s="2" t="str">
        <f t="shared" si="5"/>
        <v xml:space="preserve">Ed Uihlein Family Foundation_Heartland Institute20125000</v>
      </c>
      <c r="C230" t="s">
        <v>57</v>
      </c>
      <c r="D230" t="s">
        <v>57</v>
      </c>
      <c r="E230" s="2" t="s">
        <v>5</v>
      </c>
      <c r="F230" s="12">
        <v>5000</v>
      </c>
      <c r="G230" s="2">
        <v>2012</v>
      </c>
      <c r="H230" s="2"/>
      <c r="I230" s="2"/>
    </row>
    <row r="231" ht="16.5">
      <c r="A231" s="2" t="s">
        <v>191</v>
      </c>
      <c r="B231" s="2" t="str">
        <f t="shared" si="5"/>
        <v xml:space="preserve">Ed Uihlein Family Foundation_Heartland Institute201310000</v>
      </c>
      <c r="C231" t="s">
        <v>57</v>
      </c>
      <c r="D231" t="s">
        <v>57</v>
      </c>
      <c r="E231" s="2" t="s">
        <v>5</v>
      </c>
      <c r="F231" s="12">
        <v>10000</v>
      </c>
      <c r="G231" s="2">
        <v>2013</v>
      </c>
      <c r="H231" s="2"/>
      <c r="I231" s="2"/>
    </row>
    <row r="232" ht="16.5">
      <c r="A232" s="2" t="s">
        <v>191</v>
      </c>
      <c r="B232" s="2" t="str">
        <f t="shared" si="5"/>
        <v xml:space="preserve">Ed Uihlein Family Foundation_Heartland Institute201410000</v>
      </c>
      <c r="C232" t="s">
        <v>57</v>
      </c>
      <c r="D232" t="s">
        <v>57</v>
      </c>
      <c r="E232" s="2" t="s">
        <v>5</v>
      </c>
      <c r="F232" s="12">
        <v>10000</v>
      </c>
      <c r="G232" s="2">
        <v>2014</v>
      </c>
      <c r="H232" s="2"/>
      <c r="I232" s="2"/>
    </row>
    <row r="233" ht="16.5">
      <c r="A233" s="2" t="s">
        <v>191</v>
      </c>
      <c r="B233" s="2" t="str">
        <f t="shared" si="5"/>
        <v xml:space="preserve">Ed Uihlein Family Foundation_Heartland Institute201510000</v>
      </c>
      <c r="C233" t="s">
        <v>57</v>
      </c>
      <c r="D233" t="s">
        <v>57</v>
      </c>
      <c r="E233" s="2" t="s">
        <v>5</v>
      </c>
      <c r="F233" s="12">
        <v>10000</v>
      </c>
      <c r="G233" s="2">
        <v>2015</v>
      </c>
      <c r="H233" s="2" t="s">
        <v>181</v>
      </c>
      <c r="I233" s="2"/>
    </row>
    <row r="234" ht="16.5">
      <c r="A234" s="2" t="s">
        <v>191</v>
      </c>
      <c r="B234" s="2" t="str">
        <f t="shared" si="5"/>
        <v xml:space="preserve">Ed Uihlein Family Foundation_Heartland Institute2015100000</v>
      </c>
      <c r="C234" t="s">
        <v>57</v>
      </c>
      <c r="D234" t="s">
        <v>57</v>
      </c>
      <c r="E234" s="2" t="s">
        <v>5</v>
      </c>
      <c r="F234" s="12">
        <v>100000</v>
      </c>
      <c r="G234" s="2">
        <v>2015</v>
      </c>
      <c r="H234" s="2" t="s">
        <v>181</v>
      </c>
      <c r="I234" s="2"/>
    </row>
    <row r="235" ht="16.5">
      <c r="A235" s="2" t="s">
        <v>191</v>
      </c>
      <c r="B235" s="2" t="str">
        <f t="shared" si="5"/>
        <v xml:space="preserve">Ed Uihlein Family Foundation_Heartland Institute20159000</v>
      </c>
      <c r="C235" t="s">
        <v>57</v>
      </c>
      <c r="D235" t="s">
        <v>57</v>
      </c>
      <c r="E235" s="2" t="s">
        <v>5</v>
      </c>
      <c r="F235" s="12">
        <v>9000</v>
      </c>
      <c r="G235" s="2">
        <v>2015</v>
      </c>
      <c r="H235" s="2" t="s">
        <v>181</v>
      </c>
      <c r="I235" s="2"/>
    </row>
    <row r="236" ht="16.5">
      <c r="A236" s="2">
        <v>990</v>
      </c>
      <c r="B236" s="2" t="str">
        <f t="shared" si="5"/>
        <v xml:space="preserve">Ed Uihlein Family Foundation_Heartland Institute201625000</v>
      </c>
      <c r="C236" t="s">
        <v>57</v>
      </c>
      <c r="D236" t="s">
        <v>57</v>
      </c>
      <c r="E236" s="2" t="s">
        <v>5</v>
      </c>
      <c r="F236" s="12">
        <v>25000</v>
      </c>
      <c r="G236" s="2">
        <v>2016</v>
      </c>
      <c r="H236" s="2" t="s">
        <v>181</v>
      </c>
      <c r="I236" s="2"/>
    </row>
    <row r="237" ht="16.5">
      <c r="A237" s="2">
        <v>990</v>
      </c>
      <c r="B237" s="2" t="str">
        <f t="shared" si="5"/>
        <v xml:space="preserve">Edgar and Elsa Prince Foundation_Heartland Institute20165000</v>
      </c>
      <c r="C237" t="s">
        <v>117</v>
      </c>
      <c r="D237" t="s">
        <v>117</v>
      </c>
      <c r="E237" s="2" t="s">
        <v>5</v>
      </c>
      <c r="F237" s="12">
        <v>5000</v>
      </c>
      <c r="G237" s="2">
        <v>2016</v>
      </c>
      <c r="H237" s="2" t="s">
        <v>181</v>
      </c>
      <c r="I237" s="2"/>
    </row>
    <row r="238" ht="16.5">
      <c r="A238" t="s">
        <v>287</v>
      </c>
      <c r="B238" s="2" t="str">
        <f t="shared" si="5"/>
        <v xml:space="preserve">Edgar and Elsa Prince Foundation_Heartland Institute20175000</v>
      </c>
      <c r="C238" t="s">
        <v>288</v>
      </c>
      <c r="D238" t="s">
        <v>117</v>
      </c>
      <c r="E238" s="2" t="s">
        <v>5</v>
      </c>
      <c r="F238" s="12">
        <v>5000</v>
      </c>
      <c r="G238" s="2">
        <v>2017</v>
      </c>
      <c r="H238" s="2"/>
      <c r="I238" s="2"/>
    </row>
    <row r="239" ht="16.5">
      <c r="A239" t="s">
        <v>289</v>
      </c>
      <c r="B239" s="2" t="str">
        <f t="shared" si="5"/>
        <v xml:space="preserve">Edgar E &amp; Elizabeth S Pankey Foundation_Heartland Institute202350000</v>
      </c>
      <c r="C239" t="s">
        <v>60</v>
      </c>
      <c r="D239" t="s">
        <v>60</v>
      </c>
      <c r="E239" s="2" t="s">
        <v>5</v>
      </c>
      <c r="F239" s="12">
        <v>50000</v>
      </c>
      <c r="G239" s="2">
        <v>2023</v>
      </c>
      <c r="H239" s="2"/>
      <c r="I239" s="2"/>
    </row>
    <row r="240" ht="16.5">
      <c r="A240" t="s">
        <v>290</v>
      </c>
      <c r="B240" s="2" t="str">
        <f t="shared" si="5"/>
        <v xml:space="preserve">Edgar E &amp; Elizabeth S Pankey Foundation_Heartland Institute2024100000</v>
      </c>
      <c r="C240" t="s">
        <v>60</v>
      </c>
      <c r="D240" t="s">
        <v>60</v>
      </c>
      <c r="E240" s="2" t="s">
        <v>5</v>
      </c>
      <c r="F240" s="12">
        <v>100000</v>
      </c>
      <c r="G240" s="2">
        <v>2024</v>
      </c>
      <c r="H240" s="2"/>
      <c r="I240" s="2"/>
    </row>
    <row r="241" ht="16.5">
      <c r="A241" t="s">
        <v>291</v>
      </c>
      <c r="B241" s="2" t="str">
        <f t="shared" si="5"/>
        <v xml:space="preserve">El Roble Azul Foundation_Heartland Institute20185000</v>
      </c>
      <c r="C241" t="s">
        <v>292</v>
      </c>
      <c r="D241" t="s">
        <v>134</v>
      </c>
      <c r="E241" s="2" t="s">
        <v>5</v>
      </c>
      <c r="F241" s="12">
        <v>5000</v>
      </c>
      <c r="G241" s="2">
        <v>2018</v>
      </c>
      <c r="H241" s="2"/>
      <c r="I241" s="2"/>
    </row>
    <row r="242" ht="16.5">
      <c r="A242" s="2" t="s">
        <v>293</v>
      </c>
      <c r="B242" s="2" t="str">
        <f t="shared" si="5"/>
        <v xml:space="preserve">Exxon Mobil_Heartland Institute199830000</v>
      </c>
      <c r="C242" s="2" t="s">
        <v>36</v>
      </c>
      <c r="D242" t="s">
        <v>36</v>
      </c>
      <c r="E242" s="2" t="s">
        <v>5</v>
      </c>
      <c r="F242" s="12">
        <v>30000</v>
      </c>
      <c r="G242" s="2">
        <v>1998</v>
      </c>
      <c r="H242" s="2" t="s">
        <v>181</v>
      </c>
      <c r="I242" s="2"/>
    </row>
    <row r="243" ht="16.5">
      <c r="A243" s="2" t="s">
        <v>191</v>
      </c>
      <c r="B243" s="2" t="str">
        <f t="shared" si="5"/>
        <v xml:space="preserve">Exxon Mobil_Heartland Institute200190000</v>
      </c>
      <c r="C243" s="2" t="s">
        <v>36</v>
      </c>
      <c r="D243" t="s">
        <v>36</v>
      </c>
      <c r="E243" s="2" t="s">
        <v>5</v>
      </c>
      <c r="F243" s="12">
        <v>90000</v>
      </c>
      <c r="G243" s="2">
        <v>2001</v>
      </c>
      <c r="H243" s="2"/>
      <c r="I243" s="2"/>
    </row>
    <row r="244" ht="16.5">
      <c r="A244" s="2" t="s">
        <v>191</v>
      </c>
      <c r="B244" s="2" t="str">
        <f t="shared" si="5"/>
        <v xml:space="preserve">Exxon Mobil_Heartland Institute200215000</v>
      </c>
      <c r="C244" s="2" t="s">
        <v>36</v>
      </c>
      <c r="D244" t="s">
        <v>36</v>
      </c>
      <c r="E244" s="2" t="s">
        <v>5</v>
      </c>
      <c r="F244" s="12">
        <v>15000</v>
      </c>
      <c r="G244" s="2">
        <v>2002</v>
      </c>
      <c r="H244" s="2"/>
      <c r="I244" s="2"/>
    </row>
    <row r="245" ht="16.5">
      <c r="A245" s="2" t="s">
        <v>191</v>
      </c>
      <c r="B245" s="2" t="str">
        <f t="shared" si="5"/>
        <v xml:space="preserve">Exxon Mobil_Heartland Institute20037500</v>
      </c>
      <c r="C245" s="2" t="s">
        <v>36</v>
      </c>
      <c r="D245" t="s">
        <v>36</v>
      </c>
      <c r="E245" s="2" t="s">
        <v>5</v>
      </c>
      <c r="F245" s="12">
        <v>7500</v>
      </c>
      <c r="G245" s="2">
        <v>2003</v>
      </c>
      <c r="H245" s="2"/>
      <c r="I245" s="2"/>
    </row>
    <row r="246" ht="16.5">
      <c r="A246" s="2" t="s">
        <v>191</v>
      </c>
      <c r="B246" s="2" t="str">
        <f t="shared" si="5"/>
        <v xml:space="preserve">Exxon Mobil_Heartland Institute200385000</v>
      </c>
      <c r="C246" s="2" t="s">
        <v>36</v>
      </c>
      <c r="D246" t="s">
        <v>36</v>
      </c>
      <c r="E246" s="2" t="s">
        <v>5</v>
      </c>
      <c r="F246" s="12">
        <v>85000</v>
      </c>
      <c r="G246" s="2">
        <v>2003</v>
      </c>
      <c r="H246" s="2"/>
      <c r="I246" s="2"/>
    </row>
    <row r="247" ht="16.5">
      <c r="A247" s="2" t="s">
        <v>191</v>
      </c>
      <c r="B247" s="2" t="str">
        <f t="shared" si="5"/>
        <v xml:space="preserve">Exxon Mobil_Heartland Institute200410000</v>
      </c>
      <c r="C247" s="2" t="s">
        <v>36</v>
      </c>
      <c r="D247" t="s">
        <v>36</v>
      </c>
      <c r="E247" s="2" t="s">
        <v>5</v>
      </c>
      <c r="F247" s="12">
        <v>10000</v>
      </c>
      <c r="G247" s="2">
        <v>2004</v>
      </c>
      <c r="H247" s="2"/>
      <c r="I247" s="2"/>
    </row>
    <row r="248" ht="16.5">
      <c r="A248" s="2" t="s">
        <v>191</v>
      </c>
      <c r="B248" s="2" t="str">
        <f t="shared" si="5"/>
        <v xml:space="preserve">Exxon Mobil_Heartland Institute200415000</v>
      </c>
      <c r="C248" s="2" t="s">
        <v>36</v>
      </c>
      <c r="D248" t="s">
        <v>36</v>
      </c>
      <c r="E248" s="2" t="s">
        <v>5</v>
      </c>
      <c r="F248" s="12">
        <v>15000</v>
      </c>
      <c r="G248" s="2">
        <v>2004</v>
      </c>
      <c r="H248" s="2"/>
      <c r="I248" s="2"/>
    </row>
    <row r="249" ht="16.5">
      <c r="A249" s="2" t="s">
        <v>191</v>
      </c>
      <c r="B249" s="2" t="str">
        <f t="shared" si="5"/>
        <v xml:space="preserve">Exxon Mobil_Heartland Institute200475000</v>
      </c>
      <c r="C249" s="2" t="s">
        <v>36</v>
      </c>
      <c r="D249" t="s">
        <v>36</v>
      </c>
      <c r="E249" s="2" t="s">
        <v>5</v>
      </c>
      <c r="F249" s="12">
        <v>75000</v>
      </c>
      <c r="G249" s="2">
        <v>2004</v>
      </c>
      <c r="H249" s="2"/>
      <c r="I249" s="2"/>
    </row>
    <row r="250" ht="16.5">
      <c r="A250" s="2" t="s">
        <v>191</v>
      </c>
      <c r="B250" s="2" t="str">
        <f t="shared" si="5"/>
        <v xml:space="preserve">Exxon Mobil_Heartland Institute200529000</v>
      </c>
      <c r="C250" s="2" t="s">
        <v>36</v>
      </c>
      <c r="D250" t="s">
        <v>36</v>
      </c>
      <c r="E250" s="2" t="s">
        <v>5</v>
      </c>
      <c r="F250" s="12">
        <v>29000</v>
      </c>
      <c r="G250" s="2">
        <v>2005</v>
      </c>
      <c r="H250" s="2"/>
      <c r="I250" s="2"/>
    </row>
    <row r="251" ht="16.5">
      <c r="A251" s="2" t="s">
        <v>191</v>
      </c>
      <c r="B251" s="2" t="str">
        <f t="shared" si="5"/>
        <v xml:space="preserve">Exxon Mobil_Heartland Institute200590000</v>
      </c>
      <c r="C251" s="2" t="s">
        <v>36</v>
      </c>
      <c r="D251" t="s">
        <v>36</v>
      </c>
      <c r="E251" s="2" t="s">
        <v>5</v>
      </c>
      <c r="F251" s="12">
        <v>90000</v>
      </c>
      <c r="G251" s="2">
        <v>2005</v>
      </c>
      <c r="H251" s="2"/>
      <c r="I251" s="2"/>
    </row>
    <row r="252" ht="16.5">
      <c r="A252" s="2" t="s">
        <v>191</v>
      </c>
      <c r="B252" s="2" t="str">
        <f t="shared" si="5"/>
        <v xml:space="preserve">Exxon Mobil_Heartland Institute200610000</v>
      </c>
      <c r="C252" s="2" t="s">
        <v>36</v>
      </c>
      <c r="D252" t="s">
        <v>36</v>
      </c>
      <c r="E252" s="2" t="s">
        <v>5</v>
      </c>
      <c r="F252" s="12">
        <v>10000</v>
      </c>
      <c r="G252" s="2">
        <v>2006</v>
      </c>
      <c r="H252" s="2"/>
      <c r="I252" s="2"/>
    </row>
    <row r="253" ht="16.5">
      <c r="A253" s="2" t="s">
        <v>191</v>
      </c>
      <c r="B253" s="2" t="str">
        <f t="shared" si="5"/>
        <v xml:space="preserve">Exxon Mobil_Heartland Institute200615000</v>
      </c>
      <c r="C253" s="2" t="s">
        <v>36</v>
      </c>
      <c r="D253" t="s">
        <v>36</v>
      </c>
      <c r="E253" s="2" t="s">
        <v>5</v>
      </c>
      <c r="F253" s="12">
        <v>15000</v>
      </c>
      <c r="G253" s="2">
        <v>2006</v>
      </c>
      <c r="H253" s="2"/>
      <c r="I253" s="2"/>
    </row>
    <row r="254" ht="16.5">
      <c r="A254" s="2" t="s">
        <v>191</v>
      </c>
      <c r="B254" s="2" t="str">
        <f t="shared" si="5"/>
        <v xml:space="preserve">Exxon Mobil_Heartland Institute200690000</v>
      </c>
      <c r="C254" s="2" t="s">
        <v>36</v>
      </c>
      <c r="D254" t="s">
        <v>36</v>
      </c>
      <c r="E254" s="2" t="s">
        <v>5</v>
      </c>
      <c r="F254" s="12">
        <v>90000</v>
      </c>
      <c r="G254" s="2">
        <v>2006</v>
      </c>
      <c r="H254" s="2"/>
      <c r="I254" s="2"/>
    </row>
    <row r="255" ht="16.5">
      <c r="A255" t="s">
        <v>294</v>
      </c>
      <c r="B255" s="2" t="str">
        <f t="shared" si="5"/>
        <v xml:space="preserve">Fibushendricks Family Foundation_Heartland Institute2022500</v>
      </c>
      <c r="C255" t="s">
        <v>295</v>
      </c>
      <c r="D255" t="s">
        <v>155</v>
      </c>
      <c r="E255" s="2" t="s">
        <v>5</v>
      </c>
      <c r="F255" s="12">
        <v>500</v>
      </c>
      <c r="G255">
        <v>2022</v>
      </c>
      <c r="H255" s="2"/>
      <c r="I255" s="2"/>
    </row>
    <row r="256" ht="16.5">
      <c r="A256" t="s">
        <v>296</v>
      </c>
      <c r="B256" s="2" t="str">
        <f t="shared" si="5"/>
        <v xml:space="preserve">Fidelity Investments Charitable Gift Fund_Heartland Institute201740050</v>
      </c>
      <c r="C256" s="2" t="s">
        <v>297</v>
      </c>
      <c r="D256" t="s">
        <v>40</v>
      </c>
      <c r="E256" s="2" t="s">
        <v>5</v>
      </c>
      <c r="F256" s="12">
        <v>40050</v>
      </c>
      <c r="G256">
        <v>2017</v>
      </c>
      <c r="H256" s="2"/>
      <c r="I256" s="2"/>
    </row>
    <row r="257" ht="16.5">
      <c r="A257" t="s">
        <v>298</v>
      </c>
      <c r="B257" s="2" t="str">
        <f t="shared" si="5"/>
        <v xml:space="preserve">Fidelity Investments Charitable Gift Fund_Heartland Institute201838060</v>
      </c>
      <c r="C257" s="2" t="s">
        <v>297</v>
      </c>
      <c r="D257" t="s">
        <v>40</v>
      </c>
      <c r="E257" s="2" t="s">
        <v>5</v>
      </c>
      <c r="F257" s="12">
        <v>38060</v>
      </c>
      <c r="G257">
        <v>2018</v>
      </c>
      <c r="H257" s="2" t="s">
        <v>178</v>
      </c>
      <c r="I257" s="2"/>
    </row>
    <row r="258" ht="16.5">
      <c r="A258" t="s">
        <v>299</v>
      </c>
      <c r="B258" s="2" t="str">
        <f t="shared" si="5"/>
        <v xml:space="preserve">Fidelity Investments Charitable Gift Fund_Heartland Institute201934750</v>
      </c>
      <c r="C258" s="2" t="s">
        <v>297</v>
      </c>
      <c r="D258" t="s">
        <v>40</v>
      </c>
      <c r="E258" s="2" t="s">
        <v>5</v>
      </c>
      <c r="F258" s="12">
        <v>34750</v>
      </c>
      <c r="G258">
        <v>2019</v>
      </c>
      <c r="H258" s="2"/>
      <c r="I258" s="2"/>
    </row>
    <row r="259" ht="16.5">
      <c r="A259" t="s">
        <v>300</v>
      </c>
      <c r="B259" s="2" t="str">
        <f t="shared" si="5"/>
        <v xml:space="preserve">Fidelity Investments Charitable Gift Fund_Heartland Institute202015500</v>
      </c>
      <c r="C259" t="s">
        <v>297</v>
      </c>
      <c r="D259" t="s">
        <v>40</v>
      </c>
      <c r="E259" s="2" t="s">
        <v>5</v>
      </c>
      <c r="F259" s="12">
        <v>15500</v>
      </c>
      <c r="G259">
        <v>2020</v>
      </c>
      <c r="H259" s="2"/>
      <c r="I259" s="2"/>
    </row>
    <row r="260" ht="16.5">
      <c r="A260" t="s">
        <v>301</v>
      </c>
      <c r="B260" s="2" t="str">
        <f t="shared" si="5"/>
        <v xml:space="preserve">Fidelity Investments Charitable Gift Fund_Heartland Institute202147708</v>
      </c>
      <c r="C260" t="s">
        <v>297</v>
      </c>
      <c r="D260" t="s">
        <v>40</v>
      </c>
      <c r="E260" s="2" t="s">
        <v>5</v>
      </c>
      <c r="F260" s="12">
        <v>47708</v>
      </c>
      <c r="G260">
        <v>2021</v>
      </c>
      <c r="H260" s="2"/>
      <c r="I260" s="2"/>
    </row>
    <row r="261" ht="16.5">
      <c r="A261" t="s">
        <v>302</v>
      </c>
      <c r="B261" s="2" t="str">
        <f t="shared" si="5"/>
        <v xml:space="preserve">Fidelity Investments Charitable Gift Fund_Heartland Institute202276820</v>
      </c>
      <c r="C261" t="s">
        <v>297</v>
      </c>
      <c r="D261" t="s">
        <v>40</v>
      </c>
      <c r="E261" s="2" t="s">
        <v>5</v>
      </c>
      <c r="F261" s="12">
        <v>76820</v>
      </c>
      <c r="G261">
        <v>2022</v>
      </c>
      <c r="H261" s="2"/>
      <c r="I261" s="2"/>
    </row>
    <row r="262" ht="16.5">
      <c r="A262" t="s">
        <v>303</v>
      </c>
      <c r="B262" s="2" t="str">
        <f t="shared" si="5"/>
        <v xml:space="preserve">Fidelity Investments Charitable Gift Fund_Heartland Institute202390520</v>
      </c>
      <c r="C262" t="s">
        <v>297</v>
      </c>
      <c r="D262" t="s">
        <v>40</v>
      </c>
      <c r="E262" s="2" t="s">
        <v>5</v>
      </c>
      <c r="F262" s="12">
        <v>90520</v>
      </c>
      <c r="G262">
        <v>2023</v>
      </c>
      <c r="H262" s="2"/>
      <c r="I262" s="2"/>
    </row>
    <row r="263" ht="16.5">
      <c r="A263" t="s">
        <v>304</v>
      </c>
      <c r="B263" s="2" t="str">
        <f t="shared" si="5"/>
        <v xml:space="preserve">Fidelity Investments Charitable Gift Fund_Heartland Institute2024134470</v>
      </c>
      <c r="C263" t="s">
        <v>297</v>
      </c>
      <c r="D263" t="s">
        <v>40</v>
      </c>
      <c r="E263" s="2" t="s">
        <v>5</v>
      </c>
      <c r="F263" s="12">
        <v>134470</v>
      </c>
      <c r="G263">
        <v>2024</v>
      </c>
      <c r="H263" s="2"/>
      <c r="I263" s="2"/>
    </row>
    <row r="264" ht="16.5">
      <c r="A264" s="2" t="s">
        <v>191</v>
      </c>
      <c r="B264" s="2" t="str">
        <f t="shared" si="5"/>
        <v xml:space="preserve">Foundation for Economic Education_Heartland Institute2009255</v>
      </c>
      <c r="C264" s="2" t="s">
        <v>159</v>
      </c>
      <c r="D264" t="s">
        <v>159</v>
      </c>
      <c r="E264" t="s">
        <v>5</v>
      </c>
      <c r="F264" s="12">
        <v>255</v>
      </c>
      <c r="G264" s="2">
        <v>2009</v>
      </c>
      <c r="H264" s="2"/>
      <c r="I264" s="2"/>
    </row>
    <row r="265" ht="16.5">
      <c r="A265" t="s">
        <v>305</v>
      </c>
      <c r="B265" s="2" t="str">
        <f t="shared" si="5"/>
        <v xml:space="preserve">Foundation For Individual Liberty_Heartland Institute20205000</v>
      </c>
      <c r="C265" t="s">
        <v>306</v>
      </c>
      <c r="D265" t="s">
        <v>89</v>
      </c>
      <c r="E265" s="2" t="s">
        <v>5</v>
      </c>
      <c r="F265" s="12">
        <v>5000</v>
      </c>
      <c r="G265">
        <v>2020</v>
      </c>
      <c r="H265" s="2"/>
      <c r="I265" s="2"/>
    </row>
    <row r="266" ht="16.5">
      <c r="A266" t="s">
        <v>307</v>
      </c>
      <c r="B266" s="2" t="str">
        <f t="shared" si="5"/>
        <v xml:space="preserve">Foundation For Individual Liberty_Heartland Institute202110000</v>
      </c>
      <c r="C266" t="s">
        <v>306</v>
      </c>
      <c r="D266" t="s">
        <v>89</v>
      </c>
      <c r="E266" s="2" t="s">
        <v>5</v>
      </c>
      <c r="F266" s="12">
        <v>10000</v>
      </c>
      <c r="G266">
        <v>2021</v>
      </c>
      <c r="H266" s="2"/>
      <c r="I266" s="2"/>
    </row>
    <row r="267" ht="16.5">
      <c r="A267" t="s">
        <v>308</v>
      </c>
      <c r="B267" s="2" t="str">
        <f t="shared" si="5"/>
        <v xml:space="preserve">Foundation For Individual Liberty_Heartland Institute202210000</v>
      </c>
      <c r="C267" t="s">
        <v>306</v>
      </c>
      <c r="D267" t="s">
        <v>89</v>
      </c>
      <c r="E267" s="2" t="s">
        <v>5</v>
      </c>
      <c r="F267" s="12">
        <v>10000</v>
      </c>
      <c r="G267">
        <v>2022</v>
      </c>
      <c r="H267" s="2"/>
      <c r="I267" s="2"/>
    </row>
    <row r="268" ht="16.5">
      <c r="A268" t="s">
        <v>309</v>
      </c>
      <c r="B268" s="2" t="str">
        <f t="shared" si="5"/>
        <v xml:space="preserve">Foundation For Individual Liberty_Heartland Institute202310000</v>
      </c>
      <c r="C268" t="s">
        <v>306</v>
      </c>
      <c r="D268" t="s">
        <v>89</v>
      </c>
      <c r="E268" s="2" t="s">
        <v>5</v>
      </c>
      <c r="F268" s="12">
        <v>10000</v>
      </c>
      <c r="G268">
        <v>2023</v>
      </c>
      <c r="H268" s="2"/>
      <c r="I268" s="2"/>
    </row>
    <row r="269" ht="16.5">
      <c r="A269" t="s">
        <v>310</v>
      </c>
      <c r="B269" s="2" t="str">
        <f t="shared" si="5"/>
        <v xml:space="preserve">Foundation For Individual Liberty_Heartland Institute202410000</v>
      </c>
      <c r="C269" t="s">
        <v>306</v>
      </c>
      <c r="D269" t="s">
        <v>89</v>
      </c>
      <c r="E269" s="2" t="s">
        <v>5</v>
      </c>
      <c r="F269" s="12">
        <v>10000</v>
      </c>
      <c r="G269">
        <v>2024</v>
      </c>
      <c r="H269" s="2"/>
      <c r="I269" s="2"/>
    </row>
    <row r="270" ht="16.5">
      <c r="A270" t="s">
        <v>311</v>
      </c>
      <c r="B270" s="2" t="str">
        <f t="shared" si="5"/>
        <v xml:space="preserve">Frankel Family Charitable Trust_Heartland Institute20222000</v>
      </c>
      <c r="C270" s="2" t="s">
        <v>312</v>
      </c>
      <c r="D270" t="s">
        <v>140</v>
      </c>
      <c r="E270" s="2" t="s">
        <v>5</v>
      </c>
      <c r="F270" s="12">
        <v>2000</v>
      </c>
      <c r="G270">
        <v>2022</v>
      </c>
      <c r="H270" s="2"/>
      <c r="I270" s="2"/>
    </row>
    <row r="271" ht="16.5">
      <c r="A271" s="2" t="s">
        <v>191</v>
      </c>
      <c r="B271" s="2" t="str">
        <f t="shared" si="5"/>
        <v xml:space="preserve">Friedman Foundation For Educational Choice_Heartland Institute200259400</v>
      </c>
      <c r="C271" s="2" t="s">
        <v>52</v>
      </c>
      <c r="D271" t="s">
        <v>52</v>
      </c>
      <c r="E271" s="2" t="s">
        <v>5</v>
      </c>
      <c r="F271" s="12">
        <v>59400</v>
      </c>
      <c r="G271" s="2">
        <v>2002</v>
      </c>
      <c r="H271" s="2"/>
      <c r="I271" s="2"/>
    </row>
    <row r="272" ht="16.5">
      <c r="A272" s="2" t="s">
        <v>191</v>
      </c>
      <c r="B272" s="2" t="str">
        <f t="shared" si="5"/>
        <v xml:space="preserve">Friedman Foundation For Educational Choice_Heartland Institute200370600</v>
      </c>
      <c r="C272" s="2" t="s">
        <v>52</v>
      </c>
      <c r="D272" t="s">
        <v>52</v>
      </c>
      <c r="E272" s="2" t="s">
        <v>5</v>
      </c>
      <c r="F272" s="12">
        <v>70600</v>
      </c>
      <c r="G272" s="2">
        <v>2003</v>
      </c>
      <c r="H272" s="2"/>
      <c r="I272" s="2"/>
    </row>
    <row r="273" ht="16.5">
      <c r="A273" s="2" t="s">
        <v>191</v>
      </c>
      <c r="B273" s="2" t="str">
        <f t="shared" si="5"/>
        <v xml:space="preserve">Friedman Foundation For Educational Choice_Heartland Institute200474100</v>
      </c>
      <c r="C273" s="2" t="s">
        <v>52</v>
      </c>
      <c r="D273" t="s">
        <v>52</v>
      </c>
      <c r="E273" s="2" t="s">
        <v>5</v>
      </c>
      <c r="F273" s="12">
        <v>74100</v>
      </c>
      <c r="G273" s="2">
        <v>2004</v>
      </c>
      <c r="H273" s="2"/>
      <c r="I273" s="2"/>
    </row>
    <row r="274" ht="16.5">
      <c r="A274" s="2" t="s">
        <v>191</v>
      </c>
      <c r="B274" s="2" t="str">
        <f t="shared" si="5"/>
        <v xml:space="preserve">Friedman Foundation For Educational Choice_Heartland Institute20071000</v>
      </c>
      <c r="C274" s="2" t="s">
        <v>52</v>
      </c>
      <c r="D274" t="s">
        <v>52</v>
      </c>
      <c r="E274" s="2" t="s">
        <v>5</v>
      </c>
      <c r="F274" s="12">
        <v>1000</v>
      </c>
      <c r="G274" s="2">
        <v>2007</v>
      </c>
      <c r="H274" s="2"/>
      <c r="I274" s="2"/>
    </row>
    <row r="275" ht="16.5">
      <c r="A275" t="s">
        <v>313</v>
      </c>
      <c r="B275" s="2" t="str">
        <f t="shared" si="5"/>
        <v xml:space="preserve">Garlinghouse Foundation Inc_Heartland Institute202210000</v>
      </c>
      <c r="C275" t="s">
        <v>314</v>
      </c>
      <c r="D275" t="s">
        <v>109</v>
      </c>
      <c r="E275" s="2" t="s">
        <v>5</v>
      </c>
      <c r="F275" s="12">
        <v>10000</v>
      </c>
      <c r="G275">
        <v>2022</v>
      </c>
      <c r="H275" s="2"/>
      <c r="I275" s="2"/>
    </row>
    <row r="276" ht="16.5">
      <c r="A276" t="s">
        <v>315</v>
      </c>
      <c r="B276" s="2" t="str">
        <f t="shared" si="5"/>
        <v xml:space="preserve">Garlinghouse Foundation Inc_Heartland Institute20235000</v>
      </c>
      <c r="C276" t="s">
        <v>314</v>
      </c>
      <c r="D276" t="s">
        <v>109</v>
      </c>
      <c r="E276" s="2" t="s">
        <v>5</v>
      </c>
      <c r="F276" s="12">
        <v>5000</v>
      </c>
      <c r="G276">
        <v>2023</v>
      </c>
      <c r="H276" s="2"/>
      <c r="I276" s="2"/>
    </row>
    <row r="277" ht="16.5">
      <c r="A277" t="s">
        <v>316</v>
      </c>
      <c r="B277" s="2" t="str">
        <f t="shared" si="5"/>
        <v xml:space="preserve">Garlinghouse Foundation Inc_Heartland Institute20245000</v>
      </c>
      <c r="C277" t="s">
        <v>314</v>
      </c>
      <c r="D277" t="s">
        <v>109</v>
      </c>
      <c r="E277" s="2" t="s">
        <v>5</v>
      </c>
      <c r="F277" s="12">
        <v>5000</v>
      </c>
      <c r="G277">
        <v>2024</v>
      </c>
      <c r="H277" s="2"/>
      <c r="I277" s="2"/>
    </row>
    <row r="278" ht="16.5">
      <c r="A278" t="s">
        <v>317</v>
      </c>
      <c r="B278" s="2" t="str">
        <f t="shared" si="5"/>
        <v xml:space="preserve">Garvey Kansas Foundation_Heartland Institute20161000</v>
      </c>
      <c r="C278" t="s">
        <v>318</v>
      </c>
      <c r="D278" t="s">
        <v>126</v>
      </c>
      <c r="E278" s="2" t="s">
        <v>5</v>
      </c>
      <c r="F278" s="12">
        <v>1000</v>
      </c>
      <c r="G278">
        <v>2016</v>
      </c>
      <c r="H278" s="2"/>
      <c r="I278" s="2"/>
    </row>
    <row r="279" ht="16.5">
      <c r="A279" t="s">
        <v>319</v>
      </c>
      <c r="B279" s="2" t="str">
        <f t="shared" si="5"/>
        <v xml:space="preserve">Garvey Kansas Foundation_Heartland Institute20171000</v>
      </c>
      <c r="C279" t="s">
        <v>318</v>
      </c>
      <c r="D279" t="s">
        <v>126</v>
      </c>
      <c r="E279" s="2" t="s">
        <v>5</v>
      </c>
      <c r="F279" s="12">
        <v>1000</v>
      </c>
      <c r="G279">
        <v>2017</v>
      </c>
      <c r="H279" s="2"/>
      <c r="I279" s="2"/>
    </row>
    <row r="280" ht="16.5">
      <c r="A280" t="s">
        <v>320</v>
      </c>
      <c r="B280" s="2" t="str">
        <f t="shared" si="5"/>
        <v xml:space="preserve">Garvey Kansas Foundation_Heartland Institute20181000</v>
      </c>
      <c r="C280" t="s">
        <v>318</v>
      </c>
      <c r="D280" t="s">
        <v>126</v>
      </c>
      <c r="E280" s="2" t="s">
        <v>5</v>
      </c>
      <c r="F280" s="12">
        <v>1000</v>
      </c>
      <c r="G280">
        <v>2018</v>
      </c>
      <c r="H280" s="2"/>
      <c r="I280" s="2"/>
    </row>
    <row r="281" ht="16.5">
      <c r="A281" t="s">
        <v>321</v>
      </c>
      <c r="B281" s="2" t="str">
        <f t="shared" si="5"/>
        <v xml:space="preserve">Garvey Kansas Foundation_Heartland Institute20191000</v>
      </c>
      <c r="C281" t="s">
        <v>318</v>
      </c>
      <c r="D281" t="s">
        <v>126</v>
      </c>
      <c r="E281" s="2" t="s">
        <v>5</v>
      </c>
      <c r="F281" s="12">
        <v>1000</v>
      </c>
      <c r="G281">
        <v>2019</v>
      </c>
      <c r="H281" s="2"/>
      <c r="I281" s="2"/>
    </row>
    <row r="282" ht="16.5">
      <c r="A282" t="s">
        <v>322</v>
      </c>
      <c r="B282" s="2" t="str">
        <f t="shared" si="5"/>
        <v xml:space="preserve">Garvey Kansas Foundation_Heartland Institute20201000</v>
      </c>
      <c r="C282" t="s">
        <v>318</v>
      </c>
      <c r="D282" t="s">
        <v>126</v>
      </c>
      <c r="E282" s="2" t="s">
        <v>5</v>
      </c>
      <c r="F282" s="12">
        <v>1000</v>
      </c>
      <c r="G282">
        <v>2020</v>
      </c>
      <c r="H282" s="2"/>
      <c r="I282" s="2"/>
    </row>
    <row r="283" ht="16.5">
      <c r="A283" t="s">
        <v>323</v>
      </c>
      <c r="B283" s="2" t="str">
        <f t="shared" si="5"/>
        <v xml:space="preserve">Garvey Kansas Foundation_Heartland Institute20211000</v>
      </c>
      <c r="C283" t="s">
        <v>318</v>
      </c>
      <c r="D283" t="s">
        <v>126</v>
      </c>
      <c r="E283" s="2" t="s">
        <v>5</v>
      </c>
      <c r="F283" s="12">
        <v>1000</v>
      </c>
      <c r="G283">
        <v>2021</v>
      </c>
      <c r="H283" s="2"/>
      <c r="I283" s="2"/>
    </row>
    <row r="284" ht="16.5">
      <c r="A284" t="s">
        <v>324</v>
      </c>
      <c r="B284" s="2" t="str">
        <f t="shared" si="5"/>
        <v xml:space="preserve">Garvey Kansas Foundation_Heartland Institute20221000</v>
      </c>
      <c r="C284" t="s">
        <v>318</v>
      </c>
      <c r="D284" t="s">
        <v>126</v>
      </c>
      <c r="E284" s="2" t="s">
        <v>5</v>
      </c>
      <c r="F284" s="12">
        <v>1000</v>
      </c>
      <c r="G284">
        <v>2022</v>
      </c>
      <c r="H284" s="2"/>
      <c r="I284" s="2"/>
    </row>
    <row r="285" ht="16.5">
      <c r="A285" t="s">
        <v>325</v>
      </c>
      <c r="B285" s="2" t="str">
        <f t="shared" si="5"/>
        <v xml:space="preserve">Garvey Kansas Foundation_Heartland Institute20231000</v>
      </c>
      <c r="C285" t="s">
        <v>318</v>
      </c>
      <c r="D285" t="s">
        <v>126</v>
      </c>
      <c r="E285" s="2" t="s">
        <v>5</v>
      </c>
      <c r="F285" s="12">
        <v>1000</v>
      </c>
      <c r="G285">
        <v>2023</v>
      </c>
      <c r="H285" s="2"/>
      <c r="I285" s="2"/>
    </row>
    <row r="286" ht="16.5">
      <c r="A286" t="s">
        <v>326</v>
      </c>
      <c r="B286" s="2" t="str">
        <f t="shared" si="5"/>
        <v xml:space="preserve">Garvey Kansas Foundation_Heartland Institute2024100</v>
      </c>
      <c r="C286" t="s">
        <v>318</v>
      </c>
      <c r="D286" t="s">
        <v>126</v>
      </c>
      <c r="E286" s="2" t="s">
        <v>5</v>
      </c>
      <c r="F286" s="12">
        <v>100</v>
      </c>
      <c r="G286">
        <v>2024</v>
      </c>
      <c r="H286" s="2"/>
      <c r="I286" s="2"/>
    </row>
    <row r="287" ht="16.5">
      <c r="A287" t="s">
        <v>327</v>
      </c>
      <c r="B287" s="2" t="str">
        <f t="shared" si="5"/>
        <v xml:space="preserve">Gelatt-Gephart Foundation Inc_Heartland Institute201710000</v>
      </c>
      <c r="C287" t="s">
        <v>328</v>
      </c>
      <c r="D287" t="s">
        <v>69</v>
      </c>
      <c r="E287" s="2" t="s">
        <v>5</v>
      </c>
      <c r="F287" s="12">
        <v>10000</v>
      </c>
      <c r="G287">
        <v>2017</v>
      </c>
      <c r="H287" s="2"/>
      <c r="I287" s="2"/>
    </row>
    <row r="288" ht="16.5">
      <c r="A288" t="s">
        <v>329</v>
      </c>
      <c r="B288" s="2" t="str">
        <f t="shared" si="5"/>
        <v xml:space="preserve">Gelatt-Gephart Foundation Inc_Heartland Institute201810000</v>
      </c>
      <c r="C288" t="s">
        <v>328</v>
      </c>
      <c r="D288" t="s">
        <v>69</v>
      </c>
      <c r="E288" s="2" t="s">
        <v>5</v>
      </c>
      <c r="F288" s="12">
        <v>10000</v>
      </c>
      <c r="G288">
        <v>2018</v>
      </c>
      <c r="H288" s="2"/>
      <c r="I288" s="2"/>
    </row>
    <row r="289" ht="16.5">
      <c r="A289" t="s">
        <v>330</v>
      </c>
      <c r="B289" s="2" t="str">
        <f t="shared" si="5"/>
        <v xml:space="preserve">Gelatt-Gephart Foundation Inc_Heartland Institute201910000</v>
      </c>
      <c r="C289" t="s">
        <v>328</v>
      </c>
      <c r="D289" t="s">
        <v>69</v>
      </c>
      <c r="E289" s="2" t="s">
        <v>5</v>
      </c>
      <c r="F289" s="12">
        <v>10000</v>
      </c>
      <c r="G289">
        <v>2019</v>
      </c>
      <c r="H289" s="2"/>
      <c r="I289" s="2"/>
    </row>
    <row r="290" ht="16.5">
      <c r="A290" t="s">
        <v>331</v>
      </c>
      <c r="B290" s="2" t="str">
        <f t="shared" si="5"/>
        <v xml:space="preserve">Gelatt-Gephart Foundation Inc_Heartland Institute202010100</v>
      </c>
      <c r="C290" t="s">
        <v>328</v>
      </c>
      <c r="D290" t="s">
        <v>69</v>
      </c>
      <c r="E290" s="2" t="s">
        <v>5</v>
      </c>
      <c r="F290" s="12">
        <v>10100</v>
      </c>
      <c r="G290">
        <v>2020</v>
      </c>
      <c r="H290" s="2"/>
      <c r="I290" s="2"/>
    </row>
    <row r="291" ht="16.5">
      <c r="A291" t="s">
        <v>332</v>
      </c>
      <c r="B291" s="2" t="str">
        <f t="shared" si="5"/>
        <v xml:space="preserve">Gelatt-Gephart Foundation Inc_Heartland Institute202124960</v>
      </c>
      <c r="C291" t="s">
        <v>328</v>
      </c>
      <c r="D291" t="s">
        <v>69</v>
      </c>
      <c r="E291" s="2" t="s">
        <v>5</v>
      </c>
      <c r="F291" s="12">
        <v>24960</v>
      </c>
      <c r="G291">
        <v>2021</v>
      </c>
      <c r="H291" s="2"/>
      <c r="I291" s="2"/>
    </row>
    <row r="292" ht="16.5">
      <c r="A292" t="s">
        <v>333</v>
      </c>
      <c r="B292" s="2" t="str">
        <f t="shared" ref="B292:B355" si="6">D292&amp;"_"&amp;E292&amp;G292&amp;F292</f>
        <v xml:space="preserve">Gelatt-Gephart Foundation Inc_Heartland Institute202215000</v>
      </c>
      <c r="C292" t="s">
        <v>328</v>
      </c>
      <c r="D292" t="s">
        <v>69</v>
      </c>
      <c r="E292" s="2" t="s">
        <v>5</v>
      </c>
      <c r="F292" s="12">
        <v>15000</v>
      </c>
      <c r="G292">
        <v>2022</v>
      </c>
      <c r="H292" s="2"/>
      <c r="I292" s="2"/>
    </row>
    <row r="293" ht="16.5">
      <c r="A293" t="s">
        <v>334</v>
      </c>
      <c r="B293" s="2" t="str">
        <f t="shared" si="6"/>
        <v xml:space="preserve">Gelatt-Gephart Foundation Inc_Heartland Institute20235000</v>
      </c>
      <c r="C293" t="s">
        <v>328</v>
      </c>
      <c r="D293" t="s">
        <v>69</v>
      </c>
      <c r="E293" s="2" t="s">
        <v>5</v>
      </c>
      <c r="F293" s="12">
        <v>5000</v>
      </c>
      <c r="G293">
        <v>2023</v>
      </c>
      <c r="H293" s="2"/>
      <c r="I293" s="2"/>
    </row>
    <row r="294" ht="16.5">
      <c r="A294" t="s">
        <v>335</v>
      </c>
      <c r="B294" s="2" t="str">
        <f t="shared" si="6"/>
        <v xml:space="preserve">Gelatt-Gephart Foundation Inc_Heartland Institute20248000</v>
      </c>
      <c r="C294" t="s">
        <v>328</v>
      </c>
      <c r="D294" t="s">
        <v>69</v>
      </c>
      <c r="E294" s="2" t="s">
        <v>5</v>
      </c>
      <c r="F294" s="12">
        <v>8000</v>
      </c>
      <c r="G294" s="2">
        <v>2024</v>
      </c>
      <c r="H294" s="2"/>
      <c r="I294" s="2"/>
    </row>
    <row r="295" ht="16.5">
      <c r="A295" t="s">
        <v>336</v>
      </c>
      <c r="B295" s="2" t="str">
        <f t="shared" si="6"/>
        <v xml:space="preserve">Gelatt-Gephart Foundation Inc_Heartland Institute202515000</v>
      </c>
      <c r="C295" t="s">
        <v>328</v>
      </c>
      <c r="D295" t="s">
        <v>69</v>
      </c>
      <c r="E295" s="2" t="s">
        <v>5</v>
      </c>
      <c r="F295" s="12">
        <v>15000</v>
      </c>
      <c r="G295" s="2">
        <v>2025</v>
      </c>
      <c r="H295" s="2"/>
      <c r="I295" s="2"/>
    </row>
    <row r="296" ht="16.5">
      <c r="A296" t="s">
        <v>337</v>
      </c>
      <c r="B296" s="2" t="str">
        <f t="shared" si="6"/>
        <v xml:space="preserve">Green Cohan Foundation_Heartland Institute2016500</v>
      </c>
      <c r="C296" t="s">
        <v>147</v>
      </c>
      <c r="D296" t="s">
        <v>147</v>
      </c>
      <c r="E296" s="2" t="s">
        <v>5</v>
      </c>
      <c r="F296" s="12">
        <v>500</v>
      </c>
      <c r="G296">
        <v>2016</v>
      </c>
      <c r="H296" s="2"/>
      <c r="I296" s="2"/>
    </row>
    <row r="297" ht="16.5">
      <c r="A297" t="s">
        <v>338</v>
      </c>
      <c r="B297" s="2" t="str">
        <f t="shared" si="6"/>
        <v xml:space="preserve">Green Cohan Foundation_Heartland Institute2017350</v>
      </c>
      <c r="C297" t="s">
        <v>147</v>
      </c>
      <c r="D297" t="s">
        <v>147</v>
      </c>
      <c r="E297" s="2" t="s">
        <v>5</v>
      </c>
      <c r="F297" s="12">
        <v>350</v>
      </c>
      <c r="G297">
        <v>2017</v>
      </c>
      <c r="H297" s="2"/>
      <c r="I297" s="2"/>
    </row>
    <row r="298" ht="16.5">
      <c r="A298" t="s">
        <v>339</v>
      </c>
      <c r="B298" s="2" t="str">
        <f t="shared" si="6"/>
        <v xml:space="preserve">Green Cohan Foundation_Heartland Institute2019300</v>
      </c>
      <c r="C298" t="s">
        <v>340</v>
      </c>
      <c r="D298" t="s">
        <v>147</v>
      </c>
      <c r="E298" s="2" t="s">
        <v>5</v>
      </c>
      <c r="F298" s="12">
        <v>300</v>
      </c>
      <c r="G298">
        <v>2019</v>
      </c>
      <c r="H298" s="2"/>
      <c r="I298" s="2"/>
    </row>
    <row r="299" ht="16.5">
      <c r="A299" t="s">
        <v>341</v>
      </c>
      <c r="B299" s="2" t="str">
        <f t="shared" si="6"/>
        <v xml:space="preserve">Harry And Anne Sager Foundation_Heartland Institute2025200</v>
      </c>
      <c r="C299" t="s">
        <v>342</v>
      </c>
      <c r="D299" t="s">
        <v>161</v>
      </c>
      <c r="E299" s="2" t="s">
        <v>5</v>
      </c>
      <c r="F299" s="12">
        <v>200</v>
      </c>
      <c r="G299">
        <v>2025</v>
      </c>
      <c r="H299" s="2"/>
      <c r="I299" s="2"/>
    </row>
    <row r="300" ht="16.5">
      <c r="A300" t="s">
        <v>343</v>
      </c>
      <c r="B300" s="2" t="str">
        <f t="shared" si="6"/>
        <v xml:space="preserve">Hayden Foundation_Heartland Institute201660</v>
      </c>
      <c r="C300" t="s">
        <v>145</v>
      </c>
      <c r="D300" t="s">
        <v>145</v>
      </c>
      <c r="E300" s="2" t="s">
        <v>5</v>
      </c>
      <c r="F300" s="12">
        <v>60</v>
      </c>
      <c r="G300">
        <v>2016</v>
      </c>
      <c r="H300" s="2"/>
      <c r="I300" s="2"/>
    </row>
    <row r="301" ht="16.5">
      <c r="A301" t="s">
        <v>344</v>
      </c>
      <c r="B301" s="2" t="str">
        <f t="shared" si="6"/>
        <v xml:space="preserve">Hayden Foundation_Heartland Institute2017125</v>
      </c>
      <c r="C301" t="s">
        <v>345</v>
      </c>
      <c r="D301" t="s">
        <v>145</v>
      </c>
      <c r="E301" s="2" t="s">
        <v>5</v>
      </c>
      <c r="F301" s="12">
        <v>125</v>
      </c>
      <c r="G301">
        <v>2017</v>
      </c>
      <c r="H301" s="2"/>
      <c r="I301" s="2"/>
    </row>
    <row r="302" ht="16.5">
      <c r="A302" t="s">
        <v>346</v>
      </c>
      <c r="B302" s="2" t="str">
        <f t="shared" si="6"/>
        <v xml:space="preserve">Hayden Foundation_Heartland Institute2018150</v>
      </c>
      <c r="C302" t="s">
        <v>345</v>
      </c>
      <c r="D302" t="s">
        <v>145</v>
      </c>
      <c r="E302" s="2" t="s">
        <v>5</v>
      </c>
      <c r="F302" s="12">
        <v>150</v>
      </c>
      <c r="G302">
        <v>2018</v>
      </c>
      <c r="H302" s="2"/>
      <c r="I302" s="2"/>
    </row>
    <row r="303" ht="16.5">
      <c r="A303" t="s">
        <v>347</v>
      </c>
      <c r="B303" s="2" t="str">
        <f t="shared" si="6"/>
        <v xml:space="preserve">Hayden Foundation_Heartland Institute2019150</v>
      </c>
      <c r="C303" t="s">
        <v>345</v>
      </c>
      <c r="D303" t="s">
        <v>145</v>
      </c>
      <c r="E303" s="2" t="s">
        <v>5</v>
      </c>
      <c r="F303" s="12">
        <v>150</v>
      </c>
      <c r="G303">
        <v>2019</v>
      </c>
      <c r="H303" s="2"/>
      <c r="I303" s="2"/>
    </row>
    <row r="304" ht="16.5">
      <c r="A304" t="s">
        <v>348</v>
      </c>
      <c r="B304" s="2" t="str">
        <f t="shared" si="6"/>
        <v xml:space="preserve">Hayden Foundation_Heartland Institute2020150</v>
      </c>
      <c r="C304" t="s">
        <v>345</v>
      </c>
      <c r="D304" t="s">
        <v>145</v>
      </c>
      <c r="E304" s="2" t="s">
        <v>5</v>
      </c>
      <c r="F304" s="12">
        <v>150</v>
      </c>
      <c r="G304">
        <v>2020</v>
      </c>
      <c r="H304" s="2"/>
      <c r="I304" s="2"/>
    </row>
    <row r="305" ht="16.5">
      <c r="A305" t="s">
        <v>349</v>
      </c>
      <c r="B305" s="2" t="str">
        <f t="shared" si="6"/>
        <v xml:space="preserve">Hayden Foundation_Heartland Institute2021150</v>
      </c>
      <c r="C305" t="s">
        <v>345</v>
      </c>
      <c r="D305" t="s">
        <v>145</v>
      </c>
      <c r="E305" s="2" t="s">
        <v>5</v>
      </c>
      <c r="F305" s="12">
        <v>150</v>
      </c>
      <c r="G305">
        <v>2021</v>
      </c>
      <c r="H305" s="2"/>
      <c r="I305" s="2"/>
    </row>
    <row r="306" ht="16.5">
      <c r="A306" t="s">
        <v>350</v>
      </c>
      <c r="B306" s="2" t="str">
        <f t="shared" si="6"/>
        <v xml:space="preserve">Hayden Foundation_Heartland Institute2022150</v>
      </c>
      <c r="C306" t="s">
        <v>345</v>
      </c>
      <c r="D306" t="s">
        <v>145</v>
      </c>
      <c r="E306" s="2" t="s">
        <v>5</v>
      </c>
      <c r="F306" s="12">
        <v>150</v>
      </c>
      <c r="G306">
        <v>2022</v>
      </c>
      <c r="H306" s="2"/>
      <c r="I306" s="2"/>
    </row>
    <row r="307" ht="16.5">
      <c r="A307" t="s">
        <v>351</v>
      </c>
      <c r="B307" s="2" t="str">
        <f t="shared" si="6"/>
        <v xml:space="preserve">Hayden Foundation_Heartland Institute2023150</v>
      </c>
      <c r="C307" t="s">
        <v>345</v>
      </c>
      <c r="D307" t="s">
        <v>145</v>
      </c>
      <c r="E307" s="2" t="s">
        <v>5</v>
      </c>
      <c r="F307" s="12">
        <v>150</v>
      </c>
      <c r="G307">
        <v>2023</v>
      </c>
      <c r="I307" s="2"/>
    </row>
    <row r="308" ht="16.5">
      <c r="A308" t="s">
        <v>352</v>
      </c>
      <c r="B308" s="2" t="str">
        <f t="shared" si="6"/>
        <v xml:space="preserve">Hayden Foundation_Heartland Institute2024150</v>
      </c>
      <c r="C308" t="s">
        <v>345</v>
      </c>
      <c r="D308" t="s">
        <v>145</v>
      </c>
      <c r="E308" s="2" t="s">
        <v>5</v>
      </c>
      <c r="F308" s="12">
        <v>150</v>
      </c>
      <c r="G308">
        <v>2024</v>
      </c>
      <c r="I308" s="2"/>
    </row>
    <row r="309" ht="16.5">
      <c r="A309" s="2" t="s">
        <v>191</v>
      </c>
      <c r="B309" s="2" t="str">
        <f t="shared" si="6"/>
        <v xml:space="preserve">Heartland Institute_Africa Fighting Malaria200625000</v>
      </c>
      <c r="C309" s="2" t="s">
        <v>5</v>
      </c>
      <c r="D309" t="s">
        <v>5</v>
      </c>
      <c r="E309" s="2" t="s">
        <v>35</v>
      </c>
      <c r="F309" s="12">
        <v>25000</v>
      </c>
      <c r="G309" s="2">
        <v>2006</v>
      </c>
      <c r="H309" s="2"/>
      <c r="I309" s="2"/>
    </row>
    <row r="310" ht="16.5">
      <c r="A310" s="2" t="s">
        <v>191</v>
      </c>
      <c r="B310" s="2" t="str">
        <f t="shared" si="6"/>
        <v xml:space="preserve">Heartland Institute_Alabama Policy Institute200640000</v>
      </c>
      <c r="C310" s="2" t="s">
        <v>5</v>
      </c>
      <c r="D310" t="s">
        <v>5</v>
      </c>
      <c r="E310" s="2" t="s">
        <v>33</v>
      </c>
      <c r="F310" s="12">
        <v>40000</v>
      </c>
      <c r="G310" s="2">
        <v>2006</v>
      </c>
      <c r="H310" s="2"/>
      <c r="I310" s="2"/>
    </row>
    <row r="311" ht="16.5">
      <c r="A311" s="2" t="s">
        <v>191</v>
      </c>
      <c r="B311" s="2" t="str">
        <f t="shared" si="6"/>
        <v xml:space="preserve">Heartland Institute_Americans for Prosperity Foundation200650000</v>
      </c>
      <c r="C311" s="2" t="s">
        <v>5</v>
      </c>
      <c r="D311" t="s">
        <v>5</v>
      </c>
      <c r="E311" t="s">
        <v>19</v>
      </c>
      <c r="F311" s="12">
        <v>50000</v>
      </c>
      <c r="G311" s="2">
        <v>2006</v>
      </c>
      <c r="H311" s="2"/>
      <c r="I311" s="2"/>
    </row>
    <row r="312" ht="16.5">
      <c r="A312" t="s">
        <v>191</v>
      </c>
      <c r="B312" s="2" t="str">
        <f t="shared" si="6"/>
        <v xml:space="preserve">Heartland Institute_Council for Affordable Health Insurance201020000</v>
      </c>
      <c r="C312" s="2" t="s">
        <v>5</v>
      </c>
      <c r="D312" t="s">
        <v>5</v>
      </c>
      <c r="E312" s="2" t="s">
        <v>47</v>
      </c>
      <c r="F312" s="12">
        <v>20000</v>
      </c>
      <c r="G312">
        <v>2010</v>
      </c>
      <c r="H312" s="2"/>
      <c r="I312" s="2"/>
    </row>
    <row r="313" ht="16.5">
      <c r="A313" s="2" t="s">
        <v>191</v>
      </c>
      <c r="B313" s="2" t="str">
        <f t="shared" si="6"/>
        <v xml:space="preserve">Heartland Institute_Evergreen Freedom Foundation200650000</v>
      </c>
      <c r="C313" s="2" t="s">
        <v>5</v>
      </c>
      <c r="D313" t="s">
        <v>5</v>
      </c>
      <c r="E313" t="s">
        <v>21</v>
      </c>
      <c r="F313" s="12">
        <v>50000</v>
      </c>
      <c r="G313" s="2">
        <v>2006</v>
      </c>
      <c r="H313" s="2"/>
      <c r="I313" s="2"/>
    </row>
    <row r="314" ht="16.5">
      <c r="A314" s="2" t="s">
        <v>191</v>
      </c>
      <c r="B314" s="2" t="str">
        <f t="shared" si="6"/>
        <v xml:space="preserve">Heartland Institute_Free Enterprise Education Institute200625000</v>
      </c>
      <c r="C314" s="2" t="s">
        <v>5</v>
      </c>
      <c r="D314" t="s">
        <v>5</v>
      </c>
      <c r="E314" s="2" t="s">
        <v>37</v>
      </c>
      <c r="F314" s="12">
        <v>25000</v>
      </c>
      <c r="G314" s="2">
        <v>2006</v>
      </c>
      <c r="H314" s="2"/>
      <c r="I314" s="2"/>
    </row>
    <row r="315" ht="16.5">
      <c r="A315" s="2" t="s">
        <v>191</v>
      </c>
      <c r="B315" s="2" t="str">
        <f t="shared" si="6"/>
        <v xml:space="preserve">Heartland Institute_Frontier Centre for Public Policy200725000</v>
      </c>
      <c r="C315" s="2" t="s">
        <v>5</v>
      </c>
      <c r="D315" t="s">
        <v>5</v>
      </c>
      <c r="E315" s="2" t="s">
        <v>39</v>
      </c>
      <c r="F315" s="12">
        <v>25000</v>
      </c>
      <c r="G315" s="2">
        <v>2007</v>
      </c>
      <c r="H315" s="2"/>
      <c r="I315" s="2"/>
    </row>
    <row r="316" ht="16.5">
      <c r="A316" s="2" t="s">
        <v>191</v>
      </c>
      <c r="B316" s="2" t="str">
        <f t="shared" si="6"/>
        <v xml:space="preserve">Heartland Institute_Galen Institute201043000</v>
      </c>
      <c r="C316" s="2" t="s">
        <v>5</v>
      </c>
      <c r="D316" t="s">
        <v>5</v>
      </c>
      <c r="E316" s="2" t="s">
        <v>31</v>
      </c>
      <c r="F316" s="12">
        <v>43000</v>
      </c>
      <c r="G316" s="2">
        <v>2010</v>
      </c>
      <c r="H316" s="2"/>
      <c r="I316" s="2"/>
    </row>
    <row r="317" ht="16.5">
      <c r="A317" s="2" t="s">
        <v>191</v>
      </c>
      <c r="B317" s="2" t="str">
        <f t="shared" si="6"/>
        <v xml:space="preserve">Heartland Institute_International Climate Science Coalition200745000</v>
      </c>
      <c r="C317" s="2" t="s">
        <v>5</v>
      </c>
      <c r="D317" t="s">
        <v>5</v>
      </c>
      <c r="E317" s="2" t="s">
        <v>29</v>
      </c>
      <c r="F317" s="12">
        <v>45000</v>
      </c>
      <c r="G317" s="2">
        <v>2007</v>
      </c>
      <c r="H317" s="2"/>
      <c r="I317" s="2"/>
    </row>
    <row r="318" ht="16.5">
      <c r="A318" s="2" t="s">
        <v>191</v>
      </c>
      <c r="B318" s="2" t="str">
        <f t="shared" si="6"/>
        <v xml:space="preserve">Heartland Institute_James Madison Institute200650000</v>
      </c>
      <c r="C318" s="2" t="s">
        <v>5</v>
      </c>
      <c r="D318" t="s">
        <v>5</v>
      </c>
      <c r="E318" s="2" t="s">
        <v>23</v>
      </c>
      <c r="F318" s="12">
        <v>50000</v>
      </c>
      <c r="G318" s="2">
        <v>2006</v>
      </c>
      <c r="H318" s="2"/>
      <c r="I318" s="2"/>
    </row>
    <row r="319" ht="16.5">
      <c r="A319" s="2" t="s">
        <v>191</v>
      </c>
      <c r="B319" s="2" t="str">
        <f t="shared" si="6"/>
        <v xml:space="preserve">Heartland Institute_Kansas Taxpayers Network200625000</v>
      </c>
      <c r="C319" s="2" t="s">
        <v>5</v>
      </c>
      <c r="D319" t="s">
        <v>5</v>
      </c>
      <c r="E319" s="2" t="s">
        <v>41</v>
      </c>
      <c r="F319" s="12">
        <v>25000</v>
      </c>
      <c r="G319" s="2">
        <v>2006</v>
      </c>
      <c r="H319" s="2"/>
      <c r="I319" s="2"/>
    </row>
    <row r="320" ht="16.5">
      <c r="A320" s="2" t="s">
        <v>191</v>
      </c>
      <c r="B320" s="2" t="str">
        <f t="shared" si="6"/>
        <v xml:space="preserve">Heartland Institute_Maine Heritage Policy Center200650000</v>
      </c>
      <c r="C320" s="2" t="s">
        <v>5</v>
      </c>
      <c r="D320" t="s">
        <v>5</v>
      </c>
      <c r="E320" s="2" t="s">
        <v>25</v>
      </c>
      <c r="F320" s="12">
        <v>50000</v>
      </c>
      <c r="G320" s="2">
        <v>2006</v>
      </c>
      <c r="H320" s="2"/>
      <c r="I320" s="2"/>
    </row>
    <row r="321" ht="16.5">
      <c r="A321" s="2" t="s">
        <v>191</v>
      </c>
      <c r="B321" s="2" t="str">
        <f t="shared" si="6"/>
        <v xml:space="preserve">Heartland Institute_Moving Picture Institute2006250000</v>
      </c>
      <c r="C321" s="2" t="s">
        <v>5</v>
      </c>
      <c r="D321" t="s">
        <v>5</v>
      </c>
      <c r="E321" s="2" t="s">
        <v>15</v>
      </c>
      <c r="F321" s="12">
        <v>250000</v>
      </c>
      <c r="G321" s="2">
        <v>2006</v>
      </c>
      <c r="H321" s="2"/>
      <c r="I321" s="2"/>
    </row>
    <row r="322" ht="16.5">
      <c r="A322" s="2" t="s">
        <v>191</v>
      </c>
      <c r="B322" s="2" t="str">
        <f t="shared" si="6"/>
        <v xml:space="preserve">Heartland Institute_Natural Resources Stewardship Project200725000</v>
      </c>
      <c r="C322" s="2" t="s">
        <v>5</v>
      </c>
      <c r="D322" t="s">
        <v>5</v>
      </c>
      <c r="E322" s="2" t="s">
        <v>43</v>
      </c>
      <c r="F322" s="12">
        <v>25000</v>
      </c>
      <c r="G322" s="2">
        <v>2007</v>
      </c>
      <c r="H322" s="2"/>
      <c r="I322" s="2"/>
    </row>
    <row r="323" ht="16.5">
      <c r="A323" s="2" t="s">
        <v>191</v>
      </c>
      <c r="B323" s="2" t="str">
        <f t="shared" si="6"/>
        <v xml:space="preserve">Heartland Institute_New Zealand Climate Science Coalition200725000</v>
      </c>
      <c r="C323" s="2" t="s">
        <v>5</v>
      </c>
      <c r="D323" t="s">
        <v>5</v>
      </c>
      <c r="E323" s="2" t="s">
        <v>45</v>
      </c>
      <c r="F323" s="12">
        <v>25000</v>
      </c>
      <c r="G323" s="2">
        <v>2007</v>
      </c>
      <c r="H323" s="2"/>
      <c r="I323" s="2"/>
    </row>
    <row r="324" ht="16.5">
      <c r="A324" s="2" t="s">
        <v>191</v>
      </c>
      <c r="B324" s="2" t="str">
        <f t="shared" si="6"/>
        <v xml:space="preserve">Heartland Institute_Pacific Research Institute for Public Policy201050000</v>
      </c>
      <c r="C324" s="2" t="s">
        <v>5</v>
      </c>
      <c r="D324" t="s">
        <v>5</v>
      </c>
      <c r="E324" s="2" t="s">
        <v>27</v>
      </c>
      <c r="F324" s="12">
        <v>50000</v>
      </c>
      <c r="G324" s="2">
        <v>2010</v>
      </c>
      <c r="H324" s="2"/>
      <c r="I324" s="2"/>
    </row>
    <row r="325" ht="16.5">
      <c r="A325" s="2" t="s">
        <v>191</v>
      </c>
      <c r="B325" s="2" t="str">
        <f t="shared" si="6"/>
        <v xml:space="preserve">Heartland Institute_Science &amp;amp; Environmental Policy Project200715000</v>
      </c>
      <c r="C325" s="2" t="s">
        <v>5</v>
      </c>
      <c r="D325" t="s">
        <v>5</v>
      </c>
      <c r="E325" s="2" t="s">
        <v>49</v>
      </c>
      <c r="F325" s="12">
        <v>15000</v>
      </c>
      <c r="G325" s="2">
        <v>2007</v>
      </c>
      <c r="H325" s="2"/>
      <c r="I325" s="2"/>
    </row>
    <row r="326" ht="16.5">
      <c r="A326" s="2" t="s">
        <v>191</v>
      </c>
      <c r="B326" s="2" t="str">
        <f t="shared" si="6"/>
        <v xml:space="preserve">Heartland Institute_Shimer College2006500000</v>
      </c>
      <c r="C326" s="2" t="s">
        <v>5</v>
      </c>
      <c r="D326" t="s">
        <v>5</v>
      </c>
      <c r="E326" s="2" t="s">
        <v>13</v>
      </c>
      <c r="F326" s="12">
        <v>500000</v>
      </c>
      <c r="G326" s="2">
        <v>2006</v>
      </c>
      <c r="H326" s="2"/>
      <c r="I326" s="2"/>
    </row>
    <row r="327" ht="16.5">
      <c r="A327" s="2" t="s">
        <v>191</v>
      </c>
      <c r="B327" s="2" t="str">
        <f t="shared" si="6"/>
        <v xml:space="preserve">Heartland Institute_South Carolina Policy Council200610000</v>
      </c>
      <c r="C327" s="2" t="s">
        <v>5</v>
      </c>
      <c r="D327" t="s">
        <v>5</v>
      </c>
      <c r="E327" s="2" t="s">
        <v>51</v>
      </c>
      <c r="F327" s="12">
        <v>10000</v>
      </c>
      <c r="G327" s="2">
        <v>2006</v>
      </c>
      <c r="H327" s="2"/>
      <c r="I327" s="2"/>
    </row>
    <row r="328" ht="16.5">
      <c r="A328" s="2" t="s">
        <v>191</v>
      </c>
      <c r="B328" s="2" t="str">
        <f t="shared" si="6"/>
        <v xml:space="preserve">Heartland Institute_Texas Public Policy Foundation2006100000</v>
      </c>
      <c r="C328" s="2" t="s">
        <v>5</v>
      </c>
      <c r="D328" t="s">
        <v>5</v>
      </c>
      <c r="E328" t="s">
        <v>17</v>
      </c>
      <c r="F328" s="12">
        <v>100000</v>
      </c>
      <c r="G328" s="2">
        <v>2006</v>
      </c>
      <c r="I328" s="2"/>
    </row>
    <row r="329" ht="16.5">
      <c r="A329" t="s">
        <v>191</v>
      </c>
      <c r="B329" s="2" t="str">
        <f t="shared" si="6"/>
        <v xml:space="preserve">Hickory Foundation_Heartland Institute2002500</v>
      </c>
      <c r="C329" t="s">
        <v>106</v>
      </c>
      <c r="D329" t="s">
        <v>106</v>
      </c>
      <c r="E329" s="2" t="s">
        <v>5</v>
      </c>
      <c r="F329" s="12">
        <v>500</v>
      </c>
      <c r="G329">
        <v>2002</v>
      </c>
      <c r="H329" s="2"/>
      <c r="I329" s="2"/>
    </row>
    <row r="330" ht="16.5">
      <c r="A330" t="s">
        <v>191</v>
      </c>
      <c r="B330" s="2" t="str">
        <f t="shared" si="6"/>
        <v xml:space="preserve">Hickory Foundation_Heartland Institute20031500</v>
      </c>
      <c r="C330" t="s">
        <v>106</v>
      </c>
      <c r="D330" t="s">
        <v>106</v>
      </c>
      <c r="E330" s="2" t="s">
        <v>5</v>
      </c>
      <c r="F330" s="12">
        <v>1500</v>
      </c>
      <c r="G330">
        <v>2003</v>
      </c>
      <c r="H330" s="2"/>
      <c r="I330" s="2"/>
    </row>
    <row r="331" ht="16.5">
      <c r="A331" t="s">
        <v>191</v>
      </c>
      <c r="B331" s="2" t="str">
        <f t="shared" si="6"/>
        <v xml:space="preserve">Hickory Foundation_Heartland Institute20053000</v>
      </c>
      <c r="C331" t="s">
        <v>106</v>
      </c>
      <c r="D331" t="s">
        <v>106</v>
      </c>
      <c r="E331" s="2" t="s">
        <v>5</v>
      </c>
      <c r="F331" s="12">
        <v>3000</v>
      </c>
      <c r="G331">
        <v>2005</v>
      </c>
      <c r="H331" s="2"/>
      <c r="I331" s="2"/>
    </row>
    <row r="332" ht="16.5">
      <c r="A332" t="s">
        <v>191</v>
      </c>
      <c r="B332" s="2" t="str">
        <f t="shared" si="6"/>
        <v xml:space="preserve">Hickory Foundation_Heartland Institute20063000</v>
      </c>
      <c r="C332" t="s">
        <v>106</v>
      </c>
      <c r="D332" t="s">
        <v>106</v>
      </c>
      <c r="E332" s="2" t="s">
        <v>5</v>
      </c>
      <c r="F332" s="12">
        <v>3000</v>
      </c>
      <c r="G332">
        <v>2006</v>
      </c>
      <c r="H332" s="2"/>
      <c r="I332" s="2"/>
    </row>
    <row r="333" ht="16.5">
      <c r="A333" t="s">
        <v>191</v>
      </c>
      <c r="B333" s="2" t="str">
        <f t="shared" si="6"/>
        <v xml:space="preserve">Hickory Foundation_Heartland Institute20075000</v>
      </c>
      <c r="C333" t="s">
        <v>106</v>
      </c>
      <c r="D333" t="s">
        <v>106</v>
      </c>
      <c r="E333" s="2" t="s">
        <v>5</v>
      </c>
      <c r="F333" s="12">
        <v>5000</v>
      </c>
      <c r="G333">
        <v>2007</v>
      </c>
      <c r="H333" s="2"/>
      <c r="I333" s="2"/>
    </row>
    <row r="334" ht="16.5">
      <c r="A334" t="s">
        <v>191</v>
      </c>
      <c r="B334" s="2" t="str">
        <f t="shared" si="6"/>
        <v xml:space="preserve">Hickory Foundation_Heartland Institute20085000</v>
      </c>
      <c r="C334" t="s">
        <v>106</v>
      </c>
      <c r="D334" t="s">
        <v>106</v>
      </c>
      <c r="E334" s="2" t="s">
        <v>5</v>
      </c>
      <c r="F334" s="12">
        <v>5000</v>
      </c>
      <c r="G334">
        <v>2008</v>
      </c>
      <c r="H334" s="2"/>
      <c r="I334" s="2"/>
    </row>
    <row r="335" ht="16.5">
      <c r="A335" t="s">
        <v>191</v>
      </c>
      <c r="B335" s="2" t="str">
        <f t="shared" si="6"/>
        <v xml:space="preserve">Hickory Foundation_Heartland Institute20095000</v>
      </c>
      <c r="C335" t="s">
        <v>106</v>
      </c>
      <c r="D335" t="s">
        <v>106</v>
      </c>
      <c r="E335" s="2" t="s">
        <v>5</v>
      </c>
      <c r="F335" s="12">
        <v>5000</v>
      </c>
      <c r="G335">
        <v>2009</v>
      </c>
      <c r="H335" s="2"/>
      <c r="I335" s="2"/>
    </row>
    <row r="336" ht="16.5">
      <c r="A336" t="s">
        <v>353</v>
      </c>
      <c r="B336" s="2" t="str">
        <f t="shared" si="6"/>
        <v xml:space="preserve">Hillsdale College_Heartland Institute202415000</v>
      </c>
      <c r="C336" t="s">
        <v>354</v>
      </c>
      <c r="D336" t="s">
        <v>113</v>
      </c>
      <c r="E336" s="2" t="s">
        <v>5</v>
      </c>
      <c r="F336" s="12">
        <v>15000</v>
      </c>
      <c r="G336">
        <v>2024</v>
      </c>
      <c r="H336" s="2"/>
      <c r="I336" s="2"/>
    </row>
    <row r="337" ht="16.5">
      <c r="A337">
        <v>990</v>
      </c>
      <c r="B337" s="2" t="str">
        <f t="shared" si="6"/>
        <v xml:space="preserve">Hoover Institution_Heartland Institute201210000</v>
      </c>
      <c r="C337" t="s">
        <v>118</v>
      </c>
      <c r="D337" t="s">
        <v>118</v>
      </c>
      <c r="E337" s="2" t="s">
        <v>5</v>
      </c>
      <c r="F337" s="12">
        <v>10000</v>
      </c>
      <c r="G337">
        <v>2012</v>
      </c>
      <c r="H337" s="2" t="s">
        <v>181</v>
      </c>
      <c r="I337" s="2"/>
    </row>
    <row r="338" ht="16.5">
      <c r="A338" t="s">
        <v>355</v>
      </c>
      <c r="B338" s="2" t="str">
        <f t="shared" si="6"/>
        <v xml:space="preserve">Hsu Family Educational Foundation Inc_Heartland Institute20171000</v>
      </c>
      <c r="C338" t="s">
        <v>141</v>
      </c>
      <c r="D338" t="s">
        <v>141</v>
      </c>
      <c r="E338" s="2" t="s">
        <v>5</v>
      </c>
      <c r="F338" s="12">
        <v>1000</v>
      </c>
      <c r="G338">
        <v>2017</v>
      </c>
      <c r="H338" s="2"/>
      <c r="I338" s="2"/>
    </row>
    <row r="339" ht="16.5">
      <c r="A339" t="s">
        <v>356</v>
      </c>
      <c r="B339" s="2" t="str">
        <f t="shared" si="6"/>
        <v xml:space="preserve">Hsu Family Educational Foundation Inc_Heartland Institute20181000</v>
      </c>
      <c r="C339" t="s">
        <v>357</v>
      </c>
      <c r="D339" t="s">
        <v>141</v>
      </c>
      <c r="E339" s="2" t="s">
        <v>5</v>
      </c>
      <c r="F339" s="12">
        <v>1000</v>
      </c>
      <c r="G339">
        <v>2018</v>
      </c>
      <c r="H339" s="2"/>
      <c r="I339" s="2"/>
    </row>
    <row r="340" ht="16.5">
      <c r="A340">
        <v>990</v>
      </c>
      <c r="B340" s="2" t="str">
        <f t="shared" si="6"/>
        <v xml:space="preserve">Huizenga Foundation_Heartland Institute20011000</v>
      </c>
      <c r="C340" t="s">
        <v>110</v>
      </c>
      <c r="D340" t="s">
        <v>110</v>
      </c>
      <c r="E340" s="2" t="s">
        <v>5</v>
      </c>
      <c r="F340" s="12">
        <v>1000</v>
      </c>
      <c r="G340">
        <v>2001</v>
      </c>
      <c r="H340" s="2" t="s">
        <v>181</v>
      </c>
      <c r="I340" s="2"/>
    </row>
    <row r="341" ht="16.5">
      <c r="A341">
        <v>990</v>
      </c>
      <c r="B341" s="2" t="str">
        <f t="shared" si="6"/>
        <v xml:space="preserve">Huizenga Foundation_Heartland Institute20021000</v>
      </c>
      <c r="C341" t="s">
        <v>110</v>
      </c>
      <c r="D341" t="s">
        <v>110</v>
      </c>
      <c r="E341" s="2" t="s">
        <v>5</v>
      </c>
      <c r="F341" s="12">
        <v>1000</v>
      </c>
      <c r="G341">
        <v>2002</v>
      </c>
      <c r="H341" s="2" t="s">
        <v>181</v>
      </c>
      <c r="I341" s="2"/>
    </row>
    <row r="342" ht="16.5">
      <c r="A342">
        <v>990</v>
      </c>
      <c r="B342" s="2" t="str">
        <f t="shared" si="6"/>
        <v xml:space="preserve">Huizenga Foundation_Heartland Institute20031000</v>
      </c>
      <c r="C342" t="s">
        <v>110</v>
      </c>
      <c r="D342" t="s">
        <v>110</v>
      </c>
      <c r="E342" s="2" t="s">
        <v>5</v>
      </c>
      <c r="F342" s="12">
        <v>1000</v>
      </c>
      <c r="G342">
        <v>2003</v>
      </c>
      <c r="H342" s="2" t="s">
        <v>181</v>
      </c>
      <c r="I342" s="2"/>
    </row>
    <row r="343" ht="16.5">
      <c r="A343">
        <v>990</v>
      </c>
      <c r="B343" s="2" t="str">
        <f t="shared" si="6"/>
        <v xml:space="preserve">Huizenga Foundation_Heartland Institute20041000</v>
      </c>
      <c r="C343" t="s">
        <v>110</v>
      </c>
      <c r="D343" t="s">
        <v>110</v>
      </c>
      <c r="E343" s="2" t="s">
        <v>5</v>
      </c>
      <c r="F343" s="12">
        <v>1000</v>
      </c>
      <c r="G343">
        <v>2004</v>
      </c>
      <c r="H343" s="2" t="s">
        <v>181</v>
      </c>
      <c r="I343" s="2"/>
    </row>
    <row r="344" ht="16.5">
      <c r="A344">
        <v>990</v>
      </c>
      <c r="B344" s="2" t="str">
        <f t="shared" si="6"/>
        <v xml:space="preserve">Huizenga Foundation_Heartland Institute20072000</v>
      </c>
      <c r="C344" t="s">
        <v>110</v>
      </c>
      <c r="D344" t="s">
        <v>110</v>
      </c>
      <c r="E344" s="2" t="s">
        <v>5</v>
      </c>
      <c r="F344" s="12">
        <v>2000</v>
      </c>
      <c r="G344">
        <v>2007</v>
      </c>
      <c r="H344" s="2" t="s">
        <v>181</v>
      </c>
      <c r="I344" s="2"/>
    </row>
    <row r="345" ht="16.5">
      <c r="A345">
        <v>990</v>
      </c>
      <c r="B345" s="2" t="str">
        <f t="shared" si="6"/>
        <v xml:space="preserve">Huizenga Foundation_Heartland Institute20074500</v>
      </c>
      <c r="C345" t="s">
        <v>110</v>
      </c>
      <c r="D345" t="s">
        <v>110</v>
      </c>
      <c r="E345" s="2" t="s">
        <v>5</v>
      </c>
      <c r="F345" s="12">
        <v>4500</v>
      </c>
      <c r="G345">
        <v>2007</v>
      </c>
      <c r="H345" s="2" t="s">
        <v>181</v>
      </c>
      <c r="I345" s="2"/>
    </row>
    <row r="346" ht="16.5">
      <c r="A346">
        <v>990</v>
      </c>
      <c r="B346" s="2" t="str">
        <f t="shared" si="6"/>
        <v xml:space="preserve">Huizenga Foundation_Heartland Institute20081000</v>
      </c>
      <c r="C346" t="s">
        <v>110</v>
      </c>
      <c r="D346" t="s">
        <v>110</v>
      </c>
      <c r="E346" s="2" t="s">
        <v>5</v>
      </c>
      <c r="F346" s="12">
        <v>1000</v>
      </c>
      <c r="G346">
        <v>2008</v>
      </c>
      <c r="H346" s="2" t="s">
        <v>181</v>
      </c>
      <c r="I346" s="2"/>
    </row>
    <row r="347" ht="16.5">
      <c r="A347">
        <v>990</v>
      </c>
      <c r="B347" s="2" t="str">
        <f t="shared" si="6"/>
        <v xml:space="preserve">Huizenga Foundation_Heartland Institute20091000</v>
      </c>
      <c r="C347" t="s">
        <v>110</v>
      </c>
      <c r="D347" t="s">
        <v>110</v>
      </c>
      <c r="E347" s="2" t="s">
        <v>5</v>
      </c>
      <c r="F347" s="12">
        <v>1000</v>
      </c>
      <c r="G347">
        <v>2009</v>
      </c>
      <c r="H347" s="2" t="s">
        <v>181</v>
      </c>
      <c r="I347" s="2"/>
    </row>
    <row r="348" ht="16.5">
      <c r="A348">
        <v>990</v>
      </c>
      <c r="B348" s="2" t="str">
        <f t="shared" si="6"/>
        <v xml:space="preserve">Huizenga Foundation_Heartland Institute20101000</v>
      </c>
      <c r="C348" t="s">
        <v>110</v>
      </c>
      <c r="D348" t="s">
        <v>110</v>
      </c>
      <c r="E348" s="2" t="s">
        <v>5</v>
      </c>
      <c r="F348" s="12">
        <v>1000</v>
      </c>
      <c r="G348">
        <v>2010</v>
      </c>
      <c r="H348" s="2" t="s">
        <v>181</v>
      </c>
      <c r="I348" s="2"/>
    </row>
    <row r="349" ht="16.5">
      <c r="A349">
        <v>990</v>
      </c>
      <c r="B349" s="2" t="str">
        <f t="shared" si="6"/>
        <v xml:space="preserve">Huizenga Foundation_Heartland Institute20111000</v>
      </c>
      <c r="C349" t="s">
        <v>110</v>
      </c>
      <c r="D349" t="s">
        <v>110</v>
      </c>
      <c r="E349" s="2" t="s">
        <v>5</v>
      </c>
      <c r="F349" s="12">
        <v>1000</v>
      </c>
      <c r="G349">
        <v>2011</v>
      </c>
      <c r="H349" s="2" t="s">
        <v>181</v>
      </c>
      <c r="I349" s="2"/>
    </row>
    <row r="350" ht="16.5">
      <c r="A350">
        <v>990</v>
      </c>
      <c r="B350" s="2" t="str">
        <f t="shared" si="6"/>
        <v xml:space="preserve">Huizenga Foundation_Heartland Institute20121000</v>
      </c>
      <c r="C350" t="s">
        <v>110</v>
      </c>
      <c r="D350" t="s">
        <v>110</v>
      </c>
      <c r="E350" s="2" t="s">
        <v>5</v>
      </c>
      <c r="F350" s="12">
        <v>1000</v>
      </c>
      <c r="G350">
        <v>2012</v>
      </c>
      <c r="H350" s="2" t="s">
        <v>181</v>
      </c>
      <c r="I350" s="2"/>
    </row>
    <row r="351" ht="16.5">
      <c r="A351">
        <v>990</v>
      </c>
      <c r="B351" s="2" t="str">
        <f t="shared" si="6"/>
        <v xml:space="preserve">Huizenga Foundation_Heartland Institute20132000</v>
      </c>
      <c r="C351" t="s">
        <v>110</v>
      </c>
      <c r="D351" t="s">
        <v>110</v>
      </c>
      <c r="E351" s="2" t="s">
        <v>5</v>
      </c>
      <c r="F351" s="12">
        <v>2000</v>
      </c>
      <c r="G351">
        <v>2013</v>
      </c>
      <c r="H351" s="2" t="s">
        <v>181</v>
      </c>
      <c r="I351" s="2"/>
    </row>
    <row r="352" ht="16.5">
      <c r="A352">
        <v>990</v>
      </c>
      <c r="B352" s="2" t="str">
        <f t="shared" si="6"/>
        <v xml:space="preserve">Huizenga Foundation_Heartland Institute20142000</v>
      </c>
      <c r="C352" t="s">
        <v>110</v>
      </c>
      <c r="D352" t="s">
        <v>110</v>
      </c>
      <c r="E352" s="2" t="s">
        <v>5</v>
      </c>
      <c r="F352" s="12">
        <v>2000</v>
      </c>
      <c r="G352">
        <v>2014</v>
      </c>
      <c r="H352" s="2" t="s">
        <v>181</v>
      </c>
      <c r="I352" s="2"/>
    </row>
    <row r="353" ht="16.5">
      <c r="A353" t="s">
        <v>358</v>
      </c>
      <c r="B353" s="2" t="str">
        <f t="shared" si="6"/>
        <v xml:space="preserve">Jacobs Family Foundation Inc_Heartland Institute2017250</v>
      </c>
      <c r="C353" t="s">
        <v>359</v>
      </c>
      <c r="D353" t="s">
        <v>160</v>
      </c>
      <c r="E353" s="2" t="s">
        <v>5</v>
      </c>
      <c r="F353" s="12">
        <v>250</v>
      </c>
      <c r="G353">
        <v>2017</v>
      </c>
      <c r="H353" s="2"/>
      <c r="I353" s="2"/>
    </row>
    <row r="354" ht="16.5">
      <c r="A354" t="s">
        <v>191</v>
      </c>
      <c r="B354" s="2" t="str">
        <f t="shared" si="6"/>
        <v xml:space="preserve">Jaquelin Hume Foundation_Heartland Institute199916000</v>
      </c>
      <c r="C354" t="s">
        <v>53</v>
      </c>
      <c r="D354" t="s">
        <v>53</v>
      </c>
      <c r="E354" s="2" t="s">
        <v>5</v>
      </c>
      <c r="F354" s="12">
        <v>16000</v>
      </c>
      <c r="G354">
        <v>1999</v>
      </c>
      <c r="H354" s="2"/>
      <c r="I354" s="2"/>
    </row>
    <row r="355" ht="16.5">
      <c r="A355" t="s">
        <v>191</v>
      </c>
      <c r="B355" s="2" t="str">
        <f t="shared" si="6"/>
        <v xml:space="preserve">Jaquelin Hume Foundation_Heartland Institute200025000</v>
      </c>
      <c r="C355" t="s">
        <v>53</v>
      </c>
      <c r="D355" t="s">
        <v>53</v>
      </c>
      <c r="E355" s="2" t="s">
        <v>5</v>
      </c>
      <c r="F355" s="12">
        <v>25000</v>
      </c>
      <c r="G355">
        <v>2000</v>
      </c>
      <c r="H355" s="2"/>
      <c r="I355" s="2"/>
    </row>
    <row r="356" ht="16.5">
      <c r="A356" t="s">
        <v>191</v>
      </c>
      <c r="B356" s="2" t="str">
        <f t="shared" ref="B356:B419" si="7">D356&amp;"_"&amp;E356&amp;G356&amp;F356</f>
        <v xml:space="preserve">Jaquelin Hume Foundation_Heartland Institute200125000</v>
      </c>
      <c r="C356" t="s">
        <v>53</v>
      </c>
      <c r="D356" t="s">
        <v>53</v>
      </c>
      <c r="E356" s="2" t="s">
        <v>5</v>
      </c>
      <c r="F356" s="12">
        <v>25000</v>
      </c>
      <c r="G356">
        <v>2001</v>
      </c>
      <c r="H356" s="2"/>
      <c r="I356" s="2"/>
    </row>
    <row r="357" ht="16.5">
      <c r="A357" t="s">
        <v>191</v>
      </c>
      <c r="B357" s="2" t="str">
        <f t="shared" si="7"/>
        <v xml:space="preserve">Jaquelin Hume Foundation_Heartland Institute200225000</v>
      </c>
      <c r="C357" t="s">
        <v>53</v>
      </c>
      <c r="D357" t="s">
        <v>53</v>
      </c>
      <c r="E357" s="2" t="s">
        <v>5</v>
      </c>
      <c r="F357" s="12">
        <v>25000</v>
      </c>
      <c r="G357">
        <v>2002</v>
      </c>
      <c r="H357" s="2"/>
      <c r="I357" s="2"/>
    </row>
    <row r="358" ht="16.5">
      <c r="A358" t="s">
        <v>191</v>
      </c>
      <c r="B358" s="2" t="str">
        <f t="shared" si="7"/>
        <v xml:space="preserve">Jaquelin Hume Foundation_Heartland Institute200325000</v>
      </c>
      <c r="C358" t="s">
        <v>53</v>
      </c>
      <c r="D358" t="s">
        <v>53</v>
      </c>
      <c r="E358" s="2" t="s">
        <v>5</v>
      </c>
      <c r="F358" s="12">
        <v>25000</v>
      </c>
      <c r="G358">
        <v>2003</v>
      </c>
      <c r="H358" s="2"/>
      <c r="I358" s="2"/>
    </row>
    <row r="359" ht="16.5">
      <c r="A359" t="s">
        <v>191</v>
      </c>
      <c r="B359" s="2" t="str">
        <f t="shared" si="7"/>
        <v xml:space="preserve">Jaquelin Hume Foundation_Heartland Institute200525000</v>
      </c>
      <c r="C359" t="s">
        <v>53</v>
      </c>
      <c r="D359" t="s">
        <v>53</v>
      </c>
      <c r="E359" s="2" t="s">
        <v>5</v>
      </c>
      <c r="F359" s="12">
        <v>25000</v>
      </c>
      <c r="G359">
        <v>2005</v>
      </c>
      <c r="H359" s="2"/>
      <c r="I359" s="2"/>
    </row>
    <row r="360" ht="16.5">
      <c r="A360" t="s">
        <v>191</v>
      </c>
      <c r="B360" s="2" t="str">
        <f t="shared" si="7"/>
        <v xml:space="preserve">Jaquelin Hume Foundation_Heartland Institute200625000</v>
      </c>
      <c r="C360" t="s">
        <v>53</v>
      </c>
      <c r="D360" t="s">
        <v>53</v>
      </c>
      <c r="E360" s="2" t="s">
        <v>5</v>
      </c>
      <c r="F360" s="12">
        <v>25000</v>
      </c>
      <c r="G360">
        <v>2006</v>
      </c>
      <c r="H360" s="2"/>
      <c r="I360" s="2"/>
    </row>
    <row r="361" ht="16.5">
      <c r="A361" t="s">
        <v>191</v>
      </c>
      <c r="B361" s="2" t="str">
        <f t="shared" si="7"/>
        <v xml:space="preserve">Jaquelin Hume Foundation_Heartland Institute200910000</v>
      </c>
      <c r="C361" t="s">
        <v>53</v>
      </c>
      <c r="D361" t="s">
        <v>53</v>
      </c>
      <c r="E361" s="2" t="s">
        <v>5</v>
      </c>
      <c r="F361" s="12">
        <v>10000</v>
      </c>
      <c r="G361">
        <v>2009</v>
      </c>
      <c r="H361" s="2"/>
      <c r="I361" s="2"/>
    </row>
    <row r="362" ht="16.5">
      <c r="A362" t="s">
        <v>191</v>
      </c>
      <c r="B362" s="2" t="str">
        <f t="shared" si="7"/>
        <v xml:space="preserve">Jaquelin Hume Foundation_Heartland Institute201025000</v>
      </c>
      <c r="C362" t="s">
        <v>53</v>
      </c>
      <c r="D362" t="s">
        <v>53</v>
      </c>
      <c r="E362" s="2" t="s">
        <v>5</v>
      </c>
      <c r="F362" s="12">
        <v>25000</v>
      </c>
      <c r="G362">
        <v>2010</v>
      </c>
      <c r="H362" s="2"/>
      <c r="I362" s="2"/>
    </row>
    <row r="363" ht="16.5">
      <c r="A363" t="s">
        <v>360</v>
      </c>
      <c r="B363" s="2" t="str">
        <f t="shared" si="7"/>
        <v xml:space="preserve">Jerome And Toby Rapport Foundation_Heartland Institute20162500</v>
      </c>
      <c r="C363" t="s">
        <v>361</v>
      </c>
      <c r="D363" t="s">
        <v>85</v>
      </c>
      <c r="E363" s="2" t="s">
        <v>5</v>
      </c>
      <c r="F363" s="12">
        <v>2500</v>
      </c>
      <c r="G363">
        <v>2016</v>
      </c>
      <c r="H363" s="2"/>
      <c r="I363" s="2"/>
    </row>
    <row r="364" ht="16.5">
      <c r="A364" t="s">
        <v>362</v>
      </c>
      <c r="B364" s="2" t="str">
        <f t="shared" si="7"/>
        <v xml:space="preserve">Jerome And Toby Rapport Foundation_Heartland Institute20173000</v>
      </c>
      <c r="C364" t="s">
        <v>363</v>
      </c>
      <c r="D364" t="s">
        <v>85</v>
      </c>
      <c r="E364" s="2" t="s">
        <v>5</v>
      </c>
      <c r="F364" s="12">
        <v>3000</v>
      </c>
      <c r="G364">
        <v>2017</v>
      </c>
      <c r="H364" s="2"/>
      <c r="I364" s="2"/>
    </row>
    <row r="365" ht="16.5">
      <c r="A365" t="s">
        <v>364</v>
      </c>
      <c r="B365" s="2" t="str">
        <f t="shared" si="7"/>
        <v xml:space="preserve">Jerome And Toby Rapport Foundation_Heartland Institute20183000</v>
      </c>
      <c r="C365" t="s">
        <v>363</v>
      </c>
      <c r="D365" t="s">
        <v>85</v>
      </c>
      <c r="E365" s="2" t="s">
        <v>5</v>
      </c>
      <c r="F365" s="12">
        <v>3000</v>
      </c>
      <c r="G365">
        <v>2018</v>
      </c>
      <c r="H365" s="2"/>
      <c r="I365" s="2"/>
    </row>
    <row r="366" ht="16.5">
      <c r="A366" t="s">
        <v>365</v>
      </c>
      <c r="B366" s="2" t="str">
        <f t="shared" si="7"/>
        <v xml:space="preserve">Jerome And Toby Rapport Foundation_Heartland Institute202010000</v>
      </c>
      <c r="C366" t="s">
        <v>363</v>
      </c>
      <c r="D366" t="s">
        <v>85</v>
      </c>
      <c r="E366" s="2" t="s">
        <v>5</v>
      </c>
      <c r="F366" s="12">
        <v>10000</v>
      </c>
      <c r="G366">
        <v>2020</v>
      </c>
      <c r="H366" s="2"/>
      <c r="I366" s="2"/>
    </row>
    <row r="367" ht="16.5">
      <c r="A367" t="s">
        <v>366</v>
      </c>
      <c r="B367" s="2" t="str">
        <f t="shared" si="7"/>
        <v xml:space="preserve">Jerome And Toby Rapport Foundation_Heartland Institute202110000</v>
      </c>
      <c r="C367" t="s">
        <v>363</v>
      </c>
      <c r="D367" t="s">
        <v>85</v>
      </c>
      <c r="E367" s="2" t="s">
        <v>5</v>
      </c>
      <c r="F367" s="12">
        <v>10000</v>
      </c>
      <c r="G367">
        <v>2021</v>
      </c>
      <c r="H367" s="2"/>
      <c r="I367" s="2"/>
    </row>
    <row r="368" ht="16.5">
      <c r="A368" s="2" t="s">
        <v>367</v>
      </c>
      <c r="B368" s="2" t="str">
        <f t="shared" si="7"/>
        <v xml:space="preserve">Jerome And Toby Rapport Foundation_Heartland Institute202210000</v>
      </c>
      <c r="C368" t="s">
        <v>363</v>
      </c>
      <c r="D368" t="s">
        <v>85</v>
      </c>
      <c r="E368" s="2" t="s">
        <v>5</v>
      </c>
      <c r="F368" s="12">
        <v>10000</v>
      </c>
      <c r="G368" s="2">
        <v>2022</v>
      </c>
      <c r="H368" s="2"/>
      <c r="I368" s="2"/>
    </row>
    <row r="369" ht="16.5">
      <c r="A369" s="2" t="s">
        <v>368</v>
      </c>
      <c r="B369" s="2" t="str">
        <f t="shared" si="7"/>
        <v xml:space="preserve">Jerome And Toby Rapport Foundation_Heartland Institute202310000</v>
      </c>
      <c r="C369" t="s">
        <v>363</v>
      </c>
      <c r="D369" t="s">
        <v>85</v>
      </c>
      <c r="E369" s="2" t="s">
        <v>5</v>
      </c>
      <c r="F369" s="12">
        <v>10000</v>
      </c>
      <c r="G369" s="2">
        <v>2023</v>
      </c>
      <c r="H369" s="2"/>
      <c r="I369" s="2"/>
    </row>
    <row r="370" ht="16.5">
      <c r="A370" s="2" t="s">
        <v>369</v>
      </c>
      <c r="B370" s="2" t="str">
        <f t="shared" si="7"/>
        <v xml:space="preserve">Jerome And Toby Rapport Foundation_Heartland Institute202410000</v>
      </c>
      <c r="C370" t="s">
        <v>363</v>
      </c>
      <c r="D370" t="s">
        <v>85</v>
      </c>
      <c r="E370" s="2" t="s">
        <v>5</v>
      </c>
      <c r="F370" s="12">
        <v>10000</v>
      </c>
      <c r="G370" s="2">
        <v>2024</v>
      </c>
      <c r="H370" s="2"/>
      <c r="I370" s="2"/>
    </row>
    <row r="371" ht="16.5">
      <c r="A371" s="2" t="s">
        <v>370</v>
      </c>
      <c r="B371" s="2" t="str">
        <f t="shared" si="7"/>
        <v xml:space="preserve">JLH Foundation_Heartland Institute202370000</v>
      </c>
      <c r="C371" t="s">
        <v>82</v>
      </c>
      <c r="D371" t="s">
        <v>82</v>
      </c>
      <c r="E371" s="2" t="s">
        <v>5</v>
      </c>
      <c r="F371" s="12">
        <v>70000</v>
      </c>
      <c r="G371" s="2">
        <v>2023</v>
      </c>
      <c r="H371" s="2"/>
      <c r="I371" s="2"/>
    </row>
    <row r="372" ht="16.5">
      <c r="A372" s="2" t="s">
        <v>191</v>
      </c>
      <c r="B372" s="2" t="str">
        <f t="shared" si="7"/>
        <v xml:space="preserve">JM Foundation_Heartland Institute199710000</v>
      </c>
      <c r="C372" t="s">
        <v>76</v>
      </c>
      <c r="D372" t="s">
        <v>76</v>
      </c>
      <c r="E372" s="2" t="s">
        <v>5</v>
      </c>
      <c r="F372" s="12">
        <v>10000</v>
      </c>
      <c r="G372" s="2">
        <v>1997</v>
      </c>
      <c r="H372" s="2"/>
      <c r="I372" s="2"/>
    </row>
    <row r="373" ht="16.5">
      <c r="A373" s="2" t="s">
        <v>191</v>
      </c>
      <c r="B373" s="2" t="str">
        <f t="shared" si="7"/>
        <v xml:space="preserve">JM Foundation_Heartland Institute200072000</v>
      </c>
      <c r="C373" t="s">
        <v>76</v>
      </c>
      <c r="D373" t="s">
        <v>76</v>
      </c>
      <c r="E373" s="2" t="s">
        <v>5</v>
      </c>
      <c r="F373" s="12">
        <v>72000</v>
      </c>
      <c r="G373" s="2">
        <v>2000</v>
      </c>
      <c r="H373" s="2"/>
      <c r="I373" s="2"/>
    </row>
    <row r="374" ht="16.5">
      <c r="A374" s="2" t="s">
        <v>371</v>
      </c>
      <c r="B374" s="2" t="str">
        <f t="shared" si="7"/>
        <v xml:space="preserve">John Christopher Bunting Foundation_Heartland Institute20175000</v>
      </c>
      <c r="C374" t="s">
        <v>372</v>
      </c>
      <c r="D374" t="s">
        <v>135</v>
      </c>
      <c r="E374" s="2" t="s">
        <v>5</v>
      </c>
      <c r="F374" s="12">
        <v>5000</v>
      </c>
      <c r="G374" s="2">
        <v>2017</v>
      </c>
      <c r="H374" s="2"/>
      <c r="I374" s="2"/>
    </row>
    <row r="375" ht="16.5">
      <c r="A375" s="2" t="s">
        <v>191</v>
      </c>
      <c r="B375" s="2" t="str">
        <f t="shared" si="7"/>
        <v xml:space="preserve">John M. Olin Foundation_Heartland Institute199310000</v>
      </c>
      <c r="C375" t="s">
        <v>94</v>
      </c>
      <c r="D375" t="s">
        <v>94</v>
      </c>
      <c r="E375" s="2" t="s">
        <v>5</v>
      </c>
      <c r="F375" s="12">
        <v>10000</v>
      </c>
      <c r="G375" s="2">
        <v>1993</v>
      </c>
      <c r="H375" s="2"/>
      <c r="I375" s="2"/>
    </row>
    <row r="376" ht="16.5">
      <c r="A376" s="2" t="s">
        <v>191</v>
      </c>
      <c r="B376" s="2" t="str">
        <f t="shared" si="7"/>
        <v xml:space="preserve">John M. Olin Foundation_Heartland Institute199615000</v>
      </c>
      <c r="C376" t="s">
        <v>94</v>
      </c>
      <c r="D376" t="s">
        <v>94</v>
      </c>
      <c r="E376" s="2" t="s">
        <v>5</v>
      </c>
      <c r="F376" s="12">
        <v>15000</v>
      </c>
      <c r="G376" s="2">
        <v>1996</v>
      </c>
      <c r="H376" s="2"/>
      <c r="I376" s="2"/>
    </row>
    <row r="377" ht="16.5">
      <c r="A377" s="2" t="s">
        <v>191</v>
      </c>
      <c r="B377" s="2" t="str">
        <f t="shared" si="7"/>
        <v xml:space="preserve">John M. Olin Foundation_Heartland Institute199715000</v>
      </c>
      <c r="C377" t="s">
        <v>94</v>
      </c>
      <c r="D377" t="s">
        <v>94</v>
      </c>
      <c r="E377" s="2" t="s">
        <v>5</v>
      </c>
      <c r="F377" s="12">
        <v>15000</v>
      </c>
      <c r="G377" s="2">
        <v>1997</v>
      </c>
      <c r="H377" s="2"/>
      <c r="I377" s="2"/>
    </row>
    <row r="378" ht="16.5">
      <c r="A378" s="2">
        <v>990</v>
      </c>
      <c r="B378" s="2" t="str">
        <f t="shared" si="7"/>
        <v xml:space="preserve">John William Pope Foundation_Heartland Institute20075000</v>
      </c>
      <c r="C378" t="s">
        <v>83</v>
      </c>
      <c r="D378" t="s">
        <v>83</v>
      </c>
      <c r="E378" s="2" t="s">
        <v>5</v>
      </c>
      <c r="F378" s="12">
        <v>5000</v>
      </c>
      <c r="G378" s="2">
        <v>2007</v>
      </c>
      <c r="H378" s="2" t="s">
        <v>181</v>
      </c>
      <c r="I378" s="2"/>
    </row>
    <row r="379" ht="16.5">
      <c r="A379" s="2" t="s">
        <v>191</v>
      </c>
      <c r="B379" s="2" t="str">
        <f t="shared" si="7"/>
        <v xml:space="preserve">John William Pope Foundation_Heartland Institute201025000</v>
      </c>
      <c r="C379" t="s">
        <v>83</v>
      </c>
      <c r="D379" t="s">
        <v>83</v>
      </c>
      <c r="E379" s="2" t="s">
        <v>5</v>
      </c>
      <c r="F379" s="12">
        <v>25000</v>
      </c>
      <c r="G379" s="2">
        <v>2010</v>
      </c>
      <c r="H379" s="2"/>
      <c r="I379" s="2"/>
    </row>
    <row r="380" ht="16.5">
      <c r="A380" s="2" t="s">
        <v>191</v>
      </c>
      <c r="B380" s="2" t="str">
        <f t="shared" si="7"/>
        <v xml:space="preserve">John William Pope Foundation_Heartland Institute201115000</v>
      </c>
      <c r="C380" t="s">
        <v>83</v>
      </c>
      <c r="D380" t="s">
        <v>83</v>
      </c>
      <c r="E380" s="2" t="s">
        <v>5</v>
      </c>
      <c r="F380" s="12">
        <v>15000</v>
      </c>
      <c r="G380" s="2">
        <v>2011</v>
      </c>
      <c r="H380" s="2"/>
      <c r="I380" s="2"/>
    </row>
    <row r="381" ht="16.5">
      <c r="A381" s="2" t="s">
        <v>191</v>
      </c>
      <c r="B381" s="2" t="str">
        <f t="shared" si="7"/>
        <v xml:space="preserve">John William Pope Foundation_Heartland Institute201210000</v>
      </c>
      <c r="C381" t="s">
        <v>83</v>
      </c>
      <c r="D381" t="s">
        <v>83</v>
      </c>
      <c r="E381" s="2" t="s">
        <v>5</v>
      </c>
      <c r="F381" s="12">
        <v>10000</v>
      </c>
      <c r="G381" s="2">
        <v>2012</v>
      </c>
      <c r="H381" s="2"/>
      <c r="I381" s="2"/>
    </row>
    <row r="382" ht="16.5">
      <c r="A382" s="2" t="s">
        <v>373</v>
      </c>
      <c r="B382" s="2" t="str">
        <f t="shared" si="7"/>
        <v xml:space="preserve">John William Pope Foundation_Heartland Institute202210000</v>
      </c>
      <c r="C382" t="s">
        <v>374</v>
      </c>
      <c r="D382" t="s">
        <v>83</v>
      </c>
      <c r="E382" s="2" t="s">
        <v>5</v>
      </c>
      <c r="F382" s="12">
        <v>10000</v>
      </c>
      <c r="G382" s="2">
        <v>2022</v>
      </c>
      <c r="H382" s="2"/>
      <c r="I382" s="2"/>
    </row>
    <row r="383" ht="16.5">
      <c r="A383" s="2" t="s">
        <v>375</v>
      </c>
      <c r="B383" s="2" t="str">
        <f t="shared" si="7"/>
        <v xml:space="preserve">JP Humphreys Foundation_Heartland Institute20195000</v>
      </c>
      <c r="C383" t="s">
        <v>97</v>
      </c>
      <c r="D383" t="s">
        <v>97</v>
      </c>
      <c r="E383" s="2" t="s">
        <v>5</v>
      </c>
      <c r="F383" s="12">
        <v>5000</v>
      </c>
      <c r="G383" s="2">
        <v>2019</v>
      </c>
      <c r="H383" s="2"/>
      <c r="I383" s="2"/>
    </row>
    <row r="384" ht="16.5">
      <c r="A384" s="2" t="s">
        <v>376</v>
      </c>
      <c r="B384" s="2" t="str">
        <f t="shared" si="7"/>
        <v xml:space="preserve">JP Humphreys Foundation_Heartland Institute20205000</v>
      </c>
      <c r="C384" t="s">
        <v>97</v>
      </c>
      <c r="D384" t="s">
        <v>97</v>
      </c>
      <c r="E384" s="2" t="s">
        <v>5</v>
      </c>
      <c r="F384" s="12">
        <v>5000</v>
      </c>
      <c r="G384" s="2">
        <v>2020</v>
      </c>
      <c r="H384" s="2"/>
      <c r="I384" s="2"/>
    </row>
    <row r="385" ht="16.5">
      <c r="A385" s="2" t="s">
        <v>377</v>
      </c>
      <c r="B385" s="2" t="str">
        <f t="shared" si="7"/>
        <v xml:space="preserve">JP Humphreys Foundation_Heartland Institute20215000</v>
      </c>
      <c r="C385" t="s">
        <v>97</v>
      </c>
      <c r="D385" t="s">
        <v>97</v>
      </c>
      <c r="E385" s="2" t="s">
        <v>5</v>
      </c>
      <c r="F385" s="12">
        <v>5000</v>
      </c>
      <c r="G385" s="2">
        <v>2021</v>
      </c>
      <c r="H385" s="2"/>
      <c r="I385" s="2"/>
    </row>
    <row r="386" ht="16.5">
      <c r="A386" s="2" t="s">
        <v>378</v>
      </c>
      <c r="B386" s="2" t="str">
        <f t="shared" si="7"/>
        <v xml:space="preserve">JP Humphreys Foundation_Heartland Institute20225000</v>
      </c>
      <c r="C386" t="s">
        <v>97</v>
      </c>
      <c r="D386" t="s">
        <v>97</v>
      </c>
      <c r="E386" s="2" t="s">
        <v>5</v>
      </c>
      <c r="F386" s="12">
        <v>5000</v>
      </c>
      <c r="G386" s="2">
        <v>2022</v>
      </c>
      <c r="H386" s="2"/>
      <c r="I386" s="2"/>
    </row>
    <row r="387" ht="16.5">
      <c r="A387" s="2" t="s">
        <v>379</v>
      </c>
      <c r="B387" s="2" t="str">
        <f t="shared" si="7"/>
        <v xml:space="preserve">JP Humphreys Foundation_Heartland Institute20235000</v>
      </c>
      <c r="C387" t="s">
        <v>97</v>
      </c>
      <c r="D387" t="s">
        <v>97</v>
      </c>
      <c r="E387" s="2" t="s">
        <v>5</v>
      </c>
      <c r="F387" s="12">
        <v>5000</v>
      </c>
      <c r="G387" s="2">
        <v>2023</v>
      </c>
      <c r="H387" s="2"/>
      <c r="I387" s="2"/>
    </row>
    <row r="388" ht="16.5">
      <c r="A388" s="2" t="s">
        <v>380</v>
      </c>
      <c r="B388" s="2" t="str">
        <f t="shared" si="7"/>
        <v xml:space="preserve">JP Humphreys Foundation_Heartland Institute20245000</v>
      </c>
      <c r="C388" t="s">
        <v>97</v>
      </c>
      <c r="D388" t="s">
        <v>97</v>
      </c>
      <c r="E388" s="2" t="s">
        <v>5</v>
      </c>
      <c r="F388" s="12">
        <v>5000</v>
      </c>
      <c r="G388" s="2">
        <v>2024</v>
      </c>
      <c r="H388" s="2"/>
      <c r="I388" s="2"/>
    </row>
    <row r="389" ht="16.5">
      <c r="A389" s="2" t="s">
        <v>381</v>
      </c>
      <c r="B389" s="2" t="str">
        <f t="shared" si="7"/>
        <v xml:space="preserve">Ken W Davis Foundation_Heartland Institute202015000</v>
      </c>
      <c r="C389" t="s">
        <v>382</v>
      </c>
      <c r="D389" t="s">
        <v>96</v>
      </c>
      <c r="E389" s="2" t="s">
        <v>5</v>
      </c>
      <c r="F389" s="12">
        <v>15000</v>
      </c>
      <c r="G389" s="2">
        <v>2020</v>
      </c>
      <c r="H389" s="2"/>
      <c r="I389" s="2"/>
    </row>
    <row r="390" ht="16.5">
      <c r="A390" s="2" t="s">
        <v>383</v>
      </c>
      <c r="B390" s="2" t="str">
        <f t="shared" si="7"/>
        <v xml:space="preserve">Ken W Davis Foundation_Heartland Institute202110000</v>
      </c>
      <c r="C390" t="s">
        <v>382</v>
      </c>
      <c r="D390" t="s">
        <v>96</v>
      </c>
      <c r="E390" s="2" t="s">
        <v>5</v>
      </c>
      <c r="F390" s="12">
        <v>10000</v>
      </c>
      <c r="G390" s="2">
        <v>2021</v>
      </c>
      <c r="H390" s="2"/>
      <c r="I390" s="2"/>
    </row>
    <row r="391" ht="16.5">
      <c r="A391" s="2" t="s">
        <v>384</v>
      </c>
      <c r="B391" s="2" t="str">
        <f t="shared" si="7"/>
        <v xml:space="preserve">Ken W Davis Foundation_Heartland Institute202210000</v>
      </c>
      <c r="C391" t="s">
        <v>382</v>
      </c>
      <c r="D391" t="s">
        <v>96</v>
      </c>
      <c r="E391" s="2" t="s">
        <v>5</v>
      </c>
      <c r="F391" s="12">
        <v>10000</v>
      </c>
      <c r="G391" s="2">
        <v>2022</v>
      </c>
      <c r="H391" s="2"/>
      <c r="I391" s="2"/>
    </row>
    <row r="392" ht="16.5">
      <c r="A392" s="2" t="s">
        <v>385</v>
      </c>
      <c r="B392" s="2" t="str">
        <f t="shared" si="7"/>
        <v xml:space="preserve">Kickapoo Springs Foundation_Heartland Institute20205000</v>
      </c>
      <c r="C392" t="s">
        <v>386</v>
      </c>
      <c r="D392" t="s">
        <v>119</v>
      </c>
      <c r="E392" s="2" t="s">
        <v>5</v>
      </c>
      <c r="F392" s="12">
        <v>5000</v>
      </c>
      <c r="G392" s="2">
        <v>2020</v>
      </c>
      <c r="H392" s="2"/>
      <c r="I392" s="2"/>
    </row>
    <row r="393" ht="16.5">
      <c r="A393" s="2" t="s">
        <v>387</v>
      </c>
      <c r="B393" s="2" t="str">
        <f t="shared" si="7"/>
        <v xml:space="preserve">Kickapoo Springs Foundation_Heartland Institute20215000</v>
      </c>
      <c r="C393" t="s">
        <v>386</v>
      </c>
      <c r="D393" t="s">
        <v>119</v>
      </c>
      <c r="E393" s="2" t="s">
        <v>5</v>
      </c>
      <c r="F393" s="12">
        <v>5000</v>
      </c>
      <c r="G393" s="2">
        <v>2021</v>
      </c>
      <c r="H393" s="2"/>
      <c r="I393" s="2"/>
    </row>
    <row r="394" ht="16.5">
      <c r="A394" s="2" t="s">
        <v>388</v>
      </c>
      <c r="B394" s="2" t="str">
        <f t="shared" si="7"/>
        <v xml:space="preserve">LFF Foundation_Heartland Institute2019100</v>
      </c>
      <c r="C394" t="s">
        <v>389</v>
      </c>
      <c r="D394" t="s">
        <v>152</v>
      </c>
      <c r="E394" s="2" t="s">
        <v>5</v>
      </c>
      <c r="F394" s="12">
        <v>100</v>
      </c>
      <c r="G394" s="2">
        <v>2019</v>
      </c>
      <c r="H394" s="2"/>
      <c r="I394" s="2"/>
    </row>
    <row r="395" ht="16.5">
      <c r="A395" s="2" t="s">
        <v>390</v>
      </c>
      <c r="B395" s="2" t="str">
        <f t="shared" si="7"/>
        <v xml:space="preserve">LFF Foundation_Heartland Institute2020100</v>
      </c>
      <c r="C395" t="s">
        <v>389</v>
      </c>
      <c r="D395" t="s">
        <v>152</v>
      </c>
      <c r="E395" s="2" t="s">
        <v>5</v>
      </c>
      <c r="F395" s="12">
        <v>100</v>
      </c>
      <c r="G395" s="2">
        <v>2020</v>
      </c>
      <c r="H395" s="2"/>
      <c r="I395" s="2"/>
    </row>
    <row r="396" ht="16.5">
      <c r="A396" s="2" t="s">
        <v>391</v>
      </c>
      <c r="B396" s="2" t="str">
        <f t="shared" si="7"/>
        <v xml:space="preserve">LFF Foundation_Heartland Institute2022200</v>
      </c>
      <c r="C396" t="s">
        <v>389</v>
      </c>
      <c r="D396" t="s">
        <v>152</v>
      </c>
      <c r="E396" s="2" t="s">
        <v>5</v>
      </c>
      <c r="F396" s="12">
        <v>200</v>
      </c>
      <c r="G396" s="2">
        <v>2022</v>
      </c>
      <c r="H396" s="2"/>
      <c r="I396" s="2"/>
    </row>
    <row r="397" ht="16.5">
      <c r="A397" s="2" t="s">
        <v>392</v>
      </c>
      <c r="B397" s="2" t="str">
        <f t="shared" si="7"/>
        <v xml:space="preserve">LFF Foundation_Heartland Institute2023200</v>
      </c>
      <c r="C397" t="s">
        <v>389</v>
      </c>
      <c r="D397" t="s">
        <v>152</v>
      </c>
      <c r="E397" s="2" t="s">
        <v>5</v>
      </c>
      <c r="F397" s="12">
        <v>200</v>
      </c>
      <c r="G397" s="2">
        <v>2023</v>
      </c>
      <c r="H397" s="2"/>
      <c r="I397" s="2"/>
    </row>
    <row r="398" ht="16.5">
      <c r="A398" s="2" t="s">
        <v>393</v>
      </c>
      <c r="B398" s="2" t="str">
        <f t="shared" si="7"/>
        <v xml:space="preserve">LFF Foundation_Heartland Institute2024200</v>
      </c>
      <c r="C398" t="s">
        <v>389</v>
      </c>
      <c r="D398" t="s">
        <v>152</v>
      </c>
      <c r="E398" s="2" t="s">
        <v>5</v>
      </c>
      <c r="F398" s="12">
        <v>200</v>
      </c>
      <c r="G398" s="2">
        <v>2024</v>
      </c>
      <c r="H398" s="2"/>
      <c r="I398" s="2"/>
    </row>
    <row r="399" ht="16.5">
      <c r="A399" s="2" t="s">
        <v>394</v>
      </c>
      <c r="B399" s="2" t="str">
        <f t="shared" si="7"/>
        <v xml:space="preserve">Manloy Heritage Foundation Inc_Heartland Institute2016350</v>
      </c>
      <c r="C399" t="s">
        <v>395</v>
      </c>
      <c r="D399" t="s">
        <v>146</v>
      </c>
      <c r="E399" s="2" t="s">
        <v>5</v>
      </c>
      <c r="F399" s="12">
        <v>350</v>
      </c>
      <c r="G399" s="2">
        <v>2016</v>
      </c>
      <c r="H399" s="2"/>
      <c r="I399" s="2"/>
    </row>
    <row r="400" ht="16.5">
      <c r="A400" s="2" t="s">
        <v>396</v>
      </c>
      <c r="B400" s="2" t="str">
        <f t="shared" si="7"/>
        <v xml:space="preserve">Manloy Heritage Foundation Inc_Heartland Institute2017250</v>
      </c>
      <c r="C400" t="s">
        <v>395</v>
      </c>
      <c r="D400" t="s">
        <v>146</v>
      </c>
      <c r="E400" s="2" t="s">
        <v>5</v>
      </c>
      <c r="F400" s="12">
        <v>250</v>
      </c>
      <c r="G400" s="2">
        <v>2017</v>
      </c>
      <c r="H400" s="2"/>
      <c r="I400" s="2"/>
    </row>
    <row r="401" ht="16.5">
      <c r="A401" s="2" t="s">
        <v>397</v>
      </c>
      <c r="B401" s="2" t="str">
        <f t="shared" si="7"/>
        <v xml:space="preserve">Manloy Heritage Foundation Inc_Heartland Institute2018100</v>
      </c>
      <c r="C401" t="s">
        <v>395</v>
      </c>
      <c r="D401" t="s">
        <v>146</v>
      </c>
      <c r="E401" s="2" t="s">
        <v>5</v>
      </c>
      <c r="F401" s="12">
        <v>100</v>
      </c>
      <c r="G401" s="2">
        <v>2018</v>
      </c>
      <c r="H401" s="2"/>
      <c r="I401" s="2"/>
    </row>
    <row r="402" ht="16.5">
      <c r="A402" s="2" t="s">
        <v>398</v>
      </c>
      <c r="B402" s="2" t="str">
        <f t="shared" si="7"/>
        <v xml:space="preserve">Manloy Heritage Foundation Inc_Heartland Institute2020100</v>
      </c>
      <c r="C402" t="s">
        <v>395</v>
      </c>
      <c r="D402" t="s">
        <v>146</v>
      </c>
      <c r="E402" s="2" t="s">
        <v>5</v>
      </c>
      <c r="F402" s="12">
        <v>100</v>
      </c>
      <c r="G402" s="2">
        <v>2020</v>
      </c>
      <c r="H402" s="2"/>
      <c r="I402" s="2"/>
    </row>
    <row r="403" ht="16.5">
      <c r="A403" s="2" t="s">
        <v>399</v>
      </c>
      <c r="B403" s="2" t="str">
        <f t="shared" si="7"/>
        <v xml:space="preserve">Manloy Heritage Foundation Inc_Heartland Institute2021100</v>
      </c>
      <c r="C403" t="s">
        <v>395</v>
      </c>
      <c r="D403" t="s">
        <v>146</v>
      </c>
      <c r="E403" s="2" t="s">
        <v>5</v>
      </c>
      <c r="F403" s="12">
        <v>100</v>
      </c>
      <c r="G403" s="2">
        <v>2021</v>
      </c>
      <c r="H403" s="2"/>
      <c r="I403" s="2"/>
    </row>
    <row r="404" ht="16.5">
      <c r="A404" s="2" t="s">
        <v>400</v>
      </c>
      <c r="B404" s="2" t="str">
        <f t="shared" si="7"/>
        <v xml:space="preserve">Manloy Heritage Foundation Inc_Heartland Institute2022100</v>
      </c>
      <c r="C404" t="s">
        <v>395</v>
      </c>
      <c r="D404" t="s">
        <v>146</v>
      </c>
      <c r="E404" s="2" t="s">
        <v>5</v>
      </c>
      <c r="F404" s="12">
        <v>100</v>
      </c>
      <c r="G404" s="2">
        <v>2022</v>
      </c>
      <c r="H404" s="2"/>
      <c r="I404" s="2"/>
    </row>
    <row r="405" ht="16.5">
      <c r="A405" s="2" t="s">
        <v>401</v>
      </c>
      <c r="B405" s="2" t="str">
        <f t="shared" si="7"/>
        <v xml:space="preserve">Manloy Heritage Foundation Inc_Heartland Institute2023100</v>
      </c>
      <c r="C405" t="s">
        <v>395</v>
      </c>
      <c r="D405" t="s">
        <v>146</v>
      </c>
      <c r="E405" s="2" t="s">
        <v>5</v>
      </c>
      <c r="F405" s="12">
        <v>100</v>
      </c>
      <c r="G405" s="2">
        <v>2023</v>
      </c>
      <c r="H405" s="2"/>
      <c r="I405" s="2"/>
    </row>
    <row r="406" ht="16.5">
      <c r="A406" s="2" t="s">
        <v>402</v>
      </c>
      <c r="B406" s="2" t="str">
        <f t="shared" si="7"/>
        <v xml:space="preserve">Manloy Heritage Foundation Inc_Heartland Institute2024100</v>
      </c>
      <c r="C406" t="s">
        <v>395</v>
      </c>
      <c r="D406" t="s">
        <v>146</v>
      </c>
      <c r="E406" s="2" t="s">
        <v>5</v>
      </c>
      <c r="F406" s="12">
        <v>100</v>
      </c>
      <c r="G406" s="2">
        <v>2024</v>
      </c>
      <c r="H406" s="2"/>
      <c r="I406" s="2"/>
    </row>
    <row r="407" ht="16.5">
      <c r="A407" s="2" t="s">
        <v>191</v>
      </c>
      <c r="B407" s="2" t="str">
        <f t="shared" si="7"/>
        <v xml:space="preserve">Mercer Family Foundation_Heartland Institute20081000000</v>
      </c>
      <c r="C407" t="s">
        <v>16</v>
      </c>
      <c r="D407" t="s">
        <v>16</v>
      </c>
      <c r="E407" s="2" t="s">
        <v>5</v>
      </c>
      <c r="F407" s="12">
        <v>1000000</v>
      </c>
      <c r="G407" s="2">
        <v>2008</v>
      </c>
      <c r="H407" s="2"/>
      <c r="I407" s="2"/>
    </row>
    <row r="408" ht="16.5">
      <c r="A408" s="2" t="s">
        <v>191</v>
      </c>
      <c r="B408" s="2" t="str">
        <f t="shared" si="7"/>
        <v xml:space="preserve">Mercer Family Foundation_Heartland Institute2009500000</v>
      </c>
      <c r="C408" t="s">
        <v>16</v>
      </c>
      <c r="D408" t="s">
        <v>16</v>
      </c>
      <c r="E408" s="2" t="s">
        <v>5</v>
      </c>
      <c r="F408" s="12">
        <v>500000</v>
      </c>
      <c r="G408" s="2">
        <v>2009</v>
      </c>
      <c r="H408" s="2"/>
      <c r="I408" s="2"/>
    </row>
    <row r="409" ht="16.5">
      <c r="A409" s="2" t="s">
        <v>191</v>
      </c>
      <c r="B409" s="2" t="str">
        <f t="shared" si="7"/>
        <v xml:space="preserve">Mercer Family Foundation_Heartland Institute2010370000</v>
      </c>
      <c r="C409" t="s">
        <v>16</v>
      </c>
      <c r="D409" t="s">
        <v>16</v>
      </c>
      <c r="E409" s="2" t="s">
        <v>5</v>
      </c>
      <c r="F409" s="12">
        <v>370000</v>
      </c>
      <c r="G409" s="2">
        <v>2010</v>
      </c>
      <c r="H409" s="2"/>
      <c r="I409" s="2"/>
    </row>
    <row r="410" ht="16.5">
      <c r="A410" s="2" t="s">
        <v>191</v>
      </c>
      <c r="B410" s="2" t="str">
        <f t="shared" si="7"/>
        <v xml:space="preserve">Mercer Family Foundation_Heartland Institute2011444000</v>
      </c>
      <c r="C410" t="s">
        <v>16</v>
      </c>
      <c r="D410" t="s">
        <v>16</v>
      </c>
      <c r="E410" s="2" t="s">
        <v>5</v>
      </c>
      <c r="F410" s="12">
        <v>444000</v>
      </c>
      <c r="G410" s="2">
        <v>2011</v>
      </c>
      <c r="H410" s="2"/>
      <c r="I410" s="2"/>
    </row>
    <row r="411" ht="16.5">
      <c r="A411" s="2" t="s">
        <v>191</v>
      </c>
      <c r="B411" s="2" t="str">
        <f t="shared" si="7"/>
        <v xml:space="preserve">Mercer Family Foundation_Heartland Institute2012912000</v>
      </c>
      <c r="C411" t="s">
        <v>16</v>
      </c>
      <c r="D411" t="s">
        <v>16</v>
      </c>
      <c r="E411" s="2" t="s">
        <v>5</v>
      </c>
      <c r="F411" s="12">
        <v>912000</v>
      </c>
      <c r="G411" s="2">
        <v>2012</v>
      </c>
      <c r="H411" s="2"/>
      <c r="I411" s="2"/>
    </row>
    <row r="412" ht="16.5">
      <c r="A412" s="2">
        <v>990</v>
      </c>
      <c r="B412" s="2" t="str">
        <f t="shared" si="7"/>
        <v xml:space="preserve">Mercer Family Foundation_Heartland Institute2013877000</v>
      </c>
      <c r="C412" t="s">
        <v>16</v>
      </c>
      <c r="D412" t="s">
        <v>16</v>
      </c>
      <c r="E412" s="2" t="s">
        <v>5</v>
      </c>
      <c r="F412" s="12">
        <v>877000</v>
      </c>
      <c r="G412" s="2">
        <v>2013</v>
      </c>
      <c r="H412" s="2" t="s">
        <v>181</v>
      </c>
      <c r="I412" s="2"/>
    </row>
    <row r="413" ht="16.5">
      <c r="A413" s="2">
        <v>990</v>
      </c>
      <c r="B413" s="2" t="str">
        <f t="shared" si="7"/>
        <v xml:space="preserve">Mercer Family Foundation_Heartland Institute2014885000</v>
      </c>
      <c r="C413" t="s">
        <v>16</v>
      </c>
      <c r="D413" t="s">
        <v>16</v>
      </c>
      <c r="E413" s="2" t="s">
        <v>5</v>
      </c>
      <c r="F413" s="12">
        <v>885000</v>
      </c>
      <c r="G413" s="2">
        <v>2014</v>
      </c>
      <c r="H413" s="2" t="s">
        <v>181</v>
      </c>
      <c r="I413" s="2"/>
    </row>
    <row r="414" ht="16.5">
      <c r="A414" s="2">
        <v>990</v>
      </c>
      <c r="B414" s="2" t="str">
        <f t="shared" si="7"/>
        <v xml:space="preserve">Mercer Family Foundation_Heartland Institute2015100000</v>
      </c>
      <c r="C414" t="s">
        <v>16</v>
      </c>
      <c r="D414" t="s">
        <v>16</v>
      </c>
      <c r="E414" s="2" t="s">
        <v>5</v>
      </c>
      <c r="F414" s="12">
        <v>100000</v>
      </c>
      <c r="G414" s="2">
        <v>2015</v>
      </c>
      <c r="H414" s="2" t="s">
        <v>181</v>
      </c>
      <c r="I414" s="2"/>
    </row>
    <row r="415" ht="16.5">
      <c r="A415" s="2">
        <v>990</v>
      </c>
      <c r="B415" s="2" t="str">
        <f t="shared" si="7"/>
        <v xml:space="preserve">Mercer Family Foundation_Heartland Institute2016800000</v>
      </c>
      <c r="C415" t="s">
        <v>16</v>
      </c>
      <c r="D415" t="s">
        <v>16</v>
      </c>
      <c r="E415" s="2" t="s">
        <v>5</v>
      </c>
      <c r="F415" s="12">
        <v>800000</v>
      </c>
      <c r="G415" s="2">
        <v>2016</v>
      </c>
      <c r="H415" s="2" t="s">
        <v>181</v>
      </c>
      <c r="I415" s="2"/>
    </row>
    <row r="416" ht="16.5">
      <c r="A416" s="2">
        <v>990</v>
      </c>
      <c r="B416" s="2" t="str">
        <f t="shared" si="7"/>
        <v xml:space="preserve">Mercer Family Foundation_Heartland Institute2017800000</v>
      </c>
      <c r="C416" t="s">
        <v>16</v>
      </c>
      <c r="D416" t="s">
        <v>16</v>
      </c>
      <c r="E416" s="2" t="s">
        <v>5</v>
      </c>
      <c r="F416" s="12">
        <v>800000</v>
      </c>
      <c r="G416" s="2">
        <v>2017</v>
      </c>
      <c r="H416" s="2" t="s">
        <v>181</v>
      </c>
      <c r="I416" s="2"/>
    </row>
    <row r="417" ht="16.5">
      <c r="A417" s="2" t="s">
        <v>403</v>
      </c>
      <c r="B417" s="2" t="str">
        <f t="shared" si="7"/>
        <v xml:space="preserve">Morgan Senior Foundation_Heartland Institute20201000</v>
      </c>
      <c r="C417" t="s">
        <v>404</v>
      </c>
      <c r="D417" t="s">
        <v>149</v>
      </c>
      <c r="E417" s="2" t="s">
        <v>5</v>
      </c>
      <c r="F417" s="12">
        <v>1000</v>
      </c>
      <c r="G417" s="2">
        <v>2020</v>
      </c>
      <c r="H417" s="2"/>
      <c r="I417" s="2"/>
    </row>
    <row r="418" ht="16.5">
      <c r="A418" s="2" t="s">
        <v>405</v>
      </c>
      <c r="B418" s="2" t="str">
        <f t="shared" si="7"/>
        <v xml:space="preserve">Morgan Stanley Global Impact Funding Trust Inc_Heartland Institute20162500</v>
      </c>
      <c r="C418" s="2" t="s">
        <v>406</v>
      </c>
      <c r="D418" t="s">
        <v>107</v>
      </c>
      <c r="E418" s="2" t="s">
        <v>5</v>
      </c>
      <c r="F418" s="12">
        <v>2500</v>
      </c>
      <c r="G418" s="2">
        <v>2016</v>
      </c>
      <c r="H418" s="2"/>
      <c r="I418" s="2"/>
    </row>
    <row r="419" ht="16.5">
      <c r="A419" s="2" t="s">
        <v>407</v>
      </c>
      <c r="B419" s="2" t="str">
        <f t="shared" si="7"/>
        <v xml:space="preserve">Morgan Stanley Global Impact Funding Trust Inc_Heartland Institute20235000</v>
      </c>
      <c r="C419" s="2" t="s">
        <v>406</v>
      </c>
      <c r="D419" t="s">
        <v>107</v>
      </c>
      <c r="E419" s="2" t="s">
        <v>5</v>
      </c>
      <c r="F419" s="12">
        <v>5000</v>
      </c>
      <c r="G419" s="2">
        <v>2023</v>
      </c>
      <c r="H419" s="2"/>
      <c r="I419" s="2"/>
    </row>
    <row r="420" ht="16.5">
      <c r="A420" s="2" t="s">
        <v>408</v>
      </c>
      <c r="B420" s="2" t="str">
        <f t="shared" ref="B420:B483" si="8">D420&amp;"_"&amp;E420&amp;G420&amp;F420</f>
        <v xml:space="preserve">Morgan Stanley Global Impact Funding Trust Inc_Heartland Institute202415000</v>
      </c>
      <c r="C420" s="2" t="s">
        <v>406</v>
      </c>
      <c r="D420" t="s">
        <v>107</v>
      </c>
      <c r="E420" s="2" t="s">
        <v>5</v>
      </c>
      <c r="F420" s="12">
        <v>15000</v>
      </c>
      <c r="G420" s="2">
        <v>2024</v>
      </c>
      <c r="H420" s="2"/>
      <c r="I420" s="2"/>
    </row>
    <row r="421" ht="16.5">
      <c r="A421" s="2" t="s">
        <v>409</v>
      </c>
      <c r="B421" s="2" t="str">
        <f t="shared" si="8"/>
        <v xml:space="preserve">Morse Charitable Foundation Inc_Heartland Institute20171500</v>
      </c>
      <c r="C421" t="s">
        <v>410</v>
      </c>
      <c r="D421" t="s">
        <v>114</v>
      </c>
      <c r="E421" s="2" t="s">
        <v>5</v>
      </c>
      <c r="F421" s="12">
        <v>1500</v>
      </c>
      <c r="G421" s="2">
        <v>2017</v>
      </c>
      <c r="H421" s="2"/>
      <c r="I421" s="2"/>
    </row>
    <row r="422" ht="16.5">
      <c r="A422" s="2" t="s">
        <v>411</v>
      </c>
      <c r="B422" s="2" t="str">
        <f t="shared" si="8"/>
        <v xml:space="preserve">Morse Charitable Foundation Inc_Heartland Institute20181500</v>
      </c>
      <c r="C422" t="s">
        <v>410</v>
      </c>
      <c r="D422" t="s">
        <v>114</v>
      </c>
      <c r="E422" s="2" t="s">
        <v>5</v>
      </c>
      <c r="F422" s="12">
        <v>1500</v>
      </c>
      <c r="G422" s="2">
        <v>2018</v>
      </c>
      <c r="H422" s="2"/>
      <c r="I422" s="2"/>
    </row>
    <row r="423" ht="16.5">
      <c r="A423" s="2" t="s">
        <v>412</v>
      </c>
      <c r="B423" s="2" t="str">
        <f t="shared" si="8"/>
        <v xml:space="preserve">Morse Charitable Foundation Inc_Heartland Institute20225000</v>
      </c>
      <c r="C423" t="s">
        <v>410</v>
      </c>
      <c r="D423" t="s">
        <v>114</v>
      </c>
      <c r="E423" s="2" t="s">
        <v>5</v>
      </c>
      <c r="F423" s="12">
        <v>5000</v>
      </c>
      <c r="G423" s="2">
        <v>2022</v>
      </c>
      <c r="H423" s="2"/>
      <c r="I423" s="2"/>
    </row>
    <row r="424" ht="16.5">
      <c r="A424" s="2" t="s">
        <v>413</v>
      </c>
      <c r="B424" s="2" t="str">
        <f t="shared" si="8"/>
        <v xml:space="preserve">Morse Charitable Foundation Inc_Heartland Institute20235000</v>
      </c>
      <c r="C424" t="s">
        <v>410</v>
      </c>
      <c r="D424" t="s">
        <v>114</v>
      </c>
      <c r="E424" s="2" t="s">
        <v>5</v>
      </c>
      <c r="F424" s="12">
        <v>5000</v>
      </c>
      <c r="G424" s="2">
        <v>2023</v>
      </c>
      <c r="H424" s="2"/>
      <c r="I424" s="2"/>
    </row>
    <row r="425" ht="16.5">
      <c r="A425" s="2" t="s">
        <v>414</v>
      </c>
      <c r="B425" s="2" t="str">
        <f t="shared" si="8"/>
        <v xml:space="preserve">Nash Charity Foundation Inc_Heartland Institute201750</v>
      </c>
      <c r="C425" t="s">
        <v>415</v>
      </c>
      <c r="D425" t="s">
        <v>165</v>
      </c>
      <c r="E425" s="2" t="s">
        <v>5</v>
      </c>
      <c r="F425" s="12">
        <v>50</v>
      </c>
      <c r="G425" s="2">
        <v>2017</v>
      </c>
      <c r="H425" s="2"/>
      <c r="I425" s="2"/>
    </row>
    <row r="426" ht="16.5">
      <c r="A426" s="2" t="s">
        <v>191</v>
      </c>
      <c r="B426" s="2" t="str">
        <f t="shared" si="8"/>
        <v xml:space="preserve">National Association of Manufacturers_Heartland Institute200615000</v>
      </c>
      <c r="C426" s="2" t="s">
        <v>86</v>
      </c>
      <c r="D426" t="s">
        <v>86</v>
      </c>
      <c r="E426" s="2" t="s">
        <v>5</v>
      </c>
      <c r="F426" s="12">
        <v>15000</v>
      </c>
      <c r="G426" s="2">
        <v>2006</v>
      </c>
      <c r="H426" s="2"/>
      <c r="I426" s="2"/>
    </row>
    <row r="427" ht="16.5">
      <c r="A427" s="2" t="s">
        <v>191</v>
      </c>
      <c r="B427" s="2" t="str">
        <f t="shared" si="8"/>
        <v xml:space="preserve">National Association of Manufacturers_Heartland Institute200737500</v>
      </c>
      <c r="C427" s="2" t="s">
        <v>86</v>
      </c>
      <c r="D427" t="s">
        <v>86</v>
      </c>
      <c r="E427" s="2" t="s">
        <v>5</v>
      </c>
      <c r="F427" s="12">
        <v>37500</v>
      </c>
      <c r="G427" s="2">
        <v>2007</v>
      </c>
      <c r="H427" s="2"/>
      <c r="I427" s="2"/>
    </row>
    <row r="428" ht="16.5">
      <c r="A428" s="2" t="s">
        <v>416</v>
      </c>
      <c r="B428" s="2" t="str">
        <f t="shared" si="8"/>
        <v xml:space="preserve">National Philanthropic Trust_Heartland Institute202123500</v>
      </c>
      <c r="C428" s="2" t="s">
        <v>417</v>
      </c>
      <c r="D428" t="s">
        <v>56</v>
      </c>
      <c r="E428" s="2" t="s">
        <v>5</v>
      </c>
      <c r="F428" s="12">
        <v>23500</v>
      </c>
      <c r="G428" s="2">
        <v>2021</v>
      </c>
      <c r="H428" s="2"/>
      <c r="I428" s="2"/>
    </row>
    <row r="429" ht="16.5">
      <c r="A429" s="2" t="s">
        <v>418</v>
      </c>
      <c r="B429" s="2" t="str">
        <f t="shared" si="8"/>
        <v xml:space="preserve">National Philanthropic Trust_Heartland Institute202233500</v>
      </c>
      <c r="C429" s="2" t="s">
        <v>417</v>
      </c>
      <c r="D429" t="s">
        <v>56</v>
      </c>
      <c r="E429" s="2" t="s">
        <v>5</v>
      </c>
      <c r="F429" s="12">
        <v>33500</v>
      </c>
      <c r="G429" s="2">
        <v>2022</v>
      </c>
      <c r="H429" s="2"/>
      <c r="I429" s="2"/>
    </row>
    <row r="430" ht="16.5">
      <c r="A430" s="2" t="s">
        <v>419</v>
      </c>
      <c r="B430" s="2" t="str">
        <f t="shared" si="8"/>
        <v xml:space="preserve">National Philanthropic Trust_Heartland Institute202335000</v>
      </c>
      <c r="C430" s="2" t="s">
        <v>417</v>
      </c>
      <c r="D430" t="s">
        <v>56</v>
      </c>
      <c r="E430" s="2" t="s">
        <v>5</v>
      </c>
      <c r="F430" s="12">
        <v>35000</v>
      </c>
      <c r="G430" s="2">
        <v>2023</v>
      </c>
      <c r="H430" s="2"/>
      <c r="I430" s="2"/>
    </row>
    <row r="431" ht="16.5">
      <c r="A431" s="2" t="s">
        <v>420</v>
      </c>
      <c r="B431" s="2" t="str">
        <f t="shared" si="8"/>
        <v xml:space="preserve">National Philanthropic Trust_Heartland Institute202497500</v>
      </c>
      <c r="C431" s="2" t="s">
        <v>417</v>
      </c>
      <c r="D431" t="s">
        <v>56</v>
      </c>
      <c r="E431" s="2" t="s">
        <v>5</v>
      </c>
      <c r="F431" s="12">
        <v>97500</v>
      </c>
      <c r="G431" s="2">
        <v>2024</v>
      </c>
      <c r="H431" s="2"/>
      <c r="I431" s="2"/>
    </row>
    <row r="432" ht="16.5">
      <c r="A432" s="2" t="s">
        <v>421</v>
      </c>
      <c r="B432" s="2" t="str">
        <f t="shared" si="8"/>
        <v xml:space="preserve">Natl Christian Charitable Fdn Inc_Heartland Institute20171100</v>
      </c>
      <c r="C432" s="2" t="s">
        <v>422</v>
      </c>
      <c r="D432" t="s">
        <v>111</v>
      </c>
      <c r="E432" s="2" t="s">
        <v>5</v>
      </c>
      <c r="F432" s="12">
        <v>1100</v>
      </c>
      <c r="G432" s="2">
        <v>2017</v>
      </c>
      <c r="H432" s="2"/>
      <c r="I432" s="2"/>
    </row>
    <row r="433" ht="16.5">
      <c r="A433" s="2" t="s">
        <v>423</v>
      </c>
      <c r="B433" s="2" t="str">
        <f t="shared" si="8"/>
        <v xml:space="preserve">Natl Christian Charitable Fdn Inc_Heartland Institute20236300</v>
      </c>
      <c r="C433" s="2" t="s">
        <v>422</v>
      </c>
      <c r="D433" t="s">
        <v>111</v>
      </c>
      <c r="E433" s="2" t="s">
        <v>5</v>
      </c>
      <c r="F433" s="12">
        <v>6300</v>
      </c>
      <c r="G433" s="2">
        <v>2023</v>
      </c>
      <c r="H433" s="2"/>
      <c r="I433" s="2"/>
    </row>
    <row r="434" ht="16.5">
      <c r="A434" s="2" t="s">
        <v>424</v>
      </c>
      <c r="B434" s="2" t="str">
        <f t="shared" si="8"/>
        <v xml:space="preserve">Natl Christian Charitable Fdn Inc_Heartland Institute20247900</v>
      </c>
      <c r="C434" s="2" t="s">
        <v>422</v>
      </c>
      <c r="D434" t="s">
        <v>111</v>
      </c>
      <c r="E434" s="2" t="s">
        <v>5</v>
      </c>
      <c r="F434" s="12">
        <v>7900</v>
      </c>
      <c r="G434" s="2">
        <v>2024</v>
      </c>
      <c r="H434" s="2"/>
      <c r="I434" s="2"/>
    </row>
    <row r="435" ht="16.5">
      <c r="A435" s="2" t="s">
        <v>425</v>
      </c>
      <c r="B435" s="2" t="str">
        <f t="shared" si="8"/>
        <v xml:space="preserve">Norman I &amp; Sandra Rich Family Charitable Foundation_Heartland Institute2017100</v>
      </c>
      <c r="C435" t="s">
        <v>426</v>
      </c>
      <c r="D435" t="s">
        <v>164</v>
      </c>
      <c r="E435" s="2" t="s">
        <v>5</v>
      </c>
      <c r="F435" s="12">
        <v>100</v>
      </c>
      <c r="G435" s="2">
        <v>2017</v>
      </c>
      <c r="H435" s="2"/>
      <c r="I435" s="2"/>
    </row>
    <row r="436" ht="16.5">
      <c r="A436" s="2" t="s">
        <v>427</v>
      </c>
      <c r="B436" s="2" t="str">
        <f t="shared" si="8"/>
        <v xml:space="preserve">Pete M Hanna Charitable Foundation_Heartland Institute20161000</v>
      </c>
      <c r="C436" t="s">
        <v>428</v>
      </c>
      <c r="D436" t="s">
        <v>150</v>
      </c>
      <c r="E436" s="2" t="s">
        <v>5</v>
      </c>
      <c r="F436" s="12">
        <v>1000</v>
      </c>
      <c r="G436" s="2">
        <v>2016</v>
      </c>
      <c r="H436" s="2"/>
      <c r="I436" s="2"/>
    </row>
    <row r="437" ht="16.5">
      <c r="A437" s="2" t="s">
        <v>191</v>
      </c>
      <c r="B437" s="2" t="str">
        <f t="shared" si="8"/>
        <v xml:space="preserve">PhRMA_Heartland Institute200810000</v>
      </c>
      <c r="C437" s="2" t="s">
        <v>73</v>
      </c>
      <c r="D437" t="s">
        <v>73</v>
      </c>
      <c r="E437" s="2" t="s">
        <v>5</v>
      </c>
      <c r="F437" s="12">
        <v>10000</v>
      </c>
      <c r="G437" s="2">
        <v>2008</v>
      </c>
      <c r="H437" s="2"/>
      <c r="I437" s="2"/>
    </row>
    <row r="438" ht="16.5">
      <c r="A438" s="2" t="s">
        <v>191</v>
      </c>
      <c r="B438" s="2" t="str">
        <f t="shared" si="8"/>
        <v xml:space="preserve">PhRMA_Heartland Institute200915000</v>
      </c>
      <c r="C438" s="2" t="s">
        <v>73</v>
      </c>
      <c r="D438" t="s">
        <v>73</v>
      </c>
      <c r="E438" s="2" t="s">
        <v>5</v>
      </c>
      <c r="F438" s="12">
        <v>15000</v>
      </c>
      <c r="G438" s="2">
        <v>2009</v>
      </c>
      <c r="H438" s="2"/>
      <c r="I438" s="2"/>
    </row>
    <row r="439" ht="16.5">
      <c r="A439" s="2" t="s">
        <v>191</v>
      </c>
      <c r="B439" s="2" t="str">
        <f t="shared" si="8"/>
        <v xml:space="preserve">PhRMA_Heartland Institute201020000</v>
      </c>
      <c r="C439" s="2" t="s">
        <v>73</v>
      </c>
      <c r="D439" t="s">
        <v>73</v>
      </c>
      <c r="E439" s="2" t="s">
        <v>5</v>
      </c>
      <c r="F439" s="12">
        <v>20000</v>
      </c>
      <c r="G439" s="2">
        <v>2010</v>
      </c>
      <c r="H439" s="2"/>
      <c r="I439" s="2"/>
    </row>
    <row r="440" ht="16.5">
      <c r="A440" s="2">
        <v>990</v>
      </c>
      <c r="B440" s="2" t="str">
        <f t="shared" si="8"/>
        <v xml:space="preserve">PhRMA_Heartland Institute201345000</v>
      </c>
      <c r="C440" s="2" t="s">
        <v>73</v>
      </c>
      <c r="D440" t="s">
        <v>73</v>
      </c>
      <c r="E440" s="2" t="s">
        <v>5</v>
      </c>
      <c r="F440" s="12">
        <v>45000</v>
      </c>
      <c r="G440" s="2">
        <v>2013</v>
      </c>
      <c r="H440" s="2" t="s">
        <v>181</v>
      </c>
      <c r="I440" s="2"/>
    </row>
    <row r="441" ht="16.5">
      <c r="A441" s="2" t="s">
        <v>429</v>
      </c>
      <c r="B441" s="2" t="str">
        <f t="shared" si="8"/>
        <v xml:space="preserve">Rb Den Uyl Family Foundation_Heartland Institute20231022</v>
      </c>
      <c r="C441" t="s">
        <v>430</v>
      </c>
      <c r="D441" t="s">
        <v>148</v>
      </c>
      <c r="E441" s="2" t="s">
        <v>5</v>
      </c>
      <c r="F441" s="12">
        <v>1022</v>
      </c>
      <c r="G441" s="2">
        <v>2023</v>
      </c>
      <c r="H441" s="2"/>
      <c r="I441" s="2"/>
    </row>
    <row r="442" ht="16.5">
      <c r="A442" s="2" t="s">
        <v>431</v>
      </c>
      <c r="B442" s="2" t="str">
        <f t="shared" si="8"/>
        <v xml:space="preserve">Red Bird Hollow Foundation_Heartland Institute20172000</v>
      </c>
      <c r="C442" t="s">
        <v>432</v>
      </c>
      <c r="D442" t="s">
        <v>128</v>
      </c>
      <c r="E442" s="2" t="s">
        <v>5</v>
      </c>
      <c r="F442" s="12">
        <v>2000</v>
      </c>
      <c r="G442" s="2">
        <v>2017</v>
      </c>
      <c r="H442" s="2"/>
      <c r="I442" s="2"/>
    </row>
    <row r="443" ht="16.5">
      <c r="A443" s="2" t="s">
        <v>433</v>
      </c>
      <c r="B443" s="2" t="str">
        <f t="shared" si="8"/>
        <v xml:space="preserve">Red Bird Hollow Foundation_Heartland Institute20201000</v>
      </c>
      <c r="C443" t="s">
        <v>432</v>
      </c>
      <c r="D443" t="s">
        <v>128</v>
      </c>
      <c r="E443" s="2" t="s">
        <v>5</v>
      </c>
      <c r="F443" s="12">
        <v>1000</v>
      </c>
      <c r="G443" s="2">
        <v>2020</v>
      </c>
      <c r="H443" s="2"/>
      <c r="I443" s="2"/>
    </row>
    <row r="444" ht="16.5">
      <c r="A444" s="2" t="s">
        <v>434</v>
      </c>
      <c r="B444" s="2" t="str">
        <f t="shared" si="8"/>
        <v xml:space="preserve">Red Bird Hollow Foundation_Heartland Institute20211000</v>
      </c>
      <c r="C444" t="s">
        <v>432</v>
      </c>
      <c r="D444" t="s">
        <v>128</v>
      </c>
      <c r="E444" s="2" t="s">
        <v>5</v>
      </c>
      <c r="F444" s="12">
        <v>1000</v>
      </c>
      <c r="G444" s="2">
        <v>2021</v>
      </c>
      <c r="H444" s="2"/>
      <c r="I444" s="2"/>
    </row>
    <row r="445" ht="16.5">
      <c r="A445" s="2" t="s">
        <v>435</v>
      </c>
      <c r="B445" s="2" t="str">
        <f t="shared" si="8"/>
        <v xml:space="preserve">Red Bird Hollow Foundation_Heartland Institute20222000</v>
      </c>
      <c r="C445" t="s">
        <v>432</v>
      </c>
      <c r="D445" t="s">
        <v>128</v>
      </c>
      <c r="E445" s="2" t="s">
        <v>5</v>
      </c>
      <c r="F445" s="12">
        <v>2000</v>
      </c>
      <c r="G445" s="2">
        <v>2022</v>
      </c>
      <c r="H445" s="2"/>
      <c r="I445" s="2"/>
    </row>
    <row r="446" ht="16.5">
      <c r="A446" s="2">
        <v>990</v>
      </c>
      <c r="B446" s="2" t="str">
        <f t="shared" si="8"/>
        <v xml:space="preserve">Richard Seth Staley Educational Foundation_Heartland Institute2007200</v>
      </c>
      <c r="C446" t="s">
        <v>162</v>
      </c>
      <c r="D446" t="s">
        <v>162</v>
      </c>
      <c r="E446" s="2" t="s">
        <v>5</v>
      </c>
      <c r="F446" s="12">
        <v>200</v>
      </c>
      <c r="G446" s="2">
        <v>2007</v>
      </c>
      <c r="H446" s="2" t="s">
        <v>181</v>
      </c>
      <c r="I446" s="2"/>
    </row>
    <row r="447" ht="16.5">
      <c r="A447" s="2" t="s">
        <v>191</v>
      </c>
      <c r="B447" s="2" t="str">
        <f t="shared" si="8"/>
        <v xml:space="preserve">Robert P. Rotella Foundation_Heartland Institute20037500</v>
      </c>
      <c r="C447" t="s">
        <v>91</v>
      </c>
      <c r="D447" t="s">
        <v>91</v>
      </c>
      <c r="E447" s="2" t="s">
        <v>5</v>
      </c>
      <c r="F447" s="12">
        <v>7500</v>
      </c>
      <c r="G447" s="2">
        <v>2003</v>
      </c>
      <c r="H447" s="2"/>
      <c r="I447" s="2"/>
    </row>
    <row r="448" ht="16.5">
      <c r="A448" s="2" t="s">
        <v>191</v>
      </c>
      <c r="B448" s="2" t="str">
        <f t="shared" si="8"/>
        <v xml:space="preserve">Robert P. Rotella Foundation_Heartland Institute20047500</v>
      </c>
      <c r="C448" t="s">
        <v>91</v>
      </c>
      <c r="D448" t="s">
        <v>91</v>
      </c>
      <c r="E448" s="2" t="s">
        <v>5</v>
      </c>
      <c r="F448" s="12">
        <v>7500</v>
      </c>
      <c r="G448" s="2">
        <v>2004</v>
      </c>
      <c r="H448" s="2"/>
      <c r="I448" s="2"/>
    </row>
    <row r="449" ht="16.5">
      <c r="A449" s="2" t="s">
        <v>191</v>
      </c>
      <c r="B449" s="2" t="str">
        <f t="shared" si="8"/>
        <v xml:space="preserve">Robert P. Rotella Foundation_Heartland Institute20057500</v>
      </c>
      <c r="C449" t="s">
        <v>91</v>
      </c>
      <c r="D449" t="s">
        <v>91</v>
      </c>
      <c r="E449" s="2" t="s">
        <v>5</v>
      </c>
      <c r="F449" s="12">
        <v>7500</v>
      </c>
      <c r="G449" s="2">
        <v>2005</v>
      </c>
      <c r="H449" s="2"/>
      <c r="I449" s="2"/>
    </row>
    <row r="450" ht="16.5">
      <c r="A450" s="2" t="s">
        <v>191</v>
      </c>
      <c r="B450" s="2" t="str">
        <f t="shared" si="8"/>
        <v xml:space="preserve">Robert P. Rotella Foundation_Heartland Institute201010000</v>
      </c>
      <c r="C450" t="s">
        <v>91</v>
      </c>
      <c r="D450" t="s">
        <v>91</v>
      </c>
      <c r="E450" s="2" t="s">
        <v>5</v>
      </c>
      <c r="F450" s="12">
        <v>10000</v>
      </c>
      <c r="G450" s="2">
        <v>2010</v>
      </c>
      <c r="H450" s="2"/>
      <c r="I450" s="2"/>
    </row>
    <row r="451" ht="16.5">
      <c r="A451" s="2" t="s">
        <v>191</v>
      </c>
      <c r="B451" s="2" t="str">
        <f t="shared" si="8"/>
        <v xml:space="preserve">Robert P. Rotella Foundation_Heartland Institute201110000</v>
      </c>
      <c r="C451" t="s">
        <v>91</v>
      </c>
      <c r="D451" t="s">
        <v>91</v>
      </c>
      <c r="E451" s="2" t="s">
        <v>5</v>
      </c>
      <c r="F451" s="12">
        <v>10000</v>
      </c>
      <c r="G451" s="2">
        <v>2011</v>
      </c>
      <c r="H451" s="2"/>
      <c r="I451" s="2"/>
    </row>
    <row r="452" ht="16.5">
      <c r="A452" s="2" t="s">
        <v>436</v>
      </c>
      <c r="B452" s="2" t="str">
        <f t="shared" si="8"/>
        <v xml:space="preserve">Roger And Susan Stone Family Foundation_Heartland Institute202010000</v>
      </c>
      <c r="C452" t="s">
        <v>437</v>
      </c>
      <c r="D452" t="s">
        <v>115</v>
      </c>
      <c r="E452" s="2" t="s">
        <v>5</v>
      </c>
      <c r="F452" s="12">
        <v>10000</v>
      </c>
      <c r="G452" s="2">
        <v>2020</v>
      </c>
      <c r="H452" s="2"/>
      <c r="I452" s="2"/>
    </row>
    <row r="453" ht="16.5">
      <c r="A453" s="2" t="s">
        <v>438</v>
      </c>
      <c r="B453" s="2" t="str">
        <f t="shared" si="8"/>
        <v xml:space="preserve">Roger And Susan Stone Family Foundation_Heartland Institute20211000</v>
      </c>
      <c r="C453" t="s">
        <v>437</v>
      </c>
      <c r="D453" t="s">
        <v>115</v>
      </c>
      <c r="E453" s="2" t="s">
        <v>5</v>
      </c>
      <c r="F453" s="12">
        <v>1000</v>
      </c>
      <c r="G453" s="2">
        <v>2021</v>
      </c>
      <c r="H453" s="2"/>
      <c r="I453" s="2"/>
    </row>
    <row r="454" ht="16.5">
      <c r="A454" s="2" t="s">
        <v>191</v>
      </c>
      <c r="B454" s="2" t="str">
        <f t="shared" si="8"/>
        <v xml:space="preserve">Sarah Scaife Foundation_Heartland Institute198850000</v>
      </c>
      <c r="C454" t="s">
        <v>24</v>
      </c>
      <c r="D454" t="s">
        <v>24</v>
      </c>
      <c r="E454" s="2" t="s">
        <v>5</v>
      </c>
      <c r="F454" s="12">
        <v>50000</v>
      </c>
      <c r="G454" s="2">
        <v>1988</v>
      </c>
      <c r="H454" s="2"/>
      <c r="I454" s="2"/>
    </row>
    <row r="455" ht="16.5">
      <c r="A455" s="2" t="s">
        <v>191</v>
      </c>
      <c r="B455" s="2" t="str">
        <f t="shared" si="8"/>
        <v xml:space="preserve">Sarah Scaife Foundation_Heartland Institute198950000</v>
      </c>
      <c r="C455" t="s">
        <v>24</v>
      </c>
      <c r="D455" t="s">
        <v>24</v>
      </c>
      <c r="E455" s="2" t="s">
        <v>5</v>
      </c>
      <c r="F455" s="12">
        <v>50000</v>
      </c>
      <c r="G455" s="2">
        <v>1989</v>
      </c>
      <c r="H455" s="2"/>
      <c r="I455" s="2"/>
    </row>
    <row r="456" ht="16.5">
      <c r="A456" s="2" t="s">
        <v>191</v>
      </c>
      <c r="B456" s="2" t="str">
        <f t="shared" si="8"/>
        <v xml:space="preserve">Sarah Scaife Foundation_Heartland Institute199050000</v>
      </c>
      <c r="C456" t="s">
        <v>24</v>
      </c>
      <c r="D456" t="s">
        <v>24</v>
      </c>
      <c r="E456" s="2" t="s">
        <v>5</v>
      </c>
      <c r="F456" s="12">
        <v>50000</v>
      </c>
      <c r="G456" s="2">
        <v>1990</v>
      </c>
      <c r="H456" s="2"/>
      <c r="I456" s="2"/>
    </row>
    <row r="457" ht="16.5">
      <c r="A457" s="2" t="s">
        <v>191</v>
      </c>
      <c r="B457" s="2" t="str">
        <f t="shared" si="8"/>
        <v xml:space="preserve">Sarah Scaife Foundation_Heartland Institute199150000</v>
      </c>
      <c r="C457" t="s">
        <v>24</v>
      </c>
      <c r="D457" t="s">
        <v>24</v>
      </c>
      <c r="E457" s="2" t="s">
        <v>5</v>
      </c>
      <c r="F457" s="12">
        <v>50000</v>
      </c>
      <c r="G457" s="2">
        <v>1991</v>
      </c>
      <c r="H457" s="2"/>
      <c r="I457" s="2"/>
    </row>
    <row r="458" ht="16.5">
      <c r="A458" s="2" t="s">
        <v>191</v>
      </c>
      <c r="B458" s="2" t="str">
        <f t="shared" si="8"/>
        <v xml:space="preserve">Sarah Scaife Foundation_Heartland Institute199250000</v>
      </c>
      <c r="C458" t="s">
        <v>24</v>
      </c>
      <c r="D458" t="s">
        <v>24</v>
      </c>
      <c r="E458" s="2" t="s">
        <v>5</v>
      </c>
      <c r="F458" s="12">
        <v>50000</v>
      </c>
      <c r="G458" s="2">
        <v>1992</v>
      </c>
      <c r="H458" s="2"/>
      <c r="I458" s="2"/>
    </row>
    <row r="459" ht="16.5">
      <c r="A459" s="2" t="s">
        <v>191</v>
      </c>
      <c r="B459" s="2" t="str">
        <f t="shared" si="8"/>
        <v xml:space="preserve">Sarah Scaife Foundation_Heartland Institute199350000</v>
      </c>
      <c r="C459" t="s">
        <v>24</v>
      </c>
      <c r="D459" t="s">
        <v>24</v>
      </c>
      <c r="E459" s="2" t="s">
        <v>5</v>
      </c>
      <c r="F459" s="12">
        <v>50000</v>
      </c>
      <c r="G459" s="2">
        <v>1993</v>
      </c>
      <c r="H459" s="2"/>
      <c r="I459" s="2"/>
    </row>
    <row r="460" ht="16.5">
      <c r="A460" s="2" t="s">
        <v>191</v>
      </c>
      <c r="B460" s="2" t="str">
        <f t="shared" si="8"/>
        <v xml:space="preserve">Sarah Scaife Foundation_Heartland Institute199525000</v>
      </c>
      <c r="C460" t="s">
        <v>24</v>
      </c>
      <c r="D460" t="s">
        <v>24</v>
      </c>
      <c r="E460" s="2" t="s">
        <v>5</v>
      </c>
      <c r="F460" s="12">
        <v>25000</v>
      </c>
      <c r="G460" s="2">
        <v>1995</v>
      </c>
      <c r="H460" s="2"/>
      <c r="I460" s="2"/>
    </row>
    <row r="461" ht="16.5">
      <c r="A461" s="2" t="s">
        <v>439</v>
      </c>
      <c r="B461" s="2" t="str">
        <f t="shared" si="8"/>
        <v xml:space="preserve">Sarah Scaife Foundation_Heartland Institute2020100000</v>
      </c>
      <c r="C461" t="s">
        <v>440</v>
      </c>
      <c r="D461" t="s">
        <v>24</v>
      </c>
      <c r="E461" s="2" t="s">
        <v>5</v>
      </c>
      <c r="F461" s="12">
        <v>100000</v>
      </c>
      <c r="G461" s="2">
        <v>2020</v>
      </c>
      <c r="H461" s="2"/>
      <c r="I461" s="2"/>
    </row>
    <row r="462" ht="16.5">
      <c r="A462" s="2" t="s">
        <v>441</v>
      </c>
      <c r="B462" s="2" t="str">
        <f t="shared" si="8"/>
        <v xml:space="preserve">Sarah Scaife Foundation_Heartland Institute2021200000</v>
      </c>
      <c r="C462" t="s">
        <v>440</v>
      </c>
      <c r="D462" t="s">
        <v>24</v>
      </c>
      <c r="E462" s="2" t="s">
        <v>5</v>
      </c>
      <c r="F462" s="12">
        <v>200000</v>
      </c>
      <c r="G462" s="2">
        <v>2021</v>
      </c>
      <c r="H462" s="2"/>
      <c r="I462" s="2"/>
    </row>
    <row r="463" ht="16.5">
      <c r="A463" s="2" t="s">
        <v>442</v>
      </c>
      <c r="B463" s="2" t="str">
        <f t="shared" si="8"/>
        <v xml:space="preserve">Sarah Scaife Foundation_Heartland Institute2022200000</v>
      </c>
      <c r="C463" t="s">
        <v>440</v>
      </c>
      <c r="D463" t="s">
        <v>24</v>
      </c>
      <c r="E463" s="2" t="s">
        <v>5</v>
      </c>
      <c r="F463" s="12">
        <v>200000</v>
      </c>
      <c r="G463" s="2">
        <v>2022</v>
      </c>
      <c r="H463" s="2"/>
      <c r="I463" s="2"/>
    </row>
    <row r="464" ht="16.5">
      <c r="A464" s="2" t="s">
        <v>443</v>
      </c>
      <c r="B464" s="2" t="str">
        <f t="shared" si="8"/>
        <v xml:space="preserve">Sarah Scaife Foundation_Heartland Institute2023180000</v>
      </c>
      <c r="C464" t="s">
        <v>440</v>
      </c>
      <c r="D464" t="s">
        <v>24</v>
      </c>
      <c r="E464" s="2" t="s">
        <v>5</v>
      </c>
      <c r="F464" s="12">
        <v>180000</v>
      </c>
      <c r="G464" s="2">
        <v>2023</v>
      </c>
      <c r="H464" s="2"/>
      <c r="I464" s="2"/>
    </row>
    <row r="465" ht="16.5">
      <c r="A465" s="2" t="s">
        <v>444</v>
      </c>
      <c r="B465" s="2" t="str">
        <f t="shared" si="8"/>
        <v xml:space="preserve">Sarah Scaife Foundation_Heartland Institute2024150000</v>
      </c>
      <c r="C465" t="s">
        <v>440</v>
      </c>
      <c r="D465" t="s">
        <v>24</v>
      </c>
      <c r="E465" s="2" t="s">
        <v>5</v>
      </c>
      <c r="F465" s="12">
        <v>150000</v>
      </c>
      <c r="G465" s="2">
        <v>2024</v>
      </c>
      <c r="H465" s="2"/>
      <c r="I465" s="2"/>
    </row>
    <row r="466" ht="16.5">
      <c r="A466" s="2">
        <v>990</v>
      </c>
      <c r="B466" s="2" t="str">
        <f t="shared" si="8"/>
        <v xml:space="preserve">Schwab Charitable Fund_Heartland Institute2002500</v>
      </c>
      <c r="C466" s="2" t="s">
        <v>28</v>
      </c>
      <c r="D466" t="s">
        <v>28</v>
      </c>
      <c r="E466" s="2" t="s">
        <v>5</v>
      </c>
      <c r="F466" s="12">
        <v>500</v>
      </c>
      <c r="G466" s="2">
        <v>2002</v>
      </c>
      <c r="H466" s="2" t="s">
        <v>181</v>
      </c>
      <c r="I466" s="2" t="s">
        <v>445</v>
      </c>
    </row>
    <row r="467" ht="16.5">
      <c r="A467" s="2">
        <v>990</v>
      </c>
      <c r="B467" s="2" t="str">
        <f t="shared" si="8"/>
        <v xml:space="preserve">Schwab Charitable Fund_Heartland Institute20061000</v>
      </c>
      <c r="C467" s="2" t="s">
        <v>28</v>
      </c>
      <c r="D467" t="s">
        <v>28</v>
      </c>
      <c r="E467" s="2" t="s">
        <v>5</v>
      </c>
      <c r="F467" s="12">
        <v>1000</v>
      </c>
      <c r="G467" s="2">
        <v>2006</v>
      </c>
      <c r="H467" s="2" t="s">
        <v>181</v>
      </c>
      <c r="I467" s="2" t="s">
        <v>446</v>
      </c>
    </row>
    <row r="468" ht="16.5">
      <c r="A468" s="2">
        <v>990</v>
      </c>
      <c r="B468" s="2" t="str">
        <f t="shared" si="8"/>
        <v xml:space="preserve">Schwab Charitable Fund_Heartland Institute2006500</v>
      </c>
      <c r="C468" s="2" t="s">
        <v>28</v>
      </c>
      <c r="D468" t="s">
        <v>28</v>
      </c>
      <c r="E468" s="2" t="s">
        <v>5</v>
      </c>
      <c r="F468" s="12">
        <v>500</v>
      </c>
      <c r="G468" s="2">
        <v>2006</v>
      </c>
      <c r="H468" s="2" t="s">
        <v>181</v>
      </c>
      <c r="I468" s="2" t="s">
        <v>446</v>
      </c>
    </row>
    <row r="469" ht="16.5">
      <c r="A469" s="2">
        <v>990</v>
      </c>
      <c r="B469" s="2" t="str">
        <f t="shared" si="8"/>
        <v xml:space="preserve">Schwab Charitable Fund_Heartland Institute2007200</v>
      </c>
      <c r="C469" s="2" t="s">
        <v>28</v>
      </c>
      <c r="D469" t="s">
        <v>28</v>
      </c>
      <c r="E469" s="2" t="s">
        <v>5</v>
      </c>
      <c r="F469" s="12">
        <v>200</v>
      </c>
      <c r="G469" s="2">
        <v>2007</v>
      </c>
      <c r="H469" s="2" t="s">
        <v>181</v>
      </c>
      <c r="I469" s="2" t="s">
        <v>447</v>
      </c>
    </row>
    <row r="470" ht="16.5">
      <c r="A470" s="2">
        <v>990</v>
      </c>
      <c r="B470" s="2" t="str">
        <f t="shared" si="8"/>
        <v xml:space="preserve">Schwab Charitable Fund_Heartland Institute2007500</v>
      </c>
      <c r="C470" s="2" t="s">
        <v>28</v>
      </c>
      <c r="D470" t="s">
        <v>28</v>
      </c>
      <c r="E470" s="2" t="s">
        <v>5</v>
      </c>
      <c r="F470" s="12">
        <v>500</v>
      </c>
      <c r="G470" s="2">
        <v>2007</v>
      </c>
      <c r="H470" s="2" t="s">
        <v>181</v>
      </c>
      <c r="I470" s="2" t="s">
        <v>446</v>
      </c>
    </row>
    <row r="471" ht="16.5">
      <c r="A471" s="2">
        <v>990</v>
      </c>
      <c r="B471" s="2" t="str">
        <f t="shared" si="8"/>
        <v xml:space="preserve">Schwab Charitable Fund_Heartland Institute20075000</v>
      </c>
      <c r="C471" s="2" t="s">
        <v>28</v>
      </c>
      <c r="D471" t="s">
        <v>28</v>
      </c>
      <c r="E471" s="2" t="s">
        <v>5</v>
      </c>
      <c r="F471" s="12">
        <v>5000</v>
      </c>
      <c r="G471" s="2">
        <v>2007</v>
      </c>
      <c r="H471" s="2" t="s">
        <v>181</v>
      </c>
      <c r="I471" s="2" t="s">
        <v>447</v>
      </c>
    </row>
    <row r="472" ht="16.5">
      <c r="A472" s="2">
        <v>990</v>
      </c>
      <c r="B472" s="2" t="str">
        <f t="shared" si="8"/>
        <v xml:space="preserve">Schwab Charitable Fund_Heartland Institute2008250</v>
      </c>
      <c r="C472" s="2" t="s">
        <v>28</v>
      </c>
      <c r="D472" t="s">
        <v>28</v>
      </c>
      <c r="E472" s="2" t="s">
        <v>5</v>
      </c>
      <c r="F472" s="12">
        <v>250</v>
      </c>
      <c r="G472" s="2">
        <v>2008</v>
      </c>
      <c r="H472" s="2" t="s">
        <v>181</v>
      </c>
      <c r="I472" s="2" t="s">
        <v>447</v>
      </c>
    </row>
    <row r="473" ht="16.5">
      <c r="A473" s="2">
        <v>990</v>
      </c>
      <c r="B473" s="2" t="str">
        <f t="shared" si="8"/>
        <v xml:space="preserve">Schwab Charitable Fund_Heartland Institute20082500</v>
      </c>
      <c r="C473" s="2" t="s">
        <v>28</v>
      </c>
      <c r="D473" t="s">
        <v>28</v>
      </c>
      <c r="E473" s="2" t="s">
        <v>5</v>
      </c>
      <c r="F473" s="12">
        <v>2500</v>
      </c>
      <c r="G473" s="2">
        <v>2008</v>
      </c>
      <c r="H473" s="2" t="s">
        <v>181</v>
      </c>
      <c r="I473" s="2" t="s">
        <v>447</v>
      </c>
    </row>
    <row r="474" ht="16.5">
      <c r="A474" s="2">
        <v>990</v>
      </c>
      <c r="B474" s="2" t="str">
        <f t="shared" si="8"/>
        <v xml:space="preserve">Schwab Charitable Fund_Heartland Institute200850000</v>
      </c>
      <c r="C474" s="2" t="s">
        <v>28</v>
      </c>
      <c r="D474" t="s">
        <v>28</v>
      </c>
      <c r="E474" s="2" t="s">
        <v>5</v>
      </c>
      <c r="F474" s="12">
        <v>50000</v>
      </c>
      <c r="G474" s="2">
        <v>2008</v>
      </c>
      <c r="H474" s="2" t="s">
        <v>181</v>
      </c>
      <c r="I474" s="2" t="s">
        <v>447</v>
      </c>
    </row>
    <row r="475" ht="16.5">
      <c r="A475" s="2">
        <v>990</v>
      </c>
      <c r="B475" s="2" t="str">
        <f t="shared" si="8"/>
        <v xml:space="preserve">Schwab Charitable Fund_Heartland Institute200963000</v>
      </c>
      <c r="C475" s="2" t="s">
        <v>28</v>
      </c>
      <c r="D475" t="s">
        <v>28</v>
      </c>
      <c r="E475" s="2" t="s">
        <v>5</v>
      </c>
      <c r="F475" s="12">
        <v>63000</v>
      </c>
      <c r="G475" s="2">
        <v>2009</v>
      </c>
      <c r="H475" s="2" t="s">
        <v>181</v>
      </c>
      <c r="I475" s="2"/>
    </row>
    <row r="476" ht="16.5">
      <c r="A476" s="2">
        <v>990</v>
      </c>
      <c r="B476" s="2" t="str">
        <f t="shared" si="8"/>
        <v xml:space="preserve">Schwab Charitable Fund_Heartland Institute2010103900</v>
      </c>
      <c r="C476" s="2" t="s">
        <v>28</v>
      </c>
      <c r="D476" t="s">
        <v>28</v>
      </c>
      <c r="E476" s="2" t="s">
        <v>5</v>
      </c>
      <c r="F476" s="12">
        <v>103900</v>
      </c>
      <c r="G476" s="2">
        <v>2010</v>
      </c>
      <c r="H476" s="2" t="s">
        <v>181</v>
      </c>
      <c r="I476" s="2"/>
    </row>
    <row r="477" ht="16.5">
      <c r="A477" s="2">
        <v>990</v>
      </c>
      <c r="B477" s="2" t="str">
        <f t="shared" si="8"/>
        <v xml:space="preserve">Schwab Charitable Fund_Heartland Institute201182250</v>
      </c>
      <c r="C477" s="2" t="s">
        <v>28</v>
      </c>
      <c r="D477" t="s">
        <v>28</v>
      </c>
      <c r="E477" s="2" t="s">
        <v>5</v>
      </c>
      <c r="F477" s="12">
        <v>82250</v>
      </c>
      <c r="G477" s="2">
        <v>2011</v>
      </c>
      <c r="H477" s="2" t="s">
        <v>181</v>
      </c>
      <c r="I477" s="2"/>
    </row>
    <row r="478" ht="16.5">
      <c r="A478" s="2">
        <v>990</v>
      </c>
      <c r="B478" s="2" t="str">
        <f t="shared" si="8"/>
        <v xml:space="preserve">Schwab Charitable Fund_Heartland Institute2012450000</v>
      </c>
      <c r="C478" s="2" t="s">
        <v>28</v>
      </c>
      <c r="D478" t="s">
        <v>28</v>
      </c>
      <c r="E478" s="2" t="s">
        <v>5</v>
      </c>
      <c r="F478" s="12">
        <v>450000</v>
      </c>
      <c r="G478" s="2">
        <v>2012</v>
      </c>
      <c r="H478" s="2" t="s">
        <v>181</v>
      </c>
      <c r="I478" s="2"/>
    </row>
    <row r="479" ht="16.5">
      <c r="A479" s="2" t="s">
        <v>448</v>
      </c>
      <c r="B479" s="2" t="str">
        <f t="shared" si="8"/>
        <v xml:space="preserve">Schwab Charitable Fund_Heartland Institute201631750</v>
      </c>
      <c r="C479" s="2" t="s">
        <v>449</v>
      </c>
      <c r="D479" t="s">
        <v>28</v>
      </c>
      <c r="E479" s="2" t="s">
        <v>5</v>
      </c>
      <c r="F479" s="12">
        <v>31750</v>
      </c>
      <c r="G479" s="2">
        <v>2016</v>
      </c>
      <c r="H479" s="2"/>
      <c r="I479" s="2"/>
    </row>
    <row r="480" ht="16.5">
      <c r="A480" s="2" t="s">
        <v>450</v>
      </c>
      <c r="B480" s="2" t="str">
        <f t="shared" si="8"/>
        <v xml:space="preserve">Schwab Charitable Fund_Heartland Institute20178500</v>
      </c>
      <c r="C480" s="2" t="s">
        <v>449</v>
      </c>
      <c r="D480" t="s">
        <v>28</v>
      </c>
      <c r="E480" s="2" t="s">
        <v>5</v>
      </c>
      <c r="F480" s="12">
        <v>8500</v>
      </c>
      <c r="G480" s="2">
        <v>2017</v>
      </c>
      <c r="H480" s="2"/>
      <c r="I480" s="2"/>
    </row>
    <row r="481" ht="16.5">
      <c r="A481" s="2" t="s">
        <v>451</v>
      </c>
      <c r="B481" s="2" t="str">
        <f t="shared" si="8"/>
        <v xml:space="preserve">Schwab Charitable Fund_Heartland Institute201819400</v>
      </c>
      <c r="C481" s="2" t="s">
        <v>449</v>
      </c>
      <c r="D481" t="s">
        <v>28</v>
      </c>
      <c r="E481" s="2" t="s">
        <v>5</v>
      </c>
      <c r="F481" s="12">
        <v>19400</v>
      </c>
      <c r="G481" s="2">
        <v>2018</v>
      </c>
      <c r="H481" s="2"/>
      <c r="I481" s="2"/>
    </row>
    <row r="482" ht="16.5">
      <c r="A482" s="2" t="s">
        <v>452</v>
      </c>
      <c r="B482" s="2" t="str">
        <f t="shared" si="8"/>
        <v xml:space="preserve">Schwab Charitable Fund_Heartland Institute201912950</v>
      </c>
      <c r="C482" s="2" t="s">
        <v>449</v>
      </c>
      <c r="D482" t="s">
        <v>28</v>
      </c>
      <c r="E482" s="2" t="s">
        <v>5</v>
      </c>
      <c r="F482" s="12">
        <v>12950</v>
      </c>
      <c r="G482" s="2">
        <v>2019</v>
      </c>
      <c r="H482" s="2"/>
      <c r="I482" s="2"/>
    </row>
    <row r="483" ht="16.5">
      <c r="A483" s="2" t="s">
        <v>453</v>
      </c>
      <c r="B483" s="2" t="str">
        <f t="shared" si="8"/>
        <v xml:space="preserve">Schwab Charitable Fund_Heartland Institute202038450</v>
      </c>
      <c r="C483" s="2" t="s">
        <v>449</v>
      </c>
      <c r="D483" t="s">
        <v>28</v>
      </c>
      <c r="E483" s="2" t="s">
        <v>5</v>
      </c>
      <c r="F483" s="12">
        <v>38450</v>
      </c>
      <c r="G483" s="2">
        <v>2020</v>
      </c>
      <c r="H483" s="2"/>
      <c r="I483" s="2"/>
    </row>
    <row r="484" ht="16.5">
      <c r="A484" s="2" t="s">
        <v>454</v>
      </c>
      <c r="B484" s="2" t="str">
        <f t="shared" ref="B484:B547" si="9">D484&amp;"_"&amp;E484&amp;G484&amp;F484</f>
        <v xml:space="preserve">Schwab Charitable Fund_Heartland Institute202138600</v>
      </c>
      <c r="C484" s="2" t="s">
        <v>449</v>
      </c>
      <c r="D484" t="s">
        <v>28</v>
      </c>
      <c r="E484" s="2" t="s">
        <v>5</v>
      </c>
      <c r="F484" s="12">
        <v>38600</v>
      </c>
      <c r="G484" s="2">
        <v>2021</v>
      </c>
      <c r="H484" s="2"/>
      <c r="I484" s="2"/>
    </row>
    <row r="485" ht="16.5">
      <c r="A485" s="2" t="s">
        <v>455</v>
      </c>
      <c r="B485" s="2" t="str">
        <f t="shared" si="9"/>
        <v xml:space="preserve">Schwab Charitable Fund_Heartland Institute202246650</v>
      </c>
      <c r="C485" s="2" t="s">
        <v>449</v>
      </c>
      <c r="D485" t="s">
        <v>28</v>
      </c>
      <c r="E485" s="2" t="s">
        <v>5</v>
      </c>
      <c r="F485" s="12">
        <v>46650</v>
      </c>
      <c r="G485" s="2">
        <v>2022</v>
      </c>
      <c r="H485" s="2"/>
      <c r="I485" s="2"/>
    </row>
    <row r="486" ht="16.5">
      <c r="A486" s="2" t="s">
        <v>456</v>
      </c>
      <c r="B486" s="2" t="str">
        <f t="shared" si="9"/>
        <v xml:space="preserve">Schwab Charitable Fund_Heartland Institute202335700</v>
      </c>
      <c r="C486" s="2" t="s">
        <v>449</v>
      </c>
      <c r="D486" t="s">
        <v>28</v>
      </c>
      <c r="E486" s="2" t="s">
        <v>5</v>
      </c>
      <c r="F486" s="12">
        <v>35700</v>
      </c>
      <c r="G486" s="2">
        <v>2023</v>
      </c>
      <c r="H486" s="2"/>
      <c r="I486" s="2"/>
    </row>
    <row r="487" ht="16.5">
      <c r="A487" s="2" t="s">
        <v>191</v>
      </c>
      <c r="B487" s="2" t="str">
        <f t="shared" si="9"/>
        <v xml:space="preserve">Searle Freedom Trust_Heartland Institute2009100000</v>
      </c>
      <c r="C487" s="2" t="s">
        <v>38</v>
      </c>
      <c r="D487" t="s">
        <v>38</v>
      </c>
      <c r="E487" s="2" t="s">
        <v>5</v>
      </c>
      <c r="F487" s="12">
        <v>100000</v>
      </c>
      <c r="G487" s="2">
        <v>2009</v>
      </c>
      <c r="H487" s="2"/>
      <c r="I487" s="2"/>
    </row>
    <row r="488" ht="16.5">
      <c r="A488" s="2" t="s">
        <v>191</v>
      </c>
      <c r="B488" s="2" t="str">
        <f t="shared" si="9"/>
        <v xml:space="preserve">Searle Freedom Trust_Heartland Institute200950000</v>
      </c>
      <c r="C488" s="2" t="s">
        <v>38</v>
      </c>
      <c r="D488" t="s">
        <v>38</v>
      </c>
      <c r="E488" s="2" t="s">
        <v>5</v>
      </c>
      <c r="F488" s="12">
        <v>50000</v>
      </c>
      <c r="G488" s="2">
        <v>2009</v>
      </c>
      <c r="H488" s="2"/>
      <c r="I488" s="2"/>
    </row>
    <row r="489" ht="16.5">
      <c r="A489" s="2">
        <v>990</v>
      </c>
      <c r="B489" s="2" t="str">
        <f t="shared" si="9"/>
        <v xml:space="preserve">Searle Freedom Trust_Heartland Institute201350000</v>
      </c>
      <c r="C489" s="2" t="s">
        <v>38</v>
      </c>
      <c r="D489" t="s">
        <v>38</v>
      </c>
      <c r="E489" s="2" t="s">
        <v>5</v>
      </c>
      <c r="F489" s="12">
        <v>50000</v>
      </c>
      <c r="G489" s="2">
        <v>2013</v>
      </c>
      <c r="H489" s="2" t="s">
        <v>181</v>
      </c>
      <c r="I489" s="2"/>
    </row>
    <row r="490" ht="16.5">
      <c r="A490" s="2">
        <v>990</v>
      </c>
      <c r="B490" s="2" t="str">
        <f t="shared" si="9"/>
        <v xml:space="preserve">Searle Freedom Trust_Heartland Institute201450000</v>
      </c>
      <c r="C490" s="2" t="s">
        <v>38</v>
      </c>
      <c r="D490" t="s">
        <v>38</v>
      </c>
      <c r="E490" s="2" t="s">
        <v>5</v>
      </c>
      <c r="F490" s="12">
        <v>50000</v>
      </c>
      <c r="G490" s="2">
        <v>2014</v>
      </c>
      <c r="H490" s="2" t="s">
        <v>181</v>
      </c>
      <c r="I490" s="2"/>
    </row>
    <row r="491" ht="16.5">
      <c r="A491" s="2">
        <v>990</v>
      </c>
      <c r="B491" s="2" t="str">
        <f t="shared" si="9"/>
        <v xml:space="preserve">Searle Freedom Trust_Heartland Institute201550000</v>
      </c>
      <c r="C491" s="2" t="s">
        <v>38</v>
      </c>
      <c r="D491" t="s">
        <v>38</v>
      </c>
      <c r="E491" s="2" t="s">
        <v>5</v>
      </c>
      <c r="F491" s="12">
        <v>50000</v>
      </c>
      <c r="G491" s="2">
        <v>2015</v>
      </c>
      <c r="H491" s="2" t="s">
        <v>181</v>
      </c>
      <c r="I491" s="2"/>
    </row>
    <row r="492" ht="16.5">
      <c r="A492" s="2" t="s">
        <v>457</v>
      </c>
      <c r="B492" s="2" t="str">
        <f t="shared" si="9"/>
        <v xml:space="preserve">Searle Freedom Trust_Heartland Institute202187500</v>
      </c>
      <c r="C492" s="2" t="s">
        <v>458</v>
      </c>
      <c r="D492" t="s">
        <v>38</v>
      </c>
      <c r="E492" s="2" t="s">
        <v>5</v>
      </c>
      <c r="F492" s="12">
        <v>87500</v>
      </c>
      <c r="G492" s="2">
        <v>2021</v>
      </c>
      <c r="H492" s="2"/>
      <c r="I492" s="2"/>
    </row>
    <row r="493" ht="16.5">
      <c r="A493" s="2" t="s">
        <v>459</v>
      </c>
      <c r="B493" s="2" t="str">
        <f t="shared" si="9"/>
        <v xml:space="preserve">Searle Freedom Trust_Heartland Institute202281000</v>
      </c>
      <c r="C493" s="2" t="s">
        <v>458</v>
      </c>
      <c r="D493" t="s">
        <v>38</v>
      </c>
      <c r="E493" s="2" t="s">
        <v>5</v>
      </c>
      <c r="F493" s="12">
        <v>81000</v>
      </c>
      <c r="G493" s="2">
        <v>2022</v>
      </c>
      <c r="H493" s="2"/>
      <c r="I493" s="2"/>
    </row>
    <row r="494" ht="16.5">
      <c r="A494" s="2" t="s">
        <v>460</v>
      </c>
      <c r="B494" s="2" t="str">
        <f t="shared" si="9"/>
        <v xml:space="preserve">Searle Freedom Trust_Heartland Institute202450000</v>
      </c>
      <c r="C494" s="2" t="s">
        <v>458</v>
      </c>
      <c r="D494" t="s">
        <v>38</v>
      </c>
      <c r="E494" s="2" t="s">
        <v>5</v>
      </c>
      <c r="F494" s="12">
        <v>50000</v>
      </c>
      <c r="G494" s="2">
        <v>2024</v>
      </c>
      <c r="H494" s="2"/>
      <c r="I494" s="2"/>
    </row>
    <row r="495" ht="16.5">
      <c r="A495" s="2" t="s">
        <v>461</v>
      </c>
      <c r="B495" s="2" t="str">
        <f t="shared" si="9"/>
        <v xml:space="preserve">Shell USA Company Foundation_Heartland Institute20161000</v>
      </c>
      <c r="C495" t="s">
        <v>462</v>
      </c>
      <c r="D495" t="s">
        <v>131</v>
      </c>
      <c r="E495" s="2" t="s">
        <v>5</v>
      </c>
      <c r="F495" s="12">
        <v>1000</v>
      </c>
      <c r="G495" s="2">
        <v>2016</v>
      </c>
      <c r="H495" s="2"/>
      <c r="I495" s="2"/>
    </row>
    <row r="496" ht="16.5">
      <c r="A496" s="2" t="s">
        <v>463</v>
      </c>
      <c r="B496" s="2" t="str">
        <f t="shared" si="9"/>
        <v xml:space="preserve">Shell USA Company Foundation_Heartland Institute2017500</v>
      </c>
      <c r="C496" t="s">
        <v>462</v>
      </c>
      <c r="D496" t="s">
        <v>131</v>
      </c>
      <c r="E496" s="2" t="s">
        <v>5</v>
      </c>
      <c r="F496" s="12">
        <v>500</v>
      </c>
      <c r="G496" s="2">
        <v>2017</v>
      </c>
      <c r="H496" s="2"/>
      <c r="I496" s="2"/>
    </row>
    <row r="497" ht="16.5">
      <c r="A497" s="2" t="s">
        <v>464</v>
      </c>
      <c r="B497" s="2" t="str">
        <f t="shared" si="9"/>
        <v xml:space="preserve">Shell USA Company Foundation_Heartland Institute20181000</v>
      </c>
      <c r="C497" t="s">
        <v>462</v>
      </c>
      <c r="D497" t="s">
        <v>131</v>
      </c>
      <c r="E497" s="2" t="s">
        <v>5</v>
      </c>
      <c r="F497" s="12">
        <v>1000</v>
      </c>
      <c r="G497" s="2">
        <v>2018</v>
      </c>
      <c r="H497" s="2"/>
      <c r="I497" s="2"/>
    </row>
    <row r="498" ht="16.5">
      <c r="A498" s="2" t="s">
        <v>465</v>
      </c>
      <c r="B498" s="2" t="str">
        <f t="shared" si="9"/>
        <v xml:space="preserve">Shell USA Company Foundation_Heartland Institute20201000</v>
      </c>
      <c r="C498" t="s">
        <v>462</v>
      </c>
      <c r="D498" t="s">
        <v>131</v>
      </c>
      <c r="E498" s="2" t="s">
        <v>5</v>
      </c>
      <c r="F498" s="12">
        <v>1000</v>
      </c>
      <c r="G498" s="2">
        <v>2020</v>
      </c>
      <c r="H498" s="2"/>
      <c r="I498" s="2"/>
    </row>
    <row r="499" ht="16.5">
      <c r="A499" s="2" t="s">
        <v>466</v>
      </c>
      <c r="B499" s="2" t="str">
        <f t="shared" si="9"/>
        <v xml:space="preserve">Shell USA Company Foundation_Heartland Institute2021500</v>
      </c>
      <c r="C499" t="s">
        <v>467</v>
      </c>
      <c r="D499" t="s">
        <v>131</v>
      </c>
      <c r="E499" s="2" t="s">
        <v>5</v>
      </c>
      <c r="F499" s="12">
        <v>500</v>
      </c>
      <c r="G499" s="2">
        <v>2021</v>
      </c>
      <c r="H499" s="2"/>
      <c r="I499" s="2"/>
    </row>
    <row r="500" ht="16.5">
      <c r="A500" s="2" t="s">
        <v>468</v>
      </c>
      <c r="B500" s="2" t="str">
        <f t="shared" si="9"/>
        <v xml:space="preserve">Shell USA Company Foundation_Heartland Institute2022500</v>
      </c>
      <c r="C500" t="s">
        <v>467</v>
      </c>
      <c r="D500" t="s">
        <v>131</v>
      </c>
      <c r="E500" s="2" t="s">
        <v>5</v>
      </c>
      <c r="F500" s="12">
        <v>500</v>
      </c>
      <c r="G500" s="2">
        <v>2022</v>
      </c>
      <c r="H500" s="2"/>
      <c r="I500" s="2"/>
    </row>
    <row r="501" ht="16.5">
      <c r="A501" s="2" t="s">
        <v>469</v>
      </c>
      <c r="B501" s="2" t="str">
        <f t="shared" si="9"/>
        <v xml:space="preserve">Shell USA Company Foundation_Heartland Institute20231000</v>
      </c>
      <c r="C501" t="s">
        <v>467</v>
      </c>
      <c r="D501" t="s">
        <v>131</v>
      </c>
      <c r="E501" s="2" t="s">
        <v>5</v>
      </c>
      <c r="F501" s="12">
        <v>1000</v>
      </c>
      <c r="G501" s="2">
        <v>2023</v>
      </c>
      <c r="H501" s="2"/>
      <c r="I501" s="2"/>
    </row>
    <row r="502" ht="16.5">
      <c r="A502" s="2" t="s">
        <v>470</v>
      </c>
      <c r="B502" s="2" t="str">
        <f t="shared" si="9"/>
        <v xml:space="preserve">Springview Foundation_Heartland Institute202110000</v>
      </c>
      <c r="C502" t="s">
        <v>471</v>
      </c>
      <c r="D502" t="s">
        <v>77</v>
      </c>
      <c r="E502" s="2" t="s">
        <v>5</v>
      </c>
      <c r="F502" s="12">
        <v>10000</v>
      </c>
      <c r="G502" s="2">
        <v>2021</v>
      </c>
      <c r="H502" s="2"/>
      <c r="I502" s="2"/>
    </row>
    <row r="503" ht="16.5">
      <c r="A503" s="2" t="s">
        <v>472</v>
      </c>
      <c r="B503" s="2" t="str">
        <f t="shared" si="9"/>
        <v xml:space="preserve">Springview Foundation_Heartland Institute202220000</v>
      </c>
      <c r="C503" t="s">
        <v>471</v>
      </c>
      <c r="D503" t="s">
        <v>77</v>
      </c>
      <c r="E503" s="2" t="s">
        <v>5</v>
      </c>
      <c r="F503" s="12">
        <v>20000</v>
      </c>
      <c r="G503" s="2">
        <v>2022</v>
      </c>
      <c r="H503" s="2"/>
      <c r="I503" s="2"/>
    </row>
    <row r="504" ht="16.5">
      <c r="A504" s="2" t="s">
        <v>473</v>
      </c>
      <c r="B504" s="2" t="str">
        <f t="shared" si="9"/>
        <v xml:space="preserve">Springview Foundation_Heartland Institute202325000</v>
      </c>
      <c r="C504" t="s">
        <v>471</v>
      </c>
      <c r="D504" t="s">
        <v>77</v>
      </c>
      <c r="E504" s="2" t="s">
        <v>5</v>
      </c>
      <c r="F504" s="12">
        <v>25000</v>
      </c>
      <c r="G504" s="2">
        <v>2023</v>
      </c>
      <c r="H504" s="2"/>
      <c r="I504" s="2"/>
    </row>
    <row r="505" ht="16.5">
      <c r="A505" s="2" t="s">
        <v>474</v>
      </c>
      <c r="B505" s="2" t="str">
        <f t="shared" si="9"/>
        <v xml:space="preserve">Springview Foundation_Heartland Institute202425000</v>
      </c>
      <c r="C505" t="s">
        <v>471</v>
      </c>
      <c r="D505" t="s">
        <v>77</v>
      </c>
      <c r="E505" s="2" t="s">
        <v>5</v>
      </c>
      <c r="F505" s="12">
        <v>25000</v>
      </c>
      <c r="G505" s="2">
        <v>2024</v>
      </c>
      <c r="H505" s="2"/>
      <c r="I505" s="2"/>
    </row>
    <row r="506" ht="16.5">
      <c r="A506" s="2" t="s">
        <v>191</v>
      </c>
      <c r="B506" s="2" t="str">
        <f t="shared" si="9"/>
        <v xml:space="preserve">Stuart Family Foundation_Heartland Institute200350000</v>
      </c>
      <c r="C506" t="s">
        <v>58</v>
      </c>
      <c r="D506" t="s">
        <v>58</v>
      </c>
      <c r="E506" s="2" t="s">
        <v>5</v>
      </c>
      <c r="F506" s="12">
        <v>50000</v>
      </c>
      <c r="G506" s="2">
        <v>2003</v>
      </c>
      <c r="H506" s="2"/>
      <c r="I506" s="2"/>
    </row>
    <row r="507" ht="16.5">
      <c r="A507" s="2" t="s">
        <v>191</v>
      </c>
      <c r="B507" s="2" t="str">
        <f t="shared" si="9"/>
        <v xml:space="preserve">Stuart Family Foundation_Heartland Institute200550000</v>
      </c>
      <c r="C507" t="s">
        <v>58</v>
      </c>
      <c r="D507" t="s">
        <v>58</v>
      </c>
      <c r="E507" s="2" t="s">
        <v>5</v>
      </c>
      <c r="F507" s="12">
        <v>50000</v>
      </c>
      <c r="G507" s="2">
        <v>2005</v>
      </c>
      <c r="H507" s="2"/>
      <c r="I507" s="2"/>
    </row>
    <row r="508" ht="16.5">
      <c r="A508" s="2" t="s">
        <v>191</v>
      </c>
      <c r="B508" s="2" t="str">
        <f t="shared" si="9"/>
        <v xml:space="preserve">Stuart Family Foundation_Heartland Institute200625000</v>
      </c>
      <c r="C508" t="s">
        <v>58</v>
      </c>
      <c r="D508" t="s">
        <v>58</v>
      </c>
      <c r="E508" s="2" t="s">
        <v>5</v>
      </c>
      <c r="F508" s="12">
        <v>25000</v>
      </c>
      <c r="G508" s="2">
        <v>2006</v>
      </c>
      <c r="H508" s="2"/>
      <c r="I508" s="2"/>
    </row>
    <row r="509" ht="16.5">
      <c r="A509" s="2" t="s">
        <v>191</v>
      </c>
      <c r="B509" s="2" t="str">
        <f t="shared" si="9"/>
        <v xml:space="preserve">Stuart Family Foundation_Heartland Institute200725000</v>
      </c>
      <c r="C509" t="s">
        <v>58</v>
      </c>
      <c r="D509" t="s">
        <v>58</v>
      </c>
      <c r="E509" s="2" t="s">
        <v>5</v>
      </c>
      <c r="F509" s="12">
        <v>25000</v>
      </c>
      <c r="G509" s="2">
        <v>2007</v>
      </c>
      <c r="H509" s="2"/>
      <c r="I509" s="2"/>
    </row>
    <row r="510" ht="16.5">
      <c r="A510" s="2" t="s">
        <v>191</v>
      </c>
      <c r="B510" s="2" t="str">
        <f t="shared" si="9"/>
        <v xml:space="preserve">Stuart Family Foundation_Heartland Institute200825000</v>
      </c>
      <c r="C510" t="s">
        <v>58</v>
      </c>
      <c r="D510" t="s">
        <v>58</v>
      </c>
      <c r="E510" s="2" t="s">
        <v>5</v>
      </c>
      <c r="F510" s="12">
        <v>25000</v>
      </c>
      <c r="G510" s="2">
        <v>2008</v>
      </c>
      <c r="H510" s="2"/>
      <c r="I510" s="2"/>
    </row>
    <row r="511" ht="16.5">
      <c r="A511" s="2" t="s">
        <v>475</v>
      </c>
      <c r="B511" s="2" t="str">
        <f t="shared" si="9"/>
        <v xml:space="preserve">The Alpaugh Foundation_Heartland Institute2021250</v>
      </c>
      <c r="C511" t="s">
        <v>476</v>
      </c>
      <c r="D511" t="s">
        <v>157</v>
      </c>
      <c r="E511" s="2" t="s">
        <v>5</v>
      </c>
      <c r="F511" s="12">
        <v>250</v>
      </c>
      <c r="G511" s="2">
        <v>2021</v>
      </c>
      <c r="H511" s="2"/>
      <c r="I511" s="2"/>
    </row>
    <row r="512" ht="16.5">
      <c r="A512" s="2" t="s">
        <v>477</v>
      </c>
      <c r="B512" s="2" t="str">
        <f t="shared" si="9"/>
        <v xml:space="preserve">The Alpaugh Foundation_Heartland Institute2022100</v>
      </c>
      <c r="C512" t="s">
        <v>476</v>
      </c>
      <c r="D512" t="s">
        <v>157</v>
      </c>
      <c r="E512" s="2" t="s">
        <v>5</v>
      </c>
      <c r="F512" s="12">
        <v>100</v>
      </c>
      <c r="G512" s="2">
        <v>2022</v>
      </c>
      <c r="H512" s="2"/>
      <c r="I512" s="2"/>
    </row>
    <row r="513" ht="16.5">
      <c r="A513" s="2" t="s">
        <v>478</v>
      </c>
      <c r="B513" s="2" t="str">
        <f t="shared" si="9"/>
        <v xml:space="preserve">The Ayco Charitable Foundation_Heartland Institute202011000</v>
      </c>
      <c r="C513" t="s">
        <v>479</v>
      </c>
      <c r="D513" t="s">
        <v>103</v>
      </c>
      <c r="E513" s="2" t="s">
        <v>5</v>
      </c>
      <c r="F513" s="12">
        <v>11000</v>
      </c>
      <c r="G513" s="2">
        <v>2020</v>
      </c>
      <c r="H513" s="2"/>
      <c r="I513" s="2"/>
    </row>
    <row r="514" ht="16.5">
      <c r="A514" s="2" t="s">
        <v>480</v>
      </c>
      <c r="B514" s="2" t="str">
        <f t="shared" si="9"/>
        <v xml:space="preserve">The Ayco Charitable Foundation_Heartland Institute20216200</v>
      </c>
      <c r="C514" t="s">
        <v>479</v>
      </c>
      <c r="D514" t="s">
        <v>103</v>
      </c>
      <c r="E514" s="2" t="s">
        <v>5</v>
      </c>
      <c r="F514" s="12">
        <v>6200</v>
      </c>
      <c r="G514" s="2">
        <v>2021</v>
      </c>
      <c r="H514" s="2"/>
      <c r="I514" s="2"/>
    </row>
    <row r="515" ht="16.5">
      <c r="A515" s="2" t="s">
        <v>481</v>
      </c>
      <c r="B515" s="2" t="str">
        <f t="shared" si="9"/>
        <v xml:space="preserve">The Ayco Charitable Foundation_Heartland Institute20247250</v>
      </c>
      <c r="C515" t="s">
        <v>479</v>
      </c>
      <c r="D515" t="s">
        <v>103</v>
      </c>
      <c r="E515" s="2" t="s">
        <v>5</v>
      </c>
      <c r="F515" s="12">
        <v>7250</v>
      </c>
      <c r="G515" s="2">
        <v>2024</v>
      </c>
      <c r="H515" s="2"/>
      <c r="I515" s="2"/>
    </row>
    <row r="516" ht="16.5">
      <c r="A516" s="2" t="s">
        <v>482</v>
      </c>
      <c r="B516" s="2" t="str">
        <f t="shared" si="9"/>
        <v xml:space="preserve">The Bader Family Foundation_Heartland Institute20181000</v>
      </c>
      <c r="C516" t="s">
        <v>483</v>
      </c>
      <c r="D516" t="s">
        <v>151</v>
      </c>
      <c r="E516" s="2" t="s">
        <v>5</v>
      </c>
      <c r="F516" s="12">
        <v>1000</v>
      </c>
      <c r="G516" s="2">
        <v>2018</v>
      </c>
      <c r="H516" s="2"/>
      <c r="I516" s="2"/>
    </row>
    <row r="517" ht="16.5">
      <c r="A517" s="2" t="s">
        <v>484</v>
      </c>
      <c r="B517" s="2" t="str">
        <f t="shared" si="9"/>
        <v xml:space="preserve">The Bader Family Foundation_Heartland Institute20190</v>
      </c>
      <c r="C517" t="s">
        <v>483</v>
      </c>
      <c r="D517" t="s">
        <v>151</v>
      </c>
      <c r="E517" s="2" t="s">
        <v>5</v>
      </c>
      <c r="F517" s="12">
        <v>0</v>
      </c>
      <c r="G517" s="2">
        <v>2019</v>
      </c>
      <c r="H517" s="2"/>
      <c r="I517" s="2"/>
    </row>
    <row r="518" ht="16.5">
      <c r="A518" s="2" t="s">
        <v>485</v>
      </c>
      <c r="B518" s="2" t="str">
        <f t="shared" si="9"/>
        <v xml:space="preserve">The Bank Of America Charitable Foundation Inc_Heartland Institute2016125</v>
      </c>
      <c r="C518" t="s">
        <v>486</v>
      </c>
      <c r="D518" t="s">
        <v>158</v>
      </c>
      <c r="E518" s="2" t="s">
        <v>5</v>
      </c>
      <c r="F518" s="12">
        <v>125</v>
      </c>
      <c r="G518" s="2">
        <v>2016</v>
      </c>
      <c r="H518" s="2"/>
      <c r="I518" s="2"/>
    </row>
    <row r="519" ht="16.5">
      <c r="A519" s="2" t="s">
        <v>487</v>
      </c>
      <c r="B519" s="2" t="str">
        <f t="shared" si="9"/>
        <v xml:space="preserve">The Bank Of America Charitable Foundation Inc_Heartland Institute2019100</v>
      </c>
      <c r="C519" t="s">
        <v>486</v>
      </c>
      <c r="D519" t="s">
        <v>158</v>
      </c>
      <c r="E519" s="2" t="s">
        <v>5</v>
      </c>
      <c r="F519" s="12">
        <v>100</v>
      </c>
      <c r="G519" s="2">
        <v>2019</v>
      </c>
      <c r="H519" s="2"/>
      <c r="I519" s="2"/>
    </row>
    <row r="520" ht="16.5">
      <c r="A520" s="2" t="s">
        <v>488</v>
      </c>
      <c r="B520" s="2" t="str">
        <f t="shared" si="9"/>
        <v xml:space="preserve">The Bank Of America Charitable Foundation Inc_Heartland Institute202275</v>
      </c>
      <c r="C520" t="s">
        <v>486</v>
      </c>
      <c r="D520" t="s">
        <v>158</v>
      </c>
      <c r="E520" s="2" t="s">
        <v>5</v>
      </c>
      <c r="F520" s="12">
        <v>75</v>
      </c>
      <c r="G520" s="2">
        <v>2022</v>
      </c>
      <c r="H520" s="2"/>
      <c r="I520" s="2"/>
    </row>
    <row r="521" ht="16.5">
      <c r="A521" s="2" t="s">
        <v>191</v>
      </c>
      <c r="B521" s="2" t="str">
        <f t="shared" si="9"/>
        <v xml:space="preserve">The Carthage Foundation_Heartland Institute198610000</v>
      </c>
      <c r="C521" s="2" t="s">
        <v>120</v>
      </c>
      <c r="D521" t="s">
        <v>120</v>
      </c>
      <c r="E521" s="2" t="s">
        <v>5</v>
      </c>
      <c r="F521" s="12">
        <v>10000</v>
      </c>
      <c r="G521" s="2">
        <v>1986</v>
      </c>
      <c r="H521" s="2"/>
      <c r="I521" s="2"/>
    </row>
    <row r="522" ht="16.5">
      <c r="A522" s="2" t="s">
        <v>489</v>
      </c>
      <c r="B522" s="2" t="str">
        <f t="shared" si="9"/>
        <v xml:space="preserve">The Catherine L &amp; Edward A Lozick Foundation_Heartland Institute20202500</v>
      </c>
      <c r="C522" t="s">
        <v>490</v>
      </c>
      <c r="D522" t="s">
        <v>137</v>
      </c>
      <c r="E522" s="2" t="s">
        <v>5</v>
      </c>
      <c r="F522" s="12">
        <v>2500</v>
      </c>
      <c r="G522" s="2">
        <v>2020</v>
      </c>
      <c r="H522" s="2"/>
      <c r="I522" s="2"/>
    </row>
    <row r="523" ht="16.5">
      <c r="A523" s="2" t="s">
        <v>491</v>
      </c>
      <c r="B523" s="2" t="str">
        <f t="shared" si="9"/>
        <v xml:space="preserve">The Catherine V And Martin Hofmann Foundation_Heartland Institute2021100</v>
      </c>
      <c r="C523" t="s">
        <v>492</v>
      </c>
      <c r="D523" t="s">
        <v>153</v>
      </c>
      <c r="E523" s="2" t="s">
        <v>5</v>
      </c>
      <c r="F523" s="12">
        <v>100</v>
      </c>
      <c r="G523" s="2">
        <v>2021</v>
      </c>
      <c r="H523" s="2"/>
      <c r="I523" s="2"/>
    </row>
    <row r="524" ht="16.5">
      <c r="A524" s="2" t="s">
        <v>493</v>
      </c>
      <c r="B524" s="2" t="str">
        <f t="shared" si="9"/>
        <v xml:space="preserve">The Catherine V And Martin Hofmann Foundation_Heartland Institute2022200</v>
      </c>
      <c r="C524" t="s">
        <v>492</v>
      </c>
      <c r="D524" t="s">
        <v>153</v>
      </c>
      <c r="E524" s="2" t="s">
        <v>5</v>
      </c>
      <c r="F524" s="12">
        <v>200</v>
      </c>
      <c r="G524" s="2">
        <v>2022</v>
      </c>
      <c r="H524" s="2"/>
      <c r="I524" s="2"/>
    </row>
    <row r="525" ht="16.5">
      <c r="A525" s="2" t="s">
        <v>494</v>
      </c>
      <c r="B525" s="2" t="str">
        <f t="shared" si="9"/>
        <v xml:space="preserve">The Catherine V And Martin Hofmann Foundation_Heartland Institute2023250</v>
      </c>
      <c r="C525" t="s">
        <v>492</v>
      </c>
      <c r="D525" t="s">
        <v>153</v>
      </c>
      <c r="E525" s="2" t="s">
        <v>5</v>
      </c>
      <c r="F525" s="12">
        <v>250</v>
      </c>
      <c r="G525" s="2">
        <v>2023</v>
      </c>
      <c r="H525" s="2"/>
      <c r="I525" s="2"/>
    </row>
    <row r="526" ht="16.5">
      <c r="A526" s="2" t="s">
        <v>495</v>
      </c>
      <c r="B526" s="2" t="str">
        <f t="shared" si="9"/>
        <v xml:space="preserve">The Catherine V And Martin Hofmann Foundation_Heartland Institute2024250</v>
      </c>
      <c r="C526" t="s">
        <v>492</v>
      </c>
      <c r="D526" t="s">
        <v>153</v>
      </c>
      <c r="E526" s="2" t="s">
        <v>5</v>
      </c>
      <c r="F526" s="12">
        <v>250</v>
      </c>
      <c r="G526" s="2">
        <v>2024</v>
      </c>
      <c r="H526" s="2"/>
      <c r="I526" s="2"/>
    </row>
    <row r="527" ht="16.5">
      <c r="A527" s="2" t="s">
        <v>191</v>
      </c>
      <c r="B527" s="2" t="str">
        <f t="shared" si="9"/>
        <v xml:space="preserve">The Challenge Foundation_Heartland Institute20071000</v>
      </c>
      <c r="C527" s="2" t="s">
        <v>129</v>
      </c>
      <c r="D527" t="s">
        <v>129</v>
      </c>
      <c r="E527" s="2" t="s">
        <v>5</v>
      </c>
      <c r="F527" s="12">
        <v>1000</v>
      </c>
      <c r="G527" s="2">
        <v>2007</v>
      </c>
      <c r="H527" s="2"/>
      <c r="I527" s="2"/>
    </row>
    <row r="528" ht="16.5">
      <c r="A528" s="2" t="s">
        <v>191</v>
      </c>
      <c r="B528" s="2" t="str">
        <f t="shared" si="9"/>
        <v xml:space="preserve">The Challenge Foundation_Heartland Institute20095000</v>
      </c>
      <c r="C528" s="2" t="s">
        <v>129</v>
      </c>
      <c r="D528" t="s">
        <v>129</v>
      </c>
      <c r="E528" s="2" t="s">
        <v>5</v>
      </c>
      <c r="F528" s="12">
        <v>5000</v>
      </c>
      <c r="G528" s="2">
        <v>2009</v>
      </c>
      <c r="H528" s="2"/>
      <c r="I528" s="2"/>
    </row>
    <row r="529" ht="16.5">
      <c r="A529" s="2" t="s">
        <v>496</v>
      </c>
      <c r="B529" s="2" t="str">
        <f t="shared" si="9"/>
        <v xml:space="preserve">The Chicago Community Trust_Heartland Institute201810000</v>
      </c>
      <c r="C529" s="2" t="s">
        <v>497</v>
      </c>
      <c r="D529" t="s">
        <v>68</v>
      </c>
      <c r="E529" s="2" t="s">
        <v>5</v>
      </c>
      <c r="F529" s="12">
        <v>10000</v>
      </c>
      <c r="G529" s="2">
        <v>2018</v>
      </c>
      <c r="H529" s="2"/>
      <c r="I529" s="2"/>
    </row>
    <row r="530" ht="16.5">
      <c r="A530" s="2" t="s">
        <v>498</v>
      </c>
      <c r="B530" s="2" t="str">
        <f t="shared" si="9"/>
        <v xml:space="preserve">The Chicago Community Trust_Heartland Institute202010000</v>
      </c>
      <c r="C530" s="2" t="s">
        <v>497</v>
      </c>
      <c r="D530" t="s">
        <v>68</v>
      </c>
      <c r="E530" s="2" t="s">
        <v>5</v>
      </c>
      <c r="F530" s="12">
        <v>10000</v>
      </c>
      <c r="G530" s="2">
        <v>2020</v>
      </c>
      <c r="H530" s="2"/>
      <c r="I530" s="2"/>
    </row>
    <row r="531" ht="16.5">
      <c r="A531" s="2" t="s">
        <v>499</v>
      </c>
      <c r="B531" s="2" t="str">
        <f t="shared" si="9"/>
        <v xml:space="preserve">The Chicago Community Trust_Heartland Institute202110000</v>
      </c>
      <c r="C531" s="2" t="s">
        <v>497</v>
      </c>
      <c r="D531" t="s">
        <v>68</v>
      </c>
      <c r="E531" s="2" t="s">
        <v>5</v>
      </c>
      <c r="F531" s="12">
        <v>10000</v>
      </c>
      <c r="G531" s="2">
        <v>2021</v>
      </c>
      <c r="H531" s="2"/>
      <c r="I531" s="2"/>
    </row>
    <row r="532" ht="16.5">
      <c r="A532" s="2" t="s">
        <v>500</v>
      </c>
      <c r="B532" s="2" t="str">
        <f t="shared" si="9"/>
        <v xml:space="preserve">The Chicago Community Trust_Heartland Institute202265000</v>
      </c>
      <c r="C532" s="2" t="s">
        <v>68</v>
      </c>
      <c r="D532" t="s">
        <v>68</v>
      </c>
      <c r="E532" s="2" t="s">
        <v>5</v>
      </c>
      <c r="F532" s="12">
        <v>65000</v>
      </c>
      <c r="G532" s="2">
        <v>2022</v>
      </c>
      <c r="H532" s="2"/>
      <c r="I532" s="2"/>
    </row>
    <row r="533" ht="16.5">
      <c r="A533" s="2" t="s">
        <v>501</v>
      </c>
      <c r="B533" s="2" t="str">
        <f t="shared" si="9"/>
        <v xml:space="preserve">The Chicago Community Trust_Heartland Institute202315000</v>
      </c>
      <c r="C533" s="2" t="s">
        <v>68</v>
      </c>
      <c r="D533" t="s">
        <v>68</v>
      </c>
      <c r="E533" s="2" t="s">
        <v>5</v>
      </c>
      <c r="F533" s="12">
        <v>15000</v>
      </c>
      <c r="G533" s="2">
        <v>2023</v>
      </c>
      <c r="H533" s="2"/>
      <c r="I533" s="2"/>
    </row>
    <row r="534" ht="16.5">
      <c r="A534" s="2" t="s">
        <v>502</v>
      </c>
      <c r="B534" s="2" t="str">
        <f t="shared" si="9"/>
        <v xml:space="preserve">The David Herro Charitable Foundation_Heartland Institute201850000</v>
      </c>
      <c r="C534" t="s">
        <v>59</v>
      </c>
      <c r="D534" t="s">
        <v>59</v>
      </c>
      <c r="E534" s="2" t="s">
        <v>5</v>
      </c>
      <c r="F534" s="12">
        <v>50000</v>
      </c>
      <c r="G534" s="2">
        <v>2018</v>
      </c>
      <c r="H534" s="2"/>
      <c r="I534" s="2"/>
    </row>
    <row r="535" ht="16.5">
      <c r="A535" s="2" t="s">
        <v>503</v>
      </c>
      <c r="B535" s="2" t="str">
        <f t="shared" si="9"/>
        <v xml:space="preserve">The David Herro Charitable Foundation_Heartland Institute2019125000</v>
      </c>
      <c r="C535" t="s">
        <v>59</v>
      </c>
      <c r="D535" t="s">
        <v>59</v>
      </c>
      <c r="E535" s="2" t="s">
        <v>5</v>
      </c>
      <c r="F535" s="12">
        <v>125000</v>
      </c>
      <c r="G535" s="2">
        <v>2019</v>
      </c>
      <c r="H535" s="2"/>
      <c r="I535" s="2"/>
    </row>
    <row r="536" ht="16.5">
      <c r="A536" s="2" t="s">
        <v>504</v>
      </c>
      <c r="B536" s="2" t="str">
        <f t="shared" si="9"/>
        <v xml:space="preserve">The Dick &amp; Diane May Foundation Inc_Heartland Institute20165000</v>
      </c>
      <c r="C536" t="s">
        <v>100</v>
      </c>
      <c r="D536" t="s">
        <v>100</v>
      </c>
      <c r="E536" s="2" t="s">
        <v>5</v>
      </c>
      <c r="F536" s="12">
        <v>5000</v>
      </c>
      <c r="G536" s="2">
        <v>2016</v>
      </c>
      <c r="H536" s="2"/>
      <c r="I536" s="2"/>
    </row>
    <row r="537" ht="16.5">
      <c r="A537" s="2" t="s">
        <v>505</v>
      </c>
      <c r="B537" s="2" t="str">
        <f t="shared" si="9"/>
        <v xml:space="preserve">The Dick &amp; Diane May Foundation Inc_Heartland Institute20175000</v>
      </c>
      <c r="C537" t="s">
        <v>100</v>
      </c>
      <c r="D537" t="s">
        <v>100</v>
      </c>
      <c r="E537" s="2" t="s">
        <v>5</v>
      </c>
      <c r="F537" s="12">
        <v>5000</v>
      </c>
      <c r="G537" s="2">
        <v>2017</v>
      </c>
      <c r="H537" s="2"/>
      <c r="I537" s="2"/>
    </row>
    <row r="538" ht="16.5">
      <c r="A538" s="2" t="s">
        <v>506</v>
      </c>
      <c r="B538" s="2" t="str">
        <f t="shared" si="9"/>
        <v xml:space="preserve">The Dick &amp; Diane May Foundation Inc_Heartland Institute20185000</v>
      </c>
      <c r="C538" t="s">
        <v>100</v>
      </c>
      <c r="D538" t="s">
        <v>100</v>
      </c>
      <c r="E538" s="2" t="s">
        <v>5</v>
      </c>
      <c r="F538" s="12">
        <v>5000</v>
      </c>
      <c r="G538" s="2">
        <v>2018</v>
      </c>
      <c r="H538" s="2"/>
      <c r="I538" s="2"/>
    </row>
    <row r="539" ht="16.5">
      <c r="A539" s="2" t="s">
        <v>507</v>
      </c>
      <c r="B539" s="2" t="str">
        <f t="shared" si="9"/>
        <v xml:space="preserve">The Dick &amp; Diane May Foundation Inc_Heartland Institute20194000</v>
      </c>
      <c r="C539" t="s">
        <v>100</v>
      </c>
      <c r="D539" t="s">
        <v>100</v>
      </c>
      <c r="E539" s="2" t="s">
        <v>5</v>
      </c>
      <c r="F539" s="12">
        <v>4000</v>
      </c>
      <c r="G539" s="2">
        <v>2019</v>
      </c>
      <c r="H539" s="2"/>
      <c r="I539" s="2"/>
    </row>
    <row r="540" ht="16.5">
      <c r="A540" s="2" t="s">
        <v>508</v>
      </c>
      <c r="B540" s="2" t="str">
        <f t="shared" si="9"/>
        <v xml:space="preserve">The Dick &amp; Diane May Foundation Inc_Heartland Institute20203000</v>
      </c>
      <c r="C540" t="s">
        <v>100</v>
      </c>
      <c r="D540" t="s">
        <v>100</v>
      </c>
      <c r="E540" s="2" t="s">
        <v>5</v>
      </c>
      <c r="F540" s="12">
        <v>3000</v>
      </c>
      <c r="G540" s="2">
        <v>2020</v>
      </c>
      <c r="H540" s="2"/>
      <c r="I540" s="2"/>
    </row>
    <row r="541" ht="16.5">
      <c r="A541" s="2" t="s">
        <v>509</v>
      </c>
      <c r="B541" s="2" t="str">
        <f t="shared" si="9"/>
        <v xml:space="preserve">The Dick &amp; Diane May Foundation Inc_Heartland Institute20212000</v>
      </c>
      <c r="C541" t="s">
        <v>100</v>
      </c>
      <c r="D541" t="s">
        <v>100</v>
      </c>
      <c r="E541" s="2" t="s">
        <v>5</v>
      </c>
      <c r="F541" s="12">
        <v>2000</v>
      </c>
      <c r="G541" s="2">
        <v>2021</v>
      </c>
      <c r="H541" s="2"/>
      <c r="I541" s="2"/>
    </row>
    <row r="542" ht="16.5">
      <c r="A542" s="2" t="s">
        <v>510</v>
      </c>
      <c r="B542" s="2" t="str">
        <f t="shared" si="9"/>
        <v xml:space="preserve">The Dick &amp; Diane May Foundation Inc_Heartland Institute20222000</v>
      </c>
      <c r="C542" t="s">
        <v>100</v>
      </c>
      <c r="D542" t="s">
        <v>100</v>
      </c>
      <c r="E542" s="2" t="s">
        <v>5</v>
      </c>
      <c r="F542" s="12">
        <v>2000</v>
      </c>
      <c r="G542" s="2">
        <v>2022</v>
      </c>
      <c r="H542" s="2"/>
      <c r="I542" s="2"/>
    </row>
    <row r="543" ht="16.5">
      <c r="A543" s="2" t="s">
        <v>511</v>
      </c>
      <c r="B543" s="2" t="str">
        <f t="shared" si="9"/>
        <v xml:space="preserve">The Dick &amp; Diane May Foundation Inc_Heartland Institute20232500</v>
      </c>
      <c r="C543" t="s">
        <v>100</v>
      </c>
      <c r="D543" t="s">
        <v>100</v>
      </c>
      <c r="E543" s="2" t="s">
        <v>5</v>
      </c>
      <c r="F543" s="12">
        <v>2500</v>
      </c>
      <c r="G543" s="2">
        <v>2023</v>
      </c>
      <c r="H543" s="2"/>
      <c r="I543" s="2"/>
    </row>
    <row r="544" ht="16.5">
      <c r="A544" s="2" t="s">
        <v>512</v>
      </c>
      <c r="B544" s="2" t="str">
        <f t="shared" si="9"/>
        <v xml:space="preserve">The Dick &amp; Diane May Foundation Inc_Heartland Institute20241000</v>
      </c>
      <c r="C544" t="s">
        <v>100</v>
      </c>
      <c r="D544" t="s">
        <v>100</v>
      </c>
      <c r="E544" s="2" t="s">
        <v>5</v>
      </c>
      <c r="F544" s="12">
        <v>1000</v>
      </c>
      <c r="G544" s="2">
        <v>2024</v>
      </c>
      <c r="H544" s="2"/>
      <c r="I544" s="2"/>
    </row>
    <row r="545" ht="16.5">
      <c r="A545" s="2" t="s">
        <v>513</v>
      </c>
      <c r="B545" s="2" t="str">
        <f t="shared" si="9"/>
        <v xml:space="preserve">The Dupage Community Foundation_Heartland Institute201750000</v>
      </c>
      <c r="C545" t="s">
        <v>514</v>
      </c>
      <c r="D545" t="s">
        <v>64</v>
      </c>
      <c r="E545" s="2" t="s">
        <v>5</v>
      </c>
      <c r="F545" s="12">
        <v>50000</v>
      </c>
      <c r="G545" s="2">
        <v>2017</v>
      </c>
      <c r="H545" s="2"/>
      <c r="I545" s="2"/>
    </row>
    <row r="546" ht="16.5">
      <c r="A546" s="2" t="s">
        <v>515</v>
      </c>
      <c r="B546" s="2" t="str">
        <f t="shared" si="9"/>
        <v xml:space="preserve">The Dupage Community Foundation_Heartland Institute201955000</v>
      </c>
      <c r="C546" t="s">
        <v>514</v>
      </c>
      <c r="D546" t="s">
        <v>64</v>
      </c>
      <c r="E546" s="2" t="s">
        <v>5</v>
      </c>
      <c r="F546" s="12">
        <v>55000</v>
      </c>
      <c r="G546" s="2">
        <v>2019</v>
      </c>
      <c r="H546" s="2"/>
      <c r="I546" s="2"/>
    </row>
    <row r="547" ht="16.5">
      <c r="A547" s="2" t="s">
        <v>516</v>
      </c>
      <c r="B547" s="2" t="str">
        <f t="shared" si="9"/>
        <v xml:space="preserve">The Dupage Community Foundation_Heartland Institute202025000</v>
      </c>
      <c r="C547" t="s">
        <v>514</v>
      </c>
      <c r="D547" t="s">
        <v>64</v>
      </c>
      <c r="E547" s="2" t="s">
        <v>5</v>
      </c>
      <c r="F547" s="12">
        <v>25000</v>
      </c>
      <c r="G547" s="2">
        <v>2020</v>
      </c>
      <c r="H547" s="2"/>
      <c r="I547" s="2"/>
    </row>
    <row r="548" ht="16.5">
      <c r="A548" s="2" t="s">
        <v>517</v>
      </c>
      <c r="B548" s="2" t="str">
        <f t="shared" ref="B548:B611" si="10">D548&amp;"_"&amp;E548&amp;G548&amp;F548</f>
        <v xml:space="preserve">The Fanwood Foundation_Heartland Institute2020500</v>
      </c>
      <c r="C548" t="s">
        <v>518</v>
      </c>
      <c r="D548" t="s">
        <v>142</v>
      </c>
      <c r="E548" s="2" t="s">
        <v>5</v>
      </c>
      <c r="F548" s="12">
        <v>500</v>
      </c>
      <c r="G548" s="2">
        <v>2020</v>
      </c>
      <c r="H548" s="2"/>
      <c r="I548" s="2"/>
    </row>
    <row r="549" ht="16.5">
      <c r="A549" s="2" t="s">
        <v>519</v>
      </c>
      <c r="B549" s="2" t="str">
        <f t="shared" si="10"/>
        <v xml:space="preserve">The Fanwood Foundation_Heartland Institute2021500</v>
      </c>
      <c r="C549" t="s">
        <v>518</v>
      </c>
      <c r="D549" t="s">
        <v>142</v>
      </c>
      <c r="E549" s="2" t="s">
        <v>5</v>
      </c>
      <c r="F549" s="12">
        <v>500</v>
      </c>
      <c r="G549" s="2">
        <v>2021</v>
      </c>
      <c r="H549" s="2"/>
      <c r="I549" s="2"/>
    </row>
    <row r="550" ht="16.5">
      <c r="A550" s="2" t="s">
        <v>520</v>
      </c>
      <c r="B550" s="2" t="str">
        <f t="shared" si="10"/>
        <v xml:space="preserve">The Fanwood Foundation_Heartland Institute2022500</v>
      </c>
      <c r="C550" t="s">
        <v>518</v>
      </c>
      <c r="D550" t="s">
        <v>142</v>
      </c>
      <c r="E550" s="2" t="s">
        <v>5</v>
      </c>
      <c r="F550" s="12">
        <v>500</v>
      </c>
      <c r="G550" s="2">
        <v>2022</v>
      </c>
      <c r="H550" s="2"/>
      <c r="I550" s="2"/>
    </row>
    <row r="551" ht="16.5">
      <c r="A551" s="2" t="s">
        <v>521</v>
      </c>
      <c r="B551" s="2" t="str">
        <f t="shared" si="10"/>
        <v xml:space="preserve">The Fanwood Foundation_Heartland Institute2023500</v>
      </c>
      <c r="C551" t="s">
        <v>522</v>
      </c>
      <c r="D551" t="s">
        <v>142</v>
      </c>
      <c r="E551" s="2" t="s">
        <v>5</v>
      </c>
      <c r="F551" s="12">
        <v>500</v>
      </c>
      <c r="G551" s="2">
        <v>2023</v>
      </c>
      <c r="H551" s="2"/>
      <c r="I551" s="2"/>
    </row>
    <row r="552" ht="16.5">
      <c r="A552" s="2" t="s">
        <v>523</v>
      </c>
      <c r="B552" s="2" t="str">
        <f t="shared" si="10"/>
        <v xml:space="preserve">The Independent Charitable Gift Fund_Heartland Institute202010000</v>
      </c>
      <c r="C552" s="2" t="s">
        <v>524</v>
      </c>
      <c r="D552" t="s">
        <v>121</v>
      </c>
      <c r="E552" s="2" t="s">
        <v>5</v>
      </c>
      <c r="F552" s="12">
        <v>10000</v>
      </c>
      <c r="G552" s="2">
        <v>2020</v>
      </c>
      <c r="H552" s="2"/>
      <c r="I552" s="2"/>
    </row>
    <row r="553" ht="16.5">
      <c r="A553" s="2" t="s">
        <v>525</v>
      </c>
      <c r="B553" s="2" t="str">
        <f t="shared" si="10"/>
        <v xml:space="preserve">The Jim Hicks Family Foundation_Heartland Institute20165000</v>
      </c>
      <c r="C553" t="s">
        <v>526</v>
      </c>
      <c r="D553" t="s">
        <v>102</v>
      </c>
      <c r="E553" s="2" t="s">
        <v>5</v>
      </c>
      <c r="F553" s="12">
        <v>5000</v>
      </c>
      <c r="G553" s="2">
        <v>2016</v>
      </c>
      <c r="H553" s="2"/>
      <c r="I553" s="2"/>
    </row>
    <row r="554" ht="16.5">
      <c r="A554" s="2" t="s">
        <v>527</v>
      </c>
      <c r="B554" s="2" t="str">
        <f t="shared" si="10"/>
        <v xml:space="preserve">The Jim Hicks Family Foundation_Heartland Institute20175000</v>
      </c>
      <c r="C554" t="s">
        <v>526</v>
      </c>
      <c r="D554" t="s">
        <v>102</v>
      </c>
      <c r="E554" s="2" t="s">
        <v>5</v>
      </c>
      <c r="F554" s="12">
        <v>5000</v>
      </c>
      <c r="G554" s="2">
        <v>2017</v>
      </c>
      <c r="H554" s="2"/>
      <c r="I554" s="2"/>
    </row>
    <row r="555" ht="16.5">
      <c r="A555" s="2" t="s">
        <v>527</v>
      </c>
      <c r="B555" s="2" t="str">
        <f t="shared" si="10"/>
        <v xml:space="preserve">The Jim Hicks Family Foundation_Heartland Institute20175000</v>
      </c>
      <c r="C555" t="s">
        <v>526</v>
      </c>
      <c r="D555" t="s">
        <v>102</v>
      </c>
      <c r="E555" s="2" t="s">
        <v>5</v>
      </c>
      <c r="F555" s="12">
        <v>5000</v>
      </c>
      <c r="G555" s="2">
        <v>2017</v>
      </c>
      <c r="H555" s="2"/>
      <c r="I555" s="2"/>
    </row>
    <row r="556" ht="16.5">
      <c r="A556" s="2" t="s">
        <v>528</v>
      </c>
      <c r="B556" s="2" t="str">
        <f t="shared" si="10"/>
        <v xml:space="preserve">The Jim Hicks Family Foundation_Heartland Institute20185000</v>
      </c>
      <c r="C556" t="s">
        <v>526</v>
      </c>
      <c r="D556" t="s">
        <v>102</v>
      </c>
      <c r="E556" s="2" t="s">
        <v>5</v>
      </c>
      <c r="F556" s="12">
        <v>5000</v>
      </c>
      <c r="G556" s="2">
        <v>2018</v>
      </c>
      <c r="H556" s="2"/>
      <c r="I556" s="2"/>
    </row>
    <row r="557" ht="16.5">
      <c r="A557" s="2" t="s">
        <v>529</v>
      </c>
      <c r="B557" s="2" t="str">
        <f t="shared" si="10"/>
        <v xml:space="preserve">The Jim Hicks Family Foundation_Heartland Institute20195000</v>
      </c>
      <c r="C557" t="s">
        <v>526</v>
      </c>
      <c r="D557" t="s">
        <v>102</v>
      </c>
      <c r="E557" s="2" t="s">
        <v>5</v>
      </c>
      <c r="F557" s="12">
        <v>5000</v>
      </c>
      <c r="G557" s="2">
        <v>2019</v>
      </c>
      <c r="H557" s="2"/>
      <c r="I557" s="2"/>
    </row>
    <row r="558" ht="16.5">
      <c r="A558" s="2" t="s">
        <v>530</v>
      </c>
      <c r="B558" s="2" t="str">
        <f t="shared" si="10"/>
        <v xml:space="preserve">The John J Pohanka Family Foundation_Heartland Institute202050000</v>
      </c>
      <c r="C558" t="s">
        <v>531</v>
      </c>
      <c r="D558" t="s">
        <v>61</v>
      </c>
      <c r="E558" s="2" t="s">
        <v>5</v>
      </c>
      <c r="F558" s="12">
        <v>50000</v>
      </c>
      <c r="G558" s="2">
        <v>2020</v>
      </c>
      <c r="H558" s="2"/>
      <c r="I558" s="2"/>
    </row>
    <row r="559" ht="16.5">
      <c r="A559" s="2" t="s">
        <v>532</v>
      </c>
      <c r="B559" s="2" t="str">
        <f t="shared" si="10"/>
        <v xml:space="preserve">The John J Pohanka Family Foundation_Heartland Institute202150000</v>
      </c>
      <c r="C559" t="s">
        <v>531</v>
      </c>
      <c r="D559" t="s">
        <v>61</v>
      </c>
      <c r="E559" s="2" t="s">
        <v>5</v>
      </c>
      <c r="F559" s="12">
        <v>50000</v>
      </c>
      <c r="G559" s="2">
        <v>2021</v>
      </c>
      <c r="H559" s="2"/>
      <c r="I559" s="2"/>
    </row>
    <row r="560" ht="16.5">
      <c r="A560" s="2" t="s">
        <v>533</v>
      </c>
      <c r="B560" s="2" t="str">
        <f t="shared" si="10"/>
        <v xml:space="preserve">The John J Pohanka Family Foundation_Heartland Institute202250000</v>
      </c>
      <c r="C560" t="s">
        <v>531</v>
      </c>
      <c r="D560" t="s">
        <v>61</v>
      </c>
      <c r="E560" s="2" t="s">
        <v>5</v>
      </c>
      <c r="F560" s="12">
        <v>50000</v>
      </c>
      <c r="G560" s="2">
        <v>2022</v>
      </c>
      <c r="H560" s="2"/>
      <c r="I560" s="2"/>
    </row>
    <row r="561" ht="16.5">
      <c r="A561" s="2" t="s">
        <v>534</v>
      </c>
      <c r="B561" s="2" t="str">
        <f t="shared" si="10"/>
        <v xml:space="preserve">The Karakin Foundation_Heartland Institute202025000</v>
      </c>
      <c r="C561" t="s">
        <v>535</v>
      </c>
      <c r="D561" t="s">
        <v>98</v>
      </c>
      <c r="E561" s="2" t="s">
        <v>5</v>
      </c>
      <c r="F561" s="12">
        <v>25000</v>
      </c>
      <c r="G561" s="2">
        <v>2020</v>
      </c>
      <c r="H561" s="2"/>
      <c r="I561" s="2"/>
    </row>
    <row r="562" ht="16.5">
      <c r="A562" s="2" t="s">
        <v>536</v>
      </c>
      <c r="B562" s="2" t="str">
        <f t="shared" si="10"/>
        <v xml:space="preserve">The Karakin Foundation_Heartland Institute20215000</v>
      </c>
      <c r="C562" t="s">
        <v>535</v>
      </c>
      <c r="D562" t="s">
        <v>98</v>
      </c>
      <c r="E562" s="2" t="s">
        <v>5</v>
      </c>
      <c r="F562" s="12">
        <v>5000</v>
      </c>
      <c r="G562" s="2">
        <v>2021</v>
      </c>
      <c r="H562" s="2"/>
      <c r="I562" s="2"/>
    </row>
    <row r="563" ht="16.5">
      <c r="A563" s="2" t="s">
        <v>537</v>
      </c>
      <c r="B563" s="2" t="str">
        <f t="shared" si="10"/>
        <v xml:space="preserve">The Legett Foundation_Heartland Institute20205000</v>
      </c>
      <c r="C563" t="s">
        <v>538</v>
      </c>
      <c r="D563" t="s">
        <v>122</v>
      </c>
      <c r="E563" s="2" t="s">
        <v>5</v>
      </c>
      <c r="F563" s="12">
        <v>5000</v>
      </c>
      <c r="G563" s="2">
        <v>2020</v>
      </c>
      <c r="H563" s="2"/>
      <c r="I563" s="2"/>
    </row>
    <row r="564" ht="16.5">
      <c r="A564" s="2" t="s">
        <v>539</v>
      </c>
      <c r="B564" s="2" t="str">
        <f t="shared" si="10"/>
        <v xml:space="preserve">The Legett Foundation_Heartland Institute20215000</v>
      </c>
      <c r="C564" t="s">
        <v>538</v>
      </c>
      <c r="D564" t="s">
        <v>122</v>
      </c>
      <c r="E564" s="2" t="s">
        <v>5</v>
      </c>
      <c r="F564" s="12">
        <v>5000</v>
      </c>
      <c r="G564" s="2">
        <v>2021</v>
      </c>
      <c r="H564" s="2"/>
      <c r="I564" s="2"/>
    </row>
    <row r="565" ht="16.5">
      <c r="A565" s="2" t="s">
        <v>540</v>
      </c>
      <c r="B565" s="2" t="str">
        <f t="shared" si="10"/>
        <v xml:space="preserve">The Lozick Family Foundation_Heartland Institute20212500</v>
      </c>
      <c r="C565" t="s">
        <v>541</v>
      </c>
      <c r="D565" t="s">
        <v>123</v>
      </c>
      <c r="E565" s="2" t="s">
        <v>5</v>
      </c>
      <c r="F565" s="12">
        <v>2500</v>
      </c>
      <c r="G565" s="2">
        <v>2021</v>
      </c>
      <c r="H565" s="2"/>
      <c r="I565" s="2"/>
    </row>
    <row r="566" ht="16.5">
      <c r="A566" s="2" t="s">
        <v>542</v>
      </c>
      <c r="B566" s="2" t="str">
        <f t="shared" si="10"/>
        <v xml:space="preserve">The Lozick Family Foundation_Heartland Institute20222500</v>
      </c>
      <c r="C566" t="s">
        <v>541</v>
      </c>
      <c r="D566" t="s">
        <v>123</v>
      </c>
      <c r="E566" s="2" t="s">
        <v>5</v>
      </c>
      <c r="F566" s="12">
        <v>2500</v>
      </c>
      <c r="G566" s="2">
        <v>2022</v>
      </c>
      <c r="H566" s="2"/>
      <c r="I566" s="2"/>
    </row>
    <row r="567" ht="16.5">
      <c r="A567" s="2" t="s">
        <v>543</v>
      </c>
      <c r="B567" s="2" t="str">
        <f t="shared" si="10"/>
        <v xml:space="preserve">The Lozick Family Foundation_Heartland Institute20232500</v>
      </c>
      <c r="C567" t="s">
        <v>541</v>
      </c>
      <c r="D567" t="s">
        <v>123</v>
      </c>
      <c r="E567" s="2" t="s">
        <v>5</v>
      </c>
      <c r="F567" s="12">
        <v>2500</v>
      </c>
      <c r="G567" s="2">
        <v>2023</v>
      </c>
      <c r="H567" s="2"/>
      <c r="I567" s="2"/>
    </row>
    <row r="568" ht="16.5">
      <c r="A568" s="2" t="s">
        <v>544</v>
      </c>
      <c r="B568" s="2" t="str">
        <f t="shared" si="10"/>
        <v xml:space="preserve">The Lozick Family Foundation_Heartland Institute20242500</v>
      </c>
      <c r="C568" t="s">
        <v>541</v>
      </c>
      <c r="D568" t="s">
        <v>123</v>
      </c>
      <c r="E568" s="2" t="s">
        <v>5</v>
      </c>
      <c r="F568" s="12">
        <v>2500</v>
      </c>
      <c r="G568" s="2">
        <v>2024</v>
      </c>
      <c r="H568" s="2"/>
      <c r="I568" s="2"/>
    </row>
    <row r="569" ht="16.5">
      <c r="A569" s="2" t="s">
        <v>191</v>
      </c>
      <c r="B569" s="2" t="str">
        <f t="shared" si="10"/>
        <v xml:space="preserve">The Lynde and Harry Bradley Foundation_Heartland Institute19943000</v>
      </c>
      <c r="C569" t="s">
        <v>22</v>
      </c>
      <c r="D569" t="s">
        <v>22</v>
      </c>
      <c r="E569" s="2" t="s">
        <v>5</v>
      </c>
      <c r="F569" s="12">
        <v>3000</v>
      </c>
      <c r="G569" s="2">
        <v>1994</v>
      </c>
      <c r="H569" s="2"/>
      <c r="I569" s="2"/>
    </row>
    <row r="570" ht="16.5">
      <c r="A570" s="2" t="s">
        <v>191</v>
      </c>
      <c r="B570" s="2" t="str">
        <f t="shared" si="10"/>
        <v xml:space="preserve">The Lynde and Harry Bradley Foundation_Heartland Institute199525000</v>
      </c>
      <c r="C570" t="s">
        <v>22</v>
      </c>
      <c r="D570" t="s">
        <v>22</v>
      </c>
      <c r="E570" s="2" t="s">
        <v>5</v>
      </c>
      <c r="F570" s="12">
        <v>25000</v>
      </c>
      <c r="G570" s="2">
        <v>1995</v>
      </c>
      <c r="H570" s="2"/>
      <c r="I570" s="2"/>
    </row>
    <row r="571" ht="16.5">
      <c r="A571" s="2" t="s">
        <v>191</v>
      </c>
      <c r="B571" s="2" t="str">
        <f t="shared" si="10"/>
        <v xml:space="preserve">The Lynde and Harry Bradley Foundation_Heartland Institute199815000</v>
      </c>
      <c r="C571" t="s">
        <v>22</v>
      </c>
      <c r="D571" t="s">
        <v>22</v>
      </c>
      <c r="E571" s="2" t="s">
        <v>5</v>
      </c>
      <c r="F571" s="12">
        <v>15000</v>
      </c>
      <c r="G571" s="2">
        <v>1998</v>
      </c>
      <c r="H571" s="2"/>
      <c r="I571" s="2"/>
    </row>
    <row r="572" ht="16.5">
      <c r="A572" s="2" t="s">
        <v>191</v>
      </c>
      <c r="B572" s="2" t="str">
        <f t="shared" si="10"/>
        <v xml:space="preserve">The Lynde and Harry Bradley Foundation_Heartland Institute199925000</v>
      </c>
      <c r="C572" t="s">
        <v>22</v>
      </c>
      <c r="D572" t="s">
        <v>22</v>
      </c>
      <c r="E572" s="2" t="s">
        <v>5</v>
      </c>
      <c r="F572" s="12">
        <v>25000</v>
      </c>
      <c r="G572" s="2">
        <v>1999</v>
      </c>
      <c r="H572" s="2"/>
      <c r="I572" s="2"/>
    </row>
    <row r="573" ht="16.5">
      <c r="A573" s="2" t="s">
        <v>191</v>
      </c>
      <c r="B573" s="2" t="str">
        <f t="shared" si="10"/>
        <v xml:space="preserve">The Lynde and Harry Bradley Foundation_Heartland Institute200025000</v>
      </c>
      <c r="C573" t="s">
        <v>22</v>
      </c>
      <c r="D573" t="s">
        <v>22</v>
      </c>
      <c r="E573" s="2" t="s">
        <v>5</v>
      </c>
      <c r="F573" s="12">
        <v>25000</v>
      </c>
      <c r="G573" s="2">
        <v>2000</v>
      </c>
      <c r="H573" s="2"/>
      <c r="I573" s="2"/>
    </row>
    <row r="574" ht="16.5">
      <c r="A574" s="2" t="s">
        <v>191</v>
      </c>
      <c r="B574" s="2" t="str">
        <f t="shared" si="10"/>
        <v xml:space="preserve">The Lynde and Harry Bradley Foundation_Heartland Institute200125000</v>
      </c>
      <c r="C574" t="s">
        <v>22</v>
      </c>
      <c r="D574" t="s">
        <v>22</v>
      </c>
      <c r="E574" s="2" t="s">
        <v>5</v>
      </c>
      <c r="F574" s="12">
        <v>25000</v>
      </c>
      <c r="G574" s="2">
        <v>2001</v>
      </c>
      <c r="H574" s="2"/>
      <c r="I574" s="2"/>
    </row>
    <row r="575" ht="16.5">
      <c r="A575" s="2" t="s">
        <v>191</v>
      </c>
      <c r="B575" s="2" t="str">
        <f t="shared" si="10"/>
        <v xml:space="preserve">The Lynde and Harry Bradley Foundation_Heartland Institute200220000</v>
      </c>
      <c r="C575" t="s">
        <v>22</v>
      </c>
      <c r="D575" t="s">
        <v>22</v>
      </c>
      <c r="E575" s="2" t="s">
        <v>5</v>
      </c>
      <c r="F575" s="12">
        <v>20000</v>
      </c>
      <c r="G575" s="2">
        <v>2002</v>
      </c>
      <c r="H575" s="2"/>
      <c r="I575" s="2"/>
    </row>
    <row r="576" ht="16.5">
      <c r="A576" s="2" t="s">
        <v>191</v>
      </c>
      <c r="B576" s="2" t="str">
        <f t="shared" si="10"/>
        <v xml:space="preserve">The Lynde and Harry Bradley Foundation_Heartland Institute200275000</v>
      </c>
      <c r="C576" t="s">
        <v>22</v>
      </c>
      <c r="D576" t="s">
        <v>22</v>
      </c>
      <c r="E576" s="2" t="s">
        <v>5</v>
      </c>
      <c r="F576" s="12">
        <v>75000</v>
      </c>
      <c r="G576" s="2">
        <v>2002</v>
      </c>
      <c r="H576" s="2"/>
      <c r="I576" s="2"/>
    </row>
    <row r="577" ht="16.5">
      <c r="A577" s="2" t="s">
        <v>191</v>
      </c>
      <c r="B577" s="2" t="str">
        <f t="shared" si="10"/>
        <v xml:space="preserve">The Lynde and Harry Bradley Foundation_Heartland Institute200330000</v>
      </c>
      <c r="C577" t="s">
        <v>22</v>
      </c>
      <c r="D577" t="s">
        <v>22</v>
      </c>
      <c r="E577" s="2" t="s">
        <v>5</v>
      </c>
      <c r="F577" s="12">
        <v>30000</v>
      </c>
      <c r="G577" s="2">
        <v>2003</v>
      </c>
      <c r="H577" s="2"/>
      <c r="I577" s="2"/>
    </row>
    <row r="578" ht="16.5">
      <c r="A578" s="2" t="s">
        <v>191</v>
      </c>
      <c r="B578" s="2" t="str">
        <f t="shared" si="10"/>
        <v xml:space="preserve">The Lynde and Harry Bradley Foundation_Heartland Institute200375000</v>
      </c>
      <c r="C578" t="s">
        <v>22</v>
      </c>
      <c r="D578" t="s">
        <v>22</v>
      </c>
      <c r="E578" s="2" t="s">
        <v>5</v>
      </c>
      <c r="F578" s="12">
        <v>75000</v>
      </c>
      <c r="G578" s="2">
        <v>2003</v>
      </c>
      <c r="H578" s="2"/>
      <c r="I578" s="2"/>
    </row>
    <row r="579" ht="16.5">
      <c r="A579" s="2" t="s">
        <v>191</v>
      </c>
      <c r="B579" s="2" t="str">
        <f t="shared" si="10"/>
        <v xml:space="preserve">The Lynde and Harry Bradley Foundation_Heartland Institute200450000</v>
      </c>
      <c r="C579" t="s">
        <v>22</v>
      </c>
      <c r="D579" t="s">
        <v>22</v>
      </c>
      <c r="E579" s="2" t="s">
        <v>5</v>
      </c>
      <c r="F579" s="12">
        <v>50000</v>
      </c>
      <c r="G579" s="2">
        <v>2004</v>
      </c>
      <c r="H579" s="2"/>
      <c r="I579" s="2"/>
    </row>
    <row r="580" ht="16.5">
      <c r="A580" s="2" t="s">
        <v>191</v>
      </c>
      <c r="B580" s="2" t="str">
        <f t="shared" si="10"/>
        <v xml:space="preserve">The Lynde and Harry Bradley Foundation_Heartland Institute200475000</v>
      </c>
      <c r="C580" t="s">
        <v>22</v>
      </c>
      <c r="D580" t="s">
        <v>22</v>
      </c>
      <c r="E580" s="2" t="s">
        <v>5</v>
      </c>
      <c r="F580" s="12">
        <v>75000</v>
      </c>
      <c r="G580" s="2">
        <v>2004</v>
      </c>
      <c r="H580" s="2"/>
      <c r="I580" s="2"/>
    </row>
    <row r="581" ht="16.5">
      <c r="A581" s="2" t="s">
        <v>191</v>
      </c>
      <c r="B581" s="2" t="str">
        <f t="shared" si="10"/>
        <v xml:space="preserve">The Lynde and Harry Bradley Foundation_Heartland Institute200530000</v>
      </c>
      <c r="C581" t="s">
        <v>22</v>
      </c>
      <c r="D581" t="s">
        <v>22</v>
      </c>
      <c r="E581" s="2" t="s">
        <v>5</v>
      </c>
      <c r="F581" s="12">
        <v>30000</v>
      </c>
      <c r="G581" s="2">
        <v>2005</v>
      </c>
      <c r="H581" s="2"/>
      <c r="I581" s="2"/>
    </row>
    <row r="582" ht="16.5">
      <c r="A582" s="2" t="s">
        <v>191</v>
      </c>
      <c r="B582" s="2" t="str">
        <f t="shared" si="10"/>
        <v xml:space="preserve">The Lynde and Harry Bradley Foundation_Heartland Institute200575000</v>
      </c>
      <c r="C582" t="s">
        <v>22</v>
      </c>
      <c r="D582" t="s">
        <v>22</v>
      </c>
      <c r="E582" s="2" t="s">
        <v>5</v>
      </c>
      <c r="F582" s="12">
        <v>75000</v>
      </c>
      <c r="G582" s="2">
        <v>2005</v>
      </c>
      <c r="H582" s="2"/>
      <c r="I582" s="2"/>
    </row>
    <row r="583" ht="16.5">
      <c r="A583" s="2" t="s">
        <v>191</v>
      </c>
      <c r="B583" s="2" t="str">
        <f t="shared" si="10"/>
        <v xml:space="preserve">The Lynde and Harry Bradley Foundation_Heartland Institute200625000</v>
      </c>
      <c r="C583" t="s">
        <v>22</v>
      </c>
      <c r="D583" t="s">
        <v>22</v>
      </c>
      <c r="E583" s="2" t="s">
        <v>5</v>
      </c>
      <c r="F583" s="12">
        <v>25000</v>
      </c>
      <c r="G583" s="2">
        <v>2006</v>
      </c>
      <c r="H583" s="2"/>
      <c r="I583" s="2"/>
    </row>
    <row r="584" ht="16.5">
      <c r="A584" s="2" t="s">
        <v>191</v>
      </c>
      <c r="B584" s="2" t="str">
        <f t="shared" si="10"/>
        <v xml:space="preserve">The Lynde and Harry Bradley Foundation_Heartland Institute200675000</v>
      </c>
      <c r="C584" t="s">
        <v>22</v>
      </c>
      <c r="D584" t="s">
        <v>22</v>
      </c>
      <c r="E584" s="2" t="s">
        <v>5</v>
      </c>
      <c r="F584" s="12">
        <v>75000</v>
      </c>
      <c r="G584" s="2">
        <v>2006</v>
      </c>
      <c r="H584" s="2"/>
      <c r="I584" s="2"/>
    </row>
    <row r="585" ht="16.5">
      <c r="A585" s="2" t="s">
        <v>191</v>
      </c>
      <c r="B585" s="2" t="str">
        <f t="shared" si="10"/>
        <v xml:space="preserve">The Lynde and Harry Bradley Foundation_Heartland Institute200775000</v>
      </c>
      <c r="C585" t="s">
        <v>22</v>
      </c>
      <c r="D585" t="s">
        <v>22</v>
      </c>
      <c r="E585" s="2" t="s">
        <v>5</v>
      </c>
      <c r="F585" s="12">
        <v>75000</v>
      </c>
      <c r="G585" s="2">
        <v>2007</v>
      </c>
      <c r="H585" s="2"/>
      <c r="I585" s="2"/>
    </row>
    <row r="586" ht="16.5">
      <c r="A586" s="2" t="s">
        <v>191</v>
      </c>
      <c r="B586" s="2" t="str">
        <f t="shared" si="10"/>
        <v xml:space="preserve">The Lynde and Harry Bradley Foundation_Heartland Institute200825000</v>
      </c>
      <c r="C586" t="s">
        <v>22</v>
      </c>
      <c r="D586" t="s">
        <v>22</v>
      </c>
      <c r="E586" s="2" t="s">
        <v>5</v>
      </c>
      <c r="F586" s="12">
        <v>25000</v>
      </c>
      <c r="G586" s="2">
        <v>2008</v>
      </c>
      <c r="H586" s="2"/>
      <c r="I586" s="2"/>
    </row>
    <row r="587" ht="16.5">
      <c r="A587" s="2" t="s">
        <v>191</v>
      </c>
      <c r="B587" s="2" t="str">
        <f t="shared" si="10"/>
        <v xml:space="preserve">The Lynde and Harry Bradley Foundation_Heartland Institute2009100000</v>
      </c>
      <c r="C587" t="s">
        <v>22</v>
      </c>
      <c r="D587" t="s">
        <v>22</v>
      </c>
      <c r="E587" s="2" t="s">
        <v>5</v>
      </c>
      <c r="F587" s="12">
        <v>100000</v>
      </c>
      <c r="G587" s="2">
        <v>2009</v>
      </c>
      <c r="H587" s="2"/>
      <c r="I587" s="2"/>
    </row>
    <row r="588" ht="16.5">
      <c r="A588" s="2" t="s">
        <v>191</v>
      </c>
      <c r="B588" s="2" t="str">
        <f t="shared" si="10"/>
        <v xml:space="preserve">The Lynde and Harry Bradley Foundation_Heartland Institute200925000</v>
      </c>
      <c r="C588" t="s">
        <v>22</v>
      </c>
      <c r="D588" t="s">
        <v>22</v>
      </c>
      <c r="E588" s="2" t="s">
        <v>5</v>
      </c>
      <c r="F588" s="12">
        <v>25000</v>
      </c>
      <c r="G588" s="2">
        <v>2009</v>
      </c>
      <c r="H588" s="2"/>
      <c r="I588" s="2"/>
    </row>
    <row r="589" ht="16.5">
      <c r="A589" s="2" t="s">
        <v>191</v>
      </c>
      <c r="B589" s="2" t="str">
        <f t="shared" si="10"/>
        <v xml:space="preserve">The Lynde and Harry Bradley Foundation_Heartland Institute201025000</v>
      </c>
      <c r="C589" t="s">
        <v>22</v>
      </c>
      <c r="D589" t="s">
        <v>22</v>
      </c>
      <c r="E589" s="2" t="s">
        <v>5</v>
      </c>
      <c r="F589" s="12">
        <v>25000</v>
      </c>
      <c r="G589" s="2">
        <v>2010</v>
      </c>
      <c r="H589" s="2"/>
      <c r="I589" s="2"/>
    </row>
    <row r="590" ht="16.5">
      <c r="A590" s="2" t="s">
        <v>191</v>
      </c>
      <c r="B590" s="2" t="str">
        <f t="shared" si="10"/>
        <v xml:space="preserve">The Lynde and Harry Bradley Foundation_Heartland Institute201062500</v>
      </c>
      <c r="C590" t="s">
        <v>22</v>
      </c>
      <c r="D590" t="s">
        <v>22</v>
      </c>
      <c r="E590" s="2" t="s">
        <v>5</v>
      </c>
      <c r="F590" s="12">
        <v>62500</v>
      </c>
      <c r="G590" s="2">
        <v>2010</v>
      </c>
      <c r="H590" s="2"/>
      <c r="I590" s="2"/>
    </row>
    <row r="591" ht="16.5">
      <c r="A591" s="2" t="s">
        <v>191</v>
      </c>
      <c r="B591" s="2" t="str">
        <f t="shared" si="10"/>
        <v xml:space="preserve">The Lynde and Harry Bradley Foundation_Heartland Institute201062500</v>
      </c>
      <c r="C591" t="s">
        <v>22</v>
      </c>
      <c r="D591" t="s">
        <v>22</v>
      </c>
      <c r="E591" s="2" t="s">
        <v>5</v>
      </c>
      <c r="F591" s="12">
        <v>62500</v>
      </c>
      <c r="G591" s="2">
        <v>2010</v>
      </c>
      <c r="H591" s="2"/>
      <c r="I591" s="2"/>
    </row>
    <row r="592" ht="16.5">
      <c r="A592" s="2" t="s">
        <v>191</v>
      </c>
      <c r="B592" s="2" t="str">
        <f t="shared" si="10"/>
        <v xml:space="preserve">The Lynde and Harry Bradley Foundation_Heartland Institute201125000</v>
      </c>
      <c r="C592" t="s">
        <v>22</v>
      </c>
      <c r="D592" t="s">
        <v>22</v>
      </c>
      <c r="E592" s="2" t="s">
        <v>5</v>
      </c>
      <c r="F592" s="12">
        <v>25000</v>
      </c>
      <c r="G592" s="2">
        <v>2011</v>
      </c>
      <c r="H592" s="2"/>
      <c r="I592" s="2"/>
    </row>
    <row r="593" ht="16.5">
      <c r="A593" s="2" t="s">
        <v>191</v>
      </c>
      <c r="B593" s="2" t="str">
        <f t="shared" si="10"/>
        <v xml:space="preserve">The Lynde and Harry Bradley Foundation_Heartland Institute201150000</v>
      </c>
      <c r="C593" t="s">
        <v>22</v>
      </c>
      <c r="D593" t="s">
        <v>22</v>
      </c>
      <c r="E593" s="2" t="s">
        <v>5</v>
      </c>
      <c r="F593" s="12">
        <v>50000</v>
      </c>
      <c r="G593" s="2">
        <v>2011</v>
      </c>
      <c r="H593" s="2"/>
      <c r="I593" s="2"/>
    </row>
    <row r="594" ht="16.5">
      <c r="A594" s="2" t="s">
        <v>191</v>
      </c>
      <c r="B594" s="2" t="str">
        <f t="shared" si="10"/>
        <v xml:space="preserve">The Lynde and Harry Bradley Foundation_Heartland Institute201225000</v>
      </c>
      <c r="C594" t="s">
        <v>22</v>
      </c>
      <c r="D594" t="s">
        <v>22</v>
      </c>
      <c r="E594" s="2" t="s">
        <v>5</v>
      </c>
      <c r="F594" s="12">
        <v>25000</v>
      </c>
      <c r="G594" s="2">
        <v>2012</v>
      </c>
      <c r="H594" s="2"/>
      <c r="I594" s="2"/>
    </row>
    <row r="595" ht="16.5">
      <c r="A595" s="2" t="s">
        <v>191</v>
      </c>
      <c r="B595" s="2" t="str">
        <f t="shared" si="10"/>
        <v xml:space="preserve">The Lynde and Harry Bradley Foundation_Heartland Institute201392500</v>
      </c>
      <c r="C595" t="s">
        <v>22</v>
      </c>
      <c r="D595" t="s">
        <v>22</v>
      </c>
      <c r="E595" s="2" t="s">
        <v>5</v>
      </c>
      <c r="F595" s="12">
        <v>92500</v>
      </c>
      <c r="G595" s="2">
        <v>2013</v>
      </c>
      <c r="H595" s="2"/>
      <c r="I595" s="2"/>
    </row>
    <row r="596" ht="16.5">
      <c r="A596" s="2" t="s">
        <v>545</v>
      </c>
      <c r="B596" s="2" t="str">
        <f t="shared" si="10"/>
        <v xml:space="preserve">The Macdougal Family Foundation_Heartland Institute20161500</v>
      </c>
      <c r="C596" t="s">
        <v>546</v>
      </c>
      <c r="D596" t="s">
        <v>136</v>
      </c>
      <c r="E596" s="2" t="s">
        <v>5</v>
      </c>
      <c r="F596" s="12">
        <v>1500</v>
      </c>
      <c r="G596" s="2">
        <v>2016</v>
      </c>
      <c r="H596" s="2"/>
      <c r="I596" s="2"/>
    </row>
    <row r="597" ht="16.5">
      <c r="A597" s="2" t="s">
        <v>547</v>
      </c>
      <c r="B597" s="2" t="str">
        <f t="shared" si="10"/>
        <v xml:space="preserve">The Macdougal Family Foundation_Heartland Institute20171000</v>
      </c>
      <c r="C597" t="s">
        <v>546</v>
      </c>
      <c r="D597" t="s">
        <v>136</v>
      </c>
      <c r="E597" s="2" t="s">
        <v>5</v>
      </c>
      <c r="F597" s="12">
        <v>1000</v>
      </c>
      <c r="G597" s="2">
        <v>2017</v>
      </c>
      <c r="H597" s="2"/>
      <c r="I597" s="2"/>
    </row>
    <row r="598" ht="16.5">
      <c r="A598" s="2" t="s">
        <v>548</v>
      </c>
      <c r="B598" s="2" t="str">
        <f t="shared" si="10"/>
        <v xml:space="preserve">The Macdougal Family Foundation_Heartland Institute20181000</v>
      </c>
      <c r="C598" t="s">
        <v>546</v>
      </c>
      <c r="D598" t="s">
        <v>136</v>
      </c>
      <c r="E598" s="2" t="s">
        <v>5</v>
      </c>
      <c r="F598" s="12">
        <v>1000</v>
      </c>
      <c r="G598" s="2">
        <v>2018</v>
      </c>
      <c r="H598" s="2"/>
      <c r="I598" s="2"/>
    </row>
    <row r="599" ht="16.5">
      <c r="A599" s="2" t="s">
        <v>191</v>
      </c>
      <c r="B599" s="2" t="str">
        <f t="shared" si="10"/>
        <v xml:space="preserve">The McWethy Foundation_Heartland Institute20065000</v>
      </c>
      <c r="C599" t="s">
        <v>62</v>
      </c>
      <c r="D599" t="s">
        <v>62</v>
      </c>
      <c r="E599" s="2" t="s">
        <v>5</v>
      </c>
      <c r="F599" s="12">
        <v>5000</v>
      </c>
      <c r="G599" s="2">
        <v>2006</v>
      </c>
      <c r="H599" s="2"/>
      <c r="I599" s="2"/>
    </row>
    <row r="600" ht="16.5">
      <c r="A600" s="2" t="s">
        <v>191</v>
      </c>
      <c r="B600" s="2" t="str">
        <f t="shared" si="10"/>
        <v xml:space="preserve">The McWethy Foundation_Heartland Institute20075000</v>
      </c>
      <c r="C600" t="s">
        <v>62</v>
      </c>
      <c r="D600" t="s">
        <v>62</v>
      </c>
      <c r="E600" s="2" t="s">
        <v>5</v>
      </c>
      <c r="F600" s="12">
        <v>5000</v>
      </c>
      <c r="G600" s="2">
        <v>2007</v>
      </c>
      <c r="H600" s="2"/>
      <c r="I600" s="2"/>
    </row>
    <row r="601" ht="16.5">
      <c r="A601" s="2" t="s">
        <v>191</v>
      </c>
      <c r="B601" s="2" t="str">
        <f t="shared" si="10"/>
        <v xml:space="preserve">The McWethy Foundation_Heartland Institute20085000</v>
      </c>
      <c r="C601" t="s">
        <v>62</v>
      </c>
      <c r="D601" t="s">
        <v>62</v>
      </c>
      <c r="E601" s="2" t="s">
        <v>5</v>
      </c>
      <c r="F601" s="12">
        <v>5000</v>
      </c>
      <c r="G601" s="2">
        <v>2008</v>
      </c>
      <c r="H601" s="2"/>
      <c r="I601" s="2"/>
    </row>
    <row r="602" ht="16.5">
      <c r="A602" s="2" t="s">
        <v>191</v>
      </c>
      <c r="B602" s="2" t="str">
        <f t="shared" si="10"/>
        <v xml:space="preserve">The McWethy Foundation_Heartland Institute200920000</v>
      </c>
      <c r="C602" t="s">
        <v>62</v>
      </c>
      <c r="D602" t="s">
        <v>62</v>
      </c>
      <c r="E602" s="2" t="s">
        <v>5</v>
      </c>
      <c r="F602" s="12">
        <v>20000</v>
      </c>
      <c r="G602" s="2">
        <v>2009</v>
      </c>
      <c r="H602" s="2"/>
      <c r="I602" s="2"/>
    </row>
    <row r="603" ht="16.5">
      <c r="A603" s="2" t="s">
        <v>191</v>
      </c>
      <c r="B603" s="2" t="str">
        <f t="shared" si="10"/>
        <v xml:space="preserve">The McWethy Foundation_Heartland Institute201020000</v>
      </c>
      <c r="C603" t="s">
        <v>62</v>
      </c>
      <c r="D603" t="s">
        <v>62</v>
      </c>
      <c r="E603" s="2" t="s">
        <v>5</v>
      </c>
      <c r="F603" s="12">
        <v>20000</v>
      </c>
      <c r="G603" s="2">
        <v>2010</v>
      </c>
      <c r="H603" s="2"/>
      <c r="I603" s="2"/>
    </row>
    <row r="604" ht="16.5">
      <c r="A604" s="2" t="s">
        <v>191</v>
      </c>
      <c r="B604" s="2" t="str">
        <f t="shared" si="10"/>
        <v xml:space="preserve">The McWethy Foundation_Heartland Institute201120000</v>
      </c>
      <c r="C604" t="s">
        <v>62</v>
      </c>
      <c r="D604" t="s">
        <v>62</v>
      </c>
      <c r="E604" s="2" t="s">
        <v>5</v>
      </c>
      <c r="F604" s="12">
        <v>20000</v>
      </c>
      <c r="G604" s="2">
        <v>2011</v>
      </c>
      <c r="H604" s="2"/>
      <c r="I604" s="2"/>
    </row>
    <row r="605" ht="16.5">
      <c r="A605" s="2" t="s">
        <v>191</v>
      </c>
      <c r="B605" s="2" t="str">
        <f t="shared" si="10"/>
        <v xml:space="preserve">The McWethy Foundation_Heartland Institute201220000</v>
      </c>
      <c r="C605" t="s">
        <v>62</v>
      </c>
      <c r="D605" t="s">
        <v>62</v>
      </c>
      <c r="E605" s="2" t="s">
        <v>5</v>
      </c>
      <c r="F605" s="12">
        <v>20000</v>
      </c>
      <c r="G605" s="2">
        <v>2012</v>
      </c>
      <c r="H605" s="2"/>
      <c r="I605" s="2"/>
    </row>
    <row r="606" ht="16.5">
      <c r="A606" s="2" t="s">
        <v>191</v>
      </c>
      <c r="B606" s="2" t="str">
        <f t="shared" si="10"/>
        <v xml:space="preserve">The McWethy Foundation_Heartland Institute201310000</v>
      </c>
      <c r="C606" t="s">
        <v>62</v>
      </c>
      <c r="D606" t="s">
        <v>62</v>
      </c>
      <c r="E606" s="2" t="s">
        <v>5</v>
      </c>
      <c r="F606" s="12">
        <v>10000</v>
      </c>
      <c r="G606" s="2">
        <v>2013</v>
      </c>
      <c r="H606" s="2"/>
      <c r="I606" s="2"/>
    </row>
    <row r="607" ht="16.5">
      <c r="A607" s="2">
        <v>990</v>
      </c>
      <c r="B607" s="2" t="str">
        <f t="shared" si="10"/>
        <v xml:space="preserve">The McWethy Foundation_Heartland Institute201410000</v>
      </c>
      <c r="C607" t="s">
        <v>62</v>
      </c>
      <c r="D607" t="s">
        <v>62</v>
      </c>
      <c r="E607" s="2" t="s">
        <v>5</v>
      </c>
      <c r="F607" s="12">
        <v>10000</v>
      </c>
      <c r="G607" s="2">
        <v>2014</v>
      </c>
      <c r="H607" s="2" t="s">
        <v>181</v>
      </c>
      <c r="I607" s="2"/>
    </row>
    <row r="608" ht="16.5">
      <c r="A608" s="2">
        <v>990</v>
      </c>
      <c r="B608" s="2" t="str">
        <f t="shared" si="10"/>
        <v xml:space="preserve">The McWethy Foundation_Heartland Institute201510000</v>
      </c>
      <c r="C608" t="s">
        <v>62</v>
      </c>
      <c r="D608" t="s">
        <v>62</v>
      </c>
      <c r="E608" s="2" t="s">
        <v>5</v>
      </c>
      <c r="F608" s="12">
        <v>10000</v>
      </c>
      <c r="G608" s="2">
        <v>2015</v>
      </c>
      <c r="H608" s="2" t="s">
        <v>181</v>
      </c>
      <c r="I608" s="2"/>
    </row>
    <row r="609" ht="16.5">
      <c r="A609" s="2" t="s">
        <v>549</v>
      </c>
      <c r="B609" s="2" t="str">
        <f t="shared" si="10"/>
        <v xml:space="preserve">The McWethy Foundation_Heartland Institute202425000</v>
      </c>
      <c r="C609" t="s">
        <v>550</v>
      </c>
      <c r="D609" t="s">
        <v>62</v>
      </c>
      <c r="E609" s="2" t="s">
        <v>5</v>
      </c>
      <c r="F609" s="12">
        <v>25000</v>
      </c>
      <c r="G609" s="2">
        <v>2024</v>
      </c>
      <c r="H609" s="2"/>
      <c r="I609" s="2"/>
    </row>
    <row r="610" ht="16.5">
      <c r="A610" s="2" t="s">
        <v>551</v>
      </c>
      <c r="B610" s="2" t="str">
        <f t="shared" si="10"/>
        <v xml:space="preserve">The Minnie And Bernard Lane Foundation_Heartland Institute20231000</v>
      </c>
      <c r="C610" t="s">
        <v>552</v>
      </c>
      <c r="D610" t="s">
        <v>143</v>
      </c>
      <c r="E610" s="2" t="s">
        <v>5</v>
      </c>
      <c r="F610" s="12">
        <v>1000</v>
      </c>
      <c r="G610" s="2">
        <v>2023</v>
      </c>
      <c r="H610" s="2"/>
      <c r="I610" s="2"/>
    </row>
    <row r="611" ht="16.5">
      <c r="A611" s="2" t="s">
        <v>553</v>
      </c>
      <c r="B611" s="2" t="str">
        <f t="shared" si="10"/>
        <v xml:space="preserve">The Minnie And Bernard Lane Foundation_Heartland Institute20241000</v>
      </c>
      <c r="C611" t="s">
        <v>552</v>
      </c>
      <c r="D611" t="s">
        <v>143</v>
      </c>
      <c r="E611" s="2" t="s">
        <v>5</v>
      </c>
      <c r="F611" s="12">
        <v>1000</v>
      </c>
      <c r="G611" s="2">
        <v>2024</v>
      </c>
      <c r="H611" s="2"/>
      <c r="I611" s="2"/>
    </row>
    <row r="612" ht="16.5">
      <c r="A612" s="2" t="s">
        <v>554</v>
      </c>
      <c r="B612" s="2" t="str">
        <f t="shared" ref="B612:B675" si="11">D612&amp;"_"&amp;E612&amp;G612&amp;F612</f>
        <v xml:space="preserve">The Negaunee Foundation_Heartland Institute202020000</v>
      </c>
      <c r="C612" t="s">
        <v>66</v>
      </c>
      <c r="D612" t="s">
        <v>66</v>
      </c>
      <c r="E612" s="2" t="s">
        <v>5</v>
      </c>
      <c r="F612" s="12">
        <v>20000</v>
      </c>
      <c r="G612" s="2">
        <v>2020</v>
      </c>
      <c r="H612" s="2"/>
      <c r="I612" s="2"/>
    </row>
    <row r="613" ht="16.5">
      <c r="A613" s="2" t="s">
        <v>555</v>
      </c>
      <c r="B613" s="2" t="str">
        <f t="shared" si="11"/>
        <v xml:space="preserve">The Negaunee Foundation_Heartland Institute202120000</v>
      </c>
      <c r="C613" t="s">
        <v>66</v>
      </c>
      <c r="D613" t="s">
        <v>66</v>
      </c>
      <c r="E613" s="2" t="s">
        <v>5</v>
      </c>
      <c r="F613" s="12">
        <v>20000</v>
      </c>
      <c r="G613" s="2">
        <v>2021</v>
      </c>
      <c r="H613" s="2"/>
      <c r="I613" s="2"/>
    </row>
    <row r="614" ht="16.5">
      <c r="A614" s="2" t="s">
        <v>556</v>
      </c>
      <c r="B614" s="2" t="str">
        <f t="shared" si="11"/>
        <v xml:space="preserve">The Negaunee Foundation_Heartland Institute202225000</v>
      </c>
      <c r="C614" t="s">
        <v>66</v>
      </c>
      <c r="D614" t="s">
        <v>66</v>
      </c>
      <c r="E614" s="2" t="s">
        <v>5</v>
      </c>
      <c r="F614" s="12">
        <v>25000</v>
      </c>
      <c r="G614" s="2">
        <v>2022</v>
      </c>
      <c r="H614" s="2"/>
      <c r="I614" s="2"/>
    </row>
    <row r="615" ht="16.5">
      <c r="A615" s="2" t="s">
        <v>557</v>
      </c>
      <c r="B615" s="2" t="str">
        <f t="shared" si="11"/>
        <v xml:space="preserve">The Negaunee Foundation_Heartland Institute202325000</v>
      </c>
      <c r="C615" t="s">
        <v>66</v>
      </c>
      <c r="D615" t="s">
        <v>66</v>
      </c>
      <c r="E615" s="2" t="s">
        <v>5</v>
      </c>
      <c r="F615" s="12">
        <v>25000</v>
      </c>
      <c r="G615" s="2">
        <v>2023</v>
      </c>
      <c r="H615" s="2"/>
      <c r="I615" s="2"/>
    </row>
    <row r="616" ht="16.5">
      <c r="A616" s="2" t="s">
        <v>558</v>
      </c>
      <c r="B616" s="2" t="str">
        <f t="shared" si="11"/>
        <v xml:space="preserve">The Negaunee Foundation_Heartland Institute202425000</v>
      </c>
      <c r="C616" t="s">
        <v>559</v>
      </c>
      <c r="D616" t="s">
        <v>66</v>
      </c>
      <c r="E616" s="2" t="s">
        <v>5</v>
      </c>
      <c r="F616" s="12">
        <v>25000</v>
      </c>
      <c r="G616" s="2">
        <v>2024</v>
      </c>
      <c r="H616" s="2"/>
      <c r="I616" s="2"/>
    </row>
    <row r="617" ht="16.5">
      <c r="A617" s="2" t="s">
        <v>560</v>
      </c>
      <c r="B617" s="2" t="str">
        <f t="shared" si="11"/>
        <v xml:space="preserve">The Pew Charitable Trusts_Heartland Institute201895177</v>
      </c>
      <c r="C617" s="2" t="s">
        <v>561</v>
      </c>
      <c r="D617" t="s">
        <v>72</v>
      </c>
      <c r="E617" s="2" t="s">
        <v>5</v>
      </c>
      <c r="F617" s="12">
        <v>95177</v>
      </c>
      <c r="G617" s="2">
        <v>2018</v>
      </c>
      <c r="H617" s="2"/>
      <c r="I617" s="2"/>
    </row>
    <row r="618" ht="16.5">
      <c r="A618" s="2" t="s">
        <v>562</v>
      </c>
      <c r="B618" s="2" t="str">
        <f t="shared" si="11"/>
        <v xml:space="preserve">The Pfizer Foundation Inc_Heartland Institute202150</v>
      </c>
      <c r="C618" t="s">
        <v>563</v>
      </c>
      <c r="D618" t="s">
        <v>166</v>
      </c>
      <c r="E618" s="2" t="s">
        <v>5</v>
      </c>
      <c r="F618" s="12">
        <v>50</v>
      </c>
      <c r="G618" s="2">
        <v>2021</v>
      </c>
      <c r="H618" s="2"/>
      <c r="I618" s="2"/>
    </row>
    <row r="619" ht="16.5">
      <c r="A619" s="2">
        <v>990</v>
      </c>
      <c r="B619" s="2" t="str">
        <f t="shared" si="11"/>
        <v xml:space="preserve">The Rauner Family Foundation_Heartland Institute201250000</v>
      </c>
      <c r="C619" t="s">
        <v>71</v>
      </c>
      <c r="D619" t="s">
        <v>71</v>
      </c>
      <c r="E619" s="2" t="s">
        <v>5</v>
      </c>
      <c r="F619" s="12">
        <v>50000</v>
      </c>
      <c r="G619" s="2">
        <v>2012</v>
      </c>
      <c r="H619" s="2" t="s">
        <v>181</v>
      </c>
      <c r="I619" s="2"/>
    </row>
    <row r="620" ht="16.5">
      <c r="A620" s="2">
        <v>990</v>
      </c>
      <c r="B620" s="2" t="str">
        <f t="shared" si="11"/>
        <v xml:space="preserve">The Rauner Family Foundation_Heartland Institute201350000</v>
      </c>
      <c r="C620" t="s">
        <v>71</v>
      </c>
      <c r="D620" t="s">
        <v>71</v>
      </c>
      <c r="E620" s="2" t="s">
        <v>5</v>
      </c>
      <c r="F620" s="12">
        <v>50000</v>
      </c>
      <c r="G620" s="2">
        <v>2013</v>
      </c>
      <c r="H620" s="2" t="s">
        <v>181</v>
      </c>
      <c r="I620" s="2"/>
    </row>
    <row r="621" ht="16.5">
      <c r="A621" s="2" t="s">
        <v>191</v>
      </c>
      <c r="B621" s="2" t="str">
        <f t="shared" si="11"/>
        <v xml:space="preserve">The Robertson-Finley Foundation_Heartland Institute20082500</v>
      </c>
      <c r="C621" t="s">
        <v>87</v>
      </c>
      <c r="D621" t="s">
        <v>87</v>
      </c>
      <c r="E621" s="2" t="s">
        <v>5</v>
      </c>
      <c r="F621" s="12">
        <v>2500</v>
      </c>
      <c r="G621" s="2">
        <v>2008</v>
      </c>
      <c r="H621" s="2"/>
      <c r="I621" s="2"/>
    </row>
    <row r="622" ht="16.5">
      <c r="A622" s="2" t="s">
        <v>191</v>
      </c>
      <c r="B622" s="2" t="str">
        <f t="shared" si="11"/>
        <v xml:space="preserve">The Robertson-Finley Foundation_Heartland Institute20092500</v>
      </c>
      <c r="C622" t="s">
        <v>87</v>
      </c>
      <c r="D622" t="s">
        <v>87</v>
      </c>
      <c r="E622" s="2" t="s">
        <v>5</v>
      </c>
      <c r="F622" s="12">
        <v>2500</v>
      </c>
      <c r="G622" s="2">
        <v>2009</v>
      </c>
      <c r="H622" s="2"/>
      <c r="I622" s="2"/>
    </row>
    <row r="623" ht="16.5">
      <c r="A623" s="2" t="s">
        <v>191</v>
      </c>
      <c r="B623" s="2" t="str">
        <f t="shared" si="11"/>
        <v xml:space="preserve">The Robertson-Finley Foundation_Heartland Institute20102500</v>
      </c>
      <c r="C623" t="s">
        <v>87</v>
      </c>
      <c r="D623" t="s">
        <v>87</v>
      </c>
      <c r="E623" s="2" t="s">
        <v>5</v>
      </c>
      <c r="F623" s="12">
        <v>2500</v>
      </c>
      <c r="G623" s="2">
        <v>2010</v>
      </c>
      <c r="H623" s="2"/>
      <c r="I623" s="2"/>
    </row>
    <row r="624" ht="16.5">
      <c r="A624" s="2" t="s">
        <v>191</v>
      </c>
      <c r="B624" s="2" t="str">
        <f t="shared" si="11"/>
        <v xml:space="preserve">The Robertson-Finley Foundation_Heartland Institute20112500</v>
      </c>
      <c r="C624" t="s">
        <v>87</v>
      </c>
      <c r="D624" t="s">
        <v>87</v>
      </c>
      <c r="E624" s="2" t="s">
        <v>5</v>
      </c>
      <c r="F624" s="12">
        <v>2500</v>
      </c>
      <c r="G624" s="2">
        <v>2011</v>
      </c>
      <c r="H624" s="2"/>
      <c r="I624" s="2"/>
    </row>
    <row r="625" ht="16.5">
      <c r="A625" s="2" t="s">
        <v>191</v>
      </c>
      <c r="B625" s="2" t="str">
        <f t="shared" si="11"/>
        <v xml:space="preserve">The Robertson-Finley Foundation_Heartland Institute20124000</v>
      </c>
      <c r="C625" t="s">
        <v>87</v>
      </c>
      <c r="D625" t="s">
        <v>87</v>
      </c>
      <c r="E625" s="2" t="s">
        <v>5</v>
      </c>
      <c r="F625" s="12">
        <v>4000</v>
      </c>
      <c r="G625" s="2">
        <v>2012</v>
      </c>
      <c r="H625" s="2"/>
      <c r="I625" s="2"/>
    </row>
    <row r="626" ht="16.5">
      <c r="A626" s="2" t="s">
        <v>191</v>
      </c>
      <c r="B626" s="2" t="str">
        <f t="shared" si="11"/>
        <v xml:space="preserve">The Robertson-Finley Foundation_Heartland Institute20134000</v>
      </c>
      <c r="C626" t="s">
        <v>87</v>
      </c>
      <c r="D626" t="s">
        <v>87</v>
      </c>
      <c r="E626" s="2" t="s">
        <v>5</v>
      </c>
      <c r="F626" s="12">
        <v>4000</v>
      </c>
      <c r="G626" s="2">
        <v>2013</v>
      </c>
      <c r="H626" s="2"/>
      <c r="I626" s="2"/>
    </row>
    <row r="627" ht="16.5">
      <c r="A627" s="2" t="s">
        <v>564</v>
      </c>
      <c r="B627" s="2" t="str">
        <f t="shared" si="11"/>
        <v xml:space="preserve">The Robertson-Finley Foundation_Heartland Institute20184000</v>
      </c>
      <c r="C627" t="s">
        <v>87</v>
      </c>
      <c r="D627" t="s">
        <v>87</v>
      </c>
      <c r="E627" s="2" t="s">
        <v>5</v>
      </c>
      <c r="F627" s="12">
        <v>4000</v>
      </c>
      <c r="G627" s="2">
        <v>2018</v>
      </c>
      <c r="H627" s="2"/>
      <c r="I627" s="2"/>
    </row>
    <row r="628" ht="16.5">
      <c r="A628" s="2" t="s">
        <v>565</v>
      </c>
      <c r="B628" s="2" t="str">
        <f t="shared" si="11"/>
        <v xml:space="preserve">The Robertson-Finley Foundation_Heartland Institute20194000</v>
      </c>
      <c r="C628" t="s">
        <v>87</v>
      </c>
      <c r="D628" t="s">
        <v>87</v>
      </c>
      <c r="E628" s="2" t="s">
        <v>5</v>
      </c>
      <c r="F628" s="12">
        <v>4000</v>
      </c>
      <c r="G628" s="2">
        <v>2019</v>
      </c>
      <c r="H628" s="2"/>
      <c r="I628" s="2"/>
    </row>
    <row r="629" ht="16.5">
      <c r="A629" s="2" t="s">
        <v>566</v>
      </c>
      <c r="B629" s="2" t="str">
        <f t="shared" si="11"/>
        <v xml:space="preserve">The Robertson-Finley Foundation_Heartland Institute20205000</v>
      </c>
      <c r="C629" t="s">
        <v>87</v>
      </c>
      <c r="D629" t="s">
        <v>87</v>
      </c>
      <c r="E629" s="2" t="s">
        <v>5</v>
      </c>
      <c r="F629" s="12">
        <v>5000</v>
      </c>
      <c r="G629" s="2">
        <v>2020</v>
      </c>
      <c r="H629" s="2"/>
      <c r="I629" s="2"/>
    </row>
    <row r="630" ht="16.5">
      <c r="A630" s="2" t="s">
        <v>567</v>
      </c>
      <c r="B630" s="2" t="str">
        <f t="shared" si="11"/>
        <v xml:space="preserve">The Robertson-Finley Foundation_Heartland Institute20215000</v>
      </c>
      <c r="C630" t="s">
        <v>87</v>
      </c>
      <c r="D630" t="s">
        <v>87</v>
      </c>
      <c r="E630" s="2" t="s">
        <v>5</v>
      </c>
      <c r="F630" s="12">
        <v>5000</v>
      </c>
      <c r="G630" s="2">
        <v>2021</v>
      </c>
      <c r="H630" s="2"/>
      <c r="I630" s="2"/>
    </row>
    <row r="631" ht="16.5">
      <c r="A631" s="2" t="s">
        <v>568</v>
      </c>
      <c r="B631" s="2" t="str">
        <f t="shared" si="11"/>
        <v xml:space="preserve">The Robertson-Finley Foundation_Heartland Institute20225000</v>
      </c>
      <c r="C631" t="s">
        <v>87</v>
      </c>
      <c r="D631" t="s">
        <v>87</v>
      </c>
      <c r="E631" s="2" t="s">
        <v>5</v>
      </c>
      <c r="F631" s="12">
        <v>5000</v>
      </c>
      <c r="G631" s="2">
        <v>2022</v>
      </c>
      <c r="H631" s="2"/>
      <c r="I631" s="2"/>
    </row>
    <row r="632" ht="16.5">
      <c r="A632" s="2" t="s">
        <v>569</v>
      </c>
      <c r="B632" s="2" t="str">
        <f t="shared" si="11"/>
        <v xml:space="preserve">The Robertson-Finley Foundation_Heartland Institute20235000</v>
      </c>
      <c r="C632" t="s">
        <v>87</v>
      </c>
      <c r="D632" t="s">
        <v>87</v>
      </c>
      <c r="E632" s="2" t="s">
        <v>5</v>
      </c>
      <c r="F632" s="12">
        <v>5000</v>
      </c>
      <c r="G632" s="2">
        <v>2023</v>
      </c>
      <c r="H632" s="2"/>
      <c r="I632" s="2"/>
    </row>
    <row r="633" ht="16.5">
      <c r="A633" s="2" t="s">
        <v>570</v>
      </c>
      <c r="B633" s="2" t="str">
        <f t="shared" si="11"/>
        <v xml:space="preserve">The Robertson-Finley Foundation_Heartland Institute20245000</v>
      </c>
      <c r="C633" t="s">
        <v>87</v>
      </c>
      <c r="D633" t="s">
        <v>87</v>
      </c>
      <c r="E633" s="2" t="s">
        <v>5</v>
      </c>
      <c r="F633" s="12">
        <v>5000</v>
      </c>
      <c r="G633" s="2">
        <v>2024</v>
      </c>
      <c r="H633" s="2"/>
      <c r="I633" s="2"/>
    </row>
    <row r="634" ht="16.5">
      <c r="A634" s="2" t="s">
        <v>191</v>
      </c>
      <c r="B634" s="2" t="str">
        <f t="shared" si="11"/>
        <v xml:space="preserve">The Rodney Fund_Heartland Institute199825000</v>
      </c>
      <c r="C634" s="2" t="s">
        <v>50</v>
      </c>
      <c r="D634" t="s">
        <v>50</v>
      </c>
      <c r="E634" s="2" t="s">
        <v>5</v>
      </c>
      <c r="F634" s="12">
        <v>25000</v>
      </c>
      <c r="G634" s="2">
        <v>1998</v>
      </c>
      <c r="H634" s="2"/>
      <c r="I634" s="2"/>
    </row>
    <row r="635" ht="16.5">
      <c r="A635" s="2" t="s">
        <v>191</v>
      </c>
      <c r="B635" s="2" t="str">
        <f t="shared" si="11"/>
        <v xml:space="preserve">The Rodney Fund_Heartland Institute20009000</v>
      </c>
      <c r="C635" s="2" t="s">
        <v>50</v>
      </c>
      <c r="D635" t="s">
        <v>50</v>
      </c>
      <c r="E635" s="2" t="s">
        <v>5</v>
      </c>
      <c r="F635" s="12">
        <v>9000</v>
      </c>
      <c r="G635" s="2">
        <v>2000</v>
      </c>
      <c r="H635" s="2"/>
      <c r="I635" s="2"/>
    </row>
    <row r="636" ht="16.5">
      <c r="A636" s="2" t="s">
        <v>191</v>
      </c>
      <c r="B636" s="2" t="str">
        <f t="shared" si="11"/>
        <v xml:space="preserve">The Rodney Fund_Heartland Institute200110000</v>
      </c>
      <c r="C636" s="2" t="s">
        <v>50</v>
      </c>
      <c r="D636" t="s">
        <v>50</v>
      </c>
      <c r="E636" s="2" t="s">
        <v>5</v>
      </c>
      <c r="F636" s="12">
        <v>10000</v>
      </c>
      <c r="G636" s="2">
        <v>2001</v>
      </c>
      <c r="H636" s="2"/>
      <c r="I636" s="2"/>
    </row>
    <row r="637" ht="16.5">
      <c r="A637" s="2" t="s">
        <v>191</v>
      </c>
      <c r="B637" s="2" t="str">
        <f t="shared" si="11"/>
        <v xml:space="preserve">The Rodney Fund_Heartland Institute200211000</v>
      </c>
      <c r="C637" s="2" t="s">
        <v>50</v>
      </c>
      <c r="D637" t="s">
        <v>50</v>
      </c>
      <c r="E637" s="2" t="s">
        <v>5</v>
      </c>
      <c r="F637" s="12">
        <v>11000</v>
      </c>
      <c r="G637" s="2">
        <v>2002</v>
      </c>
      <c r="H637" s="2"/>
      <c r="I637" s="2"/>
    </row>
    <row r="638" ht="16.5">
      <c r="A638" s="2" t="s">
        <v>191</v>
      </c>
      <c r="B638" s="2" t="str">
        <f t="shared" si="11"/>
        <v xml:space="preserve">The Rodney Fund_Heartland Institute200312000</v>
      </c>
      <c r="C638" s="2" t="s">
        <v>50</v>
      </c>
      <c r="D638" t="s">
        <v>50</v>
      </c>
      <c r="E638" s="2" t="s">
        <v>5</v>
      </c>
      <c r="F638" s="12">
        <v>12000</v>
      </c>
      <c r="G638" s="2">
        <v>2003</v>
      </c>
      <c r="H638" s="2"/>
      <c r="I638" s="2"/>
    </row>
    <row r="639" ht="16.5">
      <c r="A639" s="2" t="s">
        <v>191</v>
      </c>
      <c r="B639" s="2" t="str">
        <f t="shared" si="11"/>
        <v xml:space="preserve">The Rodney Fund_Heartland Institute20049000</v>
      </c>
      <c r="C639" s="2" t="s">
        <v>50</v>
      </c>
      <c r="D639" t="s">
        <v>50</v>
      </c>
      <c r="E639" s="2" t="s">
        <v>5</v>
      </c>
      <c r="F639" s="12">
        <v>9000</v>
      </c>
      <c r="G639" s="2">
        <v>2004</v>
      </c>
      <c r="H639" s="2"/>
      <c r="I639" s="2"/>
    </row>
    <row r="640" ht="16.5">
      <c r="A640" s="2" t="s">
        <v>191</v>
      </c>
      <c r="B640" s="2" t="str">
        <f t="shared" si="11"/>
        <v xml:space="preserve">The Rodney Fund_Heartland Institute200515000</v>
      </c>
      <c r="C640" s="2" t="s">
        <v>50</v>
      </c>
      <c r="D640" t="s">
        <v>50</v>
      </c>
      <c r="E640" s="2" t="s">
        <v>5</v>
      </c>
      <c r="F640" s="12">
        <v>15000</v>
      </c>
      <c r="G640" s="2">
        <v>2005</v>
      </c>
      <c r="H640" s="2"/>
      <c r="I640" s="2"/>
    </row>
    <row r="641" ht="16.5">
      <c r="A641" s="2" t="s">
        <v>191</v>
      </c>
      <c r="B641" s="2" t="str">
        <f t="shared" si="11"/>
        <v xml:space="preserve">The Rodney Fund_Heartland Institute200612000</v>
      </c>
      <c r="C641" s="2" t="s">
        <v>50</v>
      </c>
      <c r="D641" t="s">
        <v>50</v>
      </c>
      <c r="E641" s="2" t="s">
        <v>5</v>
      </c>
      <c r="F641" s="12">
        <v>12000</v>
      </c>
      <c r="G641" s="2">
        <v>2006</v>
      </c>
      <c r="H641" s="2"/>
      <c r="I641" s="2"/>
    </row>
    <row r="642" ht="16.5">
      <c r="A642" s="2" t="s">
        <v>191</v>
      </c>
      <c r="B642" s="2" t="str">
        <f t="shared" si="11"/>
        <v xml:space="preserve">The Rodney Fund_Heartland Institute200712000</v>
      </c>
      <c r="C642" s="2" t="s">
        <v>50</v>
      </c>
      <c r="D642" t="s">
        <v>50</v>
      </c>
      <c r="E642" s="2" t="s">
        <v>5</v>
      </c>
      <c r="F642" s="12">
        <v>12000</v>
      </c>
      <c r="G642" s="2">
        <v>2007</v>
      </c>
      <c r="H642" s="2"/>
      <c r="I642" s="2"/>
    </row>
    <row r="643" ht="16.5">
      <c r="A643" s="2" t="s">
        <v>191</v>
      </c>
      <c r="B643" s="2" t="str">
        <f t="shared" si="11"/>
        <v xml:space="preserve">The Rodney Fund_Heartland Institute200812000</v>
      </c>
      <c r="C643" s="2" t="s">
        <v>50</v>
      </c>
      <c r="D643" t="s">
        <v>50</v>
      </c>
      <c r="E643" s="2" t="s">
        <v>5</v>
      </c>
      <c r="F643" s="12">
        <v>12000</v>
      </c>
      <c r="G643" s="2">
        <v>2008</v>
      </c>
      <c r="H643" s="2"/>
      <c r="I643" s="2"/>
    </row>
    <row r="644" ht="16.5">
      <c r="A644" s="2" t="s">
        <v>191</v>
      </c>
      <c r="B644" s="2" t="str">
        <f t="shared" si="11"/>
        <v xml:space="preserve">The Rodney Fund_Heartland Institute20098000</v>
      </c>
      <c r="C644" s="2" t="s">
        <v>50</v>
      </c>
      <c r="D644" t="s">
        <v>50</v>
      </c>
      <c r="E644" s="2" t="s">
        <v>5</v>
      </c>
      <c r="F644" s="12">
        <v>8000</v>
      </c>
      <c r="G644" s="2">
        <v>2009</v>
      </c>
      <c r="H644" s="2"/>
      <c r="I644" s="2"/>
    </row>
    <row r="645" ht="16.5">
      <c r="A645" s="2" t="s">
        <v>191</v>
      </c>
      <c r="B645" s="2" t="str">
        <f t="shared" si="11"/>
        <v xml:space="preserve">The Rodney Fund_Heartland Institute201112000</v>
      </c>
      <c r="C645" s="2" t="s">
        <v>50</v>
      </c>
      <c r="D645" t="s">
        <v>50</v>
      </c>
      <c r="E645" s="2" t="s">
        <v>5</v>
      </c>
      <c r="F645" s="12">
        <v>12000</v>
      </c>
      <c r="G645" s="2">
        <v>2011</v>
      </c>
      <c r="H645" s="2"/>
      <c r="I645" s="2"/>
    </row>
    <row r="646" ht="16.5">
      <c r="A646" s="2" t="s">
        <v>191</v>
      </c>
      <c r="B646" s="2" t="str">
        <f t="shared" si="11"/>
        <v xml:space="preserve">The Rodney Fund_Heartland Institute201212000</v>
      </c>
      <c r="C646" s="2" t="s">
        <v>50</v>
      </c>
      <c r="D646" t="s">
        <v>50</v>
      </c>
      <c r="E646" s="2" t="s">
        <v>5</v>
      </c>
      <c r="F646" s="12">
        <v>12000</v>
      </c>
      <c r="G646" s="2">
        <v>2012</v>
      </c>
      <c r="H646" s="2"/>
      <c r="I646" s="2"/>
    </row>
    <row r="647" ht="16.5">
      <c r="A647" s="2" t="s">
        <v>191</v>
      </c>
      <c r="B647" s="2" t="str">
        <f t="shared" si="11"/>
        <v xml:space="preserve">The Rodney Fund_Heartland Institute201312000</v>
      </c>
      <c r="C647" s="2" t="s">
        <v>50</v>
      </c>
      <c r="D647" t="s">
        <v>50</v>
      </c>
      <c r="E647" s="2" t="s">
        <v>5</v>
      </c>
      <c r="F647" s="12">
        <v>12000</v>
      </c>
      <c r="G647" s="2">
        <v>2013</v>
      </c>
      <c r="H647" s="2"/>
      <c r="I647" s="2"/>
    </row>
    <row r="648" ht="16.5">
      <c r="A648" s="2">
        <v>990</v>
      </c>
      <c r="B648" s="2" t="str">
        <f t="shared" si="11"/>
        <v xml:space="preserve">The Rodney Fund_Heartland Institute201411000</v>
      </c>
      <c r="C648" s="2" t="s">
        <v>50</v>
      </c>
      <c r="D648" t="s">
        <v>50</v>
      </c>
      <c r="E648" s="2" t="s">
        <v>5</v>
      </c>
      <c r="F648" s="12">
        <v>11000</v>
      </c>
      <c r="G648" s="2">
        <v>2014</v>
      </c>
      <c r="H648" s="2" t="s">
        <v>181</v>
      </c>
      <c r="I648" s="2"/>
    </row>
    <row r="649" ht="16.5">
      <c r="A649" s="2">
        <v>990</v>
      </c>
      <c r="B649" s="2" t="str">
        <f t="shared" si="11"/>
        <v xml:space="preserve">The Rodney Fund_Heartland Institute201512000</v>
      </c>
      <c r="C649" s="2" t="s">
        <v>50</v>
      </c>
      <c r="D649" t="s">
        <v>50</v>
      </c>
      <c r="E649" s="2" t="s">
        <v>5</v>
      </c>
      <c r="F649" s="12">
        <v>12000</v>
      </c>
      <c r="G649" s="2">
        <v>2015</v>
      </c>
      <c r="H649" s="2" t="s">
        <v>181</v>
      </c>
      <c r="I649" s="2"/>
    </row>
    <row r="650" ht="16.5">
      <c r="A650" s="2">
        <v>990</v>
      </c>
      <c r="B650" s="2" t="str">
        <f t="shared" si="11"/>
        <v xml:space="preserve">The Rodney Fund_Heartland Institute20168000</v>
      </c>
      <c r="C650" s="2" t="s">
        <v>50</v>
      </c>
      <c r="D650" t="s">
        <v>50</v>
      </c>
      <c r="E650" s="2" t="s">
        <v>5</v>
      </c>
      <c r="F650" s="12">
        <v>8000</v>
      </c>
      <c r="G650" s="2">
        <v>2016</v>
      </c>
      <c r="H650" s="2" t="s">
        <v>181</v>
      </c>
      <c r="I650" s="2"/>
    </row>
    <row r="651" ht="16.5">
      <c r="A651" s="2" t="s">
        <v>571</v>
      </c>
      <c r="B651" s="2" t="str">
        <f t="shared" si="11"/>
        <v xml:space="preserve">The Rodney Fund_Heartland Institute20178000</v>
      </c>
      <c r="C651" s="2" t="s">
        <v>572</v>
      </c>
      <c r="D651" s="2" t="s">
        <v>50</v>
      </c>
      <c r="E651" s="2" t="s">
        <v>5</v>
      </c>
      <c r="F651" s="12">
        <v>8000</v>
      </c>
      <c r="G651" s="2">
        <v>2017</v>
      </c>
      <c r="H651" s="2"/>
      <c r="I651" s="2"/>
    </row>
    <row r="652" ht="16.5">
      <c r="A652" s="2" t="s">
        <v>573</v>
      </c>
      <c r="B652" s="2" t="str">
        <f t="shared" si="11"/>
        <v xml:space="preserve">The Rodney Fund_Heartland Institute20188000</v>
      </c>
      <c r="C652" s="2" t="s">
        <v>572</v>
      </c>
      <c r="D652" s="2" t="s">
        <v>50</v>
      </c>
      <c r="E652" s="2" t="s">
        <v>5</v>
      </c>
      <c r="F652" s="12">
        <v>8000</v>
      </c>
      <c r="G652" s="2">
        <v>2018</v>
      </c>
      <c r="H652" s="2"/>
      <c r="I652" s="2"/>
    </row>
    <row r="653" ht="16.5">
      <c r="A653" s="2" t="s">
        <v>574</v>
      </c>
      <c r="B653" s="2" t="str">
        <f t="shared" si="11"/>
        <v xml:space="preserve">The Rodney Fund_Heartland Institute20198000</v>
      </c>
      <c r="C653" s="2" t="s">
        <v>572</v>
      </c>
      <c r="D653" s="2" t="s">
        <v>50</v>
      </c>
      <c r="E653" s="2" t="s">
        <v>5</v>
      </c>
      <c r="F653" s="12">
        <v>8000</v>
      </c>
      <c r="G653" s="2">
        <v>2019</v>
      </c>
      <c r="H653" s="2"/>
      <c r="I653" s="2"/>
    </row>
    <row r="654" ht="16.5">
      <c r="A654" s="2" t="s">
        <v>575</v>
      </c>
      <c r="B654" s="2" t="str">
        <f t="shared" si="11"/>
        <v xml:space="preserve">The Rodney Fund_Heartland Institute20207000</v>
      </c>
      <c r="C654" s="2" t="s">
        <v>572</v>
      </c>
      <c r="D654" t="s">
        <v>50</v>
      </c>
      <c r="E654" s="2" t="s">
        <v>5</v>
      </c>
      <c r="F654" s="12">
        <v>7000</v>
      </c>
      <c r="G654" s="2">
        <v>2020</v>
      </c>
      <c r="H654" s="2"/>
      <c r="I654" s="2"/>
    </row>
    <row r="655" ht="16.5">
      <c r="A655" s="2" t="s">
        <v>576</v>
      </c>
      <c r="B655" s="2" t="str">
        <f t="shared" si="11"/>
        <v xml:space="preserve">The Rodney Fund_Heartland Institute202220000</v>
      </c>
      <c r="C655" s="2" t="s">
        <v>572</v>
      </c>
      <c r="D655" t="s">
        <v>50</v>
      </c>
      <c r="E655" s="2" t="s">
        <v>5</v>
      </c>
      <c r="F655" s="12">
        <v>20000</v>
      </c>
      <c r="G655" s="2">
        <v>2022</v>
      </c>
      <c r="H655" s="2"/>
      <c r="I655" s="2"/>
    </row>
    <row r="656" ht="16.5">
      <c r="A656" s="2" t="s">
        <v>577</v>
      </c>
      <c r="B656" s="2" t="str">
        <f t="shared" si="11"/>
        <v xml:space="preserve">The Rodney Fund_Heartland Institute202335000</v>
      </c>
      <c r="C656" s="2" t="s">
        <v>572</v>
      </c>
      <c r="D656" t="s">
        <v>50</v>
      </c>
      <c r="E656" s="2" t="s">
        <v>5</v>
      </c>
      <c r="F656" s="12">
        <v>35000</v>
      </c>
      <c r="G656" s="2">
        <v>2023</v>
      </c>
      <c r="H656" s="2"/>
      <c r="I656" s="2"/>
    </row>
    <row r="657" ht="16.5">
      <c r="A657" s="2" t="s">
        <v>191</v>
      </c>
      <c r="B657" s="2" t="str">
        <f t="shared" si="11"/>
        <v xml:space="preserve">The Roe Foundation_Heartland Institute19984000</v>
      </c>
      <c r="C657" t="s">
        <v>92</v>
      </c>
      <c r="D657" t="s">
        <v>92</v>
      </c>
      <c r="E657" s="2" t="s">
        <v>5</v>
      </c>
      <c r="F657" s="12">
        <v>4000</v>
      </c>
      <c r="G657" s="2">
        <v>1998</v>
      </c>
      <c r="H657" s="2"/>
      <c r="I657" s="2"/>
    </row>
    <row r="658" ht="16.5">
      <c r="A658" s="2" t="s">
        <v>191</v>
      </c>
      <c r="B658" s="2" t="str">
        <f t="shared" si="11"/>
        <v xml:space="preserve">The Roe Foundation_Heartland Institute19995000</v>
      </c>
      <c r="C658" t="s">
        <v>92</v>
      </c>
      <c r="D658" t="s">
        <v>92</v>
      </c>
      <c r="E658" s="2" t="s">
        <v>5</v>
      </c>
      <c r="F658" s="12">
        <v>5000</v>
      </c>
      <c r="G658" s="2">
        <v>1999</v>
      </c>
      <c r="H658" s="2"/>
      <c r="I658" s="2"/>
    </row>
    <row r="659" ht="16.5">
      <c r="A659" s="2" t="s">
        <v>191</v>
      </c>
      <c r="B659" s="2" t="str">
        <f t="shared" si="11"/>
        <v xml:space="preserve">The Roe Foundation_Heartland Institute20005000</v>
      </c>
      <c r="C659" t="s">
        <v>92</v>
      </c>
      <c r="D659" t="s">
        <v>92</v>
      </c>
      <c r="E659" s="2" t="s">
        <v>5</v>
      </c>
      <c r="F659" s="12">
        <v>5000</v>
      </c>
      <c r="G659" s="2">
        <v>2000</v>
      </c>
      <c r="H659" s="2"/>
      <c r="I659" s="2"/>
    </row>
    <row r="660" ht="16.5">
      <c r="A660" s="2" t="s">
        <v>191</v>
      </c>
      <c r="B660" s="2" t="str">
        <f t="shared" si="11"/>
        <v xml:space="preserve">The Roe Foundation_Heartland Institute20015000</v>
      </c>
      <c r="C660" t="s">
        <v>92</v>
      </c>
      <c r="D660" t="s">
        <v>92</v>
      </c>
      <c r="E660" s="2" t="s">
        <v>5</v>
      </c>
      <c r="F660" s="12">
        <v>5000</v>
      </c>
      <c r="G660" s="2">
        <v>2001</v>
      </c>
      <c r="H660" s="2"/>
      <c r="I660" s="2"/>
    </row>
    <row r="661" ht="16.5">
      <c r="A661" s="2" t="s">
        <v>191</v>
      </c>
      <c r="B661" s="2" t="str">
        <f t="shared" si="11"/>
        <v xml:space="preserve">The Roe Foundation_Heartland Institute20025000</v>
      </c>
      <c r="C661" t="s">
        <v>92</v>
      </c>
      <c r="D661" t="s">
        <v>92</v>
      </c>
      <c r="E661" s="2" t="s">
        <v>5</v>
      </c>
      <c r="F661" s="12">
        <v>5000</v>
      </c>
      <c r="G661" s="2">
        <v>2002</v>
      </c>
      <c r="H661" s="2"/>
      <c r="I661" s="2"/>
    </row>
    <row r="662" ht="16.5">
      <c r="A662" s="2" t="s">
        <v>191</v>
      </c>
      <c r="B662" s="2" t="str">
        <f t="shared" si="11"/>
        <v xml:space="preserve">The Roe Foundation_Heartland Institute20045000</v>
      </c>
      <c r="C662" t="s">
        <v>92</v>
      </c>
      <c r="D662" t="s">
        <v>92</v>
      </c>
      <c r="E662" s="2" t="s">
        <v>5</v>
      </c>
      <c r="F662" s="12">
        <v>5000</v>
      </c>
      <c r="G662" s="2">
        <v>2004</v>
      </c>
      <c r="H662" s="2"/>
      <c r="I662" s="2"/>
    </row>
    <row r="663" ht="16.5">
      <c r="A663" s="2" t="s">
        <v>191</v>
      </c>
      <c r="B663" s="2" t="str">
        <f t="shared" si="11"/>
        <v xml:space="preserve">The Roe Foundation_Heartland Institute20055000</v>
      </c>
      <c r="C663" t="s">
        <v>92</v>
      </c>
      <c r="D663" t="s">
        <v>92</v>
      </c>
      <c r="E663" s="2" t="s">
        <v>5</v>
      </c>
      <c r="F663" s="12">
        <v>5000</v>
      </c>
      <c r="G663" s="2">
        <v>2005</v>
      </c>
      <c r="H663" s="2"/>
      <c r="I663" s="2"/>
    </row>
    <row r="664" ht="16.5">
      <c r="A664" s="2" t="s">
        <v>191</v>
      </c>
      <c r="B664" s="2" t="str">
        <f t="shared" si="11"/>
        <v xml:space="preserve">The Roe Foundation_Heartland Institute20065000</v>
      </c>
      <c r="C664" t="s">
        <v>92</v>
      </c>
      <c r="D664" t="s">
        <v>92</v>
      </c>
      <c r="E664" s="2" t="s">
        <v>5</v>
      </c>
      <c r="F664" s="12">
        <v>5000</v>
      </c>
      <c r="G664" s="2">
        <v>2006</v>
      </c>
      <c r="H664" s="2"/>
      <c r="I664" s="2"/>
    </row>
    <row r="665" ht="16.5">
      <c r="A665" s="2" t="s">
        <v>191</v>
      </c>
      <c r="B665" s="2" t="str">
        <f t="shared" si="11"/>
        <v xml:space="preserve">The Roe Foundation_Heartland Institute20092500</v>
      </c>
      <c r="C665" t="s">
        <v>92</v>
      </c>
      <c r="D665" t="s">
        <v>92</v>
      </c>
      <c r="E665" s="2" t="s">
        <v>5</v>
      </c>
      <c r="F665" s="12">
        <v>2500</v>
      </c>
      <c r="G665" s="2">
        <v>2009</v>
      </c>
      <c r="H665" s="2"/>
      <c r="I665" s="2"/>
    </row>
    <row r="666" ht="16.5">
      <c r="A666" s="2" t="s">
        <v>578</v>
      </c>
      <c r="B666" s="2" t="str">
        <f t="shared" si="11"/>
        <v xml:space="preserve">The Ron And Susan Krump Foundation_Heartland Institute20191000</v>
      </c>
      <c r="C666" t="s">
        <v>579</v>
      </c>
      <c r="D666" t="s">
        <v>99</v>
      </c>
      <c r="E666" s="2" t="s">
        <v>5</v>
      </c>
      <c r="F666" s="12">
        <v>1000</v>
      </c>
      <c r="G666" s="2">
        <v>2019</v>
      </c>
      <c r="H666" s="2"/>
      <c r="I666" s="2"/>
    </row>
    <row r="667" ht="16.5">
      <c r="A667" s="2" t="s">
        <v>580</v>
      </c>
      <c r="B667" s="2" t="str">
        <f t="shared" si="11"/>
        <v xml:space="preserve">The Ron And Susan Krump Foundation_Heartland Institute20205000</v>
      </c>
      <c r="C667" t="s">
        <v>579</v>
      </c>
      <c r="D667" t="s">
        <v>99</v>
      </c>
      <c r="E667" s="2" t="s">
        <v>5</v>
      </c>
      <c r="F667" s="12">
        <v>5000</v>
      </c>
      <c r="G667" s="2">
        <v>2020</v>
      </c>
      <c r="H667" s="2"/>
      <c r="I667" s="2"/>
    </row>
    <row r="668" ht="16.5">
      <c r="A668" s="2" t="s">
        <v>581</v>
      </c>
      <c r="B668" s="2" t="str">
        <f t="shared" si="11"/>
        <v xml:space="preserve">The Ron And Susan Krump Foundation_Heartland Institute20217000</v>
      </c>
      <c r="C668" t="s">
        <v>579</v>
      </c>
      <c r="D668" t="s">
        <v>99</v>
      </c>
      <c r="E668" s="2" t="s">
        <v>5</v>
      </c>
      <c r="F668" s="12">
        <v>7000</v>
      </c>
      <c r="G668" s="2">
        <v>2021</v>
      </c>
      <c r="H668" s="2"/>
      <c r="I668" s="2"/>
    </row>
    <row r="669" ht="16.5">
      <c r="A669" s="2" t="s">
        <v>582</v>
      </c>
      <c r="B669" s="2" t="str">
        <f t="shared" si="11"/>
        <v xml:space="preserve">The Ron And Susan Krump Foundation_Heartland Institute20227000</v>
      </c>
      <c r="C669" t="s">
        <v>579</v>
      </c>
      <c r="D669" t="s">
        <v>99</v>
      </c>
      <c r="E669" s="2" t="s">
        <v>5</v>
      </c>
      <c r="F669" s="12">
        <v>7000</v>
      </c>
      <c r="G669" s="2">
        <v>2022</v>
      </c>
      <c r="H669" s="2"/>
      <c r="I669" s="2"/>
    </row>
    <row r="670" ht="16.5">
      <c r="A670" s="2" t="s">
        <v>583</v>
      </c>
      <c r="B670" s="2" t="str">
        <f t="shared" si="11"/>
        <v xml:space="preserve">The Ron And Susan Krump Foundation_Heartland Institute20235000</v>
      </c>
      <c r="C670" t="s">
        <v>579</v>
      </c>
      <c r="D670" t="s">
        <v>99</v>
      </c>
      <c r="E670" s="2" t="s">
        <v>5</v>
      </c>
      <c r="F670" s="12">
        <v>5000</v>
      </c>
      <c r="G670" s="2">
        <v>2023</v>
      </c>
      <c r="H670" s="2"/>
      <c r="I670" s="2"/>
    </row>
    <row r="671" ht="16.5">
      <c r="A671" s="2" t="s">
        <v>584</v>
      </c>
      <c r="B671" s="2" t="str">
        <f t="shared" si="11"/>
        <v xml:space="preserve">The Ron And Susan Krump Foundation_Heartland Institute20245000</v>
      </c>
      <c r="C671" t="s">
        <v>579</v>
      </c>
      <c r="D671" t="s">
        <v>99</v>
      </c>
      <c r="E671" s="2" t="s">
        <v>5</v>
      </c>
      <c r="F671" s="12">
        <v>5000</v>
      </c>
      <c r="G671" s="2">
        <v>2024</v>
      </c>
      <c r="H671" s="2"/>
      <c r="I671" s="2"/>
    </row>
    <row r="672" ht="16.5">
      <c r="A672" s="2" t="s">
        <v>585</v>
      </c>
      <c r="B672" s="2" t="str">
        <f t="shared" si="11"/>
        <v xml:space="preserve">The Shepherds Hand Inc_Heartland Institute20175000</v>
      </c>
      <c r="C672" s="2" t="s">
        <v>586</v>
      </c>
      <c r="D672" t="s">
        <v>95</v>
      </c>
      <c r="E672" s="2" t="s">
        <v>5</v>
      </c>
      <c r="F672" s="12">
        <v>5000</v>
      </c>
      <c r="G672" s="2">
        <v>2017</v>
      </c>
      <c r="H672" s="2"/>
      <c r="I672" s="2"/>
    </row>
    <row r="673" ht="16.5">
      <c r="A673" s="2" t="s">
        <v>587</v>
      </c>
      <c r="B673" s="2" t="str">
        <f t="shared" si="11"/>
        <v xml:space="preserve">The Shepherds Hand Inc_Heartland Institute20185000</v>
      </c>
      <c r="C673" s="2" t="s">
        <v>586</v>
      </c>
      <c r="D673" t="s">
        <v>95</v>
      </c>
      <c r="E673" s="2" t="s">
        <v>5</v>
      </c>
      <c r="F673" s="12">
        <v>5000</v>
      </c>
      <c r="G673" s="2">
        <v>2018</v>
      </c>
      <c r="H673" s="2"/>
      <c r="I673" s="2"/>
    </row>
    <row r="674" ht="16.5">
      <c r="A674" s="2" t="s">
        <v>588</v>
      </c>
      <c r="B674" s="2" t="str">
        <f t="shared" si="11"/>
        <v xml:space="preserve">The Shepherds Hand Inc_Heartland Institute20195000</v>
      </c>
      <c r="C674" s="2" t="s">
        <v>586</v>
      </c>
      <c r="D674" t="s">
        <v>95</v>
      </c>
      <c r="E674" s="2" t="s">
        <v>5</v>
      </c>
      <c r="F674" s="12">
        <v>5000</v>
      </c>
      <c r="G674" s="2">
        <v>2019</v>
      </c>
      <c r="H674" s="2"/>
      <c r="I674" s="2"/>
    </row>
    <row r="675" ht="16.5">
      <c r="A675" s="2" t="s">
        <v>589</v>
      </c>
      <c r="B675" s="2" t="str">
        <f t="shared" si="11"/>
        <v xml:space="preserve">The Shepherds Hand Inc_Heartland Institute20205000</v>
      </c>
      <c r="C675" s="2" t="s">
        <v>590</v>
      </c>
      <c r="D675" t="s">
        <v>95</v>
      </c>
      <c r="E675" s="2" t="s">
        <v>5</v>
      </c>
      <c r="F675" s="12">
        <v>5000</v>
      </c>
      <c r="G675" s="2">
        <v>2020</v>
      </c>
      <c r="H675" s="2"/>
      <c r="I675" s="2"/>
    </row>
    <row r="676" ht="16.5">
      <c r="A676" s="2" t="s">
        <v>591</v>
      </c>
      <c r="B676" s="2" t="str">
        <f t="shared" ref="B676:B732" si="12">D676&amp;"_"&amp;E676&amp;G676&amp;F676</f>
        <v xml:space="preserve">The Shepherds Hand Inc_Heartland Institute20215000</v>
      </c>
      <c r="C676" s="2" t="s">
        <v>590</v>
      </c>
      <c r="D676" t="s">
        <v>95</v>
      </c>
      <c r="E676" s="2" t="s">
        <v>5</v>
      </c>
      <c r="F676" s="12">
        <v>5000</v>
      </c>
      <c r="G676" s="2">
        <v>2021</v>
      </c>
      <c r="H676" s="2"/>
      <c r="I676" s="2"/>
    </row>
    <row r="677" ht="16.5">
      <c r="A677" s="2" t="s">
        <v>592</v>
      </c>
      <c r="B677" s="2" t="str">
        <f t="shared" si="12"/>
        <v xml:space="preserve">The Shepherds Hand Inc_Heartland Institute20225000</v>
      </c>
      <c r="C677" s="2" t="s">
        <v>590</v>
      </c>
      <c r="D677" t="s">
        <v>95</v>
      </c>
      <c r="E677" s="2" t="s">
        <v>5</v>
      </c>
      <c r="F677" s="12">
        <v>5000</v>
      </c>
      <c r="G677" s="2">
        <v>2022</v>
      </c>
      <c r="H677" s="2"/>
      <c r="I677" s="2"/>
    </row>
    <row r="678" ht="16.5">
      <c r="A678" s="2" t="s">
        <v>593</v>
      </c>
      <c r="B678" s="2" t="str">
        <f t="shared" si="12"/>
        <v xml:space="preserve">The Shepherds Hand Inc_Heartland Institute20235000</v>
      </c>
      <c r="C678" s="2" t="s">
        <v>590</v>
      </c>
      <c r="D678" t="s">
        <v>95</v>
      </c>
      <c r="E678" s="2" t="s">
        <v>5</v>
      </c>
      <c r="F678" s="12">
        <v>5000</v>
      </c>
      <c r="G678" s="2">
        <v>2023</v>
      </c>
      <c r="H678" s="2"/>
      <c r="I678" s="2"/>
    </row>
    <row r="679" ht="16.5">
      <c r="A679" s="2" t="s">
        <v>594</v>
      </c>
      <c r="B679" s="2" t="str">
        <f t="shared" si="12"/>
        <v xml:space="preserve">The Shepherds Hand Inc_Heartland Institute20245000</v>
      </c>
      <c r="C679" s="2" t="s">
        <v>590</v>
      </c>
      <c r="D679" t="s">
        <v>95</v>
      </c>
      <c r="E679" s="2" t="s">
        <v>5</v>
      </c>
      <c r="F679" s="12">
        <v>5000</v>
      </c>
      <c r="G679" s="2">
        <v>2024</v>
      </c>
      <c r="H679" s="2"/>
      <c r="I679" s="2"/>
    </row>
    <row r="680" ht="16.5">
      <c r="A680" s="2" t="s">
        <v>595</v>
      </c>
      <c r="B680" s="2" t="str">
        <f t="shared" si="12"/>
        <v xml:space="preserve">The William H Donner Foundation_Heartland Institute202110000</v>
      </c>
      <c r="C680" t="s">
        <v>596</v>
      </c>
      <c r="D680" t="s">
        <v>124</v>
      </c>
      <c r="E680" s="2" t="s">
        <v>5</v>
      </c>
      <c r="F680" s="12">
        <v>10000</v>
      </c>
      <c r="G680" s="2">
        <v>2021</v>
      </c>
      <c r="H680" s="2"/>
      <c r="I680" s="2"/>
    </row>
    <row r="681" ht="16.5">
      <c r="A681" s="2" t="s">
        <v>597</v>
      </c>
      <c r="B681" s="2" t="str">
        <f t="shared" si="12"/>
        <v xml:space="preserve">Tom And Carolyn Hamilton Family Fdn_Heartland Institute20191500</v>
      </c>
      <c r="C681" s="2" t="s">
        <v>598</v>
      </c>
      <c r="D681" t="s">
        <v>125</v>
      </c>
      <c r="E681" s="2" t="s">
        <v>5</v>
      </c>
      <c r="F681" s="12">
        <v>1500</v>
      </c>
      <c r="G681" s="2">
        <v>2019</v>
      </c>
      <c r="H681" s="2"/>
      <c r="I681" s="2"/>
    </row>
    <row r="682" ht="16.5">
      <c r="A682" s="2" t="s">
        <v>599</v>
      </c>
      <c r="B682" s="2" t="str">
        <f t="shared" si="12"/>
        <v xml:space="preserve">Tom And Carolyn Hamilton Family Fdn_Heartland Institute20202000</v>
      </c>
      <c r="C682" s="2" t="s">
        <v>598</v>
      </c>
      <c r="D682" t="s">
        <v>125</v>
      </c>
      <c r="E682" s="2" t="s">
        <v>5</v>
      </c>
      <c r="F682" s="12">
        <v>2000</v>
      </c>
      <c r="G682" s="2">
        <v>2020</v>
      </c>
      <c r="H682" s="2"/>
      <c r="I682" s="2"/>
    </row>
    <row r="683" ht="16.5">
      <c r="A683" s="2" t="s">
        <v>600</v>
      </c>
      <c r="B683" s="2" t="str">
        <f t="shared" si="12"/>
        <v xml:space="preserve">Tom And Carolyn Hamilton Family Fdn_Heartland Institute20222500</v>
      </c>
      <c r="C683" s="2" t="s">
        <v>598</v>
      </c>
      <c r="D683" t="s">
        <v>125</v>
      </c>
      <c r="E683" s="2" t="s">
        <v>5</v>
      </c>
      <c r="F683" s="12">
        <v>2500</v>
      </c>
      <c r="G683" s="2">
        <v>2022</v>
      </c>
      <c r="H683" s="2"/>
      <c r="I683" s="2"/>
    </row>
    <row r="684" ht="16.5">
      <c r="A684" s="2" t="s">
        <v>601</v>
      </c>
      <c r="B684" s="2" t="str">
        <f t="shared" si="12"/>
        <v xml:space="preserve">Tom And Carolyn Hamilton Family Fdn_Heartland Institute20233000</v>
      </c>
      <c r="C684" s="2" t="s">
        <v>598</v>
      </c>
      <c r="D684" t="s">
        <v>125</v>
      </c>
      <c r="E684" s="2" t="s">
        <v>5</v>
      </c>
      <c r="F684" s="12">
        <v>3000</v>
      </c>
      <c r="G684" s="2">
        <v>2023</v>
      </c>
      <c r="H684" s="2"/>
      <c r="I684" s="2"/>
    </row>
    <row r="685" ht="16.5">
      <c r="A685" s="2" t="s">
        <v>602</v>
      </c>
      <c r="B685" s="2" t="str">
        <f t="shared" si="12"/>
        <v xml:space="preserve">Usher Family Foundation_Heartland Institute2021500</v>
      </c>
      <c r="C685" t="s">
        <v>144</v>
      </c>
      <c r="D685" t="s">
        <v>144</v>
      </c>
      <c r="E685" s="2" t="s">
        <v>5</v>
      </c>
      <c r="F685" s="12">
        <v>500</v>
      </c>
      <c r="G685" s="2">
        <v>2021</v>
      </c>
      <c r="H685" s="2"/>
      <c r="I685" s="2"/>
    </row>
    <row r="686" ht="16.5">
      <c r="A686" s="2" t="s">
        <v>603</v>
      </c>
      <c r="B686" s="2" t="str">
        <f t="shared" si="12"/>
        <v xml:space="preserve">Usher Family Foundation_Heartland Institute2022500</v>
      </c>
      <c r="C686" t="s">
        <v>144</v>
      </c>
      <c r="D686" t="s">
        <v>144</v>
      </c>
      <c r="E686" s="2" t="s">
        <v>5</v>
      </c>
      <c r="F686" s="12">
        <v>500</v>
      </c>
      <c r="G686" s="2">
        <v>2022</v>
      </c>
      <c r="H686" s="2"/>
      <c r="I686" s="2"/>
    </row>
    <row r="687" ht="16.5">
      <c r="A687" s="2" t="s">
        <v>604</v>
      </c>
      <c r="B687" s="2" t="str">
        <f t="shared" si="12"/>
        <v xml:space="preserve">Usher Family Foundation_Heartland Institute2023200</v>
      </c>
      <c r="C687" t="s">
        <v>144</v>
      </c>
      <c r="D687" t="s">
        <v>144</v>
      </c>
      <c r="E687" s="2" t="s">
        <v>5</v>
      </c>
      <c r="F687" s="12">
        <v>200</v>
      </c>
      <c r="G687" s="2">
        <v>2023</v>
      </c>
      <c r="H687" s="2"/>
      <c r="I687" s="2"/>
    </row>
    <row r="688" ht="16.5">
      <c r="A688" s="2" t="s">
        <v>605</v>
      </c>
      <c r="B688" s="2" t="str">
        <f t="shared" si="12"/>
        <v xml:space="preserve">Usher Family Foundation_Heartland Institute2024200</v>
      </c>
      <c r="C688" t="s">
        <v>144</v>
      </c>
      <c r="D688" t="s">
        <v>144</v>
      </c>
      <c r="E688" s="2" t="s">
        <v>5</v>
      </c>
      <c r="F688" s="12">
        <v>200</v>
      </c>
      <c r="G688" s="2">
        <v>2024</v>
      </c>
      <c r="H688" s="2"/>
      <c r="I688" s="2"/>
    </row>
    <row r="689" ht="16.5">
      <c r="A689" s="2" t="s">
        <v>606</v>
      </c>
      <c r="B689" s="2" t="str">
        <f t="shared" si="12"/>
        <v xml:space="preserve">Vanguard Charitable Endowment Program_Heartland Institute2021256500</v>
      </c>
      <c r="C689" s="2" t="s">
        <v>20</v>
      </c>
      <c r="D689" t="s">
        <v>20</v>
      </c>
      <c r="E689" s="2" t="s">
        <v>5</v>
      </c>
      <c r="F689" s="12">
        <v>256500</v>
      </c>
      <c r="G689" s="2">
        <v>2021</v>
      </c>
      <c r="H689" s="2"/>
      <c r="I689" s="2"/>
    </row>
    <row r="690" ht="16.5">
      <c r="A690" s="2" t="s">
        <v>607</v>
      </c>
      <c r="B690" s="2" t="str">
        <f t="shared" si="12"/>
        <v xml:space="preserve">Vanguard Charitable Endowment Program_Heartland Institute2022463500</v>
      </c>
      <c r="C690" s="2" t="s">
        <v>20</v>
      </c>
      <c r="D690" t="s">
        <v>20</v>
      </c>
      <c r="E690" s="2" t="s">
        <v>5</v>
      </c>
      <c r="F690" s="12">
        <v>463500</v>
      </c>
      <c r="G690" s="2">
        <v>2022</v>
      </c>
      <c r="H690" s="2"/>
      <c r="I690" s="2"/>
    </row>
    <row r="691" ht="16.5">
      <c r="A691" s="2" t="s">
        <v>608</v>
      </c>
      <c r="B691" s="2" t="str">
        <f t="shared" si="12"/>
        <v xml:space="preserve">Vanguard Charitable Endowment Program_Heartland Institute2023253500</v>
      </c>
      <c r="C691" s="2" t="s">
        <v>609</v>
      </c>
      <c r="D691" t="s">
        <v>20</v>
      </c>
      <c r="E691" s="2" t="s">
        <v>5</v>
      </c>
      <c r="F691" s="12">
        <v>253500</v>
      </c>
      <c r="G691" s="2">
        <v>2023</v>
      </c>
      <c r="H691" s="2"/>
      <c r="I691" s="2"/>
    </row>
    <row r="692" ht="16.5">
      <c r="A692" s="2" t="s">
        <v>610</v>
      </c>
      <c r="B692" s="2" t="str">
        <f t="shared" si="12"/>
        <v xml:space="preserve">Vanguard Charitable Endowment Program_Heartland Institute2024258500</v>
      </c>
      <c r="C692" s="2" t="s">
        <v>609</v>
      </c>
      <c r="D692" t="s">
        <v>20</v>
      </c>
      <c r="E692" s="2" t="s">
        <v>5</v>
      </c>
      <c r="F692" s="12">
        <v>258500</v>
      </c>
      <c r="G692" s="2">
        <v>2024</v>
      </c>
      <c r="H692" s="2"/>
      <c r="I692" s="2"/>
    </row>
    <row r="693" ht="16.5">
      <c r="A693" s="2" t="s">
        <v>191</v>
      </c>
      <c r="B693" s="2" t="str">
        <f t="shared" si="12"/>
        <v xml:space="preserve">Walton Family Foundation_Heartland Institute2002110000</v>
      </c>
      <c r="C693" t="s">
        <v>46</v>
      </c>
      <c r="D693" t="s">
        <v>46</v>
      </c>
      <c r="E693" s="2" t="s">
        <v>5</v>
      </c>
      <c r="F693" s="12">
        <v>110000</v>
      </c>
      <c r="G693" s="2">
        <v>2002</v>
      </c>
      <c r="H693" s="2"/>
      <c r="I693" s="2"/>
    </row>
    <row r="694" ht="16.5">
      <c r="A694" s="2" t="s">
        <v>191</v>
      </c>
      <c r="B694" s="2" t="str">
        <f t="shared" si="12"/>
        <v xml:space="preserve">Walton Family Foundation_Heartland Institute2003110000</v>
      </c>
      <c r="C694" t="s">
        <v>46</v>
      </c>
      <c r="D694" t="s">
        <v>46</v>
      </c>
      <c r="E694" s="2" t="s">
        <v>5</v>
      </c>
      <c r="F694" s="12">
        <v>110000</v>
      </c>
      <c r="G694" s="2">
        <v>2003</v>
      </c>
      <c r="H694" s="2"/>
      <c r="I694" s="2"/>
    </row>
    <row r="695" ht="16.5">
      <c r="A695" s="2" t="s">
        <v>191</v>
      </c>
      <c r="B695" s="2" t="str">
        <f t="shared" si="12"/>
        <v xml:space="preserve">Walton Family Foundation_Heartland Institute200490000</v>
      </c>
      <c r="C695" t="s">
        <v>46</v>
      </c>
      <c r="D695" t="s">
        <v>46</v>
      </c>
      <c r="E695" s="2" t="s">
        <v>5</v>
      </c>
      <c r="F695" s="12">
        <v>90000</v>
      </c>
      <c r="G695" s="2">
        <v>2004</v>
      </c>
      <c r="H695" s="2"/>
      <c r="I695" s="2"/>
    </row>
    <row r="696" ht="16.5">
      <c r="A696" s="2" t="s">
        <v>191</v>
      </c>
      <c r="B696" s="2" t="str">
        <f t="shared" si="12"/>
        <v xml:space="preserve">Walton Family Foundation_Heartland Institute200690000</v>
      </c>
      <c r="C696" t="s">
        <v>46</v>
      </c>
      <c r="D696" t="s">
        <v>46</v>
      </c>
      <c r="E696" s="2" t="s">
        <v>5</v>
      </c>
      <c r="F696" s="12">
        <v>90000</v>
      </c>
      <c r="G696" s="2">
        <v>2006</v>
      </c>
      <c r="H696" s="2"/>
      <c r="I696" s="2"/>
    </row>
    <row r="697" ht="16.5">
      <c r="A697" s="2">
        <v>990</v>
      </c>
      <c r="B697" s="2" t="str">
        <f t="shared" si="12"/>
        <v xml:space="preserve">Walton Family Foundation_Heartland Institute201610000</v>
      </c>
      <c r="C697" t="s">
        <v>46</v>
      </c>
      <c r="D697" t="s">
        <v>46</v>
      </c>
      <c r="E697" s="2" t="s">
        <v>5</v>
      </c>
      <c r="F697" s="12">
        <v>10000</v>
      </c>
      <c r="G697" s="2">
        <v>2016</v>
      </c>
      <c r="H697" s="2" t="s">
        <v>181</v>
      </c>
      <c r="I697" s="2"/>
    </row>
    <row r="698" ht="16.5">
      <c r="A698" s="2" t="s">
        <v>191</v>
      </c>
      <c r="B698" s="2" t="str">
        <f t="shared" si="12"/>
        <v xml:space="preserve">Windway Foundation_Heartland Institute20015000</v>
      </c>
      <c r="C698" t="s">
        <v>88</v>
      </c>
      <c r="D698" t="s">
        <v>88</v>
      </c>
      <c r="E698" s="2" t="s">
        <v>5</v>
      </c>
      <c r="F698" s="12">
        <v>5000</v>
      </c>
      <c r="G698" s="2">
        <v>2001</v>
      </c>
      <c r="H698" s="2"/>
      <c r="I698" s="2"/>
    </row>
    <row r="699" ht="16.5">
      <c r="A699" s="2" t="s">
        <v>191</v>
      </c>
      <c r="B699" s="2" t="str">
        <f t="shared" si="12"/>
        <v xml:space="preserve">Windway Foundation_Heartland Institute20065000</v>
      </c>
      <c r="C699" t="s">
        <v>88</v>
      </c>
      <c r="D699" t="s">
        <v>88</v>
      </c>
      <c r="E699" s="2" t="s">
        <v>5</v>
      </c>
      <c r="F699" s="12">
        <v>5000</v>
      </c>
      <c r="G699" s="2">
        <v>2006</v>
      </c>
      <c r="H699" s="2"/>
      <c r="I699" s="2"/>
    </row>
    <row r="700" ht="16.5">
      <c r="A700" s="2" t="s">
        <v>191</v>
      </c>
      <c r="B700" s="2" t="str">
        <f t="shared" si="12"/>
        <v xml:space="preserve">Windway Foundation_Heartland Institute20077000</v>
      </c>
      <c r="C700" t="s">
        <v>88</v>
      </c>
      <c r="D700" t="s">
        <v>88</v>
      </c>
      <c r="E700" s="2" t="s">
        <v>5</v>
      </c>
      <c r="F700" s="12">
        <v>7000</v>
      </c>
      <c r="G700" s="2">
        <v>2007</v>
      </c>
      <c r="H700" s="2"/>
      <c r="I700" s="2"/>
    </row>
    <row r="701" ht="16.5">
      <c r="A701" s="2" t="s">
        <v>191</v>
      </c>
      <c r="B701" s="2" t="str">
        <f t="shared" si="12"/>
        <v xml:space="preserve">Windway Foundation_Heartland Institute20095000</v>
      </c>
      <c r="C701" t="s">
        <v>88</v>
      </c>
      <c r="D701" t="s">
        <v>88</v>
      </c>
      <c r="E701" s="2" t="s">
        <v>5</v>
      </c>
      <c r="F701" s="12">
        <v>5000</v>
      </c>
      <c r="G701" s="2">
        <v>2009</v>
      </c>
      <c r="H701" s="2"/>
      <c r="I701" s="2"/>
    </row>
    <row r="702" ht="16.5">
      <c r="A702" s="2" t="s">
        <v>191</v>
      </c>
      <c r="B702" s="2" t="str">
        <f t="shared" si="12"/>
        <v xml:space="preserve">Windway Foundation_Heartland Institute20115000</v>
      </c>
      <c r="C702" t="s">
        <v>88</v>
      </c>
      <c r="D702" t="s">
        <v>88</v>
      </c>
      <c r="E702" s="2" t="s">
        <v>5</v>
      </c>
      <c r="F702" s="12">
        <v>5000</v>
      </c>
      <c r="G702" s="2">
        <v>2011</v>
      </c>
      <c r="H702" s="2"/>
      <c r="I702" s="2"/>
    </row>
    <row r="703" ht="16.5">
      <c r="A703" s="2" t="s">
        <v>191</v>
      </c>
      <c r="B703" s="2" t="str">
        <f t="shared" si="12"/>
        <v xml:space="preserve">Windway Foundation_Heartland Institute201210000</v>
      </c>
      <c r="C703" t="s">
        <v>88</v>
      </c>
      <c r="D703" t="s">
        <v>88</v>
      </c>
      <c r="E703" s="2" t="s">
        <v>5</v>
      </c>
      <c r="F703" s="12">
        <v>10000</v>
      </c>
      <c r="G703" s="2">
        <v>2012</v>
      </c>
      <c r="H703" s="2"/>
      <c r="I703" s="2"/>
    </row>
    <row r="704" ht="16.5">
      <c r="A704" s="2">
        <v>990</v>
      </c>
      <c r="B704" s="2" t="str">
        <f t="shared" si="12"/>
        <v xml:space="preserve">Windway Foundation_Heartland Institute201410000</v>
      </c>
      <c r="C704" t="s">
        <v>88</v>
      </c>
      <c r="D704" t="s">
        <v>88</v>
      </c>
      <c r="E704" s="2" t="s">
        <v>5</v>
      </c>
      <c r="F704" s="12">
        <v>10000</v>
      </c>
      <c r="G704" s="2">
        <v>2014</v>
      </c>
      <c r="H704" s="2" t="s">
        <v>181</v>
      </c>
      <c r="I704" s="2"/>
    </row>
    <row r="705" ht="16.5">
      <c r="A705" s="2" t="s">
        <v>611</v>
      </c>
      <c r="B705" s="2" t="str">
        <f t="shared" si="12"/>
        <v xml:space="preserve">Woodford Foundation_Heartland Institute20135000</v>
      </c>
      <c r="C705" s="2" t="s">
        <v>612</v>
      </c>
      <c r="D705" s="2" t="s">
        <v>78</v>
      </c>
      <c r="E705" s="2" t="s">
        <v>5</v>
      </c>
      <c r="F705" s="12">
        <v>5000</v>
      </c>
      <c r="G705">
        <v>2013</v>
      </c>
      <c r="I705" s="2"/>
    </row>
    <row r="706" ht="16.5">
      <c r="A706" s="2" t="s">
        <v>613</v>
      </c>
      <c r="B706" s="2" t="str">
        <f t="shared" si="12"/>
        <v xml:space="preserve">Woodford Foundation_Heartland Institute20145000</v>
      </c>
      <c r="C706" s="2" t="s">
        <v>612</v>
      </c>
      <c r="D706" s="2" t="s">
        <v>78</v>
      </c>
      <c r="E706" s="2" t="s">
        <v>5</v>
      </c>
      <c r="F706" s="12">
        <v>5000</v>
      </c>
      <c r="G706">
        <v>2014</v>
      </c>
      <c r="I706" s="2"/>
    </row>
    <row r="707" ht="16.5">
      <c r="A707" s="2" t="s">
        <v>614</v>
      </c>
      <c r="B707" s="2" t="str">
        <f t="shared" si="12"/>
        <v xml:space="preserve">Woodford Foundation_Heartland Institute201510000</v>
      </c>
      <c r="C707" s="2" t="s">
        <v>612</v>
      </c>
      <c r="D707" s="2" t="s">
        <v>78</v>
      </c>
      <c r="E707" s="2" t="s">
        <v>5</v>
      </c>
      <c r="F707" s="12">
        <v>10000</v>
      </c>
      <c r="G707">
        <v>2015</v>
      </c>
      <c r="I707" s="2"/>
    </row>
    <row r="708" ht="16.5">
      <c r="A708" s="2" t="s">
        <v>615</v>
      </c>
      <c r="B708" s="2" t="str">
        <f t="shared" si="12"/>
        <v xml:space="preserve">Woodford Foundation_Heartland Institute201610000</v>
      </c>
      <c r="C708" t="s">
        <v>612</v>
      </c>
      <c r="D708" t="s">
        <v>78</v>
      </c>
      <c r="E708" s="2" t="s">
        <v>5</v>
      </c>
      <c r="F708" s="12">
        <v>10000</v>
      </c>
      <c r="G708" s="2">
        <v>2016</v>
      </c>
      <c r="H708" s="2"/>
      <c r="I708" s="2"/>
    </row>
    <row r="709" ht="16.5">
      <c r="A709" s="2" t="s">
        <v>616</v>
      </c>
      <c r="B709" s="2" t="str">
        <f t="shared" si="12"/>
        <v xml:space="preserve">Woodford Foundation_Heartland Institute201710000</v>
      </c>
      <c r="C709" t="s">
        <v>612</v>
      </c>
      <c r="D709" t="s">
        <v>78</v>
      </c>
      <c r="E709" s="2" t="s">
        <v>5</v>
      </c>
      <c r="F709" s="12">
        <v>10000</v>
      </c>
      <c r="G709" s="2">
        <v>2017</v>
      </c>
      <c r="H709" s="2"/>
      <c r="I709" s="2"/>
    </row>
    <row r="710" ht="16.5">
      <c r="A710" s="2" t="s">
        <v>617</v>
      </c>
      <c r="B710" s="2" t="str">
        <f t="shared" si="12"/>
        <v xml:space="preserve">Woodford Foundation_Heartland Institute201810000</v>
      </c>
      <c r="C710" t="s">
        <v>612</v>
      </c>
      <c r="D710" t="s">
        <v>78</v>
      </c>
      <c r="E710" s="2" t="s">
        <v>5</v>
      </c>
      <c r="F710" s="12">
        <v>10000</v>
      </c>
      <c r="G710" s="2">
        <v>2018</v>
      </c>
      <c r="H710" s="2"/>
      <c r="I710" s="2"/>
    </row>
    <row r="711" ht="16.5">
      <c r="A711" s="2" t="s">
        <v>618</v>
      </c>
      <c r="B711" s="2" t="str">
        <f t="shared" si="12"/>
        <v xml:space="preserve">Woodford Foundation_Heartland Institute20195000</v>
      </c>
      <c r="C711" t="s">
        <v>612</v>
      </c>
      <c r="D711" t="s">
        <v>78</v>
      </c>
      <c r="E711" s="2" t="s">
        <v>5</v>
      </c>
      <c r="F711" s="12">
        <v>5000</v>
      </c>
      <c r="G711" s="2">
        <v>2019</v>
      </c>
      <c r="H711" s="2"/>
      <c r="I711" s="2"/>
    </row>
    <row r="712" ht="16.5">
      <c r="A712" s="2" t="s">
        <v>619</v>
      </c>
      <c r="B712" s="2" t="str">
        <f t="shared" si="12"/>
        <v xml:space="preserve">Woodford Foundation_Heartland Institute20205000</v>
      </c>
      <c r="C712" t="s">
        <v>612</v>
      </c>
      <c r="D712" t="s">
        <v>78</v>
      </c>
      <c r="E712" s="2" t="s">
        <v>5</v>
      </c>
      <c r="F712" s="12">
        <v>5000</v>
      </c>
      <c r="G712" s="2">
        <v>2020</v>
      </c>
      <c r="H712" s="2"/>
      <c r="I712" s="2"/>
    </row>
    <row r="713" ht="16.5">
      <c r="A713" s="2" t="s">
        <v>620</v>
      </c>
      <c r="B713" s="2" t="str">
        <f t="shared" si="12"/>
        <v xml:space="preserve">Woodford Foundation_Heartland Institute20215000</v>
      </c>
      <c r="C713" t="s">
        <v>612</v>
      </c>
      <c r="D713" t="s">
        <v>78</v>
      </c>
      <c r="E713" s="2" t="s">
        <v>5</v>
      </c>
      <c r="F713" s="12">
        <v>5000</v>
      </c>
      <c r="G713" s="2">
        <v>2021</v>
      </c>
      <c r="H713" s="2"/>
      <c r="I713" s="2"/>
    </row>
    <row r="714" ht="16.5">
      <c r="A714" s="2" t="s">
        <v>621</v>
      </c>
      <c r="B714" s="2" t="str">
        <f t="shared" si="12"/>
        <v xml:space="preserve">Woodford Foundation_Heartland Institute20222500</v>
      </c>
      <c r="C714" t="s">
        <v>612</v>
      </c>
      <c r="D714" t="s">
        <v>78</v>
      </c>
      <c r="E714" s="2" t="s">
        <v>5</v>
      </c>
      <c r="F714" s="12">
        <v>2500</v>
      </c>
      <c r="G714" s="2">
        <v>2022</v>
      </c>
      <c r="H714" s="2"/>
      <c r="I714" s="2"/>
    </row>
    <row r="715" ht="16.5">
      <c r="A715" s="2" t="s">
        <v>622</v>
      </c>
      <c r="B715" s="2" t="str">
        <f t="shared" si="12"/>
        <v xml:space="preserve">Woodford Foundation_Heartland Institute20235000</v>
      </c>
      <c r="C715" t="s">
        <v>612</v>
      </c>
      <c r="D715" t="s">
        <v>78</v>
      </c>
      <c r="E715" s="2" t="s">
        <v>5</v>
      </c>
      <c r="F715" s="12">
        <v>5000</v>
      </c>
      <c r="G715" s="2">
        <v>2023</v>
      </c>
      <c r="H715" s="2"/>
      <c r="I715" s="2"/>
    </row>
    <row r="716" ht="16.5">
      <c r="A716" s="2" t="s">
        <v>623</v>
      </c>
      <c r="B716" s="2" t="str">
        <f t="shared" si="12"/>
        <v xml:space="preserve">Woodford Foundation_Heartland Institute20245000</v>
      </c>
      <c r="C716" t="s">
        <v>612</v>
      </c>
      <c r="D716" t="s">
        <v>78</v>
      </c>
      <c r="E716" s="2" t="s">
        <v>5</v>
      </c>
      <c r="F716" s="12">
        <v>5000</v>
      </c>
      <c r="G716" s="2">
        <v>2024</v>
      </c>
      <c r="H716" s="2"/>
      <c r="I716" s="2"/>
    </row>
    <row r="717" ht="16.5">
      <c r="A717" s="2" t="s">
        <v>191</v>
      </c>
      <c r="B717" s="2" t="str">
        <f t="shared" si="12"/>
        <v xml:space="preserve">Woodhouse Family Foundation_Heartland Institute20081500</v>
      </c>
      <c r="C717" t="s">
        <v>79</v>
      </c>
      <c r="D717" t="s">
        <v>79</v>
      </c>
      <c r="E717" s="2" t="s">
        <v>5</v>
      </c>
      <c r="F717" s="12">
        <v>1500</v>
      </c>
      <c r="G717" s="2">
        <v>2008</v>
      </c>
      <c r="H717" s="2"/>
      <c r="I717" s="2"/>
    </row>
    <row r="718" ht="16.5">
      <c r="A718" s="2" t="s">
        <v>191</v>
      </c>
      <c r="B718" s="2" t="str">
        <f t="shared" si="12"/>
        <v xml:space="preserve">Woodhouse Family Foundation_Heartland Institute20091500</v>
      </c>
      <c r="C718" t="s">
        <v>79</v>
      </c>
      <c r="D718" t="s">
        <v>79</v>
      </c>
      <c r="E718" s="2" t="s">
        <v>5</v>
      </c>
      <c r="F718" s="12">
        <v>1500</v>
      </c>
      <c r="G718" s="2">
        <v>2009</v>
      </c>
      <c r="H718" s="2"/>
      <c r="I718" s="2"/>
    </row>
    <row r="719" ht="16.5">
      <c r="A719" s="2" t="s">
        <v>191</v>
      </c>
      <c r="B719" s="2" t="str">
        <f t="shared" si="12"/>
        <v xml:space="preserve">Woodhouse Family Foundation_Heartland Institute20101500</v>
      </c>
      <c r="C719" t="s">
        <v>79</v>
      </c>
      <c r="D719" t="s">
        <v>79</v>
      </c>
      <c r="E719" s="2" t="s">
        <v>5</v>
      </c>
      <c r="F719" s="12">
        <v>1500</v>
      </c>
      <c r="G719" s="2">
        <v>2010</v>
      </c>
      <c r="H719" s="2"/>
      <c r="I719" s="2"/>
    </row>
    <row r="720" ht="16.5">
      <c r="A720" s="2" t="s">
        <v>191</v>
      </c>
      <c r="B720" s="2" t="str">
        <f t="shared" si="12"/>
        <v xml:space="preserve">Woodhouse Family Foundation_Heartland Institute20111000</v>
      </c>
      <c r="C720" t="s">
        <v>79</v>
      </c>
      <c r="D720" t="s">
        <v>79</v>
      </c>
      <c r="E720" s="2" t="s">
        <v>5</v>
      </c>
      <c r="F720" s="12">
        <v>1000</v>
      </c>
      <c r="G720" s="2">
        <v>2011</v>
      </c>
      <c r="H720" s="2"/>
      <c r="I720" s="2"/>
    </row>
    <row r="721" ht="16.5">
      <c r="A721" s="2">
        <v>990</v>
      </c>
      <c r="B721" s="2" t="str">
        <f t="shared" si="12"/>
        <v xml:space="preserve">Woodhouse Family Foundation_Heartland Institute20133000</v>
      </c>
      <c r="C721" t="s">
        <v>79</v>
      </c>
      <c r="D721" t="s">
        <v>79</v>
      </c>
      <c r="E721" s="2" t="s">
        <v>5</v>
      </c>
      <c r="F721" s="12">
        <v>3000</v>
      </c>
      <c r="G721" s="2">
        <v>2013</v>
      </c>
      <c r="H721" s="2" t="s">
        <v>181</v>
      </c>
      <c r="I721" s="2"/>
    </row>
    <row r="722" ht="16.5">
      <c r="A722" s="2">
        <v>990</v>
      </c>
      <c r="B722" s="2" t="str">
        <f t="shared" si="12"/>
        <v xml:space="preserve">Woodhouse Family Foundation_Heartland Institute20142000</v>
      </c>
      <c r="C722" t="s">
        <v>79</v>
      </c>
      <c r="D722" t="s">
        <v>79</v>
      </c>
      <c r="E722" s="2" t="s">
        <v>5</v>
      </c>
      <c r="F722" s="12">
        <v>2000</v>
      </c>
      <c r="G722" s="2">
        <v>2014</v>
      </c>
      <c r="H722" s="2" t="s">
        <v>181</v>
      </c>
      <c r="I722" s="2"/>
    </row>
    <row r="723" ht="16.5">
      <c r="A723" s="2">
        <v>990</v>
      </c>
      <c r="B723" s="2" t="str">
        <f t="shared" si="12"/>
        <v xml:space="preserve">Woodhouse Family Foundation_Heartland Institute20152000</v>
      </c>
      <c r="C723" t="s">
        <v>79</v>
      </c>
      <c r="D723" t="s">
        <v>79</v>
      </c>
      <c r="E723" s="2" t="s">
        <v>5</v>
      </c>
      <c r="F723" s="12">
        <v>2000</v>
      </c>
      <c r="G723" s="2">
        <v>2015</v>
      </c>
      <c r="H723" s="2" t="s">
        <v>181</v>
      </c>
      <c r="I723" s="2"/>
    </row>
    <row r="724" ht="16.5">
      <c r="A724" s="2">
        <v>990</v>
      </c>
      <c r="B724" s="2" t="str">
        <f t="shared" si="12"/>
        <v xml:space="preserve">Woodhouse Family Foundation_Heartland Institute20162000</v>
      </c>
      <c r="C724" t="s">
        <v>79</v>
      </c>
      <c r="D724" t="s">
        <v>79</v>
      </c>
      <c r="E724" s="2" t="s">
        <v>5</v>
      </c>
      <c r="F724" s="12">
        <v>2000</v>
      </c>
      <c r="G724" s="2">
        <v>2016</v>
      </c>
      <c r="H724" s="2" t="s">
        <v>181</v>
      </c>
      <c r="I724" s="2"/>
    </row>
    <row r="725" ht="16.5">
      <c r="A725" s="2" t="s">
        <v>624</v>
      </c>
      <c r="B725" s="2" t="str">
        <f t="shared" si="12"/>
        <v xml:space="preserve">Woodhouse Family Foundation_Heartland Institute20173000</v>
      </c>
      <c r="C725" t="s">
        <v>625</v>
      </c>
      <c r="D725" t="s">
        <v>79</v>
      </c>
      <c r="E725" s="2" t="s">
        <v>5</v>
      </c>
      <c r="F725" s="12">
        <v>3000</v>
      </c>
      <c r="G725" s="2">
        <v>2017</v>
      </c>
      <c r="H725" s="2"/>
      <c r="I725" s="2"/>
    </row>
    <row r="726" ht="16.5">
      <c r="A726" s="2" t="s">
        <v>626</v>
      </c>
      <c r="B726" s="2" t="str">
        <f t="shared" si="12"/>
        <v xml:space="preserve">Woodhouse Family Foundation_Heartland Institute20184000</v>
      </c>
      <c r="C726" t="s">
        <v>625</v>
      </c>
      <c r="D726" t="s">
        <v>79</v>
      </c>
      <c r="E726" s="2" t="s">
        <v>5</v>
      </c>
      <c r="F726" s="12">
        <v>4000</v>
      </c>
      <c r="G726" s="2">
        <v>2018</v>
      </c>
      <c r="H726" s="2"/>
      <c r="I726" s="2"/>
    </row>
    <row r="727" ht="16.5">
      <c r="A727" s="2" t="s">
        <v>627</v>
      </c>
      <c r="B727" s="2" t="str">
        <f t="shared" si="12"/>
        <v xml:space="preserve">Woodhouse Family Foundation_Heartland Institute201915000</v>
      </c>
      <c r="C727" t="s">
        <v>625</v>
      </c>
      <c r="D727" t="s">
        <v>79</v>
      </c>
      <c r="E727" s="2" t="s">
        <v>5</v>
      </c>
      <c r="F727" s="12">
        <v>15000</v>
      </c>
      <c r="G727" s="2">
        <v>2019</v>
      </c>
      <c r="H727" s="2"/>
      <c r="I727" s="2"/>
    </row>
    <row r="728" ht="16.5">
      <c r="A728" s="2" t="s">
        <v>628</v>
      </c>
      <c r="B728" s="2" t="str">
        <f t="shared" si="12"/>
        <v xml:space="preserve">Woodhouse Family Foundation_Heartland Institute20206000</v>
      </c>
      <c r="C728" t="s">
        <v>625</v>
      </c>
      <c r="D728" t="s">
        <v>79</v>
      </c>
      <c r="E728" s="2" t="s">
        <v>5</v>
      </c>
      <c r="F728" s="12">
        <v>6000</v>
      </c>
      <c r="G728" s="2">
        <v>2020</v>
      </c>
      <c r="H728" s="2"/>
      <c r="I728" s="2"/>
    </row>
    <row r="729" ht="16.5">
      <c r="A729" s="2" t="s">
        <v>629</v>
      </c>
      <c r="B729" s="2" t="str">
        <f t="shared" si="12"/>
        <v xml:space="preserve">Woodhouse Family Foundation_Heartland Institute20217000</v>
      </c>
      <c r="C729" t="s">
        <v>625</v>
      </c>
      <c r="D729" t="s">
        <v>79</v>
      </c>
      <c r="E729" s="2" t="s">
        <v>5</v>
      </c>
      <c r="F729" s="12">
        <v>7000</v>
      </c>
      <c r="G729" s="2">
        <v>2021</v>
      </c>
      <c r="H729" s="2"/>
      <c r="I729" s="2"/>
    </row>
    <row r="730" ht="16.5">
      <c r="A730" s="2" t="s">
        <v>630</v>
      </c>
      <c r="B730" s="2" t="str">
        <f t="shared" si="12"/>
        <v xml:space="preserve">Woodhouse Family Foundation_Heartland Institute20228000</v>
      </c>
      <c r="C730" t="s">
        <v>631</v>
      </c>
      <c r="D730" t="s">
        <v>79</v>
      </c>
      <c r="E730" s="2" t="s">
        <v>5</v>
      </c>
      <c r="F730" s="12">
        <v>8000</v>
      </c>
      <c r="G730" s="2">
        <v>2022</v>
      </c>
      <c r="H730" s="2"/>
      <c r="I730" s="2"/>
    </row>
    <row r="731" ht="16.5">
      <c r="A731" s="2" t="s">
        <v>632</v>
      </c>
      <c r="B731" s="2" t="str">
        <f t="shared" si="12"/>
        <v xml:space="preserve">Woodhouse Family Foundation_Heartland Institute20239000</v>
      </c>
      <c r="C731" t="s">
        <v>631</v>
      </c>
      <c r="D731" t="s">
        <v>79</v>
      </c>
      <c r="E731" s="2" t="s">
        <v>5</v>
      </c>
      <c r="F731" s="12">
        <v>9000</v>
      </c>
      <c r="G731" s="2">
        <v>2023</v>
      </c>
      <c r="H731" s="2"/>
      <c r="I731" s="2"/>
    </row>
    <row r="732" ht="16.5">
      <c r="A732" s="2" t="s">
        <v>633</v>
      </c>
      <c r="B732" s="2" t="str">
        <f t="shared" si="12"/>
        <v xml:space="preserve">Woodhouse Family Foundation_Heartland Institute202410000</v>
      </c>
      <c r="C732" t="s">
        <v>631</v>
      </c>
      <c r="D732" t="s">
        <v>79</v>
      </c>
      <c r="E732" s="2" t="s">
        <v>5</v>
      </c>
      <c r="F732" s="12">
        <v>10000</v>
      </c>
      <c r="G732">
        <v>2024</v>
      </c>
      <c r="H732" s="2"/>
      <c r="I732" s="2"/>
    </row>
    <row r="733" ht="16.5">
      <c r="A733" s="2"/>
      <c r="B733" s="2"/>
      <c r="C733" s="2"/>
      <c r="D733" s="2"/>
      <c r="E733" s="2"/>
      <c r="F733" s="12"/>
      <c r="G733" s="2"/>
      <c r="H733" s="2"/>
      <c r="I733" s="2"/>
    </row>
    <row r="734" ht="16.5">
      <c r="A734" s="2"/>
      <c r="B734" s="2"/>
      <c r="C734" s="2"/>
      <c r="D734" s="2"/>
      <c r="E734" s="2"/>
      <c r="F734" s="12"/>
      <c r="G734" s="2"/>
      <c r="H734" s="2"/>
      <c r="I734" s="2"/>
    </row>
    <row r="735" ht="16.5">
      <c r="A735" s="2"/>
      <c r="B735" s="2"/>
      <c r="C735" s="2"/>
      <c r="D735" s="2"/>
      <c r="E735" s="2"/>
      <c r="F735" s="12"/>
      <c r="G735" s="2"/>
      <c r="H735" s="2"/>
      <c r="I735" s="2"/>
    </row>
    <row r="736" ht="16.5">
      <c r="A736" s="2"/>
      <c r="B736" s="2"/>
      <c r="C736" s="2"/>
      <c r="D736" s="2"/>
      <c r="E736" s="2"/>
      <c r="F736" s="12"/>
      <c r="G736" s="2"/>
      <c r="H736" s="2"/>
      <c r="I736" s="2"/>
    </row>
  </sheetData>
  <autoFilter ref="A1:I736"/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:B"/>
    </sheetView>
  </sheetViews>
  <sheetFormatPr baseColWidth="10" defaultRowHeight="16.5"/>
  <cols>
    <col customWidth="1" min="1" max="1" width="68"/>
    <col customWidth="1" min="2" max="2" width="98"/>
  </cols>
  <sheetData>
    <row r="1" s="7" customFormat="1">
      <c r="A1" s="7" t="s">
        <v>634</v>
      </c>
      <c r="B1" s="7" t="s">
        <v>635</v>
      </c>
      <c r="C1" s="7" t="s">
        <v>636</v>
      </c>
    </row>
    <row r="2">
      <c r="A2" t="s">
        <v>81</v>
      </c>
      <c r="B2" t="s">
        <v>637</v>
      </c>
      <c r="C2" t="s">
        <v>638</v>
      </c>
    </row>
    <row r="3">
      <c r="A3" t="s">
        <v>35</v>
      </c>
      <c r="B3" t="s">
        <v>639</v>
      </c>
      <c r="C3" t="s">
        <v>638</v>
      </c>
    </row>
    <row r="4">
      <c r="A4" t="s">
        <v>33</v>
      </c>
      <c r="B4" t="s">
        <v>640</v>
      </c>
      <c r="C4" t="s">
        <v>638</v>
      </c>
    </row>
    <row r="5">
      <c r="A5" t="s">
        <v>48</v>
      </c>
      <c r="B5" t="s">
        <v>641</v>
      </c>
      <c r="C5" t="s">
        <v>638</v>
      </c>
    </row>
    <row r="6">
      <c r="A6" t="s">
        <v>101</v>
      </c>
      <c r="B6" t="s">
        <v>642</v>
      </c>
      <c r="C6" t="s">
        <v>638</v>
      </c>
    </row>
    <row r="7">
      <c r="A7" t="s">
        <v>19</v>
      </c>
      <c r="B7" t="s">
        <v>643</v>
      </c>
      <c r="C7" t="s">
        <v>638</v>
      </c>
    </row>
    <row r="8">
      <c r="A8" t="s">
        <v>74</v>
      </c>
    </row>
    <row r="9">
      <c r="A9" t="s">
        <v>90</v>
      </c>
    </row>
    <row r="10">
      <c r="A10" t="s">
        <v>26</v>
      </c>
      <c r="B10" t="s">
        <v>644</v>
      </c>
      <c r="C10" t="s">
        <v>638</v>
      </c>
    </row>
    <row r="11">
      <c r="A11" t="s">
        <v>42</v>
      </c>
    </row>
    <row r="12">
      <c r="A12" t="s">
        <v>44</v>
      </c>
      <c r="B12" t="s">
        <v>645</v>
      </c>
      <c r="C12" t="s">
        <v>638</v>
      </c>
    </row>
    <row r="13">
      <c r="A13" t="s">
        <v>67</v>
      </c>
      <c r="B13" t="s">
        <v>646</v>
      </c>
      <c r="C13" t="s">
        <v>638</v>
      </c>
    </row>
    <row r="14">
      <c r="A14" t="s">
        <v>84</v>
      </c>
      <c r="B14" t="s">
        <v>647</v>
      </c>
      <c r="C14" t="s">
        <v>638</v>
      </c>
    </row>
    <row r="15">
      <c r="A15" t="s">
        <v>55</v>
      </c>
    </row>
    <row r="16">
      <c r="A16" t="s">
        <v>32</v>
      </c>
      <c r="B16" t="s">
        <v>648</v>
      </c>
      <c r="C16" t="s">
        <v>638</v>
      </c>
    </row>
    <row r="17">
      <c r="A17" t="s">
        <v>93</v>
      </c>
      <c r="B17" t="s">
        <v>647</v>
      </c>
      <c r="C17" t="s">
        <v>638</v>
      </c>
    </row>
    <row r="18">
      <c r="A18" t="s">
        <v>47</v>
      </c>
      <c r="B18" t="s">
        <v>649</v>
      </c>
      <c r="C18" t="s">
        <v>638</v>
      </c>
    </row>
    <row r="19">
      <c r="A19" t="s">
        <v>63</v>
      </c>
    </row>
    <row r="20">
      <c r="A20" t="s">
        <v>108</v>
      </c>
    </row>
    <row r="21">
      <c r="A21" t="s">
        <v>12</v>
      </c>
      <c r="B21" t="s">
        <v>650</v>
      </c>
      <c r="C21" t="s">
        <v>638</v>
      </c>
    </row>
    <row r="22">
      <c r="A22" t="s">
        <v>14</v>
      </c>
      <c r="B22" t="s">
        <v>651</v>
      </c>
      <c r="C22" t="s">
        <v>638</v>
      </c>
    </row>
    <row r="23">
      <c r="A23" t="s">
        <v>18</v>
      </c>
      <c r="B23" t="s">
        <v>652</v>
      </c>
      <c r="C23" t="s">
        <v>638</v>
      </c>
    </row>
    <row r="24">
      <c r="A24" t="s">
        <v>112</v>
      </c>
    </row>
    <row r="25">
      <c r="A25" t="s">
        <v>57</v>
      </c>
      <c r="B25" t="s">
        <v>653</v>
      </c>
      <c r="C25" t="s">
        <v>638</v>
      </c>
    </row>
    <row r="26">
      <c r="A26" t="s">
        <v>117</v>
      </c>
      <c r="B26" t="s">
        <v>654</v>
      </c>
      <c r="C26" t="s">
        <v>638</v>
      </c>
    </row>
    <row r="27">
      <c r="A27" t="s">
        <v>21</v>
      </c>
      <c r="B27" t="s">
        <v>655</v>
      </c>
      <c r="C27" t="s">
        <v>638</v>
      </c>
    </row>
    <row r="28">
      <c r="A28" t="s">
        <v>36</v>
      </c>
      <c r="B28" t="s">
        <v>656</v>
      </c>
      <c r="C28" t="s">
        <v>638</v>
      </c>
    </row>
    <row r="29">
      <c r="A29" t="s">
        <v>159</v>
      </c>
      <c r="B29" t="s">
        <v>657</v>
      </c>
      <c r="C29" t="s">
        <v>638</v>
      </c>
    </row>
    <row r="30">
      <c r="A30" t="s">
        <v>37</v>
      </c>
      <c r="B30" t="s">
        <v>658</v>
      </c>
      <c r="C30" t="s">
        <v>638</v>
      </c>
    </row>
    <row r="31">
      <c r="A31" t="s">
        <v>52</v>
      </c>
      <c r="B31" t="s">
        <v>659</v>
      </c>
      <c r="C31" t="s">
        <v>638</v>
      </c>
    </row>
    <row r="32">
      <c r="A32" t="s">
        <v>39</v>
      </c>
      <c r="B32" t="s">
        <v>660</v>
      </c>
      <c r="C32" t="s">
        <v>638</v>
      </c>
    </row>
    <row r="33">
      <c r="A33" t="s">
        <v>31</v>
      </c>
      <c r="B33" t="s">
        <v>661</v>
      </c>
      <c r="C33" t="s">
        <v>638</v>
      </c>
    </row>
    <row r="34">
      <c r="A34" t="s">
        <v>5</v>
      </c>
      <c r="B34" t="s">
        <v>662</v>
      </c>
      <c r="C34" t="s">
        <v>638</v>
      </c>
    </row>
    <row r="35">
      <c r="A35" t="s">
        <v>106</v>
      </c>
    </row>
    <row r="36">
      <c r="A36" t="s">
        <v>118</v>
      </c>
      <c r="B36" t="s">
        <v>663</v>
      </c>
      <c r="C36" t="s">
        <v>638</v>
      </c>
    </row>
    <row r="37">
      <c r="A37" t="s">
        <v>29</v>
      </c>
      <c r="B37" t="s">
        <v>664</v>
      </c>
      <c r="C37" t="s">
        <v>638</v>
      </c>
    </row>
    <row r="38">
      <c r="A38" t="s">
        <v>23</v>
      </c>
      <c r="B38" t="s">
        <v>665</v>
      </c>
      <c r="C38" t="s">
        <v>638</v>
      </c>
    </row>
    <row r="39">
      <c r="A39" t="s">
        <v>53</v>
      </c>
      <c r="B39" t="s">
        <v>666</v>
      </c>
      <c r="C39" t="s">
        <v>638</v>
      </c>
    </row>
    <row r="40">
      <c r="A40" t="s">
        <v>76</v>
      </c>
      <c r="B40" t="s">
        <v>667</v>
      </c>
      <c r="C40" t="s">
        <v>638</v>
      </c>
    </row>
    <row r="41">
      <c r="A41" t="s">
        <v>94</v>
      </c>
      <c r="B41" t="s">
        <v>668</v>
      </c>
      <c r="C41" t="s">
        <v>638</v>
      </c>
    </row>
    <row r="42">
      <c r="A42" t="s">
        <v>83</v>
      </c>
      <c r="B42" t="s">
        <v>669</v>
      </c>
      <c r="C42" t="s">
        <v>638</v>
      </c>
    </row>
    <row r="43">
      <c r="A43" t="s">
        <v>41</v>
      </c>
      <c r="B43" t="s">
        <v>670</v>
      </c>
      <c r="C43" t="s">
        <v>638</v>
      </c>
    </row>
    <row r="44">
      <c r="A44" t="s">
        <v>25</v>
      </c>
      <c r="B44" t="s">
        <v>671</v>
      </c>
      <c r="C44" t="s">
        <v>638</v>
      </c>
    </row>
    <row r="45">
      <c r="A45" t="s">
        <v>16</v>
      </c>
      <c r="B45" t="s">
        <v>672</v>
      </c>
      <c r="C45" t="s">
        <v>638</v>
      </c>
    </row>
    <row r="46">
      <c r="A46" t="s">
        <v>15</v>
      </c>
      <c r="B46" t="s">
        <v>673</v>
      </c>
      <c r="C46" t="s">
        <v>638</v>
      </c>
    </row>
    <row r="47">
      <c r="A47" t="s">
        <v>86</v>
      </c>
      <c r="B47" t="s">
        <v>674</v>
      </c>
      <c r="C47" t="s">
        <v>638</v>
      </c>
    </row>
    <row r="48">
      <c r="A48" t="s">
        <v>43</v>
      </c>
      <c r="B48" t="s">
        <v>675</v>
      </c>
      <c r="C48" t="s">
        <v>638</v>
      </c>
    </row>
    <row r="49">
      <c r="A49" t="s">
        <v>45</v>
      </c>
      <c r="B49" t="s">
        <v>676</v>
      </c>
      <c r="C49" t="s">
        <v>638</v>
      </c>
    </row>
    <row r="50">
      <c r="A50" t="s">
        <v>27</v>
      </c>
      <c r="B50" t="s">
        <v>677</v>
      </c>
      <c r="C50" t="s">
        <v>638</v>
      </c>
    </row>
    <row r="51">
      <c r="A51" t="s">
        <v>73</v>
      </c>
      <c r="B51" t="s">
        <v>678</v>
      </c>
      <c r="C51" t="s">
        <v>638</v>
      </c>
    </row>
    <row r="52">
      <c r="A52" t="s">
        <v>162</v>
      </c>
    </row>
    <row r="53">
      <c r="A53" t="s">
        <v>91</v>
      </c>
    </row>
    <row r="54">
      <c r="A54" t="s">
        <v>24</v>
      </c>
      <c r="B54" t="s">
        <v>679</v>
      </c>
      <c r="C54" t="s">
        <v>638</v>
      </c>
    </row>
    <row r="55">
      <c r="A55" t="s">
        <v>28</v>
      </c>
    </row>
    <row r="56">
      <c r="A56" t="s">
        <v>49</v>
      </c>
      <c r="B56" t="s">
        <v>680</v>
      </c>
      <c r="C56" t="s">
        <v>638</v>
      </c>
    </row>
    <row r="57">
      <c r="A57" t="s">
        <v>38</v>
      </c>
      <c r="B57" t="s">
        <v>681</v>
      </c>
      <c r="C57" t="s">
        <v>638</v>
      </c>
    </row>
    <row r="58">
      <c r="A58" t="s">
        <v>51</v>
      </c>
      <c r="B58" t="s">
        <v>682</v>
      </c>
      <c r="C58" t="s">
        <v>638</v>
      </c>
    </row>
    <row r="59">
      <c r="A59" t="s">
        <v>58</v>
      </c>
    </row>
    <row r="60">
      <c r="A60" t="s">
        <v>17</v>
      </c>
      <c r="B60" t="s">
        <v>683</v>
      </c>
      <c r="C60" t="s">
        <v>638</v>
      </c>
    </row>
    <row r="61">
      <c r="A61" t="s">
        <v>120</v>
      </c>
      <c r="B61" t="s">
        <v>679</v>
      </c>
      <c r="C61" t="s">
        <v>638</v>
      </c>
    </row>
    <row r="62">
      <c r="A62" t="s">
        <v>129</v>
      </c>
    </row>
    <row r="63">
      <c r="A63" t="s">
        <v>22</v>
      </c>
      <c r="B63" t="s">
        <v>684</v>
      </c>
      <c r="C63" t="s">
        <v>638</v>
      </c>
    </row>
    <row r="64">
      <c r="A64" t="s">
        <v>62</v>
      </c>
    </row>
    <row r="65">
      <c r="A65" t="s">
        <v>71</v>
      </c>
      <c r="B65" t="s">
        <v>685</v>
      </c>
      <c r="C65" t="s">
        <v>638</v>
      </c>
    </row>
    <row r="66">
      <c r="A66" t="s">
        <v>87</v>
      </c>
      <c r="B66" t="s">
        <v>686</v>
      </c>
      <c r="C66" t="s">
        <v>638</v>
      </c>
    </row>
    <row r="67">
      <c r="A67" t="s">
        <v>50</v>
      </c>
      <c r="B67" t="s">
        <v>687</v>
      </c>
      <c r="C67" t="s">
        <v>638</v>
      </c>
    </row>
    <row r="68">
      <c r="A68" t="s">
        <v>92</v>
      </c>
      <c r="B68" t="s">
        <v>688</v>
      </c>
      <c r="C68" t="s">
        <v>638</v>
      </c>
    </row>
    <row r="69">
      <c r="A69" t="s">
        <v>46</v>
      </c>
      <c r="B69" t="s">
        <v>689</v>
      </c>
      <c r="C69" t="s">
        <v>638</v>
      </c>
    </row>
    <row r="70">
      <c r="A70" t="s">
        <v>88</v>
      </c>
    </row>
    <row r="71">
      <c r="A71" t="s">
        <v>79</v>
      </c>
      <c r="C71" t="str">
        <f>IF(ISBLANK(B71),"","n")</f>
        <v/>
      </c>
    </row>
    <row r="72" ht="16.5">
      <c r="A72" t="s">
        <v>132</v>
      </c>
    </row>
    <row r="73" ht="16.5">
      <c r="A73" t="s">
        <v>105</v>
      </c>
    </row>
    <row r="74" ht="16.5">
      <c r="A74" t="s">
        <v>138</v>
      </c>
    </row>
    <row r="75" ht="16.5">
      <c r="A75" t="s">
        <v>54</v>
      </c>
    </row>
    <row r="76" ht="16.5">
      <c r="A76" t="s">
        <v>80</v>
      </c>
    </row>
    <row r="77" ht="16.5">
      <c r="A77" t="s">
        <v>133</v>
      </c>
    </row>
    <row r="78" ht="16.5">
      <c r="A78" t="s">
        <v>130</v>
      </c>
    </row>
    <row r="79" ht="16.5">
      <c r="A79" t="s">
        <v>104</v>
      </c>
    </row>
    <row r="80" ht="16.5">
      <c r="A80" t="s">
        <v>30</v>
      </c>
    </row>
    <row r="81" ht="16.5">
      <c r="A81" t="s">
        <v>163</v>
      </c>
    </row>
    <row r="82" ht="16.5">
      <c r="A82" t="s">
        <v>139</v>
      </c>
    </row>
    <row r="83" ht="16.5">
      <c r="A83" t="s">
        <v>127</v>
      </c>
    </row>
    <row r="84" ht="16.5">
      <c r="A84" t="s">
        <v>154</v>
      </c>
    </row>
    <row r="85" ht="16.5">
      <c r="A85" t="s">
        <v>70</v>
      </c>
    </row>
    <row r="86" ht="16.5">
      <c r="A86" t="s">
        <v>65</v>
      </c>
    </row>
    <row r="87" ht="16.5">
      <c r="A87" t="s">
        <v>116</v>
      </c>
    </row>
    <row r="88" ht="16.5">
      <c r="A88" t="s">
        <v>156</v>
      </c>
    </row>
    <row r="89" ht="16.5">
      <c r="A89" t="s">
        <v>34</v>
      </c>
    </row>
    <row r="90" ht="16.5">
      <c r="A90" t="s">
        <v>75</v>
      </c>
    </row>
    <row r="91" ht="16.5">
      <c r="A91" t="s">
        <v>60</v>
      </c>
    </row>
    <row r="92" ht="16.5">
      <c r="A92" t="s">
        <v>134</v>
      </c>
    </row>
    <row r="93" ht="16.5">
      <c r="A93" t="s">
        <v>155</v>
      </c>
    </row>
    <row r="94" ht="16.5">
      <c r="A94" t="s">
        <v>40</v>
      </c>
    </row>
    <row r="95" ht="16.5">
      <c r="A95" t="s">
        <v>89</v>
      </c>
    </row>
    <row r="96" ht="16.5">
      <c r="A96" s="10" t="s">
        <v>140</v>
      </c>
    </row>
    <row r="97" ht="16.5">
      <c r="A97" t="s">
        <v>109</v>
      </c>
    </row>
    <row r="98" ht="16.5">
      <c r="A98" t="s">
        <v>126</v>
      </c>
    </row>
    <row r="99" ht="16.5">
      <c r="A99" t="s">
        <v>69</v>
      </c>
    </row>
    <row r="100" ht="16.5">
      <c r="A100" t="s">
        <v>147</v>
      </c>
    </row>
    <row r="101" ht="16.5">
      <c r="A101" t="s">
        <v>161</v>
      </c>
    </row>
    <row r="102" ht="16.5">
      <c r="A102" t="s">
        <v>145</v>
      </c>
    </row>
    <row r="103" ht="16.5">
      <c r="A103" t="s">
        <v>113</v>
      </c>
    </row>
    <row r="104" ht="16.5">
      <c r="A104" t="s">
        <v>141</v>
      </c>
    </row>
    <row r="105" ht="16.5">
      <c r="A105" t="s">
        <v>110</v>
      </c>
    </row>
    <row r="106" ht="16.5">
      <c r="A106" t="s">
        <v>82</v>
      </c>
    </row>
    <row r="107" ht="16.5">
      <c r="A107" t="s">
        <v>97</v>
      </c>
    </row>
    <row r="108" ht="16.5">
      <c r="A108" t="s">
        <v>160</v>
      </c>
    </row>
    <row r="109" ht="16.5">
      <c r="A109" t="s">
        <v>85</v>
      </c>
    </row>
    <row r="110" ht="16.5">
      <c r="A110" t="s">
        <v>135</v>
      </c>
    </row>
    <row r="111" ht="16.5">
      <c r="A111" t="s">
        <v>96</v>
      </c>
    </row>
    <row r="112" ht="16.5">
      <c r="A112" t="s">
        <v>119</v>
      </c>
    </row>
    <row r="113" ht="16.5">
      <c r="A113" t="s">
        <v>152</v>
      </c>
    </row>
    <row r="114" ht="16.5">
      <c r="A114" t="s">
        <v>146</v>
      </c>
    </row>
    <row r="115" ht="16.5">
      <c r="A115" t="s">
        <v>149</v>
      </c>
    </row>
    <row r="116" ht="16.5">
      <c r="A116" t="s">
        <v>107</v>
      </c>
    </row>
    <row r="117" ht="16.5">
      <c r="A117" t="s">
        <v>114</v>
      </c>
    </row>
    <row r="118" ht="16.5">
      <c r="A118" t="s">
        <v>165</v>
      </c>
    </row>
    <row r="119" ht="16.5">
      <c r="A119" t="s">
        <v>56</v>
      </c>
    </row>
    <row r="120" ht="16.5">
      <c r="A120" t="s">
        <v>111</v>
      </c>
    </row>
    <row r="121" ht="16.5">
      <c r="A121" t="s">
        <v>164</v>
      </c>
    </row>
    <row r="122" ht="16.5">
      <c r="A122" t="s">
        <v>150</v>
      </c>
    </row>
    <row r="123" ht="16.5">
      <c r="A123" t="s">
        <v>148</v>
      </c>
    </row>
    <row r="124" ht="16.5">
      <c r="A124" t="s">
        <v>128</v>
      </c>
    </row>
    <row r="125" ht="16.5">
      <c r="A125" t="s">
        <v>115</v>
      </c>
    </row>
    <row r="126" ht="16.5">
      <c r="A126" t="s">
        <v>131</v>
      </c>
    </row>
    <row r="127" ht="16.5">
      <c r="A127" t="s">
        <v>77</v>
      </c>
    </row>
    <row r="128" ht="16.5">
      <c r="A128" t="s">
        <v>157</v>
      </c>
    </row>
    <row r="129" ht="16.5">
      <c r="A129" t="s">
        <v>103</v>
      </c>
    </row>
    <row r="130" ht="16.5">
      <c r="A130" t="s">
        <v>151</v>
      </c>
      <c r="B130" t="s">
        <v>690</v>
      </c>
    </row>
    <row r="131" ht="16.5">
      <c r="A131" t="s">
        <v>158</v>
      </c>
    </row>
    <row r="132" ht="16.5">
      <c r="A132" t="s">
        <v>137</v>
      </c>
      <c r="B132" t="s">
        <v>691</v>
      </c>
    </row>
    <row r="133" ht="16.5">
      <c r="A133" t="s">
        <v>153</v>
      </c>
    </row>
    <row r="134" ht="16.5">
      <c r="A134" t="s">
        <v>68</v>
      </c>
    </row>
    <row r="135" ht="16.5">
      <c r="A135" t="s">
        <v>59</v>
      </c>
    </row>
    <row r="136" ht="16.5">
      <c r="A136" t="s">
        <v>100</v>
      </c>
    </row>
    <row r="137" ht="16.5">
      <c r="A137" t="s">
        <v>64</v>
      </c>
    </row>
    <row r="138" ht="16.5">
      <c r="A138" t="s">
        <v>142</v>
      </c>
    </row>
    <row r="139" ht="16.5">
      <c r="A139" t="s">
        <v>121</v>
      </c>
    </row>
    <row r="140" ht="16.5">
      <c r="A140" t="s">
        <v>102</v>
      </c>
    </row>
    <row r="141" ht="16.5">
      <c r="A141" t="s">
        <v>61</v>
      </c>
    </row>
    <row r="142" ht="16.5">
      <c r="A142" t="s">
        <v>98</v>
      </c>
    </row>
    <row r="143" ht="16.5">
      <c r="A143" t="s">
        <v>122</v>
      </c>
    </row>
    <row r="144" ht="16.5">
      <c r="A144" t="s">
        <v>123</v>
      </c>
    </row>
    <row r="145" ht="16.5">
      <c r="A145" t="s">
        <v>136</v>
      </c>
    </row>
    <row r="146" ht="16.5">
      <c r="A146" t="s">
        <v>143</v>
      </c>
    </row>
    <row r="147" ht="16.5">
      <c r="A147" t="s">
        <v>66</v>
      </c>
    </row>
    <row r="148" ht="16.5">
      <c r="A148" t="s">
        <v>72</v>
      </c>
      <c r="B148" t="s">
        <v>692</v>
      </c>
    </row>
    <row r="149" ht="16.5">
      <c r="A149" t="s">
        <v>166</v>
      </c>
    </row>
    <row r="150" ht="16.5">
      <c r="A150" t="s">
        <v>99</v>
      </c>
    </row>
    <row r="151" ht="16.5">
      <c r="A151" t="s">
        <v>95</v>
      </c>
    </row>
    <row r="152" ht="16.5">
      <c r="A152" t="s">
        <v>124</v>
      </c>
      <c r="B152" t="s">
        <v>693</v>
      </c>
    </row>
    <row r="153" ht="16.5">
      <c r="A153" t="s">
        <v>125</v>
      </c>
    </row>
    <row r="154" ht="16.5">
      <c r="A154" t="s">
        <v>144</v>
      </c>
    </row>
    <row r="155" ht="16.5">
      <c r="A155" t="s">
        <v>20</v>
      </c>
    </row>
    <row r="156" ht="16.5">
      <c r="A156" t="s">
        <v>78</v>
      </c>
    </row>
    <row r="157" ht="16.5">
      <c r="A157" t="s">
        <v>13</v>
      </c>
    </row>
    <row r="158" ht="16.5">
      <c r="A158" t="s">
        <v>694</v>
      </c>
    </row>
  </sheetData>
  <autoFilter ref="A1:C228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Base/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>6</cp:revision>
  <dcterms:created xsi:type="dcterms:W3CDTF">2017-06-05T21:37:06Z</dcterms:created>
  <dcterms:modified xsi:type="dcterms:W3CDTF">2026-06-17T19:01:26Z</dcterms:modified>
  <cp:category/>
</cp:coreProperties>
</file>