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pivotCache/pivotCacheDefinition1.xml" ContentType="application/vnd.openxmlformats-officedocument.spreadsheetml.pivotCacheDefinition+xml"/>
  <Override PartName="/xl/workbook.xml" ContentType="application/vnd.openxmlformats-officedocument.spreadsheetml.sheet.main+xml"/>
  <Override PartName="/docProps/core.xml" ContentType="application/vnd.openxmlformats-package.core-properties+xml"/>
  <Override PartName="/xl/worksheets/sheet2.xml" ContentType="application/vnd.openxmlformats-officedocument.spreadsheetml.worksheet+xml"/>
  <Override PartName="/docProps/app.xml" ContentType="application/vnd.openxmlformats-officedocument.extended-properties+xml"/>
  <Override PartName="/xl/pivotCache/pivotCacheRecords1.xml" ContentType="application/vnd.openxmlformats-officedocument.spreadsheetml.pivotCacheRecords+xml"/>
  <Override PartName="/xl/worksheets/sheet3.xml" ContentType="application/vnd.openxmlformats-officedocument.spreadsheetml.worksheet+xml"/>
  <Override PartName="/xl/worksheets/sheet1.xml" ContentType="application/vnd.openxmlformats-officedocument.spreadsheetml.worksheet+xml"/>
  <Override PartName="/xl/pivotTables/pivotTable1.xml" ContentType="application/vnd.openxmlformats-officedocument.spreadsheetml.pivotTable+xml"/>
  <Override PartName="/xl/worksheets/sheet4.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Summary" sheetId="1" state="visible" r:id="rId2"/>
    <sheet name="Combined" sheetId="2" state="visible" r:id="rId3"/>
    <sheet name="Resources" sheetId="3" state="visible" r:id="rId4"/>
    <sheet name="EFiling_Data" sheetId="4" state="visible" r:id="rId5"/>
  </sheets>
  <definedNames>
    <definedName name="_xlnm._FilterDatabase" localSheetId="1" hidden="1">Combined!$A$1:$J$1181</definedName>
    <definedName name="_xlnm._FilterDatabase" localSheetId="3" hidden="1">EFiling_Data!$A$1:$AL$1000</definedName>
    <definedName name="_xlnm._FilterDatabase" localSheetId="1" hidden="1">Combined!$A$1:$J$1181</definedName>
    <definedName name="_xlnm._FilterDatabase" localSheetId="3" hidden="1">EFiling_Data!$A$1:$AL$1000</definedName>
  </definedNames>
  <calcPr/>
  <pivotCaches>
    <pivotCache cacheId="0" r:id="rId1"/>
  </pivotCaches>
  <extLst>
    <ext xmlns:x15="http://schemas.microsoft.com/office/spreadsheetml/2010/11/main" uri="{D0CA8CA8-9F24-4464-BF8E-62219DCF47F9}"/>
  </extLst>
</workbook>
</file>

<file path=xl/sharedStrings.xml><?xml version="1.0" encoding="utf-8"?>
<sst xmlns="http://schemas.openxmlformats.org/spreadsheetml/2006/main" count="2348" uniqueCount="2348">
  <si>
    <t xml:space="preserve">Capital Research Center Funding</t>
  </si>
  <si>
    <t xml:space="preserve">Data retrieved</t>
  </si>
  <si>
    <t xml:space="preserve">For most recent data, check</t>
  </si>
  <si>
    <t>desmog.com/capital-research-center</t>
  </si>
  <si>
    <t xml:space="preserve">SUM of CashAmount</t>
  </si>
  <si>
    <t>DonationYear</t>
  </si>
  <si>
    <t>Donor_Name</t>
  </si>
  <si>
    <t xml:space="preserve">Grand Total</t>
  </si>
  <si>
    <t xml:space="preserve">Resource URL</t>
  </si>
  <si>
    <t xml:space="preserve">Sarah Scaife Foundation</t>
  </si>
  <si>
    <t xml:space="preserve">The Lynde and Harry Bradley Foundation</t>
  </si>
  <si>
    <t>DonorsTrust</t>
  </si>
  <si>
    <t xml:space="preserve">Diana Davis Spencer Foundation</t>
  </si>
  <si>
    <t xml:space="preserve">Fidelity Investments Charitable Gift Fund</t>
  </si>
  <si>
    <t xml:space="preserve">Searle Freedom Trust</t>
  </si>
  <si>
    <t xml:space="preserve">William H. Donner Foundation</t>
  </si>
  <si>
    <t xml:space="preserve">Claude R. Lambe Charitable Foundation</t>
  </si>
  <si>
    <t xml:space="preserve">Philip M. McKenna Foundation</t>
  </si>
  <si>
    <t xml:space="preserve">John M. Olin Foundation</t>
  </si>
  <si>
    <t xml:space="preserve">Hickory Foundation</t>
  </si>
  <si>
    <t xml:space="preserve">Donors Capital Fund</t>
  </si>
  <si>
    <t xml:space="preserve">Sorenson Legacy Foundation</t>
  </si>
  <si>
    <t xml:space="preserve">Lillian S. Wells Foundation</t>
  </si>
  <si>
    <t xml:space="preserve">Fred A Lennon Charitable Trust</t>
  </si>
  <si>
    <t xml:space="preserve">Jp Humphreys Foundation</t>
  </si>
  <si>
    <t xml:space="preserve">John William Pope Foundation</t>
  </si>
  <si>
    <t xml:space="preserve">Bradley Impact Fund Inc</t>
  </si>
  <si>
    <t xml:space="preserve">Bernard A Egan Foundation Inc</t>
  </si>
  <si>
    <t xml:space="preserve">Lozick Family Foundation</t>
  </si>
  <si>
    <t xml:space="preserve">Stuart Family Foundation</t>
  </si>
  <si>
    <t xml:space="preserve">Lloyd and Vivian Noble Foundation</t>
  </si>
  <si>
    <t xml:space="preserve">Scaife Family Foundation</t>
  </si>
  <si>
    <t xml:space="preserve">National Philanthropic Trust</t>
  </si>
  <si>
    <t xml:space="preserve">The Samuel Roberts Noble Foundation</t>
  </si>
  <si>
    <t xml:space="preserve">The Carthage Foundation</t>
  </si>
  <si>
    <t xml:space="preserve">Exxon Mobil</t>
  </si>
  <si>
    <t xml:space="preserve">Earhart Foundation</t>
  </si>
  <si>
    <t xml:space="preserve">Greater Houston Community Foundation</t>
  </si>
  <si>
    <t xml:space="preserve">Samuel Roberts Noble Foundation</t>
  </si>
  <si>
    <t xml:space="preserve">The Rodney Fund</t>
  </si>
  <si>
    <t xml:space="preserve">Jaquelin Hume Foundation</t>
  </si>
  <si>
    <t xml:space="preserve">The Randolph Foundation</t>
  </si>
  <si>
    <t xml:space="preserve">Schwab Charitable Fund</t>
  </si>
  <si>
    <t xml:space="preserve">Michael and Andrea Leven Family Foundation</t>
  </si>
  <si>
    <t xml:space="preserve">Dian Graves Owen Foundation</t>
  </si>
  <si>
    <t xml:space="preserve">David D Smith Family Foundation Inc</t>
  </si>
  <si>
    <t xml:space="preserve">Huizenga Foundation</t>
  </si>
  <si>
    <t xml:space="preserve">National Christian Charitable Foundation</t>
  </si>
  <si>
    <t xml:space="preserve">F.M. Kirby Foundation</t>
  </si>
  <si>
    <t xml:space="preserve">The Roe Foundation</t>
  </si>
  <si>
    <t xml:space="preserve">Randolph Foundation</t>
  </si>
  <si>
    <t xml:space="preserve">Ken W Davis Foundation</t>
  </si>
  <si>
    <t xml:space="preserve">Charles G. Koch Charitable Foundation</t>
  </si>
  <si>
    <t xml:space="preserve">Dodge Jones Foundation</t>
  </si>
  <si>
    <t xml:space="preserve">Vanguard Charitable Endowment Program</t>
  </si>
  <si>
    <t xml:space="preserve">Frick Foundation Inc</t>
  </si>
  <si>
    <t xml:space="preserve">Gaby Family Foundation</t>
  </si>
  <si>
    <t xml:space="preserve">Deramus Foundation Inc</t>
  </si>
  <si>
    <t xml:space="preserve">Donor Advised Charitable Giving Inc</t>
  </si>
  <si>
    <t xml:space="preserve">Chase Foundation of Virginia</t>
  </si>
  <si>
    <t xml:space="preserve">Charlotte and Walter Kohler Charitable Trust</t>
  </si>
  <si>
    <t xml:space="preserve">Armstrong Foundation</t>
  </si>
  <si>
    <t xml:space="preserve">Merona Leadership Foundation</t>
  </si>
  <si>
    <t xml:space="preserve">American Endowment Foundation</t>
  </si>
  <si>
    <t xml:space="preserve">Richland County Foundation</t>
  </si>
  <si>
    <t xml:space="preserve">James E and Edith Margaret Brandon Foundation</t>
  </si>
  <si>
    <t xml:space="preserve">Kickapoo Springs Foundation</t>
  </si>
  <si>
    <t xml:space="preserve">The Weiler Foundation</t>
  </si>
  <si>
    <t xml:space="preserve">Legett Foundation</t>
  </si>
  <si>
    <t xml:space="preserve">The Shelby Cullom Davis Foundation</t>
  </si>
  <si>
    <t xml:space="preserve">Karakin Foundation</t>
  </si>
  <si>
    <t xml:space="preserve">Dorothy D. and Joseph A. Moller Foundation</t>
  </si>
  <si>
    <t xml:space="preserve">Dr P Phillips Foundation</t>
  </si>
  <si>
    <t xml:space="preserve">William S &amp; Ann Atherton Foundation</t>
  </si>
  <si>
    <t xml:space="preserve">Aequus Institute</t>
  </si>
  <si>
    <t xml:space="preserve">Sam and Gail Murdough Family Foundation Inc</t>
  </si>
  <si>
    <t xml:space="preserve">Esther and Hyman Rapport Philanthropic Trust</t>
  </si>
  <si>
    <t xml:space="preserve">JM Foundation</t>
  </si>
  <si>
    <t xml:space="preserve">Community Foundation of Broward Inc</t>
  </si>
  <si>
    <t xml:space="preserve">Albert &amp; Ethel Herzstein Charitable Foundation</t>
  </si>
  <si>
    <t xml:space="preserve">Arthur N. Rupe Foundation</t>
  </si>
  <si>
    <t xml:space="preserve">Barbara and Barre Seid Foundation</t>
  </si>
  <si>
    <t xml:space="preserve">Dicke Family Foundation</t>
  </si>
  <si>
    <t xml:space="preserve">James Deering Danielson Foundation</t>
  </si>
  <si>
    <t xml:space="preserve">Saint Paul &amp; Minnesota Foundation</t>
  </si>
  <si>
    <t xml:space="preserve">Tkbw Private Foundation</t>
  </si>
  <si>
    <t xml:space="preserve">Charles Koch Foundation</t>
  </si>
  <si>
    <t xml:space="preserve">Raymond James Charitable Endowment Fund</t>
  </si>
  <si>
    <t xml:space="preserve">Brady Education Foundation</t>
  </si>
  <si>
    <t xml:space="preserve">Brewster West Foundation</t>
  </si>
  <si>
    <t xml:space="preserve">C and A Johnson Family Foundation</t>
  </si>
  <si>
    <t xml:space="preserve">Community Foundation For Nantucket Inc</t>
  </si>
  <si>
    <t xml:space="preserve">Edwin J &amp; Ruth M Shoemaker Foundation</t>
  </si>
  <si>
    <t xml:space="preserve">Neal and Jane Freeman Foundation</t>
  </si>
  <si>
    <t xml:space="preserve">Pierre F. and Enid Goodrich Foundation</t>
  </si>
  <si>
    <t xml:space="preserve">Richard &amp; Barbara Gaby Foundation</t>
  </si>
  <si>
    <t xml:space="preserve">Dillon Foundation</t>
  </si>
  <si>
    <t xml:space="preserve">Tepas Family Foundation</t>
  </si>
  <si>
    <t xml:space="preserve">Burton Family Foundation</t>
  </si>
  <si>
    <t xml:space="preserve">Charles and Ann Johnson Foundation</t>
  </si>
  <si>
    <t xml:space="preserve">Strake Foundation</t>
  </si>
  <si>
    <t xml:space="preserve">Ceres Foundation</t>
  </si>
  <si>
    <t xml:space="preserve">EBS Foundation</t>
  </si>
  <si>
    <t xml:space="preserve">Pharos Foundation</t>
  </si>
  <si>
    <t xml:space="preserve">St Louis Community Foundation Inc</t>
  </si>
  <si>
    <t xml:space="preserve">Duane &amp; Dorothy Bluemke Foundation Ltd</t>
  </si>
  <si>
    <t xml:space="preserve">Gilbert Heritage Foundation</t>
  </si>
  <si>
    <t xml:space="preserve">True Foundation</t>
  </si>
  <si>
    <t xml:space="preserve">Windway Foundation</t>
  </si>
  <si>
    <t xml:space="preserve">Chicago Community Trust</t>
  </si>
  <si>
    <t xml:space="preserve">Daniels Fund</t>
  </si>
  <si>
    <t xml:space="preserve">Morgan Stanley Global Impact Funding Trust Inc</t>
  </si>
  <si>
    <t xml:space="preserve">National Automobile Dealers Association</t>
  </si>
  <si>
    <t xml:space="preserve">Neal &amp; Jane Freeman Foundation Inc</t>
  </si>
  <si>
    <t xml:space="preserve">Walton Family Foundation</t>
  </si>
  <si>
    <t xml:space="preserve">Tepper Family Foundation</t>
  </si>
  <si>
    <t xml:space="preserve">The Vernon K. Krieble Foundation</t>
  </si>
  <si>
    <t xml:space="preserve">Henderson Foundation</t>
  </si>
  <si>
    <t xml:space="preserve">Floradon Foundation</t>
  </si>
  <si>
    <t xml:space="preserve">Buck Family Foundation</t>
  </si>
  <si>
    <t xml:space="preserve">T Rowe Price Program For Charitable Giving Inc</t>
  </si>
  <si>
    <t xml:space="preserve">Joyce and Donald Rumsfeld Foundation</t>
  </si>
  <si>
    <t xml:space="preserve">Richard Seth Staley Educational Foundation</t>
  </si>
  <si>
    <t xml:space="preserve">Rjdm Inc</t>
  </si>
  <si>
    <t xml:space="preserve">Peery Foundation</t>
  </si>
  <si>
    <t xml:space="preserve">Bailey Family Foundation Inc</t>
  </si>
  <si>
    <t xml:space="preserve">H &amp; R Peters Family Foundation</t>
  </si>
  <si>
    <t xml:space="preserve">Morse Family Foundation</t>
  </si>
  <si>
    <t xml:space="preserve">The Gordon and Mary Cain Foundation</t>
  </si>
  <si>
    <t xml:space="preserve">Michael &amp; Victoria Wallace Family Foundation</t>
  </si>
  <si>
    <t xml:space="preserve">Communities Foundation of Texas Inc</t>
  </si>
  <si>
    <t xml:space="preserve">Mcadams Foundation</t>
  </si>
  <si>
    <t xml:space="preserve">Melly Foundation</t>
  </si>
  <si>
    <t xml:space="preserve">Cliff and Georganne Williams Family Foundation Inc</t>
  </si>
  <si>
    <t xml:space="preserve">DeVos Urban Leadership Initiative</t>
  </si>
  <si>
    <t xml:space="preserve">Donna L Elliott Family Foundation Inc</t>
  </si>
  <si>
    <t xml:space="preserve">Farrell Family Foundation</t>
  </si>
  <si>
    <t xml:space="preserve">Hope For Living Water Inc</t>
  </si>
  <si>
    <t xml:space="preserve">Pasquinelli Foundation</t>
  </si>
  <si>
    <t xml:space="preserve">Truecos Foundation</t>
  </si>
  <si>
    <t xml:space="preserve">Woodford Foundation</t>
  </si>
  <si>
    <t xml:space="preserve">Shell USA Company Foundation</t>
  </si>
  <si>
    <t xml:space="preserve">Storz Charitable Trust</t>
  </si>
  <si>
    <t xml:space="preserve">Vernon K. Krieble Foundation</t>
  </si>
  <si>
    <t xml:space="preserve">Venner Family Foundation</t>
  </si>
  <si>
    <t xml:space="preserve">Crawford Family Foundation</t>
  </si>
  <si>
    <t xml:space="preserve">Chupp Family Foundation</t>
  </si>
  <si>
    <t xml:space="preserve">Leoffler Trust</t>
  </si>
  <si>
    <t xml:space="preserve">John P &amp; Kathryn G Evans Foundation</t>
  </si>
  <si>
    <t xml:space="preserve">Edward and Barbara Hulac Charitable Foundation Inc</t>
  </si>
  <si>
    <t xml:space="preserve">Macdougal Family Foundation</t>
  </si>
  <si>
    <t xml:space="preserve">Laba Foundation</t>
  </si>
  <si>
    <t xml:space="preserve">Floyd Foundation</t>
  </si>
  <si>
    <t xml:space="preserve">The Legett Foundation</t>
  </si>
  <si>
    <t xml:space="preserve">Sandra &amp; Lawrence Post Family Foundation</t>
  </si>
  <si>
    <t xml:space="preserve">Belz Foundation</t>
  </si>
  <si>
    <t xml:space="preserve">Achelis &amp; Bodman Foundation</t>
  </si>
  <si>
    <t xml:space="preserve">Catherine V and Martin Hofmann Foundation</t>
  </si>
  <si>
    <t xml:space="preserve">Atherton Family Foundation</t>
  </si>
  <si>
    <t xml:space="preserve">Billi Marcus Foundation Inc</t>
  </si>
  <si>
    <t xml:space="preserve">Weigand Family Foundation</t>
  </si>
  <si>
    <t xml:space="preserve">Wolf Charitable Foundation</t>
  </si>
  <si>
    <t xml:space="preserve">Broyhill Family Foundation Inc</t>
  </si>
  <si>
    <t xml:space="preserve">Circle of Friends Foundation</t>
  </si>
  <si>
    <t xml:space="preserve">Eric Javits Family Foundation</t>
  </si>
  <si>
    <t xml:space="preserve">Cousins Family Foundation</t>
  </si>
  <si>
    <t xml:space="preserve">Gero Foundation Inc</t>
  </si>
  <si>
    <t xml:space="preserve">John &amp; Mary Franco Family Foundation Inc</t>
  </si>
  <si>
    <t xml:space="preserve">Caridad Corporation</t>
  </si>
  <si>
    <t xml:space="preserve">The Challenge Foundation</t>
  </si>
  <si>
    <t xml:space="preserve">Charles H Boyle Foundation Inc</t>
  </si>
  <si>
    <t xml:space="preserve">Clark Hunter Foundation</t>
  </si>
  <si>
    <t xml:space="preserve">Community Foundation of Greater Memphis Inc</t>
  </si>
  <si>
    <t xml:space="preserve">Dick &amp; Diane May Foundation Inc</t>
  </si>
  <si>
    <t xml:space="preserve">Florence &amp; Gordon Holland Family Foundation</t>
  </si>
  <si>
    <t xml:space="preserve">Foulke Foundation Trust</t>
  </si>
  <si>
    <t xml:space="preserve">Gettler Family Foundation</t>
  </si>
  <si>
    <t xml:space="preserve">GFC Foundation</t>
  </si>
  <si>
    <t xml:space="preserve">James C and Teresa K Day Foundation</t>
  </si>
  <si>
    <t xml:space="preserve">Lebowitz Foundation</t>
  </si>
  <si>
    <t xml:space="preserve">Lynn &amp; Foster Friess Family Foundation</t>
  </si>
  <si>
    <t xml:space="preserve">Oda Family Charitable Foundation</t>
  </si>
  <si>
    <t xml:space="preserve">Ron and Susan Krump Foundation</t>
  </si>
  <si>
    <t xml:space="preserve">Stephen F &amp; Camilla T Brauer Charitable Trust</t>
  </si>
  <si>
    <t xml:space="preserve">Tull Charitable Foundation Inc</t>
  </si>
  <si>
    <t xml:space="preserve">William E. Simon Foundation</t>
  </si>
  <si>
    <t xml:space="preserve">Wodecroft Foundation</t>
  </si>
  <si>
    <t xml:space="preserve">Woll-Yellin Family Foundation</t>
  </si>
  <si>
    <t xml:space="preserve">Yaron Foundation Inc</t>
  </si>
  <si>
    <t xml:space="preserve">Garvey Kansas Foundation</t>
  </si>
  <si>
    <t xml:space="preserve">Miano Family Foundation Inc</t>
  </si>
  <si>
    <t xml:space="preserve">Vandevere Charitable Foundation</t>
  </si>
  <si>
    <t xml:space="preserve">Brenneman Family Charitable Foundation Inc</t>
  </si>
  <si>
    <t xml:space="preserve">Paula and William J Marino Family Foundation</t>
  </si>
  <si>
    <t xml:space="preserve">Child Family Foundation</t>
  </si>
  <si>
    <t xml:space="preserve">John J Creedon Foundation</t>
  </si>
  <si>
    <t xml:space="preserve">Roland Family Foundation</t>
  </si>
  <si>
    <t xml:space="preserve">Sea Change Foundation Inc</t>
  </si>
  <si>
    <t xml:space="preserve">Amaturo Family Foundation</t>
  </si>
  <si>
    <t xml:space="preserve">Carol &amp; Arnold Wolowitz Foundation Inc</t>
  </si>
  <si>
    <t xml:space="preserve">Christian J &amp; Eva W Trefz Family Foundation Inc</t>
  </si>
  <si>
    <t xml:space="preserve">Donald L &amp; Valerie D Gottschalk Foundation</t>
  </si>
  <si>
    <t xml:space="preserve">Feinberg Foundation</t>
  </si>
  <si>
    <t xml:space="preserve">Frances Z Gutierrez Foundation</t>
  </si>
  <si>
    <t xml:space="preserve">K &amp; E Fund Inc</t>
  </si>
  <si>
    <t xml:space="preserve">Nadindla Charitable Foundation</t>
  </si>
  <si>
    <t xml:space="preserve">Warren P and Joanne C Powers Charitable Foundation Inc</t>
  </si>
  <si>
    <t xml:space="preserve">Logan Wright Foundation</t>
  </si>
  <si>
    <t xml:space="preserve">Frizzell Foundation</t>
  </si>
  <si>
    <t xml:space="preserve">Hayden Foundation</t>
  </si>
  <si>
    <t xml:space="preserve">Joseph M Hamilburg Foundation</t>
  </si>
  <si>
    <t xml:space="preserve">Rosalind Pio Costa Foundation Inc</t>
  </si>
  <si>
    <t xml:space="preserve">Halcro Family Foundation</t>
  </si>
  <si>
    <t xml:space="preserve">Wynne Family Charitable Foundation</t>
  </si>
  <si>
    <t xml:space="preserve">John Templeton Foundation</t>
  </si>
  <si>
    <t xml:space="preserve">Lawrence A Fauci Foundation</t>
  </si>
  <si>
    <t xml:space="preserve">Masayuki And Harue Tokioka Foundation</t>
  </si>
  <si>
    <t xml:space="preserve">Robert M Beren Foundation Inc</t>
  </si>
  <si>
    <t xml:space="preserve">Russell Charitable Foundation</t>
  </si>
  <si>
    <t xml:space="preserve">Sam and Carol Mcadow Family Foundation</t>
  </si>
  <si>
    <t xml:space="preserve">Setton Foundation</t>
  </si>
  <si>
    <t xml:space="preserve">Stephen Warren Miles &amp; Marilyn Ross Miles Foundation</t>
  </si>
  <si>
    <t xml:space="preserve">Usher Family Foundation</t>
  </si>
  <si>
    <t xml:space="preserve">Alpaugh Foundation</t>
  </si>
  <si>
    <t xml:space="preserve">Blaine Family Foundation Inc</t>
  </si>
  <si>
    <t xml:space="preserve">Briggs Foundation</t>
  </si>
  <si>
    <t xml:space="preserve">Shamrock Trust</t>
  </si>
  <si>
    <t xml:space="preserve">Strauss Foundation Incorporated</t>
  </si>
  <si>
    <t xml:space="preserve">Summerfield Foundation</t>
  </si>
  <si>
    <t xml:space="preserve">Timmis Family Foundation Inc</t>
  </si>
  <si>
    <t xml:space="preserve">Bank of America Charitable Foundation Inc</t>
  </si>
  <si>
    <t xml:space="preserve">John P and Kathryn G Evans Foundation</t>
  </si>
  <si>
    <t xml:space="preserve">Biszantz Charitable Foundation</t>
  </si>
  <si>
    <t xml:space="preserve">Fisch Family Foundation</t>
  </si>
  <si>
    <t xml:space="preserve">Logan Family Foundation</t>
  </si>
  <si>
    <t xml:space="preserve">Lord Family Foundation</t>
  </si>
  <si>
    <t xml:space="preserve">Newbern Foundation</t>
  </si>
  <si>
    <t xml:space="preserve">Pfizer Foundation Inc</t>
  </si>
  <si>
    <t xml:space="preserve">Rachesky Family Charitable Foundation</t>
  </si>
  <si>
    <t xml:space="preserve">R Edwin and Ws Brown Foundation</t>
  </si>
  <si>
    <t xml:space="preserve">Rose &amp; K V Mathew Foundation</t>
  </si>
  <si>
    <t xml:space="preserve">Salvaggio Family Foundation</t>
  </si>
  <si>
    <t xml:space="preserve">Xcel Energy Foundation</t>
  </si>
  <si>
    <t xml:space="preserve">Crawford Foundation</t>
  </si>
  <si>
    <t xml:space="preserve">Luhrsen Family Foundation Inc</t>
  </si>
  <si>
    <t xml:space="preserve">Memoria Inc</t>
  </si>
  <si>
    <t xml:space="preserve">Norman I &amp; Sandra Rich Family Charitable Foundation</t>
  </si>
  <si>
    <t xml:space="preserve">Amazonsmile Foundation</t>
  </si>
  <si>
    <t>data_source</t>
  </si>
  <si>
    <t>transaction_id</t>
  </si>
  <si>
    <t>RecipientName</t>
  </si>
  <si>
    <t>CashAmount</t>
  </si>
  <si>
    <t>Notes</t>
  </si>
  <si>
    <t xml:space="preserve">Removed from FilerName</t>
  </si>
  <si>
    <t>Purpose</t>
  </si>
  <si>
    <t>New_2026</t>
  </si>
  <si>
    <t>https://projects.propublica.org/nonprofits/organizations/136022018/202443209349102364/full</t>
  </si>
  <si>
    <t xml:space="preserve">Capital Research Center</t>
  </si>
  <si>
    <t xml:space="preserve">Co Manice &amp; Budd Llp</t>
  </si>
  <si>
    <t xml:space="preserve">GENERAL OPERATING SUPPORT</t>
  </si>
  <si>
    <t>Y</t>
  </si>
  <si>
    <t>CT2016</t>
  </si>
  <si>
    <t>https://projects.propublica.org/nonprofits/organizations/746070484/202233199349109013/full</t>
  </si>
  <si>
    <t xml:space="preserve">TOWARDS SUPPORT OF GENERAL OPERATIONS.</t>
  </si>
  <si>
    <t>https://projects.propublica.org/nonprofits/organizations/746070484/202303199349105675/full</t>
  </si>
  <si>
    <t>https://projects.propublica.org/nonprofits/organizations/746070484/202543179349103544/full</t>
  </si>
  <si>
    <t>https://projects.propublica.org/nonprofits/organizations/316314074/202130489349100013/full</t>
  </si>
  <si>
    <t xml:space="preserve">EDUCATION OF GOVERNMENT</t>
  </si>
  <si>
    <t>https://projects.propublica.org/nonprofits/organizations/316314074/202200499349100010/full</t>
  </si>
  <si>
    <t>https://projects.propublica.org/nonprofits/organizations/592718130/202201369349102910/full</t>
  </si>
  <si>
    <t xml:space="preserve">EXPOSE THE LEFT AND SAVE AMERICA</t>
  </si>
  <si>
    <t>https://projects.propublica.org/nonprofits/organizations/462626883/202113199349100901/full</t>
  </si>
  <si>
    <t xml:space="preserve">GENERAL SUPPORT</t>
  </si>
  <si>
    <t>https://projects.propublica.org/nonprofits/organizations/462626883/202213089349101246/full</t>
  </si>
  <si>
    <t>https://projects.propublica.org/nonprofits/organizations/462626883/202313119349100141/full</t>
  </si>
  <si>
    <t>https://projects.propublica.org/nonprofits/organizations/462626883/202540919349100629/full</t>
  </si>
  <si>
    <t>https://projects.propublica.org/nonprofits/organizations/341747398/201803179349301415/full</t>
  </si>
  <si>
    <t>PROGRAMS</t>
  </si>
  <si>
    <t>https://projects.propublica.org/nonprofits/organizations/341747398/201923179349302672/full</t>
  </si>
  <si>
    <t>https://projects.propublica.org/nonprofits/organizations/341747398/202222949349301137/full</t>
  </si>
  <si>
    <t>PHILANTHROPY</t>
  </si>
  <si>
    <t>https://projects.propublica.org/nonprofits/organizations/341747398/202513219349310376/full</t>
  </si>
  <si>
    <t>added</t>
  </si>
  <si>
    <t>https://projects.propublica.org/nonprofits/organizations/756003209/201823179349102192/full</t>
  </si>
  <si>
    <t xml:space="preserve">PUBLIC POLICY RESEARCH AND EDUCATION</t>
  </si>
  <si>
    <t>https://projects.propublica.org/nonprofits/organizations/756003209/201903189349103485/full</t>
  </si>
  <si>
    <t>https://projects.propublica.org/nonprofits/organizations/756003209/202003169349102315/full</t>
  </si>
  <si>
    <t xml:space="preserve">PUBLIC POLICY RESEARCH &amp; EDUCATION</t>
  </si>
  <si>
    <t>https://projects.propublica.org/nonprofits/organizations/756003209/202123159349102207/full</t>
  </si>
  <si>
    <t xml:space="preserve">EDUCATIONAL PROGRAMS</t>
  </si>
  <si>
    <t>https://projects.propublica.org/nonprofits/organizations/510175971/202123139349102197/full</t>
  </si>
  <si>
    <t xml:space="preserve">C/O Bank of Hawaii</t>
  </si>
  <si>
    <t>https://projects.propublica.org/nonprofits/organizations/510175971/202233189349107208/full</t>
  </si>
  <si>
    <t>https://projects.propublica.org/nonprofits/organizations/593154364/201730699349100108/full</t>
  </si>
  <si>
    <t xml:space="preserve">PUBLIC CHARITY</t>
  </si>
  <si>
    <t>https://projects.propublica.org/nonprofits/organizations/593154364/201830309349100713/full</t>
  </si>
  <si>
    <t xml:space="preserve">CHARITABLE PURPOSES</t>
  </si>
  <si>
    <t>https://projects.propublica.org/nonprofits/organizations/593154364/201910709349100111/full</t>
  </si>
  <si>
    <t>https://projects.propublica.org/nonprofits/organizations/593154364/202000549349100200/full</t>
  </si>
  <si>
    <t>https://projects.propublica.org/nonprofits/organizations/593154364/202100779349100810/full</t>
  </si>
  <si>
    <t>https://projects.propublica.org/nonprofits/organizations/593154364/202240679349100604/full</t>
  </si>
  <si>
    <t>https://projects.propublica.org/nonprofits/organizations/200721133/201811359349103516/full</t>
  </si>
  <si>
    <t xml:space="preserve">PROGRAM/OPERATING SUPPORT</t>
  </si>
  <si>
    <t>https://projects.propublica.org/nonprofits/organizations/200721133/201931349349102143/full</t>
  </si>
  <si>
    <t>https://projects.propublica.org/nonprofits/organizations/626046715/202131349349100223/full</t>
  </si>
  <si>
    <t>OTHER</t>
  </si>
  <si>
    <t>https://projects.propublica.org/nonprofits/organizations/626046715/202223159349100402/full</t>
  </si>
  <si>
    <t>https://projects.propublica.org/nonprofits/organizations/626046715/202301359349104960/full</t>
  </si>
  <si>
    <t>https://projects.propublica.org/nonprofits/organizations/626046715/202433169349102963/full</t>
  </si>
  <si>
    <t>https://projects.propublica.org/nonprofits/organizations/650501660/202101059349102060/full</t>
  </si>
  <si>
    <t xml:space="preserve">General Support</t>
  </si>
  <si>
    <t>https://projects.propublica.org/nonprofits/organizations/650501660/202201089349100510/full</t>
  </si>
  <si>
    <t>https://projects.propublica.org/nonprofits/organizations/650501660/202321079349101132/full</t>
  </si>
  <si>
    <t>https://projects.propublica.org/nonprofits/organizations/650501660/202431089349100223/full</t>
  </si>
  <si>
    <t xml:space="preserve">General support</t>
  </si>
  <si>
    <t>https://projects.propublica.org/nonprofits/organizations/650501660/202511219349100981/full</t>
  </si>
  <si>
    <t>https://projects.propublica.org/nonprofits/organizations/582396542/202143129349101069/full</t>
  </si>
  <si>
    <t xml:space="preserve">GENERAL OPERATIONS</t>
  </si>
  <si>
    <t>https://projects.propublica.org/nonprofits/organizations/582396542/202243129349101499/full</t>
  </si>
  <si>
    <t>https://projects.propublica.org/nonprofits/organizations/582396542/202313179349101576/full</t>
  </si>
  <si>
    <t>https://projects.propublica.org/nonprofits/organizations/582396542/202413179349102606/full</t>
  </si>
  <si>
    <t>https://projects.propublica.org/nonprofits/organizations/330589889/202211299349101001/full</t>
  </si>
  <si>
    <t xml:space="preserve">TO SUPPORT THE ORGANIZATION'S MISSION</t>
  </si>
  <si>
    <t>https://projects.propublica.org/nonprofits/organizations/582145016/201821349349100407/full</t>
  </si>
  <si>
    <t xml:space="preserve">RESEARCH OF NON-PROFITS USE FUNDS TO EFFECT AMERICAN POLITICS AND SOCIETY</t>
  </si>
  <si>
    <t>https://projects.propublica.org/nonprofits/organizations/454678325/201711099349300536/full</t>
  </si>
  <si>
    <t>N</t>
  </si>
  <si>
    <t>https://projects.propublica.org/nonprofits/organizations/454678325/201821219349300737/full</t>
  </si>
  <si>
    <t>https://projects.propublica.org/nonprofits/organizations/454678325/201941449349300114/full</t>
  </si>
  <si>
    <t>https://projects.propublica.org/nonprofits/organizations/454678325/202022979349301842/full</t>
  </si>
  <si>
    <t xml:space="preserve">GENERAL CHARITABLE PURPOSES</t>
  </si>
  <si>
    <t>https://projects.propublica.org/nonprofits/organizations/454678325/202233199349326743/full</t>
  </si>
  <si>
    <t>https://projects.propublica.org/nonprofits/organizations/454678325/202323199349323507/full</t>
  </si>
  <si>
    <t>https://projects.propublica.org/nonprofits/organizations/454678325/202403199349311950/full</t>
  </si>
  <si>
    <t xml:space="preserve">GENERAL OPERATING SUPPORT.</t>
  </si>
  <si>
    <t>https://projects.propublica.org/nonprofits/organizations/454678325/202523189349302832/full</t>
  </si>
  <si>
    <t>https://projects.propublica.org/nonprofits/organizations/850577523/202322899349100032/full</t>
  </si>
  <si>
    <t xml:space="preserve">STUDY OF NON-PROFIT ORGS.</t>
  </si>
  <si>
    <t>https://projects.propublica.org/nonprofits/organizations/850577523/202420529349100217/full</t>
  </si>
  <si>
    <t>https://projects.propublica.org/nonprofits/organizations/850577523/202503219349103790/full</t>
  </si>
  <si>
    <t>https://projects.propublica.org/nonprofits/organizations/680343603/201741359349102184/full</t>
  </si>
  <si>
    <t xml:space="preserve">GENERAL PURPOSES</t>
  </si>
  <si>
    <t>https://projects.propublica.org/nonprofits/organizations/680343603/201811359349102031/full</t>
  </si>
  <si>
    <t>https://projects.propublica.org/nonprofits/organizations/207006437/201812009349100211/full</t>
  </si>
  <si>
    <t xml:space="preserve">FOR THE GENERAL PURPOSE OF THE CHARITABLE ORGANIZATION</t>
  </si>
  <si>
    <t>https://projects.propublica.org/nonprofits/organizations/566054119/202113089349100211/full</t>
  </si>
  <si>
    <t xml:space="preserve">FREE ENTERPRISE SUPPORT</t>
  </si>
  <si>
    <t>https://projects.propublica.org/nonprofits/organizations/221711627/202102239349101105/full</t>
  </si>
  <si>
    <t>RESEARCH/EDUCATION</t>
  </si>
  <si>
    <t>https://projects.propublica.org/nonprofits/organizations/221711627/202211809349100611/full</t>
  </si>
  <si>
    <t>https://projects.propublica.org/nonprofits/organizations/203983684/202031429349100618/full</t>
  </si>
  <si>
    <t>EDUCATIONAL</t>
  </si>
  <si>
    <t>https://projects.propublica.org/nonprofits/organizations/203983684/202131049349100413/full</t>
  </si>
  <si>
    <t>https://projects.propublica.org/nonprofits/organizations/203983684/202211869349100721/full</t>
  </si>
  <si>
    <t>https://projects.propublica.org/nonprofits/organizations/203983684/202342879349100704/full</t>
  </si>
  <si>
    <t>https://projects.propublica.org/nonprofits/organizations/474003028/202101039349100830/full</t>
  </si>
  <si>
    <t xml:space="preserve">CHARITABLE SUPPORT</t>
  </si>
  <si>
    <t>https://projects.propublica.org/nonprofits/organizations/474003028/202200899349100220/full</t>
  </si>
  <si>
    <t>https://projects.propublica.org/nonprofits/organizations/363505813/202241339349100449/full</t>
  </si>
  <si>
    <t xml:space="preserve">FURTHER THE TAX EXEMPT PURPOSE OF THE CHARITY</t>
  </si>
  <si>
    <t>https://projects.propublica.org/nonprofits/organizations/237201382/202143079349100724/full</t>
  </si>
  <si>
    <t xml:space="preserve">TO HELP ACTIVITIES OF VAR PUBLIC CHAR INST WHICH ARE EXEMPT UNDER 501 (C) (3)</t>
  </si>
  <si>
    <t>verified</t>
  </si>
  <si>
    <t>https://projects.propublica.org/nonprofits/organizations/236447843/201721649349100007/full</t>
  </si>
  <si>
    <t xml:space="preserve">VARIOUS RELIGIOUS, CHARITABLE, SCIENTIFIC, AND EDUCATIONAL PURPOSES</t>
  </si>
  <si>
    <t>https://projects.propublica.org/nonprofits/organizations/236447843/201803169349101025/full</t>
  </si>
  <si>
    <t>https://projects.propublica.org/nonprofits/organizations/236447843/201902339349100310/full</t>
  </si>
  <si>
    <t>https://projects.propublica.org/nonprofits/organizations/236447843/202043179349102179/full</t>
  </si>
  <si>
    <t>https://projects.propublica.org/nonprofits/organizations/236447843/202102529349100205/full</t>
  </si>
  <si>
    <t>https://projects.propublica.org/nonprofits/organizations/236447843/202213189349103676/full</t>
  </si>
  <si>
    <t>https://projects.propublica.org/nonprofits/organizations/236447843/202343119349100529/full</t>
  </si>
  <si>
    <t>https://projects.propublica.org/nonprofits/organizations/236447843/202413139349100411/full</t>
  </si>
  <si>
    <t>https://projects.propublica.org/nonprofits/organizations/236447843/202513159349100316/full</t>
  </si>
  <si>
    <t>https://projects.propublica.org/nonprofits/organizations/363735653/201711789349100101/full</t>
  </si>
  <si>
    <t>https://projects.propublica.org/nonprofits/organizations/363735653/201821649349100717/full</t>
  </si>
  <si>
    <t>https://projects.propublica.org/nonprofits/organizations/363735653/201931759349100418/full</t>
  </si>
  <si>
    <t>https://projects.propublica.org/nonprofits/organizations/363735653/202011969349100736/full</t>
  </si>
  <si>
    <t>https://projects.propublica.org/nonprofits/organizations/363735653/202142429349100219/full</t>
  </si>
  <si>
    <t>https://projects.propublica.org/nonprofits/organizations/237256010/202520709349100717/full</t>
  </si>
  <si>
    <t xml:space="preserve">TO FURTHER DONEE'S 501(C)(3) PURPOSE</t>
  </si>
  <si>
    <t>https://projects.propublica.org/nonprofits/organizations/480918408/201713199349103301/full</t>
  </si>
  <si>
    <t xml:space="preserve">Educational Programs</t>
  </si>
  <si>
    <t>https://projects.propublica.org/nonprofits/organizations/480918408/201823199349104557/full</t>
  </si>
  <si>
    <t>https://projects.propublica.org/nonprofits/organizations/541770697/202343199349100039/full</t>
  </si>
  <si>
    <t xml:space="preserve">To provide general support (charitable)</t>
  </si>
  <si>
    <t>https://projects.propublica.org/nonprofits/organizations/362167000/202442279349302684/full</t>
  </si>
  <si>
    <t xml:space="preserve">General Operating Support</t>
  </si>
  <si>
    <t>https://projects.propublica.org/nonprofits/organizations/841407793/202143069349100424/full</t>
  </si>
  <si>
    <t>https://projects.propublica.org/nonprofits/organizations/841407793/202243129349101474/full</t>
  </si>
  <si>
    <t>https://projects.propublica.org/nonprofits/organizations/841407793/202333149349101698/full</t>
  </si>
  <si>
    <t>https://projects.propublica.org/nonprofits/organizations/841407793/202523189349102617/full</t>
  </si>
  <si>
    <t>Educational</t>
  </si>
  <si>
    <t>https://projects.propublica.org/nonprofits/organizations/461589126/201800439349100015/full</t>
  </si>
  <si>
    <t xml:space="preserve">IN FURTHERANCE OF STATED OBJECTIVES OF THE FOUNDATION</t>
  </si>
  <si>
    <t>https://projects.propublica.org/nonprofits/organizations/461589126/201943379349100004/full</t>
  </si>
  <si>
    <t>https://projects.propublica.org/nonprofits/organizations/203999121/202221719349100112/full</t>
  </si>
  <si>
    <t xml:space="preserve">CHARITABLE CONTRIBUTION</t>
  </si>
  <si>
    <t>https://projects.propublica.org/nonprofits/organizations/203999121/202301989349100910/full</t>
  </si>
  <si>
    <t>https://projects.propublica.org/nonprofits/organizations/203999121/202531919349100613/full</t>
  </si>
  <si>
    <t>https://projects.propublica.org/nonprofits/organizations/656449227/201802849349100205/full</t>
  </si>
  <si>
    <t xml:space="preserve">To promote a better understanding of charity and philanthropy</t>
  </si>
  <si>
    <t>https://projects.propublica.org/nonprofits/organizations/656449227/202023189349103342/full</t>
  </si>
  <si>
    <t xml:space="preserve">TO PROMOTE A BETTER UNDERSTANDING OF CHARITY AND PHILANTHROPY</t>
  </si>
  <si>
    <t>https://projects.propublica.org/nonprofits/organizations/656449227/202143149349102559/full</t>
  </si>
  <si>
    <t>https://projects.propublica.org/nonprofits/organizations/201949108/201702199349100420/full</t>
  </si>
  <si>
    <t xml:space="preserve">PHILANTHROPIC ADVISORY</t>
  </si>
  <si>
    <t>https://projects.propublica.org/nonprofits/organizations/474245386/202403169349100310/full</t>
  </si>
  <si>
    <t>https://projects.propublica.org/nonprofits/organizations/750964565/202500849349300230/full</t>
  </si>
  <si>
    <t xml:space="preserve">THIS GRANT IS DESIGNATED FOR GENERAL SUPPORT.</t>
  </si>
  <si>
    <t>https://projects.propublica.org/nonprofits/organizations/134316755/202241389349301104/full</t>
  </si>
  <si>
    <t xml:space="preserve">PHILANTHORPY, VONUNT</t>
  </si>
  <si>
    <t>https://projects.propublica.org/nonprofits/organizations/134316755/202411809349301501/full</t>
  </si>
  <si>
    <t>https://projects.propublica.org/nonprofits/organizations/592477112/202310699349300411/full</t>
  </si>
  <si>
    <t xml:space="preserve">ANNUAL DISTRIBUTION</t>
  </si>
  <si>
    <t>https://projects.propublica.org/nonprofits/organizations/592477112/202410259349300226/full</t>
  </si>
  <si>
    <t>https://projects.propublica.org/nonprofits/organizations/592477112/202501339349304915/full</t>
  </si>
  <si>
    <t>https://projects.propublica.org/nonprofits/organizations/581723645/201700749349300010/full</t>
  </si>
  <si>
    <t xml:space="preserve">PUBLIC AFFAIRS (SUPPORT FUND-ATTN DAN THOMPSON)</t>
  </si>
  <si>
    <t>https://projects.propublica.org/nonprofits/organizations/812044087/202241299349102029/full</t>
  </si>
  <si>
    <t xml:space="preserve">CIVICS CORRUPTION</t>
  </si>
  <si>
    <t>https://projects.propublica.org/nonprofits/organizations/812044087/202311239349100411/full</t>
  </si>
  <si>
    <t>https://projects.propublica.org/nonprofits/organizations/812044087/202421279349100622/full</t>
  </si>
  <si>
    <t>https://projects.propublica.org/nonprofits/organizations/812044087/202511749349100576/full</t>
  </si>
  <si>
    <t>https://projects.propublica.org/nonprofits/organizations/270858822/201721329349101402/full</t>
  </si>
  <si>
    <t xml:space="preserve">General &amp; Unrestricted</t>
  </si>
  <si>
    <t>https://projects.propublica.org/nonprofits/organizations/270858822/201831989349100323/full</t>
  </si>
  <si>
    <t>https://projects.propublica.org/nonprofits/organizations/270858822/201920879349100327/full</t>
  </si>
  <si>
    <t>https://projects.propublica.org/nonprofits/organizations/270858822/202001219349101510/full</t>
  </si>
  <si>
    <t>https://projects.propublica.org/nonprofits/organizations/270858822/202131339349100123/full</t>
  </si>
  <si>
    <t>https://projects.propublica.org/nonprofits/organizations/270858822/202241889349100609/full</t>
  </si>
  <si>
    <t>https://projects.propublica.org/nonprofits/organizations/270858822/202301089349101800/full</t>
  </si>
  <si>
    <t>https://projects.propublica.org/nonprofits/organizations/270858822/202440739349100509/full</t>
  </si>
  <si>
    <t>https://projects.propublica.org/nonprofits/organizations/270858822/202530939349100008/full</t>
  </si>
  <si>
    <t>https://projects.propublica.org/nonprofits/organizations/726027718/202410889349100411/full</t>
  </si>
  <si>
    <t>https://projects.propublica.org/nonprofits/organizations/841393308/202101479349100010/full</t>
  </si>
  <si>
    <t xml:space="preserve">AMERICAN PHILANTHROPIC GRANTEE CONSULTATIONS</t>
  </si>
  <si>
    <t>https://projects.propublica.org/nonprofits/organizations/462099648/202431309349103718/full</t>
  </si>
  <si>
    <t>UNRESTRICTED</t>
  </si>
  <si>
    <t>https://projects.propublica.org/nonprofits/organizations/462099648/202511279349101131/full</t>
  </si>
  <si>
    <t>https://projects.propublica.org/nonprofits/organizations/436066776/202103199349106865/full</t>
  </si>
  <si>
    <t xml:space="preserve">Education programsfor Americans</t>
  </si>
  <si>
    <t>https://projects.propublica.org/nonprofits/organizations/436066776/202543149349100744/full</t>
  </si>
  <si>
    <t xml:space="preserve">Education Programsfor Americans</t>
  </si>
  <si>
    <t>https://projects.propublica.org/nonprofits/display_990/203672969/IRS%2F203672969_201612_990PF_2017112714977425</t>
  </si>
  <si>
    <t>https://projects.propublica.org/nonprofits/display_990/203672969/12_2019_prefixes_20-22%2F203672969_201812_990PF_2019121216950639</t>
  </si>
  <si>
    <t>https://projects.propublica.org/nonprofits/organizations/203672969/202033179349102878/full</t>
  </si>
  <si>
    <t xml:space="preserve">SOCIAL MEDIA VIDEOS AND INFLUENCEWATCH PROJECT</t>
  </si>
  <si>
    <t xml:space="preserve">CAPITAL RESEARCH CENTER SOCIAL MEDIA VIDEOS</t>
  </si>
  <si>
    <t>https://projects.propublica.org/nonprofits/organizations/203672969/202243199349104294/full</t>
  </si>
  <si>
    <t xml:space="preserve">TOWARDS THE CAPITAL RESEARCH CORE PROGRAMS AND IMPACT VIDEO PROGRAMS</t>
  </si>
  <si>
    <t>https://projects.propublica.org/nonprofits/organizations/203672969/202333169349100258/full</t>
  </si>
  <si>
    <t xml:space="preserve">CORE PROGRAMS</t>
  </si>
  <si>
    <t>https://projects.propublica.org/nonprofits/organizations/203672969/202433199349102773/full</t>
  </si>
  <si>
    <t>https://projects.propublica.org/nonprofits/organizations/752682536/202223199349109202/full</t>
  </si>
  <si>
    <t>https://projects.propublica.org/nonprofits/organizations/752682536/202313199349102226/full</t>
  </si>
  <si>
    <t>https://projects.propublica.org/nonprofits/organizations/752682536/202433209349104643/full</t>
  </si>
  <si>
    <t>https://projects.propublica.org/nonprofits/organizations/752682536/202503219349106580/full</t>
  </si>
  <si>
    <t>https://projects.propublica.org/nonprofits/organizations/200768118/201823179349101767/full</t>
  </si>
  <si>
    <t>https://projects.propublica.org/nonprofits/organizations/341446513/202010569349100611/full</t>
  </si>
  <si>
    <t xml:space="preserve">GENERAL PURPOSE</t>
  </si>
  <si>
    <t>https://projects.propublica.org/nonprofits/organizations/366059349/201700469349100420/full</t>
  </si>
  <si>
    <t xml:space="preserve">PUBLIC AFFAIRS, SOCIETY BENEFIT</t>
  </si>
  <si>
    <t>https://projects.propublica.org/nonprofits/organizations/366059349/202100639349100515/full</t>
  </si>
  <si>
    <t xml:space="preserve">TO SUPPORT PUBLIC AFFAIRS</t>
  </si>
  <si>
    <t>https://projects.propublica.org/nonprofits/organizations/366059349/202200739349100515/full</t>
  </si>
  <si>
    <t>https://projects.propublica.org/nonprofits/organizations/366059349/202321459349100812/full</t>
  </si>
  <si>
    <t>https://projects.propublica.org/nonprofits/organizations/366059349/202400739349100015/full</t>
  </si>
  <si>
    <t>https://projects.propublica.org/nonprofits/organizations/366059349/202510739349100111/full</t>
  </si>
  <si>
    <t>https://projects.propublica.org/nonprofits/organizations/391686976/202130969349100318/full</t>
  </si>
  <si>
    <t xml:space="preserve">OPERATING EXPENSES</t>
  </si>
  <si>
    <t>https://projects.propublica.org/nonprofits/organizations/391686976/202200959349100105/full</t>
  </si>
  <si>
    <t>https://projects.propublica.org/nonprofits/organizations/391686976/202331009349100533/full</t>
  </si>
  <si>
    <t>https://projects.propublica.org/nonprofits/organizations/391686976/202441039349100034/full</t>
  </si>
  <si>
    <t>https://projects.propublica.org/nonprofits/organizations/391686976/202530979349100438/full</t>
  </si>
  <si>
    <t>https://projects.propublica.org/nonprofits/organizations/273458082/202121359349101012/full</t>
  </si>
  <si>
    <t>CHARITY</t>
  </si>
  <si>
    <t>https://projects.propublica.org/nonprofits/organizations/273458082/202221299349103952/full</t>
  </si>
  <si>
    <t xml:space="preserve">PROGRAM SUPPORT</t>
  </si>
  <si>
    <t>https://projects.propublica.org/nonprofits/organizations/311640316/202541069349300729/full</t>
  </si>
  <si>
    <t xml:space="preserve">PUBLIC, SOCIETAL BENEFIT</t>
  </si>
  <si>
    <t xml:space="preserve">DeSmog 990s</t>
  </si>
  <si>
    <t>https://projects.propublica.org/nonprofits/organizations/541934032/202113199349300441/full</t>
  </si>
  <si>
    <t xml:space="preserve">for general operations</t>
  </si>
  <si>
    <t>https://projects.propublica.org/nonprofits/organizations/522166327/202133199349305758/full</t>
  </si>
  <si>
    <t xml:space="preserve">for the area of highest need</t>
  </si>
  <si>
    <t>https://projects.propublica.org/nonprofits/organizations/522166327/202243199349308799/full</t>
  </si>
  <si>
    <t>https://projects.propublica.org/nonprofits/organizations/522166327/202323049349300742/full</t>
  </si>
  <si>
    <t xml:space="preserve">$75,000 for labor-related research and $75,000 for general operations</t>
  </si>
  <si>
    <t>https://projects.propublica.org/nonprofits/organizations/522166327/202423189349304787/full</t>
  </si>
  <si>
    <t>https://projects.propublica.org/nonprofits/organizations/522166327/202513179349312256/full</t>
  </si>
  <si>
    <t>https://projects.propublica.org/nonprofits/organizations/596135403/202241049349101019/full</t>
  </si>
  <si>
    <t xml:space="preserve">PROGRAM SUPPORT - PRIVATE PROPERTY RIGHTS</t>
  </si>
  <si>
    <t>https://projects.propublica.org/nonprofits/organizations/596135403/202330669349100913/full</t>
  </si>
  <si>
    <t>https://projects.propublica.org/nonprofits/organizations/202058965/202203189349104260/full</t>
  </si>
  <si>
    <t xml:space="preserve">FOR PUBLIC POLICY RESEARCH</t>
  </si>
  <si>
    <t>https://projects.propublica.org/nonprofits/organizations/202058965/202333199349101998/full</t>
  </si>
  <si>
    <t>https://projects.propublica.org/nonprofits/organizations/202058965/202433189349103283/full</t>
  </si>
  <si>
    <t>https://projects.propublica.org/nonprofits/organizations/202058965/202513219349102141/full</t>
  </si>
  <si>
    <t>https://projects.propublica.org/nonprofits/organizations/581797047/201741449349100204/full</t>
  </si>
  <si>
    <t xml:space="preserve">C/O Pinnacle Bank</t>
  </si>
  <si>
    <t xml:space="preserve">TO FULFILL THE EXEMPT PURPOSES OF THE CHARITY</t>
  </si>
  <si>
    <t>https://projects.propublica.org/nonprofits/organizations/581797047/201911349349101601/full</t>
  </si>
  <si>
    <t>https://projects.propublica.org/nonprofits/organizations/581797047/202031849349100723/full</t>
  </si>
  <si>
    <t>https://projects.propublica.org/nonprofits/organizations/581797047/202131659349101008/full</t>
  </si>
  <si>
    <t>https://projects.propublica.org/nonprofits/organizations/581797047/202221329349101517/full</t>
  </si>
  <si>
    <t>https://projects.propublica.org/nonprofits/organizations/581797047/202301249349100410/full</t>
  </si>
  <si>
    <t>https://projects.propublica.org/nonprofits/organizations/581797047/202421279349102382/full</t>
  </si>
  <si>
    <t>https://projects.propublica.org/nonprofits/organizations/954773862/202241649349100759/full</t>
  </si>
  <si>
    <t xml:space="preserve">CHARITABLE GIFT</t>
  </si>
  <si>
    <t>https://projects.propublica.org/nonprofits/organizations/954773862/202332379349100608/full</t>
  </si>
  <si>
    <t>https://projects.propublica.org/nonprofits/organizations/383137832/202101349349102480/full</t>
  </si>
  <si>
    <t>GENERAL</t>
  </si>
  <si>
    <t>https://projects.propublica.org/nonprofits/organizations/136125334/202331709349100213/full</t>
  </si>
  <si>
    <t xml:space="preserve">EDUCATION CONTRIBUTION</t>
  </si>
  <si>
    <t>https://projects.propublica.org/nonprofits/organizations/136125334/202411349349102521/full</t>
  </si>
  <si>
    <t>https://projects.propublica.org/nonprofits/organizations/136125334/202501349349102405/full</t>
  </si>
  <si>
    <t>https://projects.propublica.org/nonprofits/organizations/866338329/202431349349100138/full</t>
  </si>
  <si>
    <t xml:space="preserve">TO ASSIST 501(C)(3) ORGANIZATION</t>
  </si>
  <si>
    <t>https://projects.propublica.org/nonprofits/organizations/912167530/202233139349102033/full</t>
  </si>
  <si>
    <t xml:space="preserve">FUNDS FOR DISCRETIONARY USE</t>
  </si>
  <si>
    <t>https://projects.propublica.org/nonprofits/organizations/746039246/202312499349100716/full</t>
  </si>
  <si>
    <t xml:space="preserve">UNRESTRICTED CHARITABLE CONTRIBUTION</t>
  </si>
  <si>
    <t>https://projects.propublica.org/nonprofits/organizations/110303001/201801359349303865/full</t>
  </si>
  <si>
    <t xml:space="preserve">For grant recipient's exempt purposes</t>
  </si>
  <si>
    <t>https://projects.propublica.org/nonprofits/organizations/110303001/201931359349301478/full</t>
  </si>
  <si>
    <t xml:space="preserve">FOR GRANT RECIPIENT'S EXEMPT PURPOSES</t>
  </si>
  <si>
    <t>https://projects.propublica.org/nonprofits/organizations/110303001/202041789349301474/full</t>
  </si>
  <si>
    <t>https://projects.propublica.org/nonprofits/organizations/110303001/202121359349300427/full</t>
  </si>
  <si>
    <t>https://projects.propublica.org/nonprofits/organizations/110303001/202221339349302787/full</t>
  </si>
  <si>
    <t>https://projects.propublica.org/nonprofits/organizations/110303001/202430459349302913/full</t>
  </si>
  <si>
    <t>https://projects.propublica.org/nonprofits/organizations/110303001/202441369349301334/full</t>
  </si>
  <si>
    <t>https://projects.propublica.org/nonprofits/organizations/030491076/201702619349100500/full</t>
  </si>
  <si>
    <t xml:space="preserve">GENERAL FUNDRAISING</t>
  </si>
  <si>
    <t>https://projects.propublica.org/nonprofits/organizations/330640460/202132999349100313/full</t>
  </si>
  <si>
    <t>CIVIC</t>
  </si>
  <si>
    <t>https://projects.propublica.org/nonprofits/organizations/330640460/202331019349101288/full</t>
  </si>
  <si>
    <t>https://projects.propublica.org/nonprofits/organizations/330640460/202421249349100342/full</t>
  </si>
  <si>
    <t>https://projects.propublica.org/nonprofits/organizations/330640460/202502489349100920/full</t>
  </si>
  <si>
    <t>https://projects.propublica.org/nonprofits/organizations/731576866/202102649349100705/full</t>
  </si>
  <si>
    <t xml:space="preserve">PUBLIC SUPPORT</t>
  </si>
  <si>
    <t>https://projects.propublica.org/nonprofits/organizations/731576866/202243189349104409/full</t>
  </si>
  <si>
    <t>https://projects.propublica.org/nonprofits/organizations/137033827/201700949349100235/full</t>
  </si>
  <si>
    <t xml:space="preserve">EDUCATION GRANT</t>
  </si>
  <si>
    <t>https://projects.propublica.org/nonprofits/organizations/872987803/202431209349101173/full</t>
  </si>
  <si>
    <t>ASSISTANCE</t>
  </si>
  <si>
    <t>https://projects.propublica.org/nonprofits/organizations/341761181/202113199349105376/full</t>
  </si>
  <si>
    <t>https://projects.propublica.org/nonprofits/organizations/341761181/202203199349102280/full</t>
  </si>
  <si>
    <t>https://projects.propublica.org/nonprofits/organizations/341761181/202303189349104035/full</t>
  </si>
  <si>
    <t>https://projects.propublica.org/nonprofits/organizations/341761181/202433209349106103/full</t>
  </si>
  <si>
    <t>https://projects.propublica.org/nonprofits/organizations/341761181/202533219349106363/full</t>
  </si>
  <si>
    <t>https://projects.propublica.org/nonprofits/organizations/364195649/201902979349100415/full</t>
  </si>
  <si>
    <t>https://projects.propublica.org/nonprofits/organizations/364195649/202022689349100002/full</t>
  </si>
  <si>
    <t>https://projects.propublica.org/nonprofits/organizations/364195649/202112319349101311/full</t>
  </si>
  <si>
    <t>https://projects.propublica.org/nonprofits/organizations/364195649/202233339349100413/full</t>
  </si>
  <si>
    <t>https://projects.propublica.org/nonprofits/organizations/364195649/202342499349101014/full</t>
  </si>
  <si>
    <t>https://projects.propublica.org/nonprofits/organizations/364195649/202423039349100752/full</t>
  </si>
  <si>
    <t>https://projects.propublica.org/nonprofits/organizations/364195649/202532699349100718/full</t>
  </si>
  <si>
    <t>https://projects.propublica.org/nonprofits/organizations/621862490/202201339349103350/full</t>
  </si>
  <si>
    <t>https://projects.propublica.org/nonprofits/organizations/621862490/202341319349102744/full</t>
  </si>
  <si>
    <t>https://projects.propublica.org/nonprofits/organizations/453956268/202123199349103922/full</t>
  </si>
  <si>
    <t xml:space="preserve">Co Bridges &amp; Dunn-Rankin Llp</t>
  </si>
  <si>
    <t xml:space="preserve">STUDY OF CHARITY, PHILANTHROPY</t>
  </si>
  <si>
    <t>https://projects.propublica.org/nonprofits/organizations/453956268/202333199349104238/full</t>
  </si>
  <si>
    <t>https://projects.propublica.org/nonprofits/organizations/453956268/202540179349100519/full</t>
  </si>
  <si>
    <t>https://projects.propublica.org/nonprofits/organizations/453956268/202513219349107366/full</t>
  </si>
  <si>
    <t>https://projects.propublica.org/nonprofits/organizations/486115213/201723199349101707/full</t>
  </si>
  <si>
    <t xml:space="preserve">EDUCATION: PROGRAMMING</t>
  </si>
  <si>
    <t>https://projects.propublica.org/nonprofits/organizations/486115213/201823129349101152/full</t>
  </si>
  <si>
    <t>https://projects.propublica.org/nonprofits/organizations/486115213/201911819349100301/full</t>
  </si>
  <si>
    <t>https://projects.propublica.org/nonprofits/organizations/486115213/202013219349100401/full</t>
  </si>
  <si>
    <t>https://projects.propublica.org/nonprofits/organizations/486115213/202143179349101124/full</t>
  </si>
  <si>
    <t>https://projects.propublica.org/nonprofits/organizations/486115213/202223199349105002/full</t>
  </si>
  <si>
    <t>https://projects.propublica.org/nonprofits/organizations/486115213/202423179349103262/full</t>
  </si>
  <si>
    <t>https://projects.propublica.org/nonprofits/organizations/486115213/202533189349100018/full</t>
  </si>
  <si>
    <t>https://projects.propublica.org/nonprofits/organizations/822639205/202101029349101115/full</t>
  </si>
  <si>
    <t>https://projects.propublica.org/nonprofits/organizations/822639205/202311229349101861/full</t>
  </si>
  <si>
    <t>https://projects.propublica.org/nonprofits/organizations/822639205/202401339349100610/full</t>
  </si>
  <si>
    <t>https://projects.propublica.org/nonprofits/organizations/311374350/202112509349100301/full</t>
  </si>
  <si>
    <t xml:space="preserve">UNRESTRICTED DONATION</t>
  </si>
  <si>
    <t>https://projects.propublica.org/nonprofits/organizations/311374350/202212159349100206/full</t>
  </si>
  <si>
    <t>https://projects.propublica.org/nonprofits/organizations/311374350/202321679349100002/full</t>
  </si>
  <si>
    <t>https://projects.propublica.org/nonprofits/organizations/311374350/202510159349100106/full</t>
  </si>
  <si>
    <t>https://projects.propublica.org/nonprofits/organizations/870529248/201800469349100530/full</t>
  </si>
  <si>
    <t>Swim</t>
  </si>
  <si>
    <t>https://projects.propublica.org/nonprofits/organizations/541394375/201732209349100358/full</t>
  </si>
  <si>
    <t>https://projects.propublica.org/nonprofits/organizations/541394375/201820729349100007/full</t>
  </si>
  <si>
    <t>https://projects.propublica.org/nonprofits/organizations/541394375/201933019349100683/full</t>
  </si>
  <si>
    <t>https://projects.propublica.org/nonprofits/organizations/541394375/202000809349100210/full</t>
  </si>
  <si>
    <t>https://projects.propublica.org/nonprofits/organizations/541394375/202121339349102272/full</t>
  </si>
  <si>
    <t>https://projects.propublica.org/nonprofits/organizations/541394375/202232709349100903/full</t>
  </si>
  <si>
    <t>https://projects.propublica.org/nonprofits/organizations/237160400/202133199349306838/full</t>
  </si>
  <si>
    <t xml:space="preserve">Public Benefit</t>
  </si>
  <si>
    <t xml:space="preserve">The donor would like to add, 'In support of conservative videos &amp; other educational efforts for the education of American citizens.' This grant will be paid in monthly installments of $1,000.00 beginning Dec 2020 &amp; ending Nov. 2021.</t>
  </si>
  <si>
    <t xml:space="preserve">The donor would like to state, 'Thanks for the letter discussing your plans and efforts. I particularly appreciate the efforts of Dinesh D'Souza. Keep up the good work.'</t>
  </si>
  <si>
    <t>https://projects.propublica.org/nonprofits/organizations/237160400/202213199349322246/full</t>
  </si>
  <si>
    <t xml:space="preserve">PUBLIC BENEFIT</t>
  </si>
  <si>
    <t>https://projects.propublica.org/nonprofits/organizations/237160400/202343199349320524/full</t>
  </si>
  <si>
    <t>https://projects.propublica.org/nonprofits/organizations/237160400/202423209349321922/full</t>
  </si>
  <si>
    <t>https://projects.propublica.org/nonprofits/organizations/237160400/202543219349315304/full</t>
  </si>
  <si>
    <t>https://projects.propublica.org/nonprofits/organizations/920170559/202323129349102512/full</t>
  </si>
  <si>
    <t>https://projects.propublica.org/nonprofits/organizations/386118718/201943169349101709/full</t>
  </si>
  <si>
    <t>https://projects.propublica.org/nonprofits/organizations/386118718/202013149349100631/full</t>
  </si>
  <si>
    <t>https://projects.propublica.org/nonprofits/organizations/386118718/202143199349103499/full</t>
  </si>
  <si>
    <t>https://projects.propublica.org/nonprofits/organizations/386118718/202213189349102281/full</t>
  </si>
  <si>
    <t>https://projects.propublica.org/nonprofits/organizations/046051095/201743199349101809/full</t>
  </si>
  <si>
    <t xml:space="preserve">C/O Roberta Henderson</t>
  </si>
  <si>
    <t xml:space="preserve">TO FURTHER THE ORGANIZATION'S TAX EXEMPT PURPOSE</t>
  </si>
  <si>
    <t>https://projects.propublica.org/nonprofits/organizations/046051095/201813199349104911/full</t>
  </si>
  <si>
    <t>https://projects.propublica.org/nonprofits/organizations/046051095/201943199349103859/full</t>
  </si>
  <si>
    <t>https://projects.propublica.org/nonprofits/organizations/223472805/201721609349100807/full</t>
  </si>
  <si>
    <t>charitable</t>
  </si>
  <si>
    <t>https://projects.propublica.org/nonprofits/organizations/223472805/202121339349101852/full</t>
  </si>
  <si>
    <t>CHARITABLE</t>
  </si>
  <si>
    <t>https://projects.propublica.org/nonprofits/organizations/223472805/202221269349101417/full</t>
  </si>
  <si>
    <t>https://projects.propublica.org/nonprofits/organizations/223472805/202341319349103209/full</t>
  </si>
  <si>
    <t>https://projects.propublica.org/nonprofits/organizations/223472805/202422439349101012/full</t>
  </si>
  <si>
    <t>https://projects.propublica.org/nonprofits/organizations/223472805/202512459349100401/full</t>
  </si>
  <si>
    <t>https://projects.propublica.org/nonprofits/organizations/843589605/202133199349101238/full</t>
  </si>
  <si>
    <t xml:space="preserve">TO STUDY NON-PROFIT ORGANIZATIONS, WITH A SPECIAL FOCUS ON REVIVING THE AMERICAN TRADITIONS OF CHARITY, PHILANTHROPY, AND VOLUNTEERISM</t>
  </si>
  <si>
    <t>https://projects.propublica.org/nonprofits/organizations/770514959/202211199349100216/full</t>
  </si>
  <si>
    <t xml:space="preserve">SUPPORT OF OTHER CHARITABLE ORGANIZATIONS</t>
  </si>
  <si>
    <t>https://projects.propublica.org/nonprofits/organizations/770514959/202231339349104708/full</t>
  </si>
  <si>
    <t>https://projects.propublica.org/nonprofits/organizations/770514959/202303179349104035/full</t>
  </si>
  <si>
    <t>https://projects.propublica.org/nonprofits/organizations/770514959/202443109349101139/full</t>
  </si>
  <si>
    <t>https://projects.propublica.org/nonprofits/organizations/770514959/202501549349100325/full</t>
  </si>
  <si>
    <t>https://projects.propublica.org/nonprofits/organizations/061742265/202211089349100141/full</t>
  </si>
  <si>
    <t>https://projects.propublica.org/nonprofits/organizations/237042530/202142669349100209/full</t>
  </si>
  <si>
    <t xml:space="preserve">SOCIAL SERVICES</t>
  </si>
  <si>
    <t>https://projects.propublica.org/nonprofits/organizations/237042530/202220559349100857/full</t>
  </si>
  <si>
    <t>https://projects.propublica.org/nonprofits/organizations/237042530/202301029349100515/full</t>
  </si>
  <si>
    <t>https://projects.propublica.org/nonprofits/organizations/237042530/202440579349100764/full</t>
  </si>
  <si>
    <t>https://projects.propublica.org/nonprofits/organizations/237042530/202520509349100607/full</t>
  </si>
  <si>
    <t>https://projects.propublica.org/nonprofits/organizations/264689640/201701679349100605/full</t>
  </si>
  <si>
    <t xml:space="preserve">PROMOTE INDIVIDUAL FREEDOM AND TRADITIONAL VALUES</t>
  </si>
  <si>
    <t>https://projects.propublica.org/nonprofits/organizations/264689640/201832329349100303/full</t>
  </si>
  <si>
    <t>https://projects.propublica.org/nonprofits/organizations/264689640/201941929349100404/full</t>
  </si>
  <si>
    <t>https://projects.propublica.org/nonprofits/organizations/264689640/202012769349100001/full</t>
  </si>
  <si>
    <t>https://projects.propublica.org/nonprofits/organizations/264689640/202112539349100616/full</t>
  </si>
  <si>
    <t>https://projects.propublica.org/nonprofits/organizations/264689640/202202279349101160/full</t>
  </si>
  <si>
    <t>https://projects.propublica.org/nonprofits/organizations/264689640/202302269349100520/full</t>
  </si>
  <si>
    <t>https://projects.propublica.org/nonprofits/organizations/264689640/202442409349100509/full</t>
  </si>
  <si>
    <t>https://projects.propublica.org/nonprofits/organizations/264689640/202502129349100920/full</t>
  </si>
  <si>
    <t>https://projects.propublica.org/nonprofits/organizations/133387874/201733429349100403/full</t>
  </si>
  <si>
    <t xml:space="preserve">CHARITABLE APPEAL</t>
  </si>
  <si>
    <t>https://projects.propublica.org/nonprofits/organizations/133387874/201743429349100704/full</t>
  </si>
  <si>
    <t>https://projects.propublica.org/nonprofits/organizations/133387874/201823169349100622/full</t>
  </si>
  <si>
    <t>https://projects.propublica.org/nonprofits/organizations/133387874/201902209349100320/full</t>
  </si>
  <si>
    <t>https://projects.propublica.org/nonprofits/organizations/611189701/202141349349100049/full</t>
  </si>
  <si>
    <t xml:space="preserve">GENERAL OPERATING FUNDS</t>
  </si>
  <si>
    <t>https://projects.propublica.org/nonprofits/organizations/611189701/202241369349103884/full</t>
  </si>
  <si>
    <t>https://projects.propublica.org/nonprofits/organizations/611189701/202311359349103516/full</t>
  </si>
  <si>
    <t>https://projects.propublica.org/nonprofits/organizations/611189701/202411349349101826/full</t>
  </si>
  <si>
    <t>https://projects.propublica.org/nonprofits/organizations/611189701/202501359349103890/full</t>
  </si>
  <si>
    <t>https://projects.propublica.org/nonprofits/organizations/205919285/201920609349100212/full</t>
  </si>
  <si>
    <t xml:space="preserve">Operating Fund</t>
  </si>
  <si>
    <t>https://projects.propublica.org/nonprofits/organizations/205919285/202000079349100315/full</t>
  </si>
  <si>
    <t>https://projects.propublica.org/nonprofits/organizations/205919285/202120409349100112/full</t>
  </si>
  <si>
    <t>https://projects.propublica.org/nonprofits/organizations/205919285/202210209349101051/full</t>
  </si>
  <si>
    <t>https://projects.propublica.org/nonprofits/organizations/205919285/202310519349100031/full</t>
  </si>
  <si>
    <t>https://projects.propublica.org/nonprofits/organizations/205919285/202422539349100662/full</t>
  </si>
  <si>
    <t>https://projects.propublica.org/nonprofits/organizations/205919285/202521649349100517/full</t>
  </si>
  <si>
    <t>https://projects.propublica.org/nonprofits/organizations/581691765/202003169349101780/full</t>
  </si>
  <si>
    <t xml:space="preserve">GENERAL OPERATING EXPENSES</t>
  </si>
  <si>
    <t>https://projects.propublica.org/nonprofits/organizations/581691765/202231229349100038/full</t>
  </si>
  <si>
    <t>https://projects.propublica.org/nonprofits/organizations/581691765/202321299349103292/full</t>
  </si>
  <si>
    <t xml:space="preserve">UNRESTRICTED GRANT</t>
  </si>
  <si>
    <t>https://projects.propublica.org/nonprofits/organizations/581691765/202410799349100871/full</t>
  </si>
  <si>
    <t>https://projects.propublica.org/nonprofits/organizations/581691765/202511189349100406/full</t>
  </si>
  <si>
    <t>https://projects.propublica.org/nonprofits/organizations/046128210/202211329349103311/full</t>
  </si>
  <si>
    <t>https://projects.propublica.org/nonprofits/organizations/046128210/202323129349100307/full</t>
  </si>
  <si>
    <t>https://projects.propublica.org/nonprofits/organizations/046128210/202431369349103578/full</t>
  </si>
  <si>
    <t>https://projects.propublica.org/nonprofits/organizations/046128210/202511359349100226/full</t>
  </si>
  <si>
    <t>https://projects.propublica.org/nonprofits/organizations/431244445/202032429349100503/full</t>
  </si>
  <si>
    <t xml:space="preserve">General Administration</t>
  </si>
  <si>
    <t>https://projects.propublica.org/nonprofits/organizations/431244445/202122329349100502/full</t>
  </si>
  <si>
    <t>https://projects.propublica.org/nonprofits/organizations/431244445/202243129349100944/full</t>
  </si>
  <si>
    <t>https://projects.propublica.org/nonprofits/organizations/431244445/202333199349102298/full</t>
  </si>
  <si>
    <t>https://projects.propublica.org/nonprofits/organizations/431244445/202403189349103260/full</t>
  </si>
  <si>
    <t>https://projects.propublica.org/nonprofits/organizations/431244445/202523009349101107/full</t>
  </si>
  <si>
    <t>https://projects.propublica.org/nonprofits/organizations/752692023/202323199349102137/full</t>
  </si>
  <si>
    <t xml:space="preserve">OPERATING SUPPORT</t>
  </si>
  <si>
    <t>https://projects.propublica.org/nonprofits/organizations/752692023/202403209349106710/full</t>
  </si>
  <si>
    <t>https://projects.propublica.org/nonprofits/organizations/752692023/202513189349103581/full</t>
  </si>
  <si>
    <t>OPERATIONS</t>
  </si>
  <si>
    <t>https://projects.propublica.org/nonprofits/organizations/746040532/202011779349100711/full</t>
  </si>
  <si>
    <t>https://projects.propublica.org/nonprofits/organizations/746040532/202332129349100413/full</t>
  </si>
  <si>
    <t>https://projects.propublica.org/nonprofits/organizations/756012722/202101279349101345/full</t>
  </si>
  <si>
    <t xml:space="preserve">GENERAL OPERATING FUND</t>
  </si>
  <si>
    <t>https://projects.propublica.org/nonprofits/organizations/756012722/202231319349104368/full</t>
  </si>
  <si>
    <t>https://projects.propublica.org/nonprofits/organizations/756012722/202321319349104037/full</t>
  </si>
  <si>
    <t>https://projects.propublica.org/nonprofits/organizations/756012722/202441229349102114/full</t>
  </si>
  <si>
    <t>https://projects.propublica.org/nonprofits/organizations/752684716/202113169349102186/full</t>
  </si>
  <si>
    <t xml:space="preserve">CHARITABLE/ OPERATING SUPPORT</t>
  </si>
  <si>
    <t>https://projects.propublica.org/nonprofits/organizations/752684716/202203199349101640/full</t>
  </si>
  <si>
    <t>https://projects.propublica.org/nonprofits/organizations/752684716/202343199349102634/full</t>
  </si>
  <si>
    <t>https://projects.propublica.org/nonprofits/organizations/752684716/202413209349106566/full</t>
  </si>
  <si>
    <t>https://projects.propublica.org/nonprofits/organizations/752684716/202503189349103580/full</t>
  </si>
  <si>
    <t>https://projects.propublica.org/nonprofits/organizations/330707257/202101199349100100/full</t>
  </si>
  <si>
    <t xml:space="preserve">ASSIST IN ITS STATED MISSION.</t>
  </si>
  <si>
    <t>https://projects.propublica.org/nonprofits/organizations/330707257/202221299349103557/full</t>
  </si>
  <si>
    <t>https://projects.propublica.org/nonprofits/organizations/330707257/202301529349101305/full</t>
  </si>
  <si>
    <t>https://projects.propublica.org/nonprofits/organizations/330707257/202401529349100100/full</t>
  </si>
  <si>
    <t>https://projects.propublica.org/nonprofits/organizations/133501788/202541609349101009/full</t>
  </si>
  <si>
    <t>https://projects.propublica.org/nonprofits/organizations/463125936/201923189349103632/full</t>
  </si>
  <si>
    <t>https://projects.propublica.org/nonprofits/organizations/752696419/202233199349102068/full</t>
  </si>
  <si>
    <t xml:space="preserve">CHARITABLE - OPERATING SUPPORT</t>
  </si>
  <si>
    <t>https://projects.propublica.org/nonprofits/organizations/752696419/202323199349102472/full</t>
  </si>
  <si>
    <t>https://projects.propublica.org/nonprofits/organizations/752696419/202423209349106462/full</t>
  </si>
  <si>
    <t>https://projects.propublica.org/nonprofits/organizations/752696419/202503189349104455/full</t>
  </si>
  <si>
    <t>https://projects.propublica.org/nonprofits/organizations/596808046/202221329349101547/full</t>
  </si>
  <si>
    <t xml:space="preserve">C/O Gloria &amp; William Finagin</t>
  </si>
  <si>
    <t xml:space="preserve">To promote a better understanding of charity and philanthropy.</t>
  </si>
  <si>
    <t>https://projects.propublica.org/nonprofits/organizations/596808046/202322139349100037/full</t>
  </si>
  <si>
    <t>https://projects.propublica.org/nonprofits/organizations/596808046/202441359349101399/full</t>
  </si>
  <si>
    <t>https://projects.propublica.org/nonprofits/organizations/586468818/202131909349100708/full</t>
  </si>
  <si>
    <t xml:space="preserve">OPERATING FUND</t>
  </si>
  <si>
    <t>https://projects.propublica.org/nonprofits/organizations/586468818/202202999349100755/full</t>
  </si>
  <si>
    <t>https://projects.propublica.org/nonprofits/organizations/586468818/202301879349100200/full</t>
  </si>
  <si>
    <t>https://projects.propublica.org/nonprofits/organizations/586468818/202432429349100123/full</t>
  </si>
  <si>
    <t>https://projects.propublica.org/nonprofits/organizations/586468818/202533159349102418/full</t>
  </si>
  <si>
    <t>https://projects.propublica.org/nonprofits/organizations/383690768/202411569349100306/full</t>
  </si>
  <si>
    <t>https://projects.propublica.org/nonprofits/organizations/730979754/202332889349100703/full</t>
  </si>
  <si>
    <t>https://projects.propublica.org/nonprofits/organizations/730979754/202432899349101033/full</t>
  </si>
  <si>
    <t>https://projects.propublica.org/nonprofits/organizations/271709714/202203069349100640/full</t>
  </si>
  <si>
    <t>https://projects.propublica.org/nonprofits/organizations/616554435/202133199349106118/full</t>
  </si>
  <si>
    <t>https://projects.propublica.org/nonprofits/organizations/616554435/202213199349107846/full</t>
  </si>
  <si>
    <t>https://projects.propublica.org/nonprofits/organizations/616554435/202343189349104959/full</t>
  </si>
  <si>
    <t>https://projects.propublica.org/nonprofits/organizations/616554435/202403209349105490/full</t>
  </si>
  <si>
    <t>https://projects.propublica.org/nonprofits/organizations/616554435/202513219349106406/full</t>
  </si>
  <si>
    <t>https://projects.propublica.org/nonprofits/organizations/300520136/202120439349100602/full</t>
  </si>
  <si>
    <t xml:space="preserve">TO FURTHER CHARITABLE OPERATIONS</t>
  </si>
  <si>
    <t>https://projects.propublica.org/nonprofits/display_990/396037928/02_2019_prefixes_38-41%2F396037928_201712_990PF_2019020716072237</t>
  </si>
  <si>
    <t>https://projects.propublica.org/nonprofits/display_990/396037928/12_2019_prefixes_38-42%2F396037928_201812_990PF_2019122716981869</t>
  </si>
  <si>
    <t>https://projects.propublica.org/nonprofits/display_990/396037928/02_2021_prefixes_38-41%2F396037928_201912_990PF_2021021117703256</t>
  </si>
  <si>
    <t>https://projects.propublica.org/nonprofits/organizations/396037928/202103189349100000/full</t>
  </si>
  <si>
    <t xml:space="preserve">To support general operations</t>
  </si>
  <si>
    <t xml:space="preserve">To support education and research</t>
  </si>
  <si>
    <t>https://projects.propublica.org/nonprofits/organizations/396037928/202213209349101016/full</t>
  </si>
  <si>
    <t xml:space="preserve">To support education and research on Environmental, Social, and Governance issues</t>
  </si>
  <si>
    <t>https://projects.propublica.org/nonprofits/organizations/396037928/202323189349105992/full</t>
  </si>
  <si>
    <t>https://projects.propublica.org/nonprofits/organizations/396037928/202403209349104125/full</t>
  </si>
  <si>
    <t>https://projects.propublica.org/nonprofits/organizations/396037928/202523219349106577/full</t>
  </si>
  <si>
    <t>https://projects.propublica.org/nonprofits/organizations/364145290/201811329349100501/full</t>
  </si>
  <si>
    <t xml:space="preserve">GENERAL OPERATION SUPPORT</t>
  </si>
  <si>
    <t>https://projects.propublica.org/nonprofits/organizations/364145290/202041339349100424/full</t>
  </si>
  <si>
    <t>https://projects.propublica.org/nonprofits/organizations/364145290/202142109349100024/full</t>
  </si>
  <si>
    <t>https://projects.propublica.org/nonprofits/organizations/990322018/202432139349100618/full</t>
  </si>
  <si>
    <t xml:space="preserve">C/O Franklin M Tokioka Ii</t>
  </si>
  <si>
    <t xml:space="preserve">Charitable Contribution</t>
  </si>
  <si>
    <t>https://projects.propublica.org/nonprofits/organizations/541967451/202422149349100507/full</t>
  </si>
  <si>
    <t xml:space="preserve">C/O Sterling Foundation Management Llc</t>
  </si>
  <si>
    <t>https://projects.propublica.org/nonprofits/organizations/541967451/202523019349101107/full</t>
  </si>
  <si>
    <t>https://projects.propublica.org/nonprofits/organizations/237059703/202330679349100708/full</t>
  </si>
  <si>
    <t>GENERAL/UNRESTRICTED</t>
  </si>
  <si>
    <t>https://projects.propublica.org/nonprofits/organizations/237059703/202400469349100620/full</t>
  </si>
  <si>
    <t>https://projects.propublica.org/nonprofits/organizations/237059703/202511059349100626/full</t>
  </si>
  <si>
    <t>https://projects.propublica.org/nonprofits/organizations/954753031/202421289349104752/full</t>
  </si>
  <si>
    <t xml:space="preserve">To ensure that unfair lobbying activities are exposed</t>
  </si>
  <si>
    <t>https://projects.propublica.org/nonprofits/organizations/471603664/202331399349300838/full</t>
  </si>
  <si>
    <t>https://projects.propublica.org/nonprofits/organizations/223788732/202101099349100210/full</t>
  </si>
  <si>
    <t>Donation</t>
  </si>
  <si>
    <t>https://projects.propublica.org/nonprofits/organizations/223788732/202311339349100741/full</t>
  </si>
  <si>
    <t xml:space="preserve">Contribution provided</t>
  </si>
  <si>
    <t>https://projects.propublica.org/nonprofits/organizations/274093841/201922699349100312/full</t>
  </si>
  <si>
    <t xml:space="preserve">Soros Study project</t>
  </si>
  <si>
    <t>https://projects.propublica.org/nonprofits/organizations/274093841/202042329349101304/full</t>
  </si>
  <si>
    <t>https://projects.propublica.org/nonprofits/organizations/274093841/202302419349100315/full</t>
  </si>
  <si>
    <t xml:space="preserve">Soros Project</t>
  </si>
  <si>
    <t>https://projects.propublica.org/nonprofits/organizations/261564131/201933189349101858/full</t>
  </si>
  <si>
    <t>https://projects.propublica.org/nonprofits/organizations/261564131/202243189349103539/full</t>
  </si>
  <si>
    <t>https://projects.propublica.org/nonprofits/organizations/261564131/202511189349100236/full</t>
  </si>
  <si>
    <t>https://projects.propublica.org/nonprofits/organizations/527082731/202302999349301010/full</t>
  </si>
  <si>
    <t xml:space="preserve">UNRESTRICTED GENERAL SUPPORT</t>
  </si>
  <si>
    <t>https://projects.propublica.org/nonprofits/organizations/527082731/202503239349300435/full</t>
  </si>
  <si>
    <t>https://projects.propublica.org/nonprofits/organizations/341802971/201723179349100102/full</t>
  </si>
  <si>
    <t xml:space="preserve">ENHANCE EDUCATION</t>
  </si>
  <si>
    <t>https://projects.propublica.org/nonprofits/organizations/341802971/201832289349100703/full</t>
  </si>
  <si>
    <t>https://projects.propublica.org/nonprofits/organizations/341802971/201901349349100805/full</t>
  </si>
  <si>
    <t>https://projects.propublica.org/nonprofits/organizations/341802971/202012389349100101/full</t>
  </si>
  <si>
    <t>https://projects.propublica.org/nonprofits/organizations/341802971/202111689349100401/full</t>
  </si>
  <si>
    <t>https://projects.propublica.org/nonprofits/organizations/341802971/202221719349100757/full</t>
  </si>
  <si>
    <t>https://projects.propublica.org/nonprofits/organizations/341802971/202332759349100528/full</t>
  </si>
  <si>
    <t>https://projects.propublica.org/nonprofits/organizations/341802971/202403199349104625/full</t>
  </si>
  <si>
    <t xml:space="preserve">TO SUPPORT THE CHARITY'S MISSION</t>
  </si>
  <si>
    <t>https://projects.propublica.org/nonprofits/organizations/341802971/202543179349101819/full</t>
  </si>
  <si>
    <t>https://projects.propublica.org/nonprofits/organizations/436783008/202120969349101007/full</t>
  </si>
  <si>
    <t xml:space="preserve">SUPPORT &amp; EDUCATION</t>
  </si>
  <si>
    <t>https://projects.propublica.org/nonprofits/organizations/530114725/202013219349306516/full</t>
  </si>
  <si>
    <t>https://projects.propublica.org/nonprofits/organizations/581493949/201733079349301948/full</t>
  </si>
  <si>
    <t xml:space="preserve">SOCIAL, CIVIC AND PUBLIC POLICY</t>
  </si>
  <si>
    <t>https://projects.propublica.org/nonprofits/organizations/581493949/201813199349310531/full</t>
  </si>
  <si>
    <t>GROWTH</t>
  </si>
  <si>
    <t>https://projects.propublica.org/nonprofits/organizations/581493949/201943169349302844/full</t>
  </si>
  <si>
    <t>https://projects.propublica.org/nonprofits/organizations/581493949/202023169349303567/full</t>
  </si>
  <si>
    <t>CULTURE</t>
  </si>
  <si>
    <t>https://projects.propublica.org/nonprofits/organizations/581493949/202203149349303075/full</t>
  </si>
  <si>
    <t>https://projects.propublica.org/nonprofits/organizations/581493949/202333179349303063/full</t>
  </si>
  <si>
    <t>https://projects.propublica.org/nonprofits/organizations/581493949/202443169349306424/full</t>
  </si>
  <si>
    <t>https://projects.propublica.org/nonprofits/organizations/581493949/202513109349303201/full</t>
  </si>
  <si>
    <t xml:space="preserve">PUBLIC POLICY</t>
  </si>
  <si>
    <t>https://projects.propublica.org/nonprofits/organizations/237825575/201921359349311817/full</t>
  </si>
  <si>
    <t>https://projects.propublica.org/nonprofits/organizations/237825575/202011979349306246/full</t>
  </si>
  <si>
    <t>https://projects.propublica.org/nonprofits/organizations/237825575/202121459349300307/full</t>
  </si>
  <si>
    <t>https://projects.propublica.org/nonprofits/organizations/237825575/202231339349309863/full</t>
  </si>
  <si>
    <t>https://projects.propublica.org/nonprofits/organizations/237825575/202311359349313966/full</t>
  </si>
  <si>
    <t>https://projects.propublica.org/nonprofits/organizations/237825575/202431429349301368/full</t>
  </si>
  <si>
    <t>https://projects.propublica.org/nonprofits/organizations/237825575/202511339349301311/full</t>
  </si>
  <si>
    <t>RELIGION</t>
  </si>
  <si>
    <t>https://projects.propublica.org/nonprofits/organizations/133603615/202320429349100202/full</t>
  </si>
  <si>
    <t xml:space="preserve">General Purpose Grant</t>
  </si>
  <si>
    <t>https://projects.propublica.org/nonprofits/organizations/542016695/202141279349101234/full</t>
  </si>
  <si>
    <t xml:space="preserve">Georgia Tech Athletics</t>
  </si>
  <si>
    <t>https://projects.propublica.org/nonprofits/organizations/363858426/201700419349100110/full</t>
  </si>
  <si>
    <t>https://projects.propublica.org/nonprofits/organizations/330784158/202442899349100509/full</t>
  </si>
  <si>
    <t>https://projects.propublica.org/nonprofits/organizations/860671214/202210419349101316/full</t>
  </si>
  <si>
    <t>https://projects.propublica.org/nonprofits/organizations/860671214/202420659349101067/full</t>
  </si>
  <si>
    <t>https://projects.propublica.org/nonprofits/organizations/453967497/202211069349100111/full</t>
  </si>
  <si>
    <t xml:space="preserve">UNRESTRICTED SUPPORT OF ORGANIZATION'S EXEMPT PURPOSE</t>
  </si>
  <si>
    <t>https://projects.propublica.org/nonprofits/organizations/942460894/202313149349102056/full</t>
  </si>
  <si>
    <t>https://projects.propublica.org/nonprofits/organizations/942460894/202503099349101825/full</t>
  </si>
  <si>
    <t>https://projects.propublica.org/nonprofits/organizations/136083839/202213159349101881/full</t>
  </si>
  <si>
    <t xml:space="preserve">MATCHING GIFTS</t>
  </si>
  <si>
    <t>https://projects.propublica.org/nonprofits/organizations/461127429/202112389349100121/full</t>
  </si>
  <si>
    <t xml:space="preserve">GENERAL CHARITABLE SUPPORT</t>
  </si>
  <si>
    <t>https://projects.propublica.org/nonprofits/organizations/461127429/202343199349106774/full</t>
  </si>
  <si>
    <t>https://projects.propublica.org/nonprofits/organizations/256082635/202133129349100313/full</t>
  </si>
  <si>
    <t xml:space="preserve">GENERAL OPERATING PURPOSES</t>
  </si>
  <si>
    <t>https://projects.propublica.org/nonprofits/organizations/256082635/202223059349101222/full</t>
  </si>
  <si>
    <t>https://projects.propublica.org/nonprofits/organizations/256082635/202301289349104060/full</t>
  </si>
  <si>
    <t>https://projects.propublica.org/nonprofits/organizations/256082635/202441289349102349/full</t>
  </si>
  <si>
    <t>https://projects.propublica.org/nonprofits/organizations/256082635/202511279349101316/full</t>
  </si>
  <si>
    <t>https://projects.propublica.org/nonprofits/organizations/226646337/201812339349100301/full</t>
  </si>
  <si>
    <t xml:space="preserve">GENERAL CHARITY SUPPORT</t>
  </si>
  <si>
    <t>https://projects.propublica.org/nonprofits/organizations/470892971/202213139349101531/full</t>
  </si>
  <si>
    <t xml:space="preserve">Regular Grant - Board Approved 1st installment of a 2-year pledge</t>
  </si>
  <si>
    <t>https://projects.propublica.org/nonprofits/organizations/593652538/202430469349302713/full</t>
  </si>
  <si>
    <t>https://projects.propublica.org/nonprofits/organizations/593652538/202520499349301607/full</t>
  </si>
  <si>
    <t>https://projects.propublica.org/nonprofits/organizations/521977291/201831359349101203/full</t>
  </si>
  <si>
    <t>https://projects.propublica.org/nonprofits/organizations/202110682/202033219349102933/full</t>
  </si>
  <si>
    <t>https://projects.propublica.org/nonprofits/organizations/202110682/202233199349109528/full</t>
  </si>
  <si>
    <t>https://projects.propublica.org/nonprofits/organizations/340872883/202013169349301541/full</t>
  </si>
  <si>
    <t>https://projects.propublica.org/nonprofits/organizations/340872883/202243159349301434/full</t>
  </si>
  <si>
    <t>https://projects.propublica.org/nonprofits/organizations/340872883/202303189349306265/full</t>
  </si>
  <si>
    <t>https://projects.propublica.org/nonprofits/organizations/463297784/202123139349101962/full</t>
  </si>
  <si>
    <t>DONATION</t>
  </si>
  <si>
    <t>https://projects.propublica.org/nonprofits/organizations/463297784/202211329349101971/full</t>
  </si>
  <si>
    <t>https://projects.propublica.org/nonprofits/organizations/463297784/202313079349101951/full</t>
  </si>
  <si>
    <t>https://projects.propublica.org/nonprofits/organizations/463297784/202411359349104451/full</t>
  </si>
  <si>
    <t>https://projects.propublica.org/nonprofits/organizations/480990309/202102579349100815/full</t>
  </si>
  <si>
    <t xml:space="preserve">C/O Donna Stucky</t>
  </si>
  <si>
    <t>https://projects.propublica.org/nonprofits/organizations/223764576/201741359349103649/full</t>
  </si>
  <si>
    <t xml:space="preserve">CHARITABLE PURPOSE GRANT</t>
  </si>
  <si>
    <t>https://projects.propublica.org/nonprofits/organizations/223764576/202111279349100016/full</t>
  </si>
  <si>
    <t>https://projects.propublica.org/nonprofits/organizations/223764576/202231339349103263/full</t>
  </si>
  <si>
    <t>https://projects.propublica.org/nonprofits/organizations/223764576/202541769349100619/full</t>
  </si>
  <si>
    <t>https://projects.propublica.org/nonprofits/organizations/880393022/202443169349102019/full</t>
  </si>
  <si>
    <t>https://projects.propublica.org/nonprofits/organizations/222779188/202401379349100240/full</t>
  </si>
  <si>
    <t xml:space="preserve">GENERAL CONTRIBUTION</t>
  </si>
  <si>
    <t>https://projects.propublica.org/nonprofits/organizations/222779188/202501839349100005/full</t>
  </si>
  <si>
    <t>https://projects.propublica.org/nonprofits/organizations/383210681/202303179349102140/full</t>
  </si>
  <si>
    <t xml:space="preserve">GENERAL FUNDS</t>
  </si>
  <si>
    <t>https://projects.propublica.org/nonprofits/organizations/256619892/201931269349100623/full</t>
  </si>
  <si>
    <t xml:space="preserve">C/O C Andrew Russell</t>
  </si>
  <si>
    <t>https://projects.propublica.org/nonprofits/organizations/416031510/202242229349301414/full</t>
  </si>
  <si>
    <t xml:space="preserve">MULTIPLE GRANTS FOR MULTIPLE PURPOSES</t>
  </si>
  <si>
    <t>https://projects.propublica.org/nonprofits/organizations/416031510/202312279349303531/full</t>
  </si>
  <si>
    <t>https://projects.propublica.org/nonprofits/organizations/256614812/202223019349100517/full</t>
  </si>
  <si>
    <t xml:space="preserve">C/O Anthony Salvaggio</t>
  </si>
  <si>
    <t>https://projects.propublica.org/nonprofits/organizations/311779858/202311309349103371/full</t>
  </si>
  <si>
    <t xml:space="preserve">to support their initiatives</t>
  </si>
  <si>
    <t>https://projects.propublica.org/nonprofits/organizations/201875804/201830939349100703/full</t>
  </si>
  <si>
    <t>EDUCATION</t>
  </si>
  <si>
    <t>https://projects.propublica.org/nonprofits/organizations/201875804/201901019349101430/full</t>
  </si>
  <si>
    <t>https://projects.propublica.org/nonprofits/organizations/201875804/202001359349101270/full</t>
  </si>
  <si>
    <t>https://projects.propublica.org/nonprofits/organizations/201875804/202101229349100100/full</t>
  </si>
  <si>
    <t>https://projects.propublica.org/nonprofits/organizations/815328519/202143169349103374/full</t>
  </si>
  <si>
    <t>https://projects.propublica.org/nonprofits/organizations/815328519/202233229349100708/full</t>
  </si>
  <si>
    <t>https://projects.propublica.org/nonprofits/organizations/815328519/202323179349102927/full</t>
  </si>
  <si>
    <t xml:space="preserve">OPERATIONAL SUPPORT</t>
  </si>
  <si>
    <t>https://projects.propublica.org/nonprofits/organizations/815328519/202423209349103692/full</t>
  </si>
  <si>
    <t>https://projects.propublica.org/nonprofits/organizations/815328519/202503219349108700/full</t>
  </si>
  <si>
    <t>https://projects.propublica.org/nonprofits/organizations/954442473/202323199349102962/full</t>
  </si>
  <si>
    <t>RESEARCH</t>
  </si>
  <si>
    <t xml:space="preserve">Annual Report</t>
  </si>
  <si>
    <t>https://projects.propublica.org/nonprofits/display_990/251113452/02_2019_prefixes_23-25%2F251113452_201712_990PF_2019020116051613</t>
  </si>
  <si>
    <t>https://projects.propublica.org/nonprofits/display_990/251113452/01_2020_prefixes_23-26%2F251113452_201812_990PF_2020010817003520</t>
  </si>
  <si>
    <t>https://projects.propublica.org/nonprofits/display_990/251113452/08_2021_prefixes_23-27%2F251113452_201912_990PF_2021081718733872</t>
  </si>
  <si>
    <t>https://projects.propublica.org/nonprofits/organizations/251113452/202113169349103251/full</t>
  </si>
  <si>
    <t>https://projects.propublica.org/nonprofits/organizations/251113452/202223189349101212/full</t>
  </si>
  <si>
    <t>https://projects.propublica.org/nonprofits/organizations/251113452/202323189349101532/full</t>
  </si>
  <si>
    <t>https://projects.propublica.org/nonprofits/organizations/251113452/202403209349104590/full</t>
  </si>
  <si>
    <t>https://projects.propublica.org/nonprofits/organizations/251113452/202523189349102237/full</t>
  </si>
  <si>
    <t>https://projects.propublica.org/nonprofits/organizations/311640316/201800879349300300/full</t>
  </si>
  <si>
    <t xml:space="preserve">Social Services/Social Benefits</t>
  </si>
  <si>
    <t>https://projects.propublica.org/nonprofits/organizations/311640316/202010489349300101/full</t>
  </si>
  <si>
    <t>https://projects.propublica.org/nonprofits/organizations/311640316/202140489349301804/full</t>
  </si>
  <si>
    <t>https://projects.propublica.org/nonprofits/organizations/311640316/202230499349301028/full</t>
  </si>
  <si>
    <t>https://projects.propublica.org/nonprofits/organizations/311640316/202330939349300403/full</t>
  </si>
  <si>
    <t>https://projects.propublica.org/nonprofits/organizations/311640316/202411039349301716/full</t>
  </si>
  <si>
    <t>https://projects.propublica.org/nonprofits/organizations/651064174/201801349349101235/full</t>
  </si>
  <si>
    <t xml:space="preserve">C/O Robert Philipson &amp; Co</t>
  </si>
  <si>
    <t>OPERATING</t>
  </si>
  <si>
    <t>https://projects.propublica.org/nonprofits/organizations/367244615/202113199349108526/full</t>
  </si>
  <si>
    <t xml:space="preserve">C/O Kinship Llc</t>
  </si>
  <si>
    <t>JOURNALISM</t>
  </si>
  <si>
    <t>https://projects.propublica.org/nonprofits/organizations/367244615/202203199349103100/full</t>
  </si>
  <si>
    <t xml:space="preserve">FILM AND NEW MEDIA</t>
  </si>
  <si>
    <t>https://projects.propublica.org/nonprofits/organizations/367244615/202343199349106704/full</t>
  </si>
  <si>
    <t>https://projects.propublica.org/nonprofits/organizations/367244615/202433209349102098/full</t>
  </si>
  <si>
    <t>https://projects.propublica.org/nonprofits/organizations/113577481/202231369349103468/full</t>
  </si>
  <si>
    <t>https://projects.propublica.org/nonprofits/organizations/812714048/202542569349100609/full</t>
  </si>
  <si>
    <t xml:space="preserve">AS NEEDED</t>
  </si>
  <si>
    <t>https://projects.propublica.org/nonprofits/organizations/136066583/202133159349100603/full</t>
  </si>
  <si>
    <t xml:space="preserve">(Fka Shell Oil Company Foundation)</t>
  </si>
  <si>
    <t>MG</t>
  </si>
  <si>
    <t>https://projects.propublica.org/nonprofits/organizations/136066583/202443199349100424/full</t>
  </si>
  <si>
    <t>https://projects.propublica.org/nonprofits/organizations/136066583/202443199349102539/full</t>
  </si>
  <si>
    <t>MEF</t>
  </si>
  <si>
    <t>https://projects.propublica.org/nonprofits/organizations/136066583/202503169349100200/full</t>
  </si>
  <si>
    <t>https://projects.propublica.org/nonprofits/organizations/453240491/202212999349100766/full</t>
  </si>
  <si>
    <t>https://projects.propublica.org/nonprofits/organizations/453240491/202313149349101611/full</t>
  </si>
  <si>
    <t>https://projects.propublica.org/nonprofits/organizations/453240491/202413199349106111/full</t>
  </si>
  <si>
    <t>https://projects.propublica.org/nonprofits/organizations/453240491/202533189349102183/full</t>
  </si>
  <si>
    <t>https://projects.propublica.org/nonprofits/organizations/311534822/202512669349100606/full</t>
  </si>
  <si>
    <t>https://projects.propublica.org/nonprofits/organizations/742187638/202320679349100322/full</t>
  </si>
  <si>
    <t>https://projects.propublica.org/nonprofits/organizations/431758789/202533169349301833/full</t>
  </si>
  <si>
    <t xml:space="preserve">(BLANK), GENERAL SUPPORT</t>
  </si>
  <si>
    <t>https://projects.propublica.org/nonprofits/organizations/817080186/202122469349100107/full</t>
  </si>
  <si>
    <t xml:space="preserve">TO EXPOSE THE LEFT</t>
  </si>
  <si>
    <t>https://projects.propublica.org/nonprofits/organizations/817080186/202222429349100507/full</t>
  </si>
  <si>
    <t>https://projects.propublica.org/nonprofits/organizations/817080186/202302909349100120/full</t>
  </si>
  <si>
    <t>https://projects.propublica.org/nonprofits/organizations/817080186/202413199349102626/full</t>
  </si>
  <si>
    <t>https://projects.propublica.org/nonprofits/organizations/817080186/202543169349102954/full</t>
  </si>
  <si>
    <t>https://projects.propublica.org/nonprofits/organizations/760041524/202010439349100206/full</t>
  </si>
  <si>
    <t xml:space="preserve">General Operations</t>
  </si>
  <si>
    <t>https://projects.propublica.org/nonprofits/organizations/760041524/202103199349105435/full</t>
  </si>
  <si>
    <t>https://projects.propublica.org/nonprofits/organizations/760041524/202202379349100760/full</t>
  </si>
  <si>
    <t>https://projects.propublica.org/nonprofits/organizations/526039178/202420299349100502/full</t>
  </si>
  <si>
    <t>Education</t>
  </si>
  <si>
    <t>https://projects.propublica.org/nonprofits/organizations/526039178/202500229349100610/full</t>
  </si>
  <si>
    <t>education</t>
  </si>
  <si>
    <t>https://projects.propublica.org/nonprofits/organizations/953846842/201723199349104497/full</t>
  </si>
  <si>
    <t xml:space="preserve">study nonprofit organizations with special focus on reviving American traditions of charity, philanthropy &amp; voluntarism</t>
  </si>
  <si>
    <t>https://projects.propublica.org/nonprofits/organizations/953846842/201833199349102573/full</t>
  </si>
  <si>
    <t>https://projects.propublica.org/nonprofits/organizations/813639675/202221319349104227/full</t>
  </si>
  <si>
    <t xml:space="preserve">THE CAPITAL RESEARCH CENTER WAS ESTABLISHED IN 1984 TO EXAMINE HOW FOUNDATIONS, CHARITIES, AND OTHER NONPROFITS SPEND MONEY AND GET INVOLVED IN POLITICS AND ADVOCACY, OFTEN IN WAYS THAT DONORS NEVER INTENDED AND WOULD FIND ABHORRENT.</t>
  </si>
  <si>
    <t>https://projects.propublica.org/nonprofits/organizations/813639675/202321359349103592/full</t>
  </si>
  <si>
    <t>https://projects.propublica.org/nonprofits/organizations/841543485/202121669349101107/full</t>
  </si>
  <si>
    <t xml:space="preserve">GENERAL FUND</t>
  </si>
  <si>
    <t>https://projects.propublica.org/nonprofits/organizations/841543485/202201329349101705/full</t>
  </si>
  <si>
    <t>https://projects.propublica.org/nonprofits/organizations/841543485/202331359349101663/full</t>
  </si>
  <si>
    <t>https://projects.propublica.org/nonprofits/organizations/841543485/202431419349100323/full</t>
  </si>
  <si>
    <t>https://projects.propublica.org/nonprofits/organizations/841543485/202531479349101013/full</t>
  </si>
  <si>
    <t>https://projects.propublica.org/nonprofits/organizations/264217844/202103169349102315/full</t>
  </si>
  <si>
    <t>General</t>
  </si>
  <si>
    <t>https://projects.propublica.org/nonprofits/organizations/264217844/202243119349101949/full</t>
  </si>
  <si>
    <t>https://projects.propublica.org/nonprofits/organizations/341903674/202142589349100204/full</t>
  </si>
  <si>
    <t xml:space="preserve">C/O Bruce Wetzel</t>
  </si>
  <si>
    <t>https://projects.propublica.org/nonprofits/organizations/341903674/202203069349100205/full</t>
  </si>
  <si>
    <t>https://projects.propublica.org/nonprofits/organizations/341903674/202341359349104779/full</t>
  </si>
  <si>
    <t>https://projects.propublica.org/nonprofits/organizations/341903674/202443039349101029/full</t>
  </si>
  <si>
    <t>https://projects.propublica.org/nonprofits/organizations/341903674/202531629349101103/full</t>
  </si>
  <si>
    <t>https://projects.propublica.org/nonprofits/organizations/311709466/202321949349300147/full</t>
  </si>
  <si>
    <t xml:space="preserve">GENERAL OPERATING</t>
  </si>
  <si>
    <t>https://projects.propublica.org/nonprofits/organizations/466471942/202133169349101533/full</t>
  </si>
  <si>
    <t xml:space="preserve">TO PROMOTE A BETTER UNDERSTANDING OF CHARITY AND PHILANTHROPY, TO SUPPORT THE PRINCIPLES OF INDIVIDUAL LIBERTY, A FREE MARKET ECONOMY AND LIMITED CONSTITUTIONAL GOVERNMENT: THESE ARE THE CORNERSTONES OF AMERICAN SOCIETY</t>
  </si>
  <si>
    <t>https://projects.propublica.org/nonprofits/organizations/466471942/202243189349101804/full</t>
  </si>
  <si>
    <t>https://projects.propublica.org/nonprofits/organizations/466471942/202303189349101145/full</t>
  </si>
  <si>
    <t>https://projects.propublica.org/nonprofits/organizations/466471942/202443199349101029/full</t>
  </si>
  <si>
    <t>https://projects.propublica.org/nonprofits/organizations/466471942/202543189349100439/full</t>
  </si>
  <si>
    <t>https://projects.propublica.org/nonprofits/organizations/581687028/202233189349102223/full</t>
  </si>
  <si>
    <t xml:space="preserve">MATCHING GIFT FOR BOARD MEMBERS &amp; EMPLOYEES</t>
  </si>
  <si>
    <t>https://projects.propublica.org/nonprofits/organizations/256681379/202512799349101116/full</t>
  </si>
  <si>
    <t xml:space="preserve">exempt function of charity</t>
  </si>
  <si>
    <t>https://projects.propublica.org/nonprofits/organizations/341538755/202232699349100413/full</t>
  </si>
  <si>
    <t>https://projects.propublica.org/nonprofits/organizations/341538755/202443139349100234/full</t>
  </si>
  <si>
    <t>https://projects.propublica.org/nonprofits/organizations/341538755/202503179349102915/full</t>
  </si>
  <si>
    <t>https://projects.propublica.org/nonprofits/organizations/232888152/202211339349310116/full</t>
  </si>
  <si>
    <t xml:space="preserve">FOR RECIPIENT'S EXEMPT PURPOSE</t>
  </si>
  <si>
    <t>https://projects.propublica.org/nonprofits/organizations/232888152/202331359349303108/full</t>
  </si>
  <si>
    <t xml:space="preserve">For recipient's exempt purpose</t>
  </si>
  <si>
    <t>https://projects.propublica.org/nonprofits/organizations/232888152/202441359349309439/full</t>
  </si>
  <si>
    <t>https://projects.propublica.org/nonprofits/organizations/232888152/202511349349313096/full</t>
  </si>
  <si>
    <t>https://projects.propublica.org/nonprofits/organizations/271272999/202321359349102522/full</t>
  </si>
  <si>
    <t>https://projects.propublica.org/nonprofits/organizations/271272999/202441029349100809/full</t>
  </si>
  <si>
    <t>https://projects.propublica.org/nonprofits/organizations/593156041/202331639349100913/full</t>
  </si>
  <si>
    <t>https://projects.propublica.org/nonprofits/organizations/814577236/202241249349102309/full</t>
  </si>
  <si>
    <t>https://projects.propublica.org/nonprofits/organizations/231611346/202222519349100402/full</t>
  </si>
  <si>
    <t>https://projects.propublica.org/nonprofits/organizations/231611346/202342549349100419/full</t>
  </si>
  <si>
    <t>https://projects.propublica.org/nonprofits/organizations/231611346/202402579349100600/full</t>
  </si>
  <si>
    <t>https://projects.propublica.org/nonprofits/organizations/231611346/202513179349101046/full</t>
  </si>
  <si>
    <t>https://projects.propublica.org/nonprofits/organizations/731520309/201723189349100337/full</t>
  </si>
  <si>
    <t xml:space="preserve">General Fund</t>
  </si>
  <si>
    <t>https://projects.propublica.org/nonprofits/organizations/731520309/201933199349103138/full</t>
  </si>
  <si>
    <t>https://projects.propublica.org/nonprofits/organizations/731520309/202033219349105868/full</t>
  </si>
  <si>
    <t>https://projects.propublica.org/nonprofits/organizations/731520309/202123199349103587/full</t>
  </si>
  <si>
    <t>https://projects.propublica.org/nonprofits/organizations/731520309/202243189349105159/full</t>
  </si>
  <si>
    <t>https://projects.propublica.org/nonprofits/organizations/731520309/202333179349100518/full</t>
  </si>
  <si>
    <t>https://projects.propublica.org/nonprofits/organizations/731520309/202401839349101000/full</t>
  </si>
  <si>
    <t>https://projects.propublica.org/nonprofits/organizations/208069029/202440809349100719/full</t>
  </si>
  <si>
    <t xml:space="preserve">CHARITABLE NEEDS</t>
  </si>
  <si>
    <t>https://projects.propublica.org/nonprofits/organizations/208069029/202502889349101305/full</t>
  </si>
  <si>
    <t xml:space="preserve">Charitable Needs</t>
  </si>
  <si>
    <t>https://projects.propublica.org/nonprofits/organizations/263869457/202211609349100506/full</t>
  </si>
  <si>
    <t>https://projects.propublica.org/nonprofits/organizations/846282092/201731339349100308/full</t>
  </si>
  <si>
    <t>https://projects.propublica.org/nonprofits/organizations/846282092/201811039349100201/full</t>
  </si>
  <si>
    <t>https://projects.propublica.org/nonprofits/organizations/846282092/201920999349100427/full</t>
  </si>
  <si>
    <t>https://projects.propublica.org/nonprofits/organizations/846282092/202041929349101319/full</t>
  </si>
  <si>
    <t>https://projects.propublica.org/nonprofits/organizations/846282092/202110959349100436/full</t>
  </si>
  <si>
    <t>https://projects.propublica.org/nonprofits/organizations/846282092/202201089349101115/full</t>
  </si>
  <si>
    <t>https://projects.propublica.org/nonprofits/organizations/846282092/202302799349100910/full</t>
  </si>
  <si>
    <t>https://projects.propublica.org/nonprofits/organizations/846282092/202401309349102390/full</t>
  </si>
  <si>
    <t>https://projects.propublica.org/nonprofits/organizations/882974202/202421289349104302/full</t>
  </si>
  <si>
    <t>https://projects.propublica.org/nonprofits/organizations/412007734/202542979349100219/full</t>
  </si>
  <si>
    <t xml:space="preserve">MATCH A PREVIOUS DONATION (501(C)3) GRANT</t>
  </si>
  <si>
    <t>https://projects.propublica.org/nonprofits/organizations/133209791/201912209349100706/full</t>
  </si>
  <si>
    <t>https://projects.propublica.org/nonprofits/organizations/133209791/202123199349102792/full</t>
  </si>
  <si>
    <t>https://projects.propublica.org/nonprofits/organizations/133209791/202203139349101115/full</t>
  </si>
  <si>
    <t>Donor</t>
  </si>
  <si>
    <t>URL</t>
  </si>
  <si>
    <t>https://www.sourcewatch.org/index.php/Achelis_and_Bodman_Foundations</t>
  </si>
  <si>
    <t>https://www.sourcewatch.org/index.php/Bradley_Impact_Fund</t>
  </si>
  <si>
    <t>https://www.desmog.com/koch-family-foundations/</t>
  </si>
  <si>
    <t>https://www.sourcewatch.org/index.php/Chase_Foundation_of_Virginia</t>
  </si>
  <si>
    <t>https://www.sourcewatch.org/index.php/Chicago_Community_Trust</t>
  </si>
  <si>
    <t xml:space="preserve">Diana Davis Spencer Foundation Inc</t>
  </si>
  <si>
    <t>https://www.sourcewatch.org/index.php/Diana_Davis_Spencer_Foundation</t>
  </si>
  <si>
    <t xml:space="preserve">Donors Capital Fund Inc</t>
  </si>
  <si>
    <t>https://www.desmog.com/donors-capital-fund/</t>
  </si>
  <si>
    <t xml:space="preserve">Donors Trust Inc</t>
  </si>
  <si>
    <t>https://www.desmog.com/who-donors-trust/</t>
  </si>
  <si>
    <t>https://www.sourcewatch.org/index.php/Fidelity_Investments</t>
  </si>
  <si>
    <t>https://www.sourcewatch.org/index.php/GFC_Foundation</t>
  </si>
  <si>
    <t>https://www.sourcewatch.org/index.php/John_William_Pope_Foundation</t>
  </si>
  <si>
    <t xml:space="preserve">Lynde and Harry Bradley Foundation Inc</t>
  </si>
  <si>
    <t>https://www.sourcewatch.org/index.php/Lynde_and_Harry_Bradley_Foundation</t>
  </si>
  <si>
    <t xml:space="preserve">Philip M Mckenna Foundation</t>
  </si>
  <si>
    <t>https://www.sourcewatch.org/index.php/Philip_M._McKenna_Foundation</t>
  </si>
  <si>
    <t>https://www.sourcewatch.org/index.php/National_Automobile_Dealers_Association</t>
  </si>
  <si>
    <t>https://www.sourcewatch.org/index.php/Pfizer_Inc</t>
  </si>
  <si>
    <t>https://www.sourcewatch.org/index.php/Randolph_Foundation</t>
  </si>
  <si>
    <t>https://www.sourcewatch.org/index.php/Samuel_Roberts_Noble_Foundation</t>
  </si>
  <si>
    <t xml:space="preserve">Sarah Scaife Foundation Incorporated</t>
  </si>
  <si>
    <t>https://www.desmog.com/scaife-family-foundations/</t>
  </si>
  <si>
    <t>https://www.sourcewatch.org/index.php/Searle_Freedom_Trust</t>
  </si>
  <si>
    <t xml:space="preserve">William H Donner Foundation</t>
  </si>
  <si>
    <t>https://www.sourcewatch.org/index.php/William_H._Donner_Foundation</t>
  </si>
  <si>
    <t>https://www.sourcewatch.org/index.php/Aequus_Foundation</t>
  </si>
  <si>
    <t>https://www.desmog.com/barbara-and-barre-seid-foundation/</t>
  </si>
  <si>
    <t>https://www.sourcewatch.org/index.php/Earhart_Foundation</t>
  </si>
  <si>
    <t>https://www.sourcewatch.org/index.php?title=Exxon_Mobil</t>
  </si>
  <si>
    <t>https://www.sourcewatch.org/index.php/F.M._Kirby_Foundation</t>
  </si>
  <si>
    <t>https://www.sourcewatch.org/index.php/Jaquelin_Hume_Foundation</t>
  </si>
  <si>
    <t>https://www.sourcewatch.org/index.php/JM_Foundation</t>
  </si>
  <si>
    <t>https://www.sourcewatch.org/index.php/John_M._Olin_Foundation</t>
  </si>
  <si>
    <t>https://www.sourcewatch.org/index.php/John_Templeton_Foundation</t>
  </si>
  <si>
    <t>https://www.sourcewatch.org/index.php/Rodney_Fund</t>
  </si>
  <si>
    <t>https://www.sourcewatch.org/index.php/Roe_Foundation</t>
  </si>
  <si>
    <t>https://www.sourcewatch.org/index.php/Shelby_Cullom_Davis_Foundation</t>
  </si>
  <si>
    <t>https://www.sourcewatch.org/index.php/Vernon_K._Krieble_Foundation</t>
  </si>
  <si>
    <t>https://www.sourcewatch.org/index.php/Walton_Family_Foundation</t>
  </si>
  <si>
    <t>https://www.sourcewatch.org/index.php/William_E._Simon_Foundation</t>
  </si>
  <si>
    <t>RecipientEIN</t>
  </si>
  <si>
    <t>RecipientAddress</t>
  </si>
  <si>
    <t>RecipientCity</t>
  </si>
  <si>
    <t>RecipientState</t>
  </si>
  <si>
    <t>RecipientZip</t>
  </si>
  <si>
    <t>RecipientCountry</t>
  </si>
  <si>
    <t>FilerEIN</t>
  </si>
  <si>
    <t>FilerName</t>
  </si>
  <si>
    <t>TaxYear</t>
  </si>
  <si>
    <t>FilerAddress</t>
  </si>
  <si>
    <t>FilerCity</t>
  </si>
  <si>
    <t>FilerState</t>
  </si>
  <si>
    <t>FilerZip</t>
  </si>
  <si>
    <t>FilerCountry</t>
  </si>
  <si>
    <t>IsLatest</t>
  </si>
  <si>
    <t>FilingID</t>
  </si>
  <si>
    <t>GrantID</t>
  </si>
  <si>
    <t>ObjectID</t>
  </si>
  <si>
    <t>TaxPeriodBegin</t>
  </si>
  <si>
    <t>TaxPeriodEnd</t>
  </si>
  <si>
    <t>NonCashAmount</t>
  </si>
  <si>
    <t>NonCashValuation</t>
  </si>
  <si>
    <t>NonCashDescription</t>
  </si>
  <si>
    <t>FormType</t>
  </si>
  <si>
    <t>DataSource</t>
  </si>
  <si>
    <t>AddressChange</t>
  </si>
  <si>
    <t>InitialReturn</t>
  </si>
  <si>
    <t>FinalReturn</t>
  </si>
  <si>
    <t>AmendedReturn</t>
  </si>
  <si>
    <t>HasDAF</t>
  </si>
  <si>
    <t>None</t>
  </si>
  <si>
    <t xml:space="preserve">1513 16TH STREET NW</t>
  </si>
  <si>
    <t>WASHINGTON</t>
  </si>
  <si>
    <t>DC</t>
  </si>
  <si>
    <t>US</t>
  </si>
  <si>
    <t xml:space="preserve">ALBERT &amp; ETHEL HERZSTEIN CHARITABLE FOUNDATION</t>
  </si>
  <si>
    <t xml:space="preserve">6131 WESTVIEW</t>
  </si>
  <si>
    <t>HOUSTON</t>
  </si>
  <si>
    <t>TX</t>
  </si>
  <si>
    <t>202311202303199349105675</t>
  </si>
  <si>
    <t>990PF</t>
  </si>
  <si>
    <t>IRS</t>
  </si>
  <si>
    <t>202543179349103544</t>
  </si>
  <si>
    <t>202242202252202233199349109013</t>
  </si>
  <si>
    <t xml:space="preserve">1513 16TH ST NW</t>
  </si>
  <si>
    <t xml:space="preserve">AMAZONSMILE FOUNDATION</t>
  </si>
  <si>
    <t xml:space="preserve">PO BOX 81226</t>
  </si>
  <si>
    <t>SEATTLE</t>
  </si>
  <si>
    <t>WA</t>
  </si>
  <si>
    <t>202540919349100629</t>
  </si>
  <si>
    <t>202242202252202213089349101246</t>
  </si>
  <si>
    <t>202311202313119349100141</t>
  </si>
  <si>
    <t>2021202113199349100901</t>
  </si>
  <si>
    <t xml:space="preserve">AMERICAN ENDOWMENT FOUNDATION</t>
  </si>
  <si>
    <t xml:space="preserve">5700 DARROW RD NO 118</t>
  </si>
  <si>
    <t>HUDSON</t>
  </si>
  <si>
    <t>OH</t>
  </si>
  <si>
    <t>201803179349301415</t>
  </si>
  <si>
    <t xml:space="preserve">5700 DARROW RD 118</t>
  </si>
  <si>
    <t>202513219349310376</t>
  </si>
  <si>
    <t>201923179349302672</t>
  </si>
  <si>
    <t>202242202252202222949349301137</t>
  </si>
  <si>
    <t xml:space="preserve">1513 16TH STREET NORTHWEST</t>
  </si>
  <si>
    <t xml:space="preserve">ATHERTON FAMILY FOUNDATION C/O BANK OF HAWAII</t>
  </si>
  <si>
    <t xml:space="preserve">PO BOX 3170 DEPT 715</t>
  </si>
  <si>
    <t>HONOLULU</t>
  </si>
  <si>
    <t>HI</t>
  </si>
  <si>
    <t>2021202123139349102197</t>
  </si>
  <si>
    <t>202242202252202233189349107208</t>
  </si>
  <si>
    <t xml:space="preserve">BAILEY FAMILY FOUNDATION INC</t>
  </si>
  <si>
    <t xml:space="preserve">PO BOX 3486</t>
  </si>
  <si>
    <t xml:space="preserve">VERO BEACH</t>
  </si>
  <si>
    <t>FL</t>
  </si>
  <si>
    <t>20220141202240679349100604</t>
  </si>
  <si>
    <t>201910709349100111</t>
  </si>
  <si>
    <t>2021202100779349100810</t>
  </si>
  <si>
    <t>201830309349100713</t>
  </si>
  <si>
    <t>201730699349100108</t>
  </si>
  <si>
    <t>202000549349100200</t>
  </si>
  <si>
    <t xml:space="preserve">BELZ FOUNDATION</t>
  </si>
  <si>
    <t xml:space="preserve">100 PEABODY PLACE SUITE 1400</t>
  </si>
  <si>
    <t>MEMPHIS</t>
  </si>
  <si>
    <t>TN</t>
  </si>
  <si>
    <t>202305202301359349104960</t>
  </si>
  <si>
    <t>2021202131349349100223</t>
  </si>
  <si>
    <t>202242202252202223159349100402</t>
  </si>
  <si>
    <t>202411202433169349102963</t>
  </si>
  <si>
    <t xml:space="preserve">PO Box 98239</t>
  </si>
  <si>
    <t>Washington</t>
  </si>
  <si>
    <t xml:space="preserve">BERNARD A EGAN FOUNDATION INC</t>
  </si>
  <si>
    <t xml:space="preserve">1900 OLD DIXIE HIGHWAY</t>
  </si>
  <si>
    <t xml:space="preserve">FORT PIERCE</t>
  </si>
  <si>
    <t>202304202321079349101132</t>
  </si>
  <si>
    <t xml:space="preserve">1900 OLD DIXIE HWY</t>
  </si>
  <si>
    <t>20220141202201089349100510</t>
  </si>
  <si>
    <t xml:space="preserve">1513 16th St NW</t>
  </si>
  <si>
    <t>202404202431089349100223</t>
  </si>
  <si>
    <t>202511219349100981</t>
  </si>
  <si>
    <t xml:space="preserve">1513 16th Street NW</t>
  </si>
  <si>
    <t>2021202101059349102060</t>
  </si>
  <si>
    <t xml:space="preserve">BISZANTZ CHARITABLE FOUNDATION</t>
  </si>
  <si>
    <t xml:space="preserve">3030 NEWTOWN PIKE</t>
  </si>
  <si>
    <t>LEXINGTON</t>
  </si>
  <si>
    <t>KY</t>
  </si>
  <si>
    <t>20220141202211299349101001</t>
  </si>
  <si>
    <t xml:space="preserve">BLAINE FAMILY FOUNDATION INC</t>
  </si>
  <si>
    <t xml:space="preserve">3661 REMBRANDT ROAD NW</t>
  </si>
  <si>
    <t>ATLANTA</t>
  </si>
  <si>
    <t>GA</t>
  </si>
  <si>
    <t>201821349349100407</t>
  </si>
  <si>
    <t xml:space="preserve">BRADLEY IMPACT FUND INC</t>
  </si>
  <si>
    <t xml:space="preserve">1249 N FRANKLIN PL</t>
  </si>
  <si>
    <t>MILWAUKEE</t>
  </si>
  <si>
    <t>WI</t>
  </si>
  <si>
    <t>201941449349300114</t>
  </si>
  <si>
    <t xml:space="preserve">1513 SIXTEENTH STREET NW</t>
  </si>
  <si>
    <t xml:space="preserve">1400 N WATER STREET 300</t>
  </si>
  <si>
    <t>202523189349302832</t>
  </si>
  <si>
    <t>202311202323199349323507</t>
  </si>
  <si>
    <t>201711099349300536</t>
  </si>
  <si>
    <t>https://projects.propublica.org/nonprofits/organizations/454678325/202203489349301650/full</t>
  </si>
  <si>
    <t>202242202252202203489349301650</t>
  </si>
  <si>
    <t>201821219349300737</t>
  </si>
  <si>
    <t xml:space="preserve">1400 N WATER ST NO 300</t>
  </si>
  <si>
    <t>202022979349301842</t>
  </si>
  <si>
    <t>202242202252202233199349326743</t>
  </si>
  <si>
    <t>202411202403199349311950</t>
  </si>
  <si>
    <t xml:space="preserve">BREWSTER WEST FOUNDATION</t>
  </si>
  <si>
    <t xml:space="preserve">57 POST STREET NO 510</t>
  </si>
  <si>
    <t xml:space="preserve">SAN FRANCISCO</t>
  </si>
  <si>
    <t>CA</t>
  </si>
  <si>
    <t>201811359349102031</t>
  </si>
  <si>
    <t>201741359349102184</t>
  </si>
  <si>
    <t xml:space="preserve">BRIGGS FOUNDATION</t>
  </si>
  <si>
    <t xml:space="preserve">1969 LANCEWOOD LANE</t>
  </si>
  <si>
    <t>CARLSBAD</t>
  </si>
  <si>
    <t>201812009349100211</t>
  </si>
  <si>
    <t xml:space="preserve">BROYHILL FAMILY FOUNDATION INC</t>
  </si>
  <si>
    <t xml:space="preserve">800 HICKORY BLVD SW</t>
  </si>
  <si>
    <t>LENOIR</t>
  </si>
  <si>
    <t>NC</t>
  </si>
  <si>
    <t>2021202113089349100211</t>
  </si>
  <si>
    <t xml:space="preserve">BUCK FAMILY FOUNDATION</t>
  </si>
  <si>
    <t xml:space="preserve">BETH A TERHORST CPA INC PO BOX 403</t>
  </si>
  <si>
    <t>RIDGELY</t>
  </si>
  <si>
    <t>MD</t>
  </si>
  <si>
    <t>2021202102239349101105</t>
  </si>
  <si>
    <t>20220141202211809349100611</t>
  </si>
  <si>
    <t xml:space="preserve">BURTON FAMILY FOUNDATION</t>
  </si>
  <si>
    <t xml:space="preserve">1303 PANINI DRIVE</t>
  </si>
  <si>
    <t>HENDERSON</t>
  </si>
  <si>
    <t>NV</t>
  </si>
  <si>
    <t>20220141202211869349100721</t>
  </si>
  <si>
    <t>202031429349100618</t>
  </si>
  <si>
    <t xml:space="preserve">107 KITTY KAT LANE</t>
  </si>
  <si>
    <t>BOERNE</t>
  </si>
  <si>
    <t>202310202342879349100704</t>
  </si>
  <si>
    <t>2021202131049349100413</t>
  </si>
  <si>
    <t xml:space="preserve">C AND A JOHNSON FAMILY FOUNDATION</t>
  </si>
  <si>
    <t xml:space="preserve">1220 SOUTH OCEAN BOULEVARD</t>
  </si>
  <si>
    <t xml:space="preserve">PALM BEACH</t>
  </si>
  <si>
    <t>2021202101039349100830</t>
  </si>
  <si>
    <t xml:space="preserve">1513 SIXTEENTH STREET NORTH WEST</t>
  </si>
  <si>
    <t>20220141202200899349100220</t>
  </si>
  <si>
    <t xml:space="preserve">CARIDAD CORPORATION</t>
  </si>
  <si>
    <t xml:space="preserve">2630 W LAFAYETTE RD</t>
  </si>
  <si>
    <t>EXCELSIOR</t>
  </si>
  <si>
    <t>MN</t>
  </si>
  <si>
    <t>20220141202241339349100449</t>
  </si>
  <si>
    <t xml:space="preserve">CERES FOUNDATION</t>
  </si>
  <si>
    <t xml:space="preserve">266 WAGNER ROAD</t>
  </si>
  <si>
    <t>NORTHFIELD</t>
  </si>
  <si>
    <t>IL</t>
  </si>
  <si>
    <t>201821649349100717</t>
  </si>
  <si>
    <t>Northfield</t>
  </si>
  <si>
    <t>201711789349100101</t>
  </si>
  <si>
    <t>201931759349100418</t>
  </si>
  <si>
    <t>2021202142429349100219</t>
  </si>
  <si>
    <t>202011969349100736</t>
  </si>
  <si>
    <t>WASHINTON</t>
  </si>
  <si>
    <t xml:space="preserve">CHARLES H BOYLE FOUNDATION INC</t>
  </si>
  <si>
    <t xml:space="preserve">P O BOX 17800</t>
  </si>
  <si>
    <t>202520709349100717</t>
  </si>
  <si>
    <t xml:space="preserve">1320 N Courthouse Rd Suite 500</t>
  </si>
  <si>
    <t>Arlington</t>
  </si>
  <si>
    <t>VA</t>
  </si>
  <si>
    <t>201713199349103301</t>
  </si>
  <si>
    <t>201823199349104557</t>
  </si>
  <si>
    <t xml:space="preserve">1513 Sixteenth Street NW</t>
  </si>
  <si>
    <t xml:space="preserve">2301 South 300 West</t>
  </si>
  <si>
    <t xml:space="preserve">Salt Lake City</t>
  </si>
  <si>
    <t>UT</t>
  </si>
  <si>
    <t>202523189349102617</t>
  </si>
  <si>
    <t xml:space="preserve">CHILD FAMILY FOUNDATION</t>
  </si>
  <si>
    <t xml:space="preserve">2301 SOUTH 300 WEST</t>
  </si>
  <si>
    <t xml:space="preserve">SALT LAKE CITY</t>
  </si>
  <si>
    <t>202242202252202243129349101474</t>
  </si>
  <si>
    <t>2021202143069349100424</t>
  </si>
  <si>
    <t>202311202333149349101698</t>
  </si>
  <si>
    <t xml:space="preserve">CHRISTIAN J &amp; EVA W TREFZ FAMILY FOUNDATION INC</t>
  </si>
  <si>
    <t xml:space="preserve">C/O TREFZ 10 MIDDLE STREET</t>
  </si>
  <si>
    <t>BRIDGEPORT</t>
  </si>
  <si>
    <t>CT</t>
  </si>
  <si>
    <t>201800439349100015</t>
  </si>
  <si>
    <t>201943379349100004</t>
  </si>
  <si>
    <t xml:space="preserve">PO Box 40606</t>
  </si>
  <si>
    <t>Jacksonville</t>
  </si>
  <si>
    <t>20220141202221719349100112</t>
  </si>
  <si>
    <t>202531919349100613</t>
  </si>
  <si>
    <t>202307202301989349100910</t>
  </si>
  <si>
    <t xml:space="preserve">COMMUNITIES FOUNDATION OF TEXAS INC</t>
  </si>
  <si>
    <t xml:space="preserve">5500 CARUTH HAVEN LANE</t>
  </si>
  <si>
    <t>DALLAS</t>
  </si>
  <si>
    <t>202500849349300230</t>
  </si>
  <si>
    <t xml:space="preserve">COMMUNITY FOUNDATION FOR NANTUCKET INC</t>
  </si>
  <si>
    <t xml:space="preserve">PO BOX 204</t>
  </si>
  <si>
    <t>NANTUCKET</t>
  </si>
  <si>
    <t>MA</t>
  </si>
  <si>
    <t>20220141202241389349301104</t>
  </si>
  <si>
    <t>202407202411809349301501</t>
  </si>
  <si>
    <t xml:space="preserve">COMMUNITY FOUNDATION OF BROWARD INC</t>
  </si>
  <si>
    <t xml:space="preserve">910 EAST LAS OLAS BLVD 200</t>
  </si>
  <si>
    <t xml:space="preserve">FORT LAUDERDALE</t>
  </si>
  <si>
    <t>202303202310699349300411</t>
  </si>
  <si>
    <t>202401202410259349300226</t>
  </si>
  <si>
    <t>202501339349304915</t>
  </si>
  <si>
    <t xml:space="preserve">COMMUNITY FOUNDATION OF GREATER MEMPHIS INC</t>
  </si>
  <si>
    <t xml:space="preserve">1900 UNION AVENUE</t>
  </si>
  <si>
    <t>201700749349300010</t>
  </si>
  <si>
    <t xml:space="preserve">1513 16TH STREET</t>
  </si>
  <si>
    <t xml:space="preserve">CRAWFORD FOUNDATION</t>
  </si>
  <si>
    <t xml:space="preserve">3639 CLAYCUT ROAD</t>
  </si>
  <si>
    <t xml:space="preserve">BATON ROUGE</t>
  </si>
  <si>
    <t>LA</t>
  </si>
  <si>
    <t>202404202410889349100411</t>
  </si>
  <si>
    <t xml:space="preserve">DANIELS FUND</t>
  </si>
  <si>
    <t xml:space="preserve">101 MONROE STREET</t>
  </si>
  <si>
    <t>DENVER</t>
  </si>
  <si>
    <t>CO</t>
  </si>
  <si>
    <t>2021202101479349100010</t>
  </si>
  <si>
    <t xml:space="preserve">DAVID D SMITH FAMILY FOUNDATION INC</t>
  </si>
  <si>
    <t xml:space="preserve">10706 BEAVER DAM ROAD</t>
  </si>
  <si>
    <t>COCKEYSVILLE</t>
  </si>
  <si>
    <t>202511279349101131</t>
  </si>
  <si>
    <t>202405202431309349103718</t>
  </si>
  <si>
    <t xml:space="preserve">DIAN GRAVES OWEN FOUNDATION</t>
  </si>
  <si>
    <t xml:space="preserve">400 NORTH PINE STREET SUITE 1000</t>
  </si>
  <si>
    <t>ABILENE</t>
  </si>
  <si>
    <t>202311202313199349102226</t>
  </si>
  <si>
    <t>202503219349106580</t>
  </si>
  <si>
    <t>202242202252202223199349109202</t>
  </si>
  <si>
    <t>202411202433209349104643</t>
  </si>
  <si>
    <t xml:space="preserve">DIANA DAVIS SPENCER FOUNDATION INC</t>
  </si>
  <si>
    <t xml:space="preserve">3 BETHESDA METRO CENTER 118</t>
  </si>
  <si>
    <t>BETHESDA</t>
  </si>
  <si>
    <t>202242202252202243199349104294</t>
  </si>
  <si>
    <t xml:space="preserve">3 BETHESDA METRO CENTER NO 118</t>
  </si>
  <si>
    <t>202033179349102878</t>
  </si>
  <si>
    <t>202411202433199349102773</t>
  </si>
  <si>
    <t>202311202333169349100258</t>
  </si>
  <si>
    <t xml:space="preserve">DICKE FAMILY FOUNDATION</t>
  </si>
  <si>
    <t xml:space="preserve">40-44 S WASHINGTON STREET</t>
  </si>
  <si>
    <t xml:space="preserve">NEW BREMEN</t>
  </si>
  <si>
    <t>202010569349100611</t>
  </si>
  <si>
    <t xml:space="preserve">DILLON FOUNDATION</t>
  </si>
  <si>
    <t xml:space="preserve">PO BOX 537</t>
  </si>
  <si>
    <t>STERLING</t>
  </si>
  <si>
    <t>2021202100639349100515</t>
  </si>
  <si>
    <t>202305202321459349100812</t>
  </si>
  <si>
    <t>202510739349100111</t>
  </si>
  <si>
    <t>202403202400739349100015</t>
  </si>
  <si>
    <t>201700469349100420</t>
  </si>
  <si>
    <t>20220141202200739349100515</t>
  </si>
  <si>
    <t xml:space="preserve">DONALD L &amp; VALERIE D GOTTSCHALK FOUNDATION</t>
  </si>
  <si>
    <t xml:space="preserve">1465 MILWAUKEE STREET</t>
  </si>
  <si>
    <t>DELAFIELD</t>
  </si>
  <si>
    <t>2021202130969349100318</t>
  </si>
  <si>
    <t>202404202441039349100034</t>
  </si>
  <si>
    <t>202530979349100438</t>
  </si>
  <si>
    <t>20220141202200959349100105</t>
  </si>
  <si>
    <t>202304202331009349100533</t>
  </si>
  <si>
    <t xml:space="preserve">DONNA L ELLIOTT FAMILY FOUNDATION INC</t>
  </si>
  <si>
    <t xml:space="preserve">8741 W NATIONAL AVE</t>
  </si>
  <si>
    <t xml:space="preserve">WEST ALLIS</t>
  </si>
  <si>
    <t>2021202121359349101012</t>
  </si>
  <si>
    <t>20220141202221299349103952</t>
  </si>
  <si>
    <t xml:space="preserve">DONOR ADVISED CHARITABLE GIVING INC</t>
  </si>
  <si>
    <t xml:space="preserve">211 MAIN STREET CO S QUEISERT</t>
  </si>
  <si>
    <t>202541069349300729</t>
  </si>
  <si>
    <t>FMV</t>
  </si>
  <si>
    <t xml:space="preserve">1800 Diagonal Road No 280</t>
  </si>
  <si>
    <t>Alexandria</t>
  </si>
  <si>
    <t>2021202113199349300441</t>
  </si>
  <si>
    <t>N/A</t>
  </si>
  <si>
    <t xml:space="preserve">1800 Diagonal Street No 280</t>
  </si>
  <si>
    <t>2021202133199349305758</t>
  </si>
  <si>
    <t xml:space="preserve">1800 Diagonal Street 280</t>
  </si>
  <si>
    <t>202411202423189349304787</t>
  </si>
  <si>
    <t>202242202252202243199349308799</t>
  </si>
  <si>
    <t>202311202323049349300742</t>
  </si>
  <si>
    <t>202513179349312256</t>
  </si>
  <si>
    <t xml:space="preserve">DUANE &amp; DOROTHY BLUEMKE FOUNDATION LTD</t>
  </si>
  <si>
    <t xml:space="preserve">P O BOX 425</t>
  </si>
  <si>
    <t xml:space="preserve">STURGEON BAY</t>
  </si>
  <si>
    <t>202242202252202203189349104260</t>
  </si>
  <si>
    <t>202311202333199349101998</t>
  </si>
  <si>
    <t>202411202433189349103283</t>
  </si>
  <si>
    <t>202513219349102141</t>
  </si>
  <si>
    <t xml:space="preserve">EBS FOUNDATION C/O PINNACLE BANK</t>
  </si>
  <si>
    <t xml:space="preserve">P O BOX 291947</t>
  </si>
  <si>
    <t>NASHVILLE</t>
  </si>
  <si>
    <t>2021202131659349101008</t>
  </si>
  <si>
    <t>202031849349100723</t>
  </si>
  <si>
    <t>202305202301249349100410</t>
  </si>
  <si>
    <t>202405202421279349102382</t>
  </si>
  <si>
    <t>201741449349100204</t>
  </si>
  <si>
    <t>201911349349101601</t>
  </si>
  <si>
    <t>20220141202221329349101517</t>
  </si>
  <si>
    <t xml:space="preserve">EDWIN J &amp; RUTH M SHOEMAKER FOUNDATION</t>
  </si>
  <si>
    <t xml:space="preserve">840 W LONG LAKE RD NO 150</t>
  </si>
  <si>
    <t>TROY</t>
  </si>
  <si>
    <t>MI</t>
  </si>
  <si>
    <t>2021202101349349102480</t>
  </si>
  <si>
    <t xml:space="preserve">1513 SIXTEENTH NW</t>
  </si>
  <si>
    <t xml:space="preserve">ERIC JAVITS FAMILY FOUNDATION</t>
  </si>
  <si>
    <t xml:space="preserve">RCHIA 420 LEXINGTON AVENUE 2312</t>
  </si>
  <si>
    <t xml:space="preserve">NEW YORK</t>
  </si>
  <si>
    <t>NY</t>
  </si>
  <si>
    <t>202306202331709349100213</t>
  </si>
  <si>
    <t>202405202411349349102521</t>
  </si>
  <si>
    <t>202501349349102405</t>
  </si>
  <si>
    <t xml:space="preserve">FARRELL FAMILY FOUNDATION</t>
  </si>
  <si>
    <t xml:space="preserve">PO BOX 205</t>
  </si>
  <si>
    <t>KENTFIELD</t>
  </si>
  <si>
    <t>202242202252202233139349102033</t>
  </si>
  <si>
    <t xml:space="preserve">PO BOX 98239</t>
  </si>
  <si>
    <t xml:space="preserve">FEINBERG FOUNDATION</t>
  </si>
  <si>
    <t xml:space="preserve">123 E MARCY SUITE 105</t>
  </si>
  <si>
    <t xml:space="preserve">SANTA FE</t>
  </si>
  <si>
    <t>NM</t>
  </si>
  <si>
    <t>202309202312499349100716</t>
  </si>
  <si>
    <t xml:space="preserve">FIDELITY INVESTMENTS CHARITABLE GIFT FUND</t>
  </si>
  <si>
    <t xml:space="preserve">245 Summer Street MZ NM43A</t>
  </si>
  <si>
    <t>BOSTON</t>
  </si>
  <si>
    <t>20220141202221339349302787</t>
  </si>
  <si>
    <t xml:space="preserve">245 SUMMER STREET MZ NM43A</t>
  </si>
  <si>
    <t>202405202441369349301334</t>
  </si>
  <si>
    <t xml:space="preserve">200 SEAPORT BLVD MZ NM43A</t>
  </si>
  <si>
    <t>202041789349301474</t>
  </si>
  <si>
    <t xml:space="preserve">200 SEAPORT BLVD NCW4B</t>
  </si>
  <si>
    <t>201801359349303865</t>
  </si>
  <si>
    <t>202402202430459349302913</t>
  </si>
  <si>
    <t>2021202121359349300427</t>
  </si>
  <si>
    <t>https://projects.propublica.org/nonprofits/organizations/110303001/202321309349304807/full</t>
  </si>
  <si>
    <t>202305202321309349304807</t>
  </si>
  <si>
    <t xml:space="preserve">200 SEAPORT BLVD Suite NCW4B</t>
  </si>
  <si>
    <t>201931359349301478</t>
  </si>
  <si>
    <t xml:space="preserve">FISCH FAMILY FOUNDATION</t>
  </si>
  <si>
    <t xml:space="preserve">421 S BEVERLY DR 5TH FLOOR</t>
  </si>
  <si>
    <t xml:space="preserve">BEVERLY HILLS</t>
  </si>
  <si>
    <t>201702619349100500</t>
  </si>
  <si>
    <t xml:space="preserve">FLORADON FOUNDATION</t>
  </si>
  <si>
    <t xml:space="preserve">11500 SOUTH EASTERN AVENUE 150</t>
  </si>
  <si>
    <t>202304202331019349101288</t>
  </si>
  <si>
    <t>202405202421249349100342</t>
  </si>
  <si>
    <t>202502489349100920</t>
  </si>
  <si>
    <t xml:space="preserve">11500 SOUTH EASTERN AVENUE NO 150</t>
  </si>
  <si>
    <t>2021202132999349100313</t>
  </si>
  <si>
    <t>https://projects.propublica.org/nonprofits/organizations/330640460/202311609349101001/full</t>
  </si>
  <si>
    <t>202306202311609349101001</t>
  </si>
  <si>
    <t xml:space="preserve">FLORENCE &amp; GORDON HOLLAND FAMILY FOUNDATION</t>
  </si>
  <si>
    <t xml:space="preserve">180 MOORING BOUY</t>
  </si>
  <si>
    <t xml:space="preserve">HILTON HEAD ISLAND</t>
  </si>
  <si>
    <t>SC</t>
  </si>
  <si>
    <t>2021202102649349100705</t>
  </si>
  <si>
    <t>202242202252202243189349104409</t>
  </si>
  <si>
    <t xml:space="preserve">1513 16TH NW</t>
  </si>
  <si>
    <t xml:space="preserve">FOULKE FOUNDATION TRUST</t>
  </si>
  <si>
    <t xml:space="preserve">C/O M FOULKE 14 KASSEL COURT</t>
  </si>
  <si>
    <t>MAMARONECK</t>
  </si>
  <si>
    <t>201700949349100235</t>
  </si>
  <si>
    <t xml:space="preserve">FRANCES Z GUTIERREZ FOUNDATION</t>
  </si>
  <si>
    <t xml:space="preserve">2307 MONTERA DR</t>
  </si>
  <si>
    <t xml:space="preserve">HACIENDA HEIGHTS</t>
  </si>
  <si>
    <t>202405202431209349101173</t>
  </si>
  <si>
    <t xml:space="preserve">FRED A LENNON CHARITABLE TRUST</t>
  </si>
  <si>
    <t xml:space="preserve">29425 CHAGRIN BOULEVARD 201</t>
  </si>
  <si>
    <t xml:space="preserve">PEPPER PIKE</t>
  </si>
  <si>
    <t>202533219349106363</t>
  </si>
  <si>
    <t>202242202252202203199349102280</t>
  </si>
  <si>
    <t>202311202303189349104035</t>
  </si>
  <si>
    <t xml:space="preserve">MAIN STREET</t>
  </si>
  <si>
    <t xml:space="preserve">29425 CHAGRIN BOULEVARD NO 201</t>
  </si>
  <si>
    <t>2021202113199349105376</t>
  </si>
  <si>
    <t>202411202433209349106103</t>
  </si>
  <si>
    <t xml:space="preserve">FRICK FOUNDATION INC</t>
  </si>
  <si>
    <t xml:space="preserve">18 ST GEORGE PLACE</t>
  </si>
  <si>
    <t xml:space="preserve">PALM BEACH GARDENS</t>
  </si>
  <si>
    <t>202411202423039349100752</t>
  </si>
  <si>
    <t>202310202342499349101014</t>
  </si>
  <si>
    <t>202242202252202233339349100413</t>
  </si>
  <si>
    <t>202532699349100718</t>
  </si>
  <si>
    <t xml:space="preserve">FRIZZELL FOUNDATION</t>
  </si>
  <si>
    <t xml:space="preserve">1624 KING COLLEGE ROAD</t>
  </si>
  <si>
    <t>BRISTOL</t>
  </si>
  <si>
    <t>20220141202201339349103350</t>
  </si>
  <si>
    <t>202305202341319349102744</t>
  </si>
  <si>
    <t xml:space="preserve">GARVEY KANSAS FOUNDATION</t>
  </si>
  <si>
    <t xml:space="preserve">300 W DOUGLAS SUITE 1050</t>
  </si>
  <si>
    <t>WICHITA</t>
  </si>
  <si>
    <t>KS</t>
  </si>
  <si>
    <t>2021202143179349101124</t>
  </si>
  <si>
    <t>202013219349100401</t>
  </si>
  <si>
    <t xml:space="preserve">1513 -16TH STREET NW</t>
  </si>
  <si>
    <t>202242202252202223199349105002</t>
  </si>
  <si>
    <t xml:space="preserve">1513 - 16TH STREET NW</t>
  </si>
  <si>
    <t>202533189349100018</t>
  </si>
  <si>
    <t>201823129349101152</t>
  </si>
  <si>
    <t>201723199349101707</t>
  </si>
  <si>
    <t>201911819349100301</t>
  </si>
  <si>
    <t>202411202423179349103262</t>
  </si>
  <si>
    <t xml:space="preserve">GERO FOUNDATION INC</t>
  </si>
  <si>
    <t xml:space="preserve">62 WEST 45TH STREET 903</t>
  </si>
  <si>
    <t>202405202401339349100610</t>
  </si>
  <si>
    <t>202305202311229349101861</t>
  </si>
  <si>
    <t xml:space="preserve">62 WEST 45TH STREET No 903</t>
  </si>
  <si>
    <t>2021202101029349101115</t>
  </si>
  <si>
    <t xml:space="preserve">GILBERT HERITAGE FOUNDATION</t>
  </si>
  <si>
    <t xml:space="preserve">1531 WINDSTONE DRIVE</t>
  </si>
  <si>
    <t>VIENNA</t>
  </si>
  <si>
    <t>2021202121339349102272</t>
  </si>
  <si>
    <t>202000809349100210</t>
  </si>
  <si>
    <t>201732209349100358</t>
  </si>
  <si>
    <t>201933019349100683</t>
  </si>
  <si>
    <t>20220141202232709349100903</t>
  </si>
  <si>
    <t>201820729349100007</t>
  </si>
  <si>
    <t xml:space="preserve">ATTN DEVELOPMENT DEPARTMENT 1513</t>
  </si>
  <si>
    <t xml:space="preserve">GREATER HOUSTON COMMUNITY FOUNDATION</t>
  </si>
  <si>
    <t xml:space="preserve">515 POST OAK BLVD 1000</t>
  </si>
  <si>
    <t>202242202252202213199349322246</t>
  </si>
  <si>
    <t xml:space="preserve">Attn Development Department</t>
  </si>
  <si>
    <t xml:space="preserve">515 Post Oak BLVD 1000</t>
  </si>
  <si>
    <t>Houston</t>
  </si>
  <si>
    <t>2021202133199349306838</t>
  </si>
  <si>
    <t>202543219349315304</t>
  </si>
  <si>
    <t>202411202423209349321922</t>
  </si>
  <si>
    <t>202311202343199349320524</t>
  </si>
  <si>
    <t xml:space="preserve">H &amp; R PETERS FAMILY FOUNDATION</t>
  </si>
  <si>
    <t xml:space="preserve">1723 KARAMEOS DRIVE</t>
  </si>
  <si>
    <t>SUNNYVALE</t>
  </si>
  <si>
    <t>20220141202211199349100216</t>
  </si>
  <si>
    <t>20220141202231339349104708</t>
  </si>
  <si>
    <t xml:space="preserve">1441 FOUNTAINGROVE PARKWAY</t>
  </si>
  <si>
    <t xml:space="preserve">SANTA ROSA</t>
  </si>
  <si>
    <t>202501549349100325</t>
  </si>
  <si>
    <t>202411202443109349101139</t>
  </si>
  <si>
    <t>202311202303179349104035</t>
  </si>
  <si>
    <t xml:space="preserve">WASHINGTON DC</t>
  </si>
  <si>
    <t xml:space="preserve">HALCRO FAMILY FOUNDATION</t>
  </si>
  <si>
    <t xml:space="preserve">P O BOX 191030</t>
  </si>
  <si>
    <t>ANCHORAGE</t>
  </si>
  <si>
    <t>AK</t>
  </si>
  <si>
    <t>202311202323129349102512</t>
  </si>
  <si>
    <t xml:space="preserve">1513 SIXTEENTH ST NW</t>
  </si>
  <si>
    <t xml:space="preserve">HAYDEN FOUNDATION</t>
  </si>
  <si>
    <t xml:space="preserve">10260 ELK LAKE ROAD</t>
  </si>
  <si>
    <t>WILLIAMSBURG</t>
  </si>
  <si>
    <t>2021202143199349103499</t>
  </si>
  <si>
    <t>202242202252202213189349102281</t>
  </si>
  <si>
    <t>201943169349101709</t>
  </si>
  <si>
    <t>202013149349100631</t>
  </si>
  <si>
    <t xml:space="preserve">HENDERSON FOUNDATION C/O ROBERTA HENDERSON</t>
  </si>
  <si>
    <t xml:space="preserve">PO BOX 420</t>
  </si>
  <si>
    <t>SUDBURY</t>
  </si>
  <si>
    <t>201813199349104911</t>
  </si>
  <si>
    <t>201943199349103859</t>
  </si>
  <si>
    <t>201743199349101809</t>
  </si>
  <si>
    <t xml:space="preserve">HICKORY FOUNDATION</t>
  </si>
  <si>
    <t xml:space="preserve">PO BOX 281</t>
  </si>
  <si>
    <t>LAMBERTVILLE</t>
  </si>
  <si>
    <t>NJ</t>
  </si>
  <si>
    <t>20220141202221269349101417</t>
  </si>
  <si>
    <t>202512459349100401</t>
  </si>
  <si>
    <t>201721609349100807</t>
  </si>
  <si>
    <t>202409202422439349101012</t>
  </si>
  <si>
    <t>2021202121339349101852</t>
  </si>
  <si>
    <t>202305202341319349103209</t>
  </si>
  <si>
    <t xml:space="preserve">1513 SIXTEEN STREET NW</t>
  </si>
  <si>
    <t xml:space="preserve">HOPE FOR LIVING WATER INC</t>
  </si>
  <si>
    <t xml:space="preserve">21600 OXNARD STREET NO 500</t>
  </si>
  <si>
    <t xml:space="preserve">WOODLAND HILLS</t>
  </si>
  <si>
    <t>2021202133199349101238</t>
  </si>
  <si>
    <t xml:space="preserve">JAMES C AND TERESA K DAY FOUNDATION</t>
  </si>
  <si>
    <t xml:space="preserve">2277 PLAZA DRIVE NO 630</t>
  </si>
  <si>
    <t xml:space="preserve">SUGAR LAND</t>
  </si>
  <si>
    <t>20220141202211089349100141</t>
  </si>
  <si>
    <t xml:space="preserve">AVAILABLE UPON REQUEST</t>
  </si>
  <si>
    <t xml:space="preserve">JAMES DEERING DANIELSON FOUNDATION</t>
  </si>
  <si>
    <t xml:space="preserve">410 NORTH MICHIGAN AVENUE 590</t>
  </si>
  <si>
    <t>CHICAGO</t>
  </si>
  <si>
    <t>202403202440579349100764</t>
  </si>
  <si>
    <t>202520509349100607</t>
  </si>
  <si>
    <t xml:space="preserve">410 NORTH MICHIGAN AVENUE NO 590</t>
  </si>
  <si>
    <t>2021202142669349100209</t>
  </si>
  <si>
    <t>20220141202220559349100857</t>
  </si>
  <si>
    <t>202304202301029349100515</t>
  </si>
  <si>
    <t xml:space="preserve">1513 16TH ST</t>
  </si>
  <si>
    <t xml:space="preserve">JAMES E AND EDITH MARGARET BRANDON FOUNDATION</t>
  </si>
  <si>
    <t xml:space="preserve">3001 TECKLA BLVD</t>
  </si>
  <si>
    <t>AMARILLO</t>
  </si>
  <si>
    <t>202502129349100920</t>
  </si>
  <si>
    <t>201832329349100303</t>
  </si>
  <si>
    <t>202409202442409349100509</t>
  </si>
  <si>
    <t>202308202302269349100520</t>
  </si>
  <si>
    <t>20220141202202279349101160</t>
  </si>
  <si>
    <t>202012769349100001</t>
  </si>
  <si>
    <t>201941929349100404</t>
  </si>
  <si>
    <t>2021202112539349100616</t>
  </si>
  <si>
    <t xml:space="preserve">3001 TECKLA</t>
  </si>
  <si>
    <t>201701679349100605</t>
  </si>
  <si>
    <t xml:space="preserve">JOHN &amp; MARY FRANCO FAMILY FOUNDATION INC</t>
  </si>
  <si>
    <t xml:space="preserve">3114 ARDEN ROAD</t>
  </si>
  <si>
    <t>GLENVIEW</t>
  </si>
  <si>
    <t>2021202141349349100049</t>
  </si>
  <si>
    <t>20220141202241369349103884</t>
  </si>
  <si>
    <t xml:space="preserve">JOHN AND MARY FRANCO FAMILY FOUNDATION INC</t>
  </si>
  <si>
    <t>202405202411349349101826</t>
  </si>
  <si>
    <t>202305202311359349103516</t>
  </si>
  <si>
    <t xml:space="preserve">PO BOC 98239</t>
  </si>
  <si>
    <t>202501359349103890</t>
  </si>
  <si>
    <t xml:space="preserve">JOHN J CREEDON FOUNDATION</t>
  </si>
  <si>
    <t xml:space="preserve">1 PRYOR LANE</t>
  </si>
  <si>
    <t>LARCHMONT</t>
  </si>
  <si>
    <t>201823169349100622</t>
  </si>
  <si>
    <t>201902209349100320</t>
  </si>
  <si>
    <t>201733429349100403</t>
  </si>
  <si>
    <t>https://projects.propublica.org/nonprofits/organizations/133387874/201733069349101128/full</t>
  </si>
  <si>
    <t>201733069349101128</t>
  </si>
  <si>
    <t>201743429349100704</t>
  </si>
  <si>
    <t xml:space="preserve">PO Box 458</t>
  </si>
  <si>
    <t>Indianola</t>
  </si>
  <si>
    <t>201920609349100212</t>
  </si>
  <si>
    <t>2021202120409349100112</t>
  </si>
  <si>
    <t>20220141202210209349101051</t>
  </si>
  <si>
    <t>202000079349100315</t>
  </si>
  <si>
    <t>202302202310519349100031</t>
  </si>
  <si>
    <t>202409202422539349100662</t>
  </si>
  <si>
    <t>202521649349100517</t>
  </si>
  <si>
    <t xml:space="preserve">JOHN WILLIAM POPE FOUNDATION</t>
  </si>
  <si>
    <t xml:space="preserve">4601 SIX FORKS ROAD SUITE 300</t>
  </si>
  <si>
    <t>RALEIGH</t>
  </si>
  <si>
    <t>202305202321299349103292</t>
  </si>
  <si>
    <t>202403202410799349100871</t>
  </si>
  <si>
    <t>202003169349101780</t>
  </si>
  <si>
    <t>202511189349100406</t>
  </si>
  <si>
    <t>20220141202231229349100038</t>
  </si>
  <si>
    <t xml:space="preserve">JOSEPH M HAMILBURG FOUNDATION</t>
  </si>
  <si>
    <t xml:space="preserve">16 SHAW DRIVE</t>
  </si>
  <si>
    <t>WAYLAND</t>
  </si>
  <si>
    <t>202311202323129349100307</t>
  </si>
  <si>
    <t>202405202431369349103578</t>
  </si>
  <si>
    <t>20220141202211329349103311</t>
  </si>
  <si>
    <t>202511359349100226</t>
  </si>
  <si>
    <t xml:space="preserve">JP Humphreys Foundation</t>
  </si>
  <si>
    <t xml:space="preserve">PO Box 1090</t>
  </si>
  <si>
    <t>Joplin</t>
  </si>
  <si>
    <t>MO</t>
  </si>
  <si>
    <t>202242202252202243129349100944</t>
  </si>
  <si>
    <t>202032429349100503</t>
  </si>
  <si>
    <t>2021202122329349100502</t>
  </si>
  <si>
    <t>202311202333199349102298</t>
  </si>
  <si>
    <t>202523009349101107</t>
  </si>
  <si>
    <t>202411202403189349103260</t>
  </si>
  <si>
    <t xml:space="preserve">K &amp; E FUND INC</t>
  </si>
  <si>
    <t xml:space="preserve">820 GESSNER NO 800</t>
  </si>
  <si>
    <t>202011779349100711</t>
  </si>
  <si>
    <t xml:space="preserve">820 GESSNER 800</t>
  </si>
  <si>
    <t>202308202332129349100413</t>
  </si>
  <si>
    <t xml:space="preserve">KEN W DAVIS FOUNDATION</t>
  </si>
  <si>
    <t xml:space="preserve">PO BOX 3419</t>
  </si>
  <si>
    <t xml:space="preserve">FORT WORTH</t>
  </si>
  <si>
    <t>20220141202231319349104368</t>
  </si>
  <si>
    <t>202305202321319349104037</t>
  </si>
  <si>
    <t>202405202441229349102114</t>
  </si>
  <si>
    <t>2021202101279349101345</t>
  </si>
  <si>
    <t xml:space="preserve">KICKAPOO SPRINGS FOUNDATION</t>
  </si>
  <si>
    <t xml:space="preserve">PO BOX 176</t>
  </si>
  <si>
    <t>2021202113169349102186</t>
  </si>
  <si>
    <t>202311202343199349102634</t>
  </si>
  <si>
    <t>202242202252202203199349101640</t>
  </si>
  <si>
    <t>202411202413209349106566</t>
  </si>
  <si>
    <t>202503189349103580</t>
  </si>
  <si>
    <t xml:space="preserve">LABA FOUNDATION</t>
  </si>
  <si>
    <t xml:space="preserve">PO BOX 1029</t>
  </si>
  <si>
    <t>KAMAS</t>
  </si>
  <si>
    <t>2021202101199349100100</t>
  </si>
  <si>
    <t>202406202401529349100100</t>
  </si>
  <si>
    <t>20220141202221299349103557</t>
  </si>
  <si>
    <t>202306202301529349101305</t>
  </si>
  <si>
    <t xml:space="preserve">LAWRENCE A FAUCI FOUNDATION</t>
  </si>
  <si>
    <t xml:space="preserve">2781 SIENA LAKES CIRCLE APT 2413</t>
  </si>
  <si>
    <t>NAPLES</t>
  </si>
  <si>
    <t>202541609349101009</t>
  </si>
  <si>
    <t xml:space="preserve">LEOFFLER TRUST c/o GLORIA &amp; WILLIAM FINAGIN</t>
  </si>
  <si>
    <t xml:space="preserve">6 ROMAR DRIVE</t>
  </si>
  <si>
    <t>ANNAPOLIS</t>
  </si>
  <si>
    <t>202405202441359349101399</t>
  </si>
  <si>
    <t>202308202322139349100037</t>
  </si>
  <si>
    <t>20220141202221329349101547</t>
  </si>
  <si>
    <t xml:space="preserve">1513 18TH ST</t>
  </si>
  <si>
    <t xml:space="preserve">NW WASHINGTON</t>
  </si>
  <si>
    <t xml:space="preserve">8140 Township Road</t>
  </si>
  <si>
    <t>Indianapolis</t>
  </si>
  <si>
    <t>IN</t>
  </si>
  <si>
    <t>202406202411569349100306</t>
  </si>
  <si>
    <t xml:space="preserve">1913 16TH STREET NW</t>
  </si>
  <si>
    <t xml:space="preserve">LOGAN WRIGHT FOUNDATION</t>
  </si>
  <si>
    <t xml:space="preserve">3801 NW 63RD STE 260</t>
  </si>
  <si>
    <t xml:space="preserve">OKLAHOMA CITY</t>
  </si>
  <si>
    <t>OK</t>
  </si>
  <si>
    <t>202310202332889349100703</t>
  </si>
  <si>
    <t>202410202432899349101033</t>
  </si>
  <si>
    <t xml:space="preserve">LUHRSEN FAMILY FOUNDATION INC</t>
  </si>
  <si>
    <t xml:space="preserve">4000 E FLETCHER AVENUE NO H306</t>
  </si>
  <si>
    <t>TAMPA</t>
  </si>
  <si>
    <t>2021202120439349100602</t>
  </si>
  <si>
    <t xml:space="preserve">MCADAMS FOUNDATION C/O STERLING FOUNDATION MANAGEMENT LLC</t>
  </si>
  <si>
    <t xml:space="preserve">12030 SUNRISE VALLEY DRIVE 450</t>
  </si>
  <si>
    <t>RESTON</t>
  </si>
  <si>
    <t>202523019349101107</t>
  </si>
  <si>
    <t>202408202422149349100507</t>
  </si>
  <si>
    <t xml:space="preserve">MCKENNA PHILIP M FDN</t>
  </si>
  <si>
    <t xml:space="preserve">PO BOX 185</t>
  </si>
  <si>
    <t>PITTSBURGH</t>
  </si>
  <si>
    <t>PA</t>
  </si>
  <si>
    <t>202242202252202223059349101222</t>
  </si>
  <si>
    <t>202305202301289349104060</t>
  </si>
  <si>
    <t>2021202133129349100313</t>
  </si>
  <si>
    <t>202511279349101316</t>
  </si>
  <si>
    <t>202405202441289349102349</t>
  </si>
  <si>
    <t xml:space="preserve">MEMORIA INC</t>
  </si>
  <si>
    <t xml:space="preserve">PO BOX 11621</t>
  </si>
  <si>
    <t xml:space="preserve">MARINA DEL REY</t>
  </si>
  <si>
    <t>202405202421289349104752</t>
  </si>
  <si>
    <t xml:space="preserve">MERONA LEADERSHIP FOUNDATION</t>
  </si>
  <si>
    <t xml:space="preserve">15910 VENTURA BLVD 700</t>
  </si>
  <si>
    <t>ENCINO</t>
  </si>
  <si>
    <t>202305202331399349300838</t>
  </si>
  <si>
    <t xml:space="preserve">1513 16th NW</t>
  </si>
  <si>
    <t xml:space="preserve">MIANO FAMILY FOUNDATION INC</t>
  </si>
  <si>
    <t xml:space="preserve">15 MURRAY HILL MNR</t>
  </si>
  <si>
    <t xml:space="preserve">NEW PROVIDNCE</t>
  </si>
  <si>
    <t>202305202311339349100741</t>
  </si>
  <si>
    <t>2021202101099349100210</t>
  </si>
  <si>
    <t xml:space="preserve">1513 16TH NW ST</t>
  </si>
  <si>
    <t xml:space="preserve">Foundation Source 501 Silverside Rd</t>
  </si>
  <si>
    <t>Wilmington</t>
  </si>
  <si>
    <t>DE</t>
  </si>
  <si>
    <t>202309202302419349100315</t>
  </si>
  <si>
    <t>202042329349101304</t>
  </si>
  <si>
    <t>201922699349100312</t>
  </si>
  <si>
    <t xml:space="preserve">MORGAN STANLEY GLOBAL IMPACT FUNDING TRUST INC</t>
  </si>
  <si>
    <t xml:space="preserve">C/O RENPSG 8910 PURDUE RD 500</t>
  </si>
  <si>
    <t>INDIANAPOLIS</t>
  </si>
  <si>
    <t>202503239349300435</t>
  </si>
  <si>
    <t>n/a</t>
  </si>
  <si>
    <t>202310202302999349301010</t>
  </si>
  <si>
    <t xml:space="preserve">NADINDLA CHARITABLE FOUNDATION</t>
  </si>
  <si>
    <t xml:space="preserve">1071 WOODFIELD ESTATES DR</t>
  </si>
  <si>
    <t>CHESTERFIELD</t>
  </si>
  <si>
    <t>2021202120969349101007</t>
  </si>
  <si>
    <t xml:space="preserve">NATIONAL AUTOMOBILE DEALERS ASSOCIATION</t>
  </si>
  <si>
    <t xml:space="preserve">8484 WESTPARK DRIVE 500</t>
  </si>
  <si>
    <t>TYSONS</t>
  </si>
  <si>
    <t>202013219349306516</t>
  </si>
  <si>
    <t xml:space="preserve">NATIONAL PHILANTHROPIC TRUST</t>
  </si>
  <si>
    <t xml:space="preserve">165 TOWNSHIP LINE ROAD SUITE 1200</t>
  </si>
  <si>
    <t>JENKINTOWN</t>
  </si>
  <si>
    <t>20220141202231339349309863</t>
  </si>
  <si>
    <t>2021202121459349300307</t>
  </si>
  <si>
    <t>202011979349306246</t>
  </si>
  <si>
    <t>201921359349311817</t>
  </si>
  <si>
    <t>202511339349301311</t>
  </si>
  <si>
    <t>202305202311359349313966</t>
  </si>
  <si>
    <t>202405202431429349301368</t>
  </si>
  <si>
    <t xml:space="preserve">NATL CHRISTIAN CHARITABLE FDN INC</t>
  </si>
  <si>
    <t xml:space="preserve">11625 RAINWATER DRIVE 500</t>
  </si>
  <si>
    <t>ALPHARETTA</t>
  </si>
  <si>
    <t>202242202252202203149349303075</t>
  </si>
  <si>
    <t xml:space="preserve">11625 Rainwater Drive No 500</t>
  </si>
  <si>
    <t>201813199349310531</t>
  </si>
  <si>
    <t xml:space="preserve">11625 RAINWATER DRIVE NO 500</t>
  </si>
  <si>
    <t>201943169349302844</t>
  </si>
  <si>
    <t>202311202333179349303063</t>
  </si>
  <si>
    <t xml:space="preserve">1150 SANCTUARY PARKWAY 350</t>
  </si>
  <si>
    <t>202513109349303201</t>
  </si>
  <si>
    <t>https://projects.propublica.org/nonprofits/organizations/581493949/202323179349311657/full</t>
  </si>
  <si>
    <t>202311202323179349311657</t>
  </si>
  <si>
    <t>202411202443169349306424</t>
  </si>
  <si>
    <t>201733079349301948</t>
  </si>
  <si>
    <t>202023169349303567</t>
  </si>
  <si>
    <t xml:space="preserve">PO Box 15909</t>
  </si>
  <si>
    <t xml:space="preserve">Amelia Island</t>
  </si>
  <si>
    <t>202302202320429349100202</t>
  </si>
  <si>
    <t xml:space="preserve">NORMAN I &amp; SANDRA RICH FAMILY CHARITABLE FOUNDATION</t>
  </si>
  <si>
    <t xml:space="preserve">1515 FIFTH AVE NO 104</t>
  </si>
  <si>
    <t>MOLINE</t>
  </si>
  <si>
    <t>201700419349100110</t>
  </si>
  <si>
    <t xml:space="preserve">PEERY FOUNDATION</t>
  </si>
  <si>
    <t xml:space="preserve">125 W MAIN ST 1090</t>
  </si>
  <si>
    <t>MIDWAY</t>
  </si>
  <si>
    <t>202503099349101825</t>
  </si>
  <si>
    <t>202311202313149349102056</t>
  </si>
  <si>
    <t>WAXHINGTON</t>
  </si>
  <si>
    <t xml:space="preserve">PHAROS FOUNDATION</t>
  </si>
  <si>
    <t xml:space="preserve">PO BOX 4158</t>
  </si>
  <si>
    <t>JACKSON</t>
  </si>
  <si>
    <t>WY</t>
  </si>
  <si>
    <t>2021202112389349100121</t>
  </si>
  <si>
    <t xml:space="preserve">PO BOX 5</t>
  </si>
  <si>
    <t>202311202343199349106774</t>
  </si>
  <si>
    <t xml:space="preserve">R EDWIN AND WS BROWN FOUNDATION</t>
  </si>
  <si>
    <t xml:space="preserve">PO BOX 449</t>
  </si>
  <si>
    <t>BARNESVILLE</t>
  </si>
  <si>
    <t>201831359349101203</t>
  </si>
  <si>
    <t xml:space="preserve">RACHESKY FAMILY CHARITABLE FOUNDATION</t>
  </si>
  <si>
    <t xml:space="preserve">6 HORIZON ROAD NO 2501</t>
  </si>
  <si>
    <t xml:space="preserve">FORT LEE</t>
  </si>
  <si>
    <t>201812339349100301</t>
  </si>
  <si>
    <t xml:space="preserve">RAYMOND JAMES CHARITABLE ENDOWMENT FUND</t>
  </si>
  <si>
    <t xml:space="preserve">PO Box 23559</t>
  </si>
  <si>
    <t xml:space="preserve">ST PETERSBURG</t>
  </si>
  <si>
    <t>202402202430469349302713</t>
  </si>
  <si>
    <t>202520499349301607</t>
  </si>
  <si>
    <t xml:space="preserve">RICHARD &amp; BARBARA GABY FOUNDATION CO BRIDGES &amp; DUNN-RANKIN LLP</t>
  </si>
  <si>
    <t xml:space="preserve">400 GALLERIA PARKWAY</t>
  </si>
  <si>
    <t>202033219349102933</t>
  </si>
  <si>
    <t xml:space="preserve">400 GALLERIA PARKWAY 1050</t>
  </si>
  <si>
    <t>202242202252202233199349109528</t>
  </si>
  <si>
    <t xml:space="preserve">RICHLAND COUNTY FOUNDATION</t>
  </si>
  <si>
    <t xml:space="preserve">181 S MAIN ST</t>
  </si>
  <si>
    <t>MANSFIELD</t>
  </si>
  <si>
    <t>202242202252202243159349301434</t>
  </si>
  <si>
    <t>202013169349301541</t>
  </si>
  <si>
    <t>202311202303189349306265</t>
  </si>
  <si>
    <t xml:space="preserve">RJDM INC</t>
  </si>
  <si>
    <t xml:space="preserve">5300 MILLER ROAD</t>
  </si>
  <si>
    <t>KALAMAZOO</t>
  </si>
  <si>
    <t>2021202123139349101962</t>
  </si>
  <si>
    <t>202405202411359349104451</t>
  </si>
  <si>
    <t>20220141202211329349101971</t>
  </si>
  <si>
    <t>202311202313079349101951</t>
  </si>
  <si>
    <t>WASHINGTION</t>
  </si>
  <si>
    <t xml:space="preserve">ROBERT M BEREN FOUNDATION INC C/O DONNA STUCKY</t>
  </si>
  <si>
    <t xml:space="preserve">2020 N BRAMBLEWOOD</t>
  </si>
  <si>
    <t>2021202102579349100815</t>
  </si>
  <si>
    <t xml:space="preserve">ROSALIND PIO COSTA FOUNDATION INC</t>
  </si>
  <si>
    <t xml:space="preserve">1275 BLOOMFIELD AVENUE-STE 140</t>
  </si>
  <si>
    <t>FAIRFIELD</t>
  </si>
  <si>
    <t>202405202401379349100240</t>
  </si>
  <si>
    <t>202501839349100005</t>
  </si>
  <si>
    <t xml:space="preserve">ROSE &amp; K V MATHEW FOUNDATION</t>
  </si>
  <si>
    <t xml:space="preserve">604 THOMPSON DAIRY WAY</t>
  </si>
  <si>
    <t>ROCKVILLE</t>
  </si>
  <si>
    <t>202311202303179349102140</t>
  </si>
  <si>
    <t xml:space="preserve">RUSSELL CHARITABLE FOUNDATION C/O C ANDREW RUSSELL</t>
  </si>
  <si>
    <t xml:space="preserve">230 GLEN ABBY COURT</t>
  </si>
  <si>
    <t>PRESTO</t>
  </si>
  <si>
    <t>201931269349100623</t>
  </si>
  <si>
    <t xml:space="preserve">SAINT PAUL &amp; MINNESOTA FOUNDATION</t>
  </si>
  <si>
    <t xml:space="preserve">101 FIFTH STREET EAST SUITE 2400</t>
  </si>
  <si>
    <t xml:space="preserve">SAINT PAUL</t>
  </si>
  <si>
    <t>202308202312279349303531</t>
  </si>
  <si>
    <t>20220141202242229349301414</t>
  </si>
  <si>
    <t xml:space="preserve">SALVAGGIO FAMILY FOUNDATION C/O ANTHONY SALVAGGIO</t>
  </si>
  <si>
    <t xml:space="preserve">1390 RIDGEVIEW DRIVE 300</t>
  </si>
  <si>
    <t>ALLENTOWN</t>
  </si>
  <si>
    <t>202242202252202223019349100517</t>
  </si>
  <si>
    <t xml:space="preserve">Washington DC</t>
  </si>
  <si>
    <t xml:space="preserve">SAM AND CAROL MCADOW FAMILY FOUNDATION</t>
  </si>
  <si>
    <t xml:space="preserve">9120 Shawnee Trail</t>
  </si>
  <si>
    <t>Powell</t>
  </si>
  <si>
    <t>202305202311309349103371</t>
  </si>
  <si>
    <t xml:space="preserve">SAM AND GAIL MURDOUGH FAMILY FOUNDATION INC</t>
  </si>
  <si>
    <t xml:space="preserve">5801 BENT PINE DRIVE</t>
  </si>
  <si>
    <t>201830939349100703</t>
  </si>
  <si>
    <t>202001359349101270</t>
  </si>
  <si>
    <t>201901019349101430</t>
  </si>
  <si>
    <t>2021202101229349100100</t>
  </si>
  <si>
    <t>Incorporated</t>
  </si>
  <si>
    <t xml:space="preserve">SARAH SCAIFE FOUNDATION INCORPORATED</t>
  </si>
  <si>
    <t xml:space="preserve">301 GRANT ST ONE OXFORD CTR STE3</t>
  </si>
  <si>
    <t>202242202252202223189349101212</t>
  </si>
  <si>
    <t xml:space="preserve">301 GRANT ST STE 3900</t>
  </si>
  <si>
    <t>202523189349102237</t>
  </si>
  <si>
    <t>2021202113169349103251</t>
  </si>
  <si>
    <t>202311202323189349101532</t>
  </si>
  <si>
    <t>202411202403209349104590</t>
  </si>
  <si>
    <t xml:space="preserve">SCHWAB CHARITABLE FUND</t>
  </si>
  <si>
    <t xml:space="preserve">211 MAIN STREET</t>
  </si>
  <si>
    <t>202304202330939349300403</t>
  </si>
  <si>
    <t>201800879349300300</t>
  </si>
  <si>
    <t>202010489349300101</t>
  </si>
  <si>
    <t>20220141202230499349301028</t>
  </si>
  <si>
    <t xml:space="preserve">9800 SCHWAB WAY CO S QUEISERT</t>
  </si>
  <si>
    <t xml:space="preserve">LONE TREE</t>
  </si>
  <si>
    <t>202404202411039349301716</t>
  </si>
  <si>
    <t>2021202140489349301804</t>
  </si>
  <si>
    <t xml:space="preserve">SEA CHANGE FOUNDATION INC C/O ROBERT PHILIPSON &amp; CO</t>
  </si>
  <si>
    <t xml:space="preserve">8601 GEORGIA AVE STE 1001</t>
  </si>
  <si>
    <t xml:space="preserve">SILVER SPRING</t>
  </si>
  <si>
    <t>201801349349101235</t>
  </si>
  <si>
    <t xml:space="preserve">SHELL OIL COMPANY FOUNDATION</t>
  </si>
  <si>
    <t xml:space="preserve">PO BOX 4749</t>
  </si>
  <si>
    <t>2021202133159349100603</t>
  </si>
  <si>
    <t>https://projects.propublica.org/nonprofits/organizations/136066583/202223149349100917/full</t>
  </si>
  <si>
    <t>202242202252202223149349100917</t>
  </si>
  <si>
    <t xml:space="preserve">SHELL USA COMPANY FOUNDATION</t>
  </si>
  <si>
    <t>202503169349100200</t>
  </si>
  <si>
    <t>https://projects.propublica.org/nonprofits/organizations/136066583/202323139349100302/full</t>
  </si>
  <si>
    <t>202311202323139349100302</t>
  </si>
  <si>
    <t xml:space="preserve">SHELL USA COMPANY FOUNDATION (FKA Shell Oil Company Foundation)</t>
  </si>
  <si>
    <t>202411202443199349102539</t>
  </si>
  <si>
    <t>202411202443199349100424</t>
  </si>
  <si>
    <t xml:space="preserve">SORENSON LEGACY FOUNDATION</t>
  </si>
  <si>
    <t xml:space="preserve">6900 SOUTH 900 EAST 230</t>
  </si>
  <si>
    <t>MIDVALE</t>
  </si>
  <si>
    <t>202242202252202212999349100766</t>
  </si>
  <si>
    <t>202311202313149349101611</t>
  </si>
  <si>
    <t>202411202413199349106111</t>
  </si>
  <si>
    <t>202533189349102183</t>
  </si>
  <si>
    <t xml:space="preserve">ST LOUIS COMMUNITY FOUNDATION INC</t>
  </si>
  <si>
    <t xml:space="preserve">2 OAK KNOLL PARK</t>
  </si>
  <si>
    <t xml:space="preserve">ST LOUIS</t>
  </si>
  <si>
    <t>202533169349301833</t>
  </si>
  <si>
    <t xml:space="preserve">STEPHEN WARREN MILES &amp; MARILYN ROSS MILES FOUNDATION</t>
  </si>
  <si>
    <t xml:space="preserve">2424 HAZARD</t>
  </si>
  <si>
    <t>202303202320679349100322</t>
  </si>
  <si>
    <t xml:space="preserve">STRAKE FOUNDATION</t>
  </si>
  <si>
    <t xml:space="preserve">712 MAIN STREET UNIT 3300</t>
  </si>
  <si>
    <t>20220141202202379349100760</t>
  </si>
  <si>
    <t xml:space="preserve">712 MAIN STREET Room 3300</t>
  </si>
  <si>
    <t>202010439349100206</t>
  </si>
  <si>
    <t xml:space="preserve">9575 Katy Fwy Ste 428</t>
  </si>
  <si>
    <t>2021202103199349105435</t>
  </si>
  <si>
    <t xml:space="preserve">1513 16th Street</t>
  </si>
  <si>
    <t xml:space="preserve">STRAUSS FOUNDATION INCORPORATED</t>
  </si>
  <si>
    <t xml:space="preserve">101 GARRISON FOREST RD</t>
  </si>
  <si>
    <t xml:space="preserve">OWINGS MILLS</t>
  </si>
  <si>
    <t>202500229349100610</t>
  </si>
  <si>
    <t>202402202420299349100502</t>
  </si>
  <si>
    <t xml:space="preserve">Post Office Box 2767</t>
  </si>
  <si>
    <t xml:space="preserve">Santa Fe Springs</t>
  </si>
  <si>
    <t>201723199349104497</t>
  </si>
  <si>
    <t xml:space="preserve">P O Box 2767</t>
  </si>
  <si>
    <t>201833199349102573</t>
  </si>
  <si>
    <t xml:space="preserve">T Foundation C/O Franklin M Tokioka II</t>
  </si>
  <si>
    <t xml:space="preserve">201 Merchant Street 2000</t>
  </si>
  <si>
    <t>Honolulu</t>
  </si>
  <si>
    <t>202408202432139349100618</t>
  </si>
  <si>
    <t xml:space="preserve">T ROWE PRICE PROGRAM FOR CHARITABLE GIVING INC</t>
  </si>
  <si>
    <t xml:space="preserve">100 EAST PRATT STREET</t>
  </si>
  <si>
    <t>BALTIMORE</t>
  </si>
  <si>
    <t>202307202321949349300147</t>
  </si>
  <si>
    <t xml:space="preserve">TEPAS FAMILY FOUNDATION</t>
  </si>
  <si>
    <t xml:space="preserve">2022 CHEVIOT DR</t>
  </si>
  <si>
    <t>INVERNESS</t>
  </si>
  <si>
    <t>20220141202221319349104227</t>
  </si>
  <si>
    <t>202305202321359349103592</t>
  </si>
  <si>
    <t xml:space="preserve">TEPPER FAMILY FOUNDATION</t>
  </si>
  <si>
    <t xml:space="preserve">221 S EUDORA</t>
  </si>
  <si>
    <t>202405202431419349100323</t>
  </si>
  <si>
    <t>20220141202201329349101705</t>
  </si>
  <si>
    <t>202531479349101013</t>
  </si>
  <si>
    <t>202305202331359349101663</t>
  </si>
  <si>
    <t>2021202121669349101107</t>
  </si>
  <si>
    <t xml:space="preserve">THE ACHELIS &amp; BODMAN FOUNDATION CO MANICE &amp; BUDD LLP</t>
  </si>
  <si>
    <t xml:space="preserve">420 LEXINGTON AVENUE 2803</t>
  </si>
  <si>
    <t>202411202443209349102364</t>
  </si>
  <si>
    <t xml:space="preserve">THE ALPAUGH FOUNDATION</t>
  </si>
  <si>
    <t xml:space="preserve">PO BOX 2405</t>
  </si>
  <si>
    <t>CINCINNATI</t>
  </si>
  <si>
    <t>2021202130489349100013</t>
  </si>
  <si>
    <t>20220141202200499349100010</t>
  </si>
  <si>
    <t xml:space="preserve">THE AMATURO FAMILY FOUNDATION</t>
  </si>
  <si>
    <t xml:space="preserve">2929 E COMMERCIAL BOULEVARD NO 40</t>
  </si>
  <si>
    <t xml:space="preserve">FT LAUDERDALE</t>
  </si>
  <si>
    <t>20220141202201369349102910</t>
  </si>
  <si>
    <t xml:space="preserve">1516 16TH ST NW</t>
  </si>
  <si>
    <t xml:space="preserve">THE ARMSTRONG FOUNDATION</t>
  </si>
  <si>
    <t xml:space="preserve">P O BOX 470338</t>
  </si>
  <si>
    <t>201903189349103485</t>
  </si>
  <si>
    <t>2021202123159349102207</t>
  </si>
  <si>
    <t>202003169349102315</t>
  </si>
  <si>
    <t>201823179349102192</t>
  </si>
  <si>
    <t xml:space="preserve">THE BANK OF AMERICA CHARITABLE FOUNDATION INC</t>
  </si>
  <si>
    <t xml:space="preserve">150 N COLLEGE ST NC1-028-17-06</t>
  </si>
  <si>
    <t>CHARLOTTE</t>
  </si>
  <si>
    <t>201931349349102143</t>
  </si>
  <si>
    <t>201811359349103516</t>
  </si>
  <si>
    <t xml:space="preserve">THE BILLI MARCUS FOUNDATION INC</t>
  </si>
  <si>
    <t xml:space="preserve">1266 W PACES FERRY RD 615</t>
  </si>
  <si>
    <t>202411202413179349102606</t>
  </si>
  <si>
    <t xml:space="preserve">1513 16TH STREET NW W</t>
  </si>
  <si>
    <t>202242202252202243129349101499</t>
  </si>
  <si>
    <t>202311202313179349101576</t>
  </si>
  <si>
    <t xml:space="preserve">1266 W PACES FERRY RD NO 615</t>
  </si>
  <si>
    <t>2021202143129349101069</t>
  </si>
  <si>
    <t xml:space="preserve">THE BRENNEMAN FAMILY CHARITABLE FOUNDATION INC</t>
  </si>
  <si>
    <t xml:space="preserve">432 ABERCORN ST</t>
  </si>
  <si>
    <t>SAVANNAH</t>
  </si>
  <si>
    <t>202310202322899349100032</t>
  </si>
  <si>
    <t>202503219349103790</t>
  </si>
  <si>
    <t>202402202420529349100217</t>
  </si>
  <si>
    <t xml:space="preserve">THE CAROL &amp; ARNOLD WOLOWITZ FOUNDATION INC</t>
  </si>
  <si>
    <t xml:space="preserve">111 SMITHTOWN BYPASS NO 214</t>
  </si>
  <si>
    <t>HAUPPAUGE</t>
  </si>
  <si>
    <t>2021202143079349100724</t>
  </si>
  <si>
    <t xml:space="preserve">THE CATHERINE V AND MARTIN HOFMANN FOUNDATION</t>
  </si>
  <si>
    <t xml:space="preserve">3145 SHILLINGTON RD</t>
  </si>
  <si>
    <t xml:space="preserve">SINKING SPRING</t>
  </si>
  <si>
    <t>202043179349102179</t>
  </si>
  <si>
    <t>201803169349101025</t>
  </si>
  <si>
    <t>202311202343119349100529</t>
  </si>
  <si>
    <t>2021202102529349100205</t>
  </si>
  <si>
    <t xml:space="preserve">2000 CAMBRIDGE AVENUE 286</t>
  </si>
  <si>
    <t>WYOMISSING</t>
  </si>
  <si>
    <t>202513159349100316</t>
  </si>
  <si>
    <t>201902339349100310</t>
  </si>
  <si>
    <t xml:space="preserve">2130 N 17TH STREET</t>
  </si>
  <si>
    <t>READING</t>
  </si>
  <si>
    <t>202411202413139349100411</t>
  </si>
  <si>
    <t>201721649349100007</t>
  </si>
  <si>
    <t>202242202252202213189349103676</t>
  </si>
  <si>
    <t xml:space="preserve">1513 16th Street NW PO Box 98239</t>
  </si>
  <si>
    <t xml:space="preserve">The Chase Foundation of Virginia</t>
  </si>
  <si>
    <t xml:space="preserve">350 Old Ivy Way 100</t>
  </si>
  <si>
    <t>Charlottesville</t>
  </si>
  <si>
    <t>202311202343199349100039</t>
  </si>
  <si>
    <t xml:space="preserve">The Chicago Community Trust</t>
  </si>
  <si>
    <t xml:space="preserve">33 S State Street 750</t>
  </si>
  <si>
    <t>Chicago</t>
  </si>
  <si>
    <t>202408202442279349302684</t>
  </si>
  <si>
    <t xml:space="preserve">THE CIRCLE OF FRIENDS FOUNDATION</t>
  </si>
  <si>
    <t xml:space="preserve">1736 SE 9TH ST</t>
  </si>
  <si>
    <t>2021202143149349102559</t>
  </si>
  <si>
    <t>202023189349103342</t>
  </si>
  <si>
    <t>201802849349100205</t>
  </si>
  <si>
    <t xml:space="preserve">The Clark Hunter Foundation</t>
  </si>
  <si>
    <t xml:space="preserve">436 Seventh Avenue Koppers Building</t>
  </si>
  <si>
    <t>Pittsburgh</t>
  </si>
  <si>
    <t>201702199349100420</t>
  </si>
  <si>
    <t xml:space="preserve">THE CLIFF AND GEORGANNE WILLIAMS FAMILY FOUNDATION INC</t>
  </si>
  <si>
    <t xml:space="preserve">14287 ROYAL HARBOUR CT</t>
  </si>
  <si>
    <t xml:space="preserve">FORT MYERS</t>
  </si>
  <si>
    <t>202411202403169349100310</t>
  </si>
  <si>
    <t xml:space="preserve">THE COUSINS FAMILY FOUNDATION</t>
  </si>
  <si>
    <t xml:space="preserve">7089 FOREST WAY</t>
  </si>
  <si>
    <t>BRIGHTON</t>
  </si>
  <si>
    <t>202405202421279349100622</t>
  </si>
  <si>
    <t>20220141202241299349102029</t>
  </si>
  <si>
    <t>202511749349100576</t>
  </si>
  <si>
    <t>202305202311239349100411</t>
  </si>
  <si>
    <t xml:space="preserve">The Crawford Family Foundation</t>
  </si>
  <si>
    <t>202001219349101510</t>
  </si>
  <si>
    <t>201920879349100327</t>
  </si>
  <si>
    <t>202304202301089349101800</t>
  </si>
  <si>
    <t>201721329349101402</t>
  </si>
  <si>
    <t>201831989349100323</t>
  </si>
  <si>
    <t>202530939349100008</t>
  </si>
  <si>
    <t>2021202131339349100123</t>
  </si>
  <si>
    <t>20220141202241889349100609</t>
  </si>
  <si>
    <t>202403202440739349100509</t>
  </si>
  <si>
    <t xml:space="preserve">The Deramus Foundation Inc</t>
  </si>
  <si>
    <t xml:space="preserve">c/o David Zimmerman 6201 College Bl</t>
  </si>
  <si>
    <t xml:space="preserve">Overland Park</t>
  </si>
  <si>
    <t>202543149349100744</t>
  </si>
  <si>
    <t>2021202103199349106865</t>
  </si>
  <si>
    <t xml:space="preserve">The Dick &amp; Diane May Foundation Inc</t>
  </si>
  <si>
    <t>201823179349101767</t>
  </si>
  <si>
    <t xml:space="preserve">THE DR P PHILLIPS FOUNDATION</t>
  </si>
  <si>
    <t xml:space="preserve">PO BOX 692709</t>
  </si>
  <si>
    <t>ORLANDO</t>
  </si>
  <si>
    <t>20220141202241049349101019</t>
  </si>
  <si>
    <t xml:space="preserve">The Dr P Phillips Foundation</t>
  </si>
  <si>
    <t>202303202330669349100913</t>
  </si>
  <si>
    <t xml:space="preserve">THE EDWARD AND BARBARA HULAC CHARITABLE FOUNDATION INC</t>
  </si>
  <si>
    <t xml:space="preserve">232 Village Commons Blvd 11</t>
  </si>
  <si>
    <t>Camarillo</t>
  </si>
  <si>
    <t>202309202332379349100608</t>
  </si>
  <si>
    <t xml:space="preserve">28720 ROADSIDE DRIVE 352</t>
  </si>
  <si>
    <t xml:space="preserve">AGOURA HILLS</t>
  </si>
  <si>
    <t>20220141202241649349100759</t>
  </si>
  <si>
    <t xml:space="preserve">THE ESTHER AND HYMAN RAPPORT PHILANTHROPIC TRUST</t>
  </si>
  <si>
    <t xml:space="preserve">27500 CEDAR ROAD 808</t>
  </si>
  <si>
    <t>BEACHWOOD</t>
  </si>
  <si>
    <t>202405202431349349100138</t>
  </si>
  <si>
    <t xml:space="preserve">THE FRICK FOUNDATION INC</t>
  </si>
  <si>
    <t>201902979349100415</t>
  </si>
  <si>
    <t>202022689349100002</t>
  </si>
  <si>
    <t>2021202112319349101311</t>
  </si>
  <si>
    <t xml:space="preserve">THE GABY FAMILY FOUNDATION</t>
  </si>
  <si>
    <t xml:space="preserve">3870 PEACHTREE INDUST BLVD340-345</t>
  </si>
  <si>
    <t>DULUTH</t>
  </si>
  <si>
    <t>202311202333199349104238</t>
  </si>
  <si>
    <t xml:space="preserve">3870 PEACHTREE INDUST BLVD 340-345</t>
  </si>
  <si>
    <t xml:space="preserve">BERKELEY LAKE</t>
  </si>
  <si>
    <t>202540179349100519</t>
  </si>
  <si>
    <t>202513219349107366</t>
  </si>
  <si>
    <t xml:space="preserve">THE GABY FAMILY FOUNDATION CO BRIDGES &amp; DUNN-RANKIN LLP</t>
  </si>
  <si>
    <t>2021202123199349103922</t>
  </si>
  <si>
    <t xml:space="preserve">THE GETTLER FAMILY FOUNDATION</t>
  </si>
  <si>
    <t xml:space="preserve">ONE FILSON PLACE UNIT 4</t>
  </si>
  <si>
    <t>2021202112509349100301</t>
  </si>
  <si>
    <t>202306202321679349100002</t>
  </si>
  <si>
    <t>202510159349100106</t>
  </si>
  <si>
    <t>20220141202212159349100206</t>
  </si>
  <si>
    <t xml:space="preserve">15313 16TH NW</t>
  </si>
  <si>
    <t xml:space="preserve">THE GFC FOUNDATION SWIM</t>
  </si>
  <si>
    <t xml:space="preserve">5132 N 300 W STE 200</t>
  </si>
  <si>
    <t>PROVO</t>
  </si>
  <si>
    <t>201800469349100530</t>
  </si>
  <si>
    <t xml:space="preserve">THE KARAKIN FOUNDATION</t>
  </si>
  <si>
    <t xml:space="preserve">PO BOX 2079</t>
  </si>
  <si>
    <t>202513189349103581</t>
  </si>
  <si>
    <t>202311202323199349102137</t>
  </si>
  <si>
    <t>202411202403209349106710</t>
  </si>
  <si>
    <t xml:space="preserve">THE LEBOWITZ FOUNDATION</t>
  </si>
  <si>
    <t xml:space="preserve">1333 2ND STREET SUITE 650</t>
  </si>
  <si>
    <t xml:space="preserve">SANTA MONICA</t>
  </si>
  <si>
    <t>201923189349103632</t>
  </si>
  <si>
    <t xml:space="preserve">THE LEGETT FOUNDATION</t>
  </si>
  <si>
    <t>202242202252202233199349102068</t>
  </si>
  <si>
    <t>202311202323199349102472</t>
  </si>
  <si>
    <t>202411202423209349106462</t>
  </si>
  <si>
    <t>202503189349104455</t>
  </si>
  <si>
    <t xml:space="preserve">THE LLOYD AND VIVIAN NOBLE FOUNDATION</t>
  </si>
  <si>
    <t xml:space="preserve">PO BOX 18651</t>
  </si>
  <si>
    <t>202409202432429349100123</t>
  </si>
  <si>
    <t>202307202301879349100200</t>
  </si>
  <si>
    <t>2021202131909349100708</t>
  </si>
  <si>
    <t>202533159349102418</t>
  </si>
  <si>
    <t>202242202252202202999349100755</t>
  </si>
  <si>
    <t xml:space="preserve">THE LORD FAMILY FOUNDATION</t>
  </si>
  <si>
    <t xml:space="preserve">109 PEPPERTREE LANE</t>
  </si>
  <si>
    <t>OLIVENHAIN</t>
  </si>
  <si>
    <t>202242202252202203069349100640</t>
  </si>
  <si>
    <t xml:space="preserve">THE LOZICK FAMILY FOUNDATION</t>
  </si>
  <si>
    <t xml:space="preserve">29425 CHARGIN BOULEVARD 201</t>
  </si>
  <si>
    <t>202513219349106406</t>
  </si>
  <si>
    <t>202411202403209349105490</t>
  </si>
  <si>
    <t xml:space="preserve">29425 CHARGIN BOULEVARD NO 201</t>
  </si>
  <si>
    <t>2021202133199349106118</t>
  </si>
  <si>
    <t>202242202252202213199349107846</t>
  </si>
  <si>
    <t>202311202343189349104959</t>
  </si>
  <si>
    <t xml:space="preserve">The Lynde and Harry Bradley Foundation Inc</t>
  </si>
  <si>
    <t xml:space="preserve">1400 North Water Street Suite 300</t>
  </si>
  <si>
    <t>Milwaukee</t>
  </si>
  <si>
    <t>2021202103189349100000</t>
  </si>
  <si>
    <t>202242202252202213209349101016</t>
  </si>
  <si>
    <t>202523219349106577</t>
  </si>
  <si>
    <t>202311202323189349105992</t>
  </si>
  <si>
    <t>202411202403209349104125</t>
  </si>
  <si>
    <t xml:space="preserve">THE MACDOUGAL FAMILY FOUNDATION</t>
  </si>
  <si>
    <t xml:space="preserve">505 N LAKE SHORE DRIVE RM/STE 3611</t>
  </si>
  <si>
    <t>202041339349100424</t>
  </si>
  <si>
    <t>201811329349100501</t>
  </si>
  <si>
    <t>2021202142109349100024</t>
  </si>
  <si>
    <t xml:space="preserve">THE MELLY FOUNDATION</t>
  </si>
  <si>
    <t xml:space="preserve">4523 WINDSOR PARK</t>
  </si>
  <si>
    <t>SARASOTA</t>
  </si>
  <si>
    <t>202511059349100626</t>
  </si>
  <si>
    <t xml:space="preserve">4253 WINDSOR PARK</t>
  </si>
  <si>
    <t>202402202400469349100620</t>
  </si>
  <si>
    <t xml:space="preserve">C/O THE MELLY FOUNDATION 4523</t>
  </si>
  <si>
    <t>202303202330679349100708</t>
  </si>
  <si>
    <t xml:space="preserve">The Michael &amp; Victoria Wallace Family Foundation</t>
  </si>
  <si>
    <t xml:space="preserve">17571 SE Conch Bar Avenue</t>
  </si>
  <si>
    <t>Tequesta</t>
  </si>
  <si>
    <t>202242202252202243189349103539</t>
  </si>
  <si>
    <t>202511189349100236</t>
  </si>
  <si>
    <t xml:space="preserve">945 Melvin Road</t>
  </si>
  <si>
    <t>Annapolis</t>
  </si>
  <si>
    <t>201933189349101858</t>
  </si>
  <si>
    <t xml:space="preserve">THE MORSE FAMILY FOUNDATION</t>
  </si>
  <si>
    <t xml:space="preserve">1400 NORTH SHORE DR NE</t>
  </si>
  <si>
    <t>202411202403199349104625</t>
  </si>
  <si>
    <t>202543179349101819</t>
  </si>
  <si>
    <t xml:space="preserve">THE MORSE FAMILY FOUNDATION BRAD G MORSE - PRESIDENT</t>
  </si>
  <si>
    <t>2021202111689349100401</t>
  </si>
  <si>
    <t>202012389349100101</t>
  </si>
  <si>
    <t>201723179349100102</t>
  </si>
  <si>
    <t>20220141202221719349100757</t>
  </si>
  <si>
    <t>201901349349100805</t>
  </si>
  <si>
    <t>201832289349100703</t>
  </si>
  <si>
    <t>202310202332759349100528</t>
  </si>
  <si>
    <t xml:space="preserve">150 Bobby Todd Way NW</t>
  </si>
  <si>
    <t>Atlanta</t>
  </si>
  <si>
    <t xml:space="preserve">The Newbern Foundation</t>
  </si>
  <si>
    <t xml:space="preserve">3570 Hershberger Road NW</t>
  </si>
  <si>
    <t>Roanoke</t>
  </si>
  <si>
    <t>2021202141279349101234</t>
  </si>
  <si>
    <t xml:space="preserve">THE ODA FAMILY CHARITABLE FOUNDATION</t>
  </si>
  <si>
    <t xml:space="preserve">3295 PETTYTOWN ROAD</t>
  </si>
  <si>
    <t>DALE</t>
  </si>
  <si>
    <t>202410202442899349100509</t>
  </si>
  <si>
    <t xml:space="preserve">THE PASQUINELLI FOUNDATION</t>
  </si>
  <si>
    <t xml:space="preserve">PO BOX 2949</t>
  </si>
  <si>
    <t>YUMA</t>
  </si>
  <si>
    <t>AZ</t>
  </si>
  <si>
    <t>20220141202210419349101316</t>
  </si>
  <si>
    <t>202403202420659349101067</t>
  </si>
  <si>
    <t xml:space="preserve">THE PAULA AND WILLIAM J MARINO FAMILY FOUNDATION</t>
  </si>
  <si>
    <t xml:space="preserve">PO BOX 75000</t>
  </si>
  <si>
    <t>DETROIT</t>
  </si>
  <si>
    <t>20220141202211069349100111</t>
  </si>
  <si>
    <t xml:space="preserve">THE PFIZER FOUNDATION INC</t>
  </si>
  <si>
    <t xml:space="preserve">235 EAST 42ND STREET</t>
  </si>
  <si>
    <t>202242202252202213159349101881</t>
  </si>
  <si>
    <t xml:space="preserve">THE RANDOLPH FOUNDATION</t>
  </si>
  <si>
    <t xml:space="preserve">255 EAST 49TH STREET 23D</t>
  </si>
  <si>
    <t>202242202252202213139349101531</t>
  </si>
  <si>
    <t xml:space="preserve">THE ROLAND FAMILY FOUNDATION</t>
  </si>
  <si>
    <t xml:space="preserve">33 JULIA COURT</t>
  </si>
  <si>
    <t xml:space="preserve">WASHINGTON TOWNSHIP</t>
  </si>
  <si>
    <t>20220141202231339349103263</t>
  </si>
  <si>
    <t>2021202111279349100016</t>
  </si>
  <si>
    <t>201741359349103649</t>
  </si>
  <si>
    <t xml:space="preserve">6 RISING TRAIL LANE</t>
  </si>
  <si>
    <t xml:space="preserve">FRANKLIN LAKES</t>
  </si>
  <si>
    <t>202541769349100619</t>
  </si>
  <si>
    <t xml:space="preserve">THE RON AND SUSAN KRUMP FOUNDATION</t>
  </si>
  <si>
    <t xml:space="preserve">100 GAZELLE ROAD</t>
  </si>
  <si>
    <t>RENO</t>
  </si>
  <si>
    <t>202411202443169349102019</t>
  </si>
  <si>
    <t xml:space="preserve">THE SAMUEL ROBERTS NOBLE FOUNDATION</t>
  </si>
  <si>
    <t xml:space="preserve">2510 SAM NOBLE PARKWAY</t>
  </si>
  <si>
    <t>ARDMORE</t>
  </si>
  <si>
    <t>202242202252202233229349100708</t>
  </si>
  <si>
    <t>2021202143169349103374</t>
  </si>
  <si>
    <t>202411202423209349103692</t>
  </si>
  <si>
    <t>202503219349108700</t>
  </si>
  <si>
    <t>202311202323179349102927</t>
  </si>
  <si>
    <t xml:space="preserve">THE SANDRA &amp; LAWRENCE POST FAMILY FOUNDATION</t>
  </si>
  <si>
    <t xml:space="preserve">3275 OLD CONEJO ROAD</t>
  </si>
  <si>
    <t xml:space="preserve">THOUSAND OAKS</t>
  </si>
  <si>
    <t>202311202323199349102962</t>
  </si>
  <si>
    <t xml:space="preserve">THE SEARLE FREEDOM TRUST C/O KINSHIP LLC</t>
  </si>
  <si>
    <t xml:space="preserve">111 NORTH FAIRCHILD STREET STE 300</t>
  </si>
  <si>
    <t>MADISON</t>
  </si>
  <si>
    <t>202411202433209349102098</t>
  </si>
  <si>
    <t>202311202343199349106704</t>
  </si>
  <si>
    <t>2021202113199349108526</t>
  </si>
  <si>
    <t>202242202252202203199349103100</t>
  </si>
  <si>
    <t xml:space="preserve">1514 16TH STREET NW</t>
  </si>
  <si>
    <t xml:space="preserve">PO 98239</t>
  </si>
  <si>
    <t xml:space="preserve">THE SETTON FOUNDATION</t>
  </si>
  <si>
    <t xml:space="preserve">85 AUSTIN BLVD</t>
  </si>
  <si>
    <t>COMMACK</t>
  </si>
  <si>
    <t>20220141202231369349103468</t>
  </si>
  <si>
    <t xml:space="preserve">THE SHAMROCK TRUST</t>
  </si>
  <si>
    <t xml:space="preserve">7301 E DESERT MOON LOOP</t>
  </si>
  <si>
    <t>TUCSON</t>
  </si>
  <si>
    <t>202542569349100609</t>
  </si>
  <si>
    <t xml:space="preserve">THE STEPHEN F &amp; CAMILLA T BRAUER CHARITABLE TRUST</t>
  </si>
  <si>
    <t xml:space="preserve">424 S WOODSMILL RD 325</t>
  </si>
  <si>
    <t>202512669349100606</t>
  </si>
  <si>
    <t xml:space="preserve">THE STORZ CHARITABLE TRUST</t>
  </si>
  <si>
    <t xml:space="preserve">2193 HORINE RD</t>
  </si>
  <si>
    <t>FESTUS</t>
  </si>
  <si>
    <t>2021202122469349100107</t>
  </si>
  <si>
    <t>202543169349102954</t>
  </si>
  <si>
    <t>20220141202222429349100507</t>
  </si>
  <si>
    <t>202411202413199349102626</t>
  </si>
  <si>
    <t>202310202302909349100120</t>
  </si>
  <si>
    <t xml:space="preserve">THE TKBW PRIVATE FOUNDATION C/O BRUCE WETZEL</t>
  </si>
  <si>
    <t xml:space="preserve">8007 AIRPORT HWY B</t>
  </si>
  <si>
    <t>HOLLAND</t>
  </si>
  <si>
    <t>202411202443039349101029</t>
  </si>
  <si>
    <t>202242202252202203069349100205</t>
  </si>
  <si>
    <t>202305202341359349104779</t>
  </si>
  <si>
    <t xml:space="preserve">8007 AIRPORT HWY NO B</t>
  </si>
  <si>
    <t>2021202142589349100204</t>
  </si>
  <si>
    <t>202531629349101103</t>
  </si>
  <si>
    <t xml:space="preserve">THE VENNER FAMILY FOUNDATION</t>
  </si>
  <si>
    <t xml:space="preserve">507 RED ROCK DRIVE</t>
  </si>
  <si>
    <t>WADSWORTH</t>
  </si>
  <si>
    <t>202404202441029349100809</t>
  </si>
  <si>
    <t>202305202321359349102522</t>
  </si>
  <si>
    <t xml:space="preserve">THE WILLIAM H DONNER FOUNDATION</t>
  </si>
  <si>
    <t xml:space="preserve">520 WHITE PLAINS ROAD 500</t>
  </si>
  <si>
    <t>TARRYTOWN</t>
  </si>
  <si>
    <t>202309202342549349100419</t>
  </si>
  <si>
    <t xml:space="preserve">520 WHITE PLAINS ROAD No 500</t>
  </si>
  <si>
    <t>20220141202222519349100402</t>
  </si>
  <si>
    <t xml:space="preserve">THE WILLIAM H DONNER FOUNDATION INC</t>
  </si>
  <si>
    <t>202513179349101046</t>
  </si>
  <si>
    <t>202409202402579349100600</t>
  </si>
  <si>
    <t xml:space="preserve">TIMMIS FAMILY FOUNDATION INC</t>
  </si>
  <si>
    <t xml:space="preserve">3535 GIN LANE</t>
  </si>
  <si>
    <t>202242202252202243119349101949</t>
  </si>
  <si>
    <t xml:space="preserve">3535 GIN LN</t>
  </si>
  <si>
    <t>2021202103169349102315</t>
  </si>
  <si>
    <t xml:space="preserve">TRUECOS FOUNDATION</t>
  </si>
  <si>
    <t xml:space="preserve">PO BOX 2360</t>
  </si>
  <si>
    <t>CASPER</t>
  </si>
  <si>
    <t>2021202133169349101533</t>
  </si>
  <si>
    <t>202242202252202243189349101804</t>
  </si>
  <si>
    <t>202411202443199349101029</t>
  </si>
  <si>
    <t>202311202303189349101145</t>
  </si>
  <si>
    <t>202543189349100439</t>
  </si>
  <si>
    <t xml:space="preserve">C/O TULL CHARITABLE FOUNDATION 191</t>
  </si>
  <si>
    <t xml:space="preserve">TULL CHARITABLE FOUNDATION INC</t>
  </si>
  <si>
    <t xml:space="preserve">191 PEACHTREE STREET 3950</t>
  </si>
  <si>
    <t>202242202252202233189349102223</t>
  </si>
  <si>
    <t xml:space="preserve">26124 Fawnwood Court</t>
  </si>
  <si>
    <t xml:space="preserve">Bonita Springs</t>
  </si>
  <si>
    <t>202512799349101116</t>
  </si>
  <si>
    <t xml:space="preserve">VANDEVERE CHARITABLE FOUNDATION</t>
  </si>
  <si>
    <t xml:space="preserve">1490 V ODOM BLVD</t>
  </si>
  <si>
    <t>AKRON</t>
  </si>
  <si>
    <t>20220141202232699349100413</t>
  </si>
  <si>
    <t>202411202443139349100234</t>
  </si>
  <si>
    <t>202503179349102915</t>
  </si>
  <si>
    <t xml:space="preserve">PO Box 3075</t>
  </si>
  <si>
    <t>Southeastern</t>
  </si>
  <si>
    <t>202305202331359349303108</t>
  </si>
  <si>
    <t xml:space="preserve">VANGUARD CHARITABLE ENDOWMENT PROGRAM</t>
  </si>
  <si>
    <t xml:space="preserve">PO BOX 3075</t>
  </si>
  <si>
    <t>SOUTHEASTERN</t>
  </si>
  <si>
    <t>202511349349313096</t>
  </si>
  <si>
    <t>20220141202211339349310116</t>
  </si>
  <si>
    <t>202405202441359349309439</t>
  </si>
  <si>
    <t xml:space="preserve">Warren P And Joanne C Powers Charitable Foundation Inc</t>
  </si>
  <si>
    <t xml:space="preserve">9485 Regency Square Blvd STE 110</t>
  </si>
  <si>
    <t>202306202331639349100913</t>
  </si>
  <si>
    <t xml:space="preserve">WEIGAND FAMILY FOUNDATION</t>
  </si>
  <si>
    <t xml:space="preserve">150 N MARKET ST</t>
  </si>
  <si>
    <t>20220141202241249349102309</t>
  </si>
  <si>
    <t xml:space="preserve">WILLIAM S &amp; ANN ATHERTON FOUNDATION</t>
  </si>
  <si>
    <t xml:space="preserve">1924 S UTICA AVE STE 1018</t>
  </si>
  <si>
    <t>TULSA</t>
  </si>
  <si>
    <t>202242202252202243189349105159</t>
  </si>
  <si>
    <t>201933199349103138</t>
  </si>
  <si>
    <t>202407202401839349101000</t>
  </si>
  <si>
    <t>202311202333179349100518</t>
  </si>
  <si>
    <t xml:space="preserve">1924 S Utica Suite 1018</t>
  </si>
  <si>
    <t>Tulsa</t>
  </si>
  <si>
    <t>201723189349100337</t>
  </si>
  <si>
    <t>202033219349105868</t>
  </si>
  <si>
    <t>2021202123199349103587</t>
  </si>
  <si>
    <t xml:space="preserve">WOLF CHARITABLE FOUNDATION</t>
  </si>
  <si>
    <t xml:space="preserve">1209 ORANGE STREET</t>
  </si>
  <si>
    <t>WILMINGTON</t>
  </si>
  <si>
    <t>202403202440809349100719</t>
  </si>
  <si>
    <t xml:space="preserve">1209 Orange St</t>
  </si>
  <si>
    <t>202502889349101305</t>
  </si>
  <si>
    <t xml:space="preserve">WOLL-YELLIN FAMILY FOUNDATION</t>
  </si>
  <si>
    <t xml:space="preserve">3311 WOODVIEW LAKE ROAD</t>
  </si>
  <si>
    <t xml:space="preserve">WEST BLOOMFIELD</t>
  </si>
  <si>
    <t>20220141202211609349100506</t>
  </si>
  <si>
    <t xml:space="preserve">WOODFORD FOUNDATION</t>
  </si>
  <si>
    <t xml:space="preserve">205 E CHEYENNE MOUNTAIN BLVD</t>
  </si>
  <si>
    <t xml:space="preserve">COLORADO SPRINGS</t>
  </si>
  <si>
    <t>201920999349100427</t>
  </si>
  <si>
    <t>201731339349100308</t>
  </si>
  <si>
    <t>202405202401309349102390</t>
  </si>
  <si>
    <t>20220141202201089349101115</t>
  </si>
  <si>
    <t>202310202302799349100910</t>
  </si>
  <si>
    <t>201811039349100201</t>
  </si>
  <si>
    <t>2021202110959349100436</t>
  </si>
  <si>
    <t>202041929349101319</t>
  </si>
  <si>
    <t xml:space="preserve">WYNNE FAMILY CHARITABLE FOUNDATION</t>
  </si>
  <si>
    <t xml:space="preserve">1010 HI CIRCLE SOUTH</t>
  </si>
  <si>
    <t xml:space="preserve">HORSESHOE BAY</t>
  </si>
  <si>
    <t>202405202421289349104302</t>
  </si>
  <si>
    <t xml:space="preserve">XCEL ENERGY FOUNDATION</t>
  </si>
  <si>
    <t xml:space="preserve">414 NICOLLET MALL</t>
  </si>
  <si>
    <t>MINNEAPOLIS</t>
  </si>
  <si>
    <t>202542979349100219</t>
  </si>
  <si>
    <t xml:space="preserve">YARON FOUNDATION INC</t>
  </si>
  <si>
    <t xml:space="preserve">525 EAST 86TH STREET NO 15H</t>
  </si>
  <si>
    <t>2021202123199349102792</t>
  </si>
  <si>
    <t>201912209349100706</t>
  </si>
  <si>
    <t xml:space="preserve">525 EAST 86TH STREET 15H</t>
  </si>
  <si>
    <t>202242202252202203139349101115</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</si>
</sst>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4" formatCode="&quot;$&quot;#,##0"/>
    <numFmt numFmtId="165" formatCode="###0"/>
    <numFmt numFmtId="166" formatCode="[$$-409]#,##0"/>
    <numFmt numFmtId="167" formatCode="yyyy-mm-dd"/>
  </numFmts>
  <fonts count="11">
    <font>
      <sz val="10.000000"/>
      <color indexed="64"/>
      <name val="Arial"/>
      <scheme val="minor"/>
    </font>
    <font>
      <b/>
      <sz val="20.000000"/>
      <color theme="1"/>
      <name val="Arial"/>
    </font>
    <font>
      <color theme="1"/>
      <name val="Arial"/>
    </font>
    <font>
      <sz val="14.000000"/>
      <color theme="1"/>
      <name val="Arial"/>
    </font>
    <font>
      <u/>
      <sz val="14.000000"/>
      <color indexed="4"/>
    </font>
    <font>
      <b/>
      <sz val="10.000000"/>
      <color indexed="64"/>
      <name val="Arial"/>
      <scheme val="minor"/>
    </font>
    <font>
      <b/>
      <color theme="1"/>
      <name val="Arial"/>
    </font>
    <font>
      <u/>
      <color indexed="4"/>
    </font>
    <font>
      <color theme="1"/>
      <name val="Arial"/>
      <scheme val="minor"/>
    </font>
    <font>
      <color indexed="64"/>
      <name val="Arial"/>
    </font>
    <font>
      <u/>
      <color rgb="FF1155CC"/>
      <name val="Arial"/>
    </font>
  </fonts>
  <fills count="3">
    <fill>
      <patternFill patternType="none"/>
    </fill>
    <fill>
      <patternFill patternType="gray125"/>
    </fill>
    <fill>
      <patternFill patternType="solid">
        <fgColor rgb="FFEFEFEF"/>
        <bgColor rgb="FFEFEFEF"/>
      </patternFill>
    </fill>
  </fills>
  <borders count="1">
    <border>
      <left style="none"/>
      <right style="none"/>
      <top style="none"/>
      <bottom style="none"/>
      <diagonal style="none"/>
    </border>
  </borders>
  <cellStyleXfs count="1">
    <xf fontId="0" fillId="0" borderId="0" numFmtId="0" applyNumberFormat="1" applyFont="1" applyFill="1" applyBorder="1"/>
  </cellStyleXfs>
  <cellXfs count="22">
    <xf fontId="0" fillId="0" borderId="0" numFmtId="0" xfId="0" applyAlignment="1">
      <alignment readingOrder="0"/>
    </xf>
    <xf fontId="1" fillId="0" borderId="0" numFmtId="0" xfId="0" applyFont="1"/>
    <xf fontId="2" fillId="0" borderId="0" numFmtId="165" xfId="0" applyNumberFormat="1" applyFont="1"/>
    <xf fontId="2" fillId="2" borderId="0" numFmtId="0" xfId="0" applyFont="1" applyFill="1"/>
    <xf fontId="3" fillId="0" borderId="0" numFmtId="0" xfId="0" applyFont="1"/>
    <xf fontId="3" fillId="0" borderId="0" numFmtId="14" xfId="0" applyNumberFormat="1" applyFont="1"/>
    <xf fontId="4" fillId="0" borderId="0" numFmtId="165" xfId="0" applyNumberFormat="1" applyFont="1"/>
    <xf fontId="5" fillId="0" borderId="0" numFmtId="0" xfId="0" applyFont="1" applyAlignment="1">
      <alignment readingOrder="0"/>
    </xf>
    <xf fontId="6" fillId="0" borderId="0" numFmtId="0" xfId="0" applyFont="1"/>
    <xf fontId="0" fillId="0" borderId="0" numFmtId="166" xfId="0" applyNumberFormat="1" applyAlignment="1">
      <alignment readingOrder="0"/>
    </xf>
    <xf fontId="7" fillId="0" borderId="0" numFmtId="0" xfId="0" applyFont="1"/>
    <xf fontId="6" fillId="0" borderId="0" numFmtId="164" xfId="0" applyNumberFormat="1" applyFont="1"/>
    <xf fontId="2" fillId="0" borderId="0" numFmtId="0" xfId="0" applyFont="1"/>
    <xf fontId="2" fillId="0" borderId="0" numFmtId="164" xfId="0" applyNumberFormat="1" applyFont="1"/>
    <xf fontId="8" fillId="0" borderId="0" numFmtId="0" xfId="0" applyFont="1"/>
    <xf fontId="9" fillId="0" borderId="0" numFmtId="0" xfId="0" applyFont="1"/>
    <xf fontId="2" fillId="0" borderId="0" numFmtId="0" xfId="0" applyFont="1"/>
    <xf fontId="2" fillId="0" borderId="0" numFmtId="0" xfId="0" applyFont="1" applyAlignment="1">
      <alignment horizontal="right"/>
    </xf>
    <xf fontId="2" fillId="0" borderId="0" numFmtId="164" xfId="0" applyNumberFormat="1" applyFont="1" applyAlignment="1">
      <alignment horizontal="right"/>
    </xf>
    <xf fontId="10" fillId="0" borderId="0" numFmtId="0" xfId="0" applyFont="1"/>
    <xf fontId="2" fillId="0" borderId="0" numFmtId="164" xfId="0" applyNumberFormat="1" applyFont="1"/>
    <xf fontId="2" fillId="0" borderId="0" numFmtId="167"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pivotCacheDefinition" Target="pivotCache/pivotCacheDefinition1.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theme" Target="theme/theme1.xml"/><Relationship  Id="rId7" Type="http://schemas.openxmlformats.org/officeDocument/2006/relationships/sharedStrings" Target="sharedStrings.xml"/><Relationship  Id="rId8" Type="http://schemas.openxmlformats.org/officeDocument/2006/relationships/styles" Target="styles.xml"/></Relationships>
</file>

<file path=xl/pivotCache/_rels/pivotCacheDefinition1.xml.rels><?xml version="1.0" encoding="UTF-8" standalone="yes"?><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4" refreshedVersion="4" minRefreshableVersion="3" recordCount="1180">
  <cacheSource type="worksheet">
    <worksheetSource ref="A1:J1181" sheet="Combined"/>
  </cacheSource>
  <cacheFields count="10">
    <cacheField name="data_source" numFmtId="0">
      <sharedItems containsMixedTypes="1" containsNumber="1" containsInteger="1" minValue="990" maxValue="990" count="569">
        <s v="https://projects.propublica.org/nonprofits/organizations/136022018/202443209349102364/full"/>
        <s v="CT2016"/>
        <s v="https://projects.propublica.org/nonprofits/organizations/746070484/202233199349109013/full"/>
        <s v="https://projects.propublica.org/nonprofits/organizations/746070484/202303199349105675/full"/>
        <s v="https://projects.propublica.org/nonprofits/organizations/746070484/202543179349103544/full"/>
        <s v="https://projects.propublica.org/nonprofits/organizations/316314074/202130489349100013/full"/>
        <s v="https://projects.propublica.org/nonprofits/organizations/316314074/202200499349100010/full"/>
        <s v="https://projects.propublica.org/nonprofits/organizations/592718130/202201369349102910/full"/>
        <s v="https://projects.propublica.org/nonprofits/organizations/462626883/202113199349100901/full"/>
        <s v="https://projects.propublica.org/nonprofits/organizations/462626883/202213089349101246/full"/>
        <s v="https://projects.propublica.org/nonprofits/organizations/462626883/202313119349100141/full"/>
        <s v="https://projects.propublica.org/nonprofits/organizations/462626883/202540919349100629/full"/>
        <s v="https://projects.propublica.org/nonprofits/organizations/341747398/201803179349301415/full"/>
        <s v="https://projects.propublica.org/nonprofits/organizations/341747398/201923179349302672/full"/>
        <s v="https://projects.propublica.org/nonprofits/organizations/341747398/202222949349301137/full"/>
        <s v="https://projects.propublica.org/nonprofits/organizations/341747398/202513219349310376/full"/>
        <n v="990"/>
        <s v="https://projects.propublica.org/nonprofits/organizations/756003209/201823179349102192/full"/>
        <s v="https://projects.propublica.org/nonprofits/organizations/756003209/201903189349103485/full"/>
        <s v="https://projects.propublica.org/nonprofits/organizations/756003209/202003169349102315/full"/>
        <s v="https://projects.propublica.org/nonprofits/organizations/756003209/202123159349102207/full"/>
        <s v="https://projects.propublica.org/nonprofits/organizations/510175971/202123139349102197/full"/>
        <s v="https://projects.propublica.org/nonprofits/organizations/510175971/202233189349107208/full"/>
        <s v="https://projects.propublica.org/nonprofits/organizations/593154364/201730699349100108/full"/>
        <s v="https://projects.propublica.org/nonprofits/organizations/593154364/201830309349100713/full"/>
        <s v="https://projects.propublica.org/nonprofits/organizations/593154364/201910709349100111/full"/>
        <s v="https://projects.propublica.org/nonprofits/organizations/593154364/202000549349100200/full"/>
        <s v="https://projects.propublica.org/nonprofits/organizations/593154364/202100779349100810/full"/>
        <s v="https://projects.propublica.org/nonprofits/organizations/593154364/202240679349100604/full"/>
        <s v="https://projects.propublica.org/nonprofits/organizations/200721133/201811359349103516/full"/>
        <s v="https://projects.propublica.org/nonprofits/organizations/200721133/201931349349102143/full"/>
        <s v="https://projects.propublica.org/nonprofits/organizations/626046715/202131349349100223/full"/>
        <s v="https://projects.propublica.org/nonprofits/organizations/626046715/202223159349100402/full"/>
        <s v="https://projects.propublica.org/nonprofits/organizations/626046715/202301359349104960/full"/>
        <s v="https://projects.propublica.org/nonprofits/organizations/626046715/202433169349102963/full"/>
        <s v="https://projects.propublica.org/nonprofits/organizations/650501660/202101059349102060/full"/>
        <s v="https://projects.propublica.org/nonprofits/organizations/650501660/202201089349100510/full"/>
        <s v="https://projects.propublica.org/nonprofits/organizations/650501660/202321079349101132/full"/>
        <s v="https://projects.propublica.org/nonprofits/organizations/650501660/202431089349100223/full"/>
        <s v="https://projects.propublica.org/nonprofits/organizations/650501660/202511219349100981/full"/>
        <s v="https://projects.propublica.org/nonprofits/organizations/582396542/202143129349101069/full"/>
        <s v="https://projects.propublica.org/nonprofits/organizations/582396542/202243129349101499/full"/>
        <s v="https://projects.propublica.org/nonprofits/organizations/582396542/202313179349101576/full"/>
        <s v="https://projects.propublica.org/nonprofits/organizations/582396542/202413179349102606/full"/>
        <s v="https://projects.propublica.org/nonprofits/organizations/330589889/202211299349101001/full"/>
        <s v="https://projects.propublica.org/nonprofits/organizations/582145016/201821349349100407/full"/>
        <s v="https://projects.propublica.org/nonprofits/organizations/454678325/201711099349300536/full"/>
        <s v="https://projects.propublica.org/nonprofits/organizations/454678325/201821219349300737/full"/>
        <s v="https://projects.propublica.org/nonprofits/organizations/454678325/201941449349300114/full"/>
        <s v="https://projects.propublica.org/nonprofits/organizations/454678325/202022979349301842/full"/>
        <s v="https://projects.propublica.org/nonprofits/organizations/454678325/202233199349326743/full"/>
        <s v="https://projects.propublica.org/nonprofits/organizations/454678325/202323199349323507/full"/>
        <s v="https://projects.propublica.org/nonprofits/organizations/454678325/202403199349311950/full"/>
        <s v="https://projects.propublica.org/nonprofits/organizations/454678325/202523189349302832/full"/>
        <s v="https://projects.propublica.org/nonprofits/organizations/850577523/202322899349100032/full"/>
        <s v="https://projects.propublica.org/nonprofits/organizations/850577523/202420529349100217/full"/>
        <s v="https://projects.propublica.org/nonprofits/organizations/850577523/202503219349103790/full"/>
        <s v="https://projects.propublica.org/nonprofits/organizations/680343603/201741359349102184/full"/>
        <s v="https://projects.propublica.org/nonprofits/organizations/680343603/201811359349102031/full"/>
        <s v="https://projects.propublica.org/nonprofits/organizations/207006437/201812009349100211/full"/>
        <s v="https://projects.propublica.org/nonprofits/organizations/566054119/202113089349100211/full"/>
        <s v="https://projects.propublica.org/nonprofits/organizations/221711627/202102239349101105/full"/>
        <s v="https://projects.propublica.org/nonprofits/organizations/221711627/202211809349100611/full"/>
        <s v="https://projects.propublica.org/nonprofits/organizations/203983684/202031429349100618/full"/>
        <s v="https://projects.propublica.org/nonprofits/organizations/203983684/202131049349100413/full"/>
        <s v="https://projects.propublica.org/nonprofits/organizations/203983684/202211869349100721/full"/>
        <s v="https://projects.propublica.org/nonprofits/organizations/203983684/202342879349100704/full"/>
        <s v="https://projects.propublica.org/nonprofits/organizations/474003028/202101039349100830/full"/>
        <s v="https://projects.propublica.org/nonprofits/organizations/474003028/202200899349100220/full"/>
        <s v="https://projects.propublica.org/nonprofits/organizations/363505813/202241339349100449/full"/>
        <s v="https://projects.propublica.org/nonprofits/organizations/237201382/202143079349100724/full"/>
        <s v="https://projects.propublica.org/nonprofits/organizations/236447843/201721649349100007/full"/>
        <s v="https://projects.propublica.org/nonprofits/organizations/236447843/201803169349101025/full"/>
        <s v="https://projects.propublica.org/nonprofits/organizations/236447843/201902339349100310/full"/>
        <s v="https://projects.propublica.org/nonprofits/organizations/236447843/202043179349102179/full"/>
        <s v="https://projects.propublica.org/nonprofits/organizations/236447843/202102529349100205/full"/>
        <s v="https://projects.propublica.org/nonprofits/organizations/236447843/202213189349103676/full"/>
        <s v="https://projects.propublica.org/nonprofits/organizations/236447843/202343119349100529/full"/>
        <s v="https://projects.propublica.org/nonprofits/organizations/236447843/202413139349100411/full"/>
        <s v="https://projects.propublica.org/nonprofits/organizations/236447843/202513159349100316/full"/>
        <s v="https://projects.propublica.org/nonprofits/organizations/363735653/201711789349100101/full"/>
        <s v="https://projects.propublica.org/nonprofits/organizations/363735653/201821649349100717/full"/>
        <s v="https://projects.propublica.org/nonprofits/organizations/363735653/201931759349100418/full"/>
        <s v="https://projects.propublica.org/nonprofits/organizations/363735653/202011969349100736/full"/>
        <s v="https://projects.propublica.org/nonprofits/organizations/363735653/202142429349100219/full"/>
        <s v="https://projects.propublica.org/nonprofits/organizations/237256010/202520709349100717/full"/>
        <s v="https://projects.propublica.org/nonprofits/organizations/480918408/201713199349103301/full"/>
        <s v="https://projects.propublica.org/nonprofits/organizations/480918408/201823199349104557/full"/>
        <s v="https://projects.propublica.org/nonprofits/organizations/541770697/202343199349100039/full"/>
        <s v="https://projects.propublica.org/nonprofits/organizations/362167000/202442279349302684/full"/>
        <s v="https://projects.propublica.org/nonprofits/organizations/841407793/202143069349100424/full"/>
        <s v="https://projects.propublica.org/nonprofits/organizations/841407793/202243129349101474/full"/>
        <s v="https://projects.propublica.org/nonprofits/organizations/841407793/202333149349101698/full"/>
        <s v="https://projects.propublica.org/nonprofits/organizations/841407793/202523189349102617/full"/>
        <s v="https://projects.propublica.org/nonprofits/organizations/461589126/201800439349100015/full"/>
        <s v="https://projects.propublica.org/nonprofits/organizations/461589126/201943379349100004/full"/>
        <s v="https://projects.propublica.org/nonprofits/organizations/203999121/202221719349100112/full"/>
        <s v="https://projects.propublica.org/nonprofits/organizations/203999121/202301989349100910/full"/>
        <s v="https://projects.propublica.org/nonprofits/organizations/203999121/202531919349100613/full"/>
        <s v="https://projects.propublica.org/nonprofits/organizations/656449227/201802849349100205/full"/>
        <s v="https://projects.propublica.org/nonprofits/organizations/656449227/202023189349103342/full"/>
        <s v="https://projects.propublica.org/nonprofits/organizations/656449227/202143149349102559/full"/>
        <s v="https://projects.propublica.org/nonprofits/organizations/201949108/201702199349100420/full"/>
        <s v="https://projects.propublica.org/nonprofits/organizations/474245386/202403169349100310/full"/>
        <s v="https://projects.propublica.org/nonprofits/organizations/750964565/202500849349300230/full"/>
        <s v="https://projects.propublica.org/nonprofits/organizations/134316755/202241389349301104/full"/>
        <s v="https://projects.propublica.org/nonprofits/organizations/134316755/202411809349301501/full"/>
        <s v="https://projects.propublica.org/nonprofits/organizations/592477112/202310699349300411/full"/>
        <s v="https://projects.propublica.org/nonprofits/organizations/592477112/202410259349300226/full"/>
        <s v="https://projects.propublica.org/nonprofits/organizations/592477112/202501339349304915/full"/>
        <s v="https://projects.propublica.org/nonprofits/organizations/581723645/201700749349300010/full"/>
        <s v="https://projects.propublica.org/nonprofits/organizations/812044087/202241299349102029/full"/>
        <s v="https://projects.propublica.org/nonprofits/organizations/812044087/202311239349100411/full"/>
        <s v="https://projects.propublica.org/nonprofits/organizations/812044087/202421279349100622/full"/>
        <s v="https://projects.propublica.org/nonprofits/organizations/812044087/202511749349100576/full"/>
        <s v="https://projects.propublica.org/nonprofits/organizations/270858822/201721329349101402/full"/>
        <s v="https://projects.propublica.org/nonprofits/organizations/270858822/201831989349100323/full"/>
        <s v="https://projects.propublica.org/nonprofits/organizations/270858822/201920879349100327/full"/>
        <s v="https://projects.propublica.org/nonprofits/organizations/270858822/202001219349101510/full"/>
        <s v="https://projects.propublica.org/nonprofits/organizations/270858822/202131339349100123/full"/>
        <s v="https://projects.propublica.org/nonprofits/organizations/270858822/202241889349100609/full"/>
        <s v="https://projects.propublica.org/nonprofits/organizations/270858822/202301089349101800/full"/>
        <s v="https://projects.propublica.org/nonprofits/organizations/270858822/202440739349100509/full"/>
        <s v="https://projects.propublica.org/nonprofits/organizations/270858822/202530939349100008/full"/>
        <s v="https://projects.propublica.org/nonprofits/organizations/726027718/202410889349100411/full"/>
        <s v="https://projects.propublica.org/nonprofits/organizations/841393308/202101479349100010/full"/>
        <s v="https://projects.propublica.org/nonprofits/organizations/462099648/202431309349103718/full"/>
        <s v="https://projects.propublica.org/nonprofits/organizations/462099648/202511279349101131/full"/>
        <s v="https://projects.propublica.org/nonprofits/organizations/436066776/202103199349106865/full"/>
        <s v="https://projects.propublica.org/nonprofits/organizations/436066776/202543149349100744/full"/>
        <s v="https://projects.propublica.org/nonprofits/display_990/203672969/IRS%2F203672969_201612_990PF_2017112714977425"/>
        <s v="https://projects.propublica.org/nonprofits/display_990/203672969/12_2019_prefixes_20-22%2F203672969_201812_990PF_2019121216950639"/>
        <s v="https://projects.propublica.org/nonprofits/organizations/203672969/202033179349102878/full"/>
        <s v="https://projects.propublica.org/nonprofits/organizations/203672969/202243199349104294/full"/>
        <s v="https://projects.propublica.org/nonprofits/organizations/203672969/202333169349100258/full"/>
        <s v="https://projects.propublica.org/nonprofits/organizations/203672969/202433199349102773/full"/>
        <s v="https://projects.propublica.org/nonprofits/organizations/752682536/202223199349109202/full"/>
        <s v="https://projects.propublica.org/nonprofits/organizations/752682536/202313199349102226/full"/>
        <s v="https://projects.propublica.org/nonprofits/organizations/752682536/202433209349104643/full"/>
        <s v="https://projects.propublica.org/nonprofits/organizations/752682536/202503219349106580/full"/>
        <s v="https://projects.propublica.org/nonprofits/organizations/200768118/201823179349101767/full"/>
        <s v="https://projects.propublica.org/nonprofits/organizations/341446513/202010569349100611/full"/>
        <s v="https://projects.propublica.org/nonprofits/organizations/366059349/201700469349100420/full"/>
        <s v="https://projects.propublica.org/nonprofits/organizations/366059349/202100639349100515/full"/>
        <s v="https://projects.propublica.org/nonprofits/organizations/366059349/202200739349100515/full"/>
        <s v="https://projects.propublica.org/nonprofits/organizations/366059349/202321459349100812/full"/>
        <s v="https://projects.propublica.org/nonprofits/organizations/366059349/202400739349100015/full"/>
        <s v="https://projects.propublica.org/nonprofits/organizations/366059349/202510739349100111/full"/>
        <s v="https://projects.propublica.org/nonprofits/organizations/391686976/202130969349100318/full"/>
        <s v="https://projects.propublica.org/nonprofits/organizations/391686976/202200959349100105/full"/>
        <s v="https://projects.propublica.org/nonprofits/organizations/391686976/202331009349100533/full"/>
        <s v="https://projects.propublica.org/nonprofits/organizations/391686976/202441039349100034/full"/>
        <s v="https://projects.propublica.org/nonprofits/organizations/391686976/202530979349100438/full"/>
        <s v="https://projects.propublica.org/nonprofits/organizations/273458082/202121359349101012/full"/>
        <s v="https://projects.propublica.org/nonprofits/organizations/273458082/202221299349103952/full"/>
        <s v="https://projects.propublica.org/nonprofits/organizations/311640316/202541069349300729/full"/>
        <s v="DeSmog 990s"/>
        <s v="https://projects.propublica.org/nonprofits/organizations/541934032/202113199349300441/full"/>
        <s v="https://projects.propublica.org/nonprofits/organizations/522166327/202133199349305758/full"/>
        <s v="https://projects.propublica.org/nonprofits/organizations/522166327/202243199349308799/full"/>
        <s v="https://projects.propublica.org/nonprofits/organizations/522166327/202323049349300742/full"/>
        <s v="https://projects.propublica.org/nonprofits/organizations/522166327/202423189349304787/full"/>
        <s v="https://projects.propublica.org/nonprofits/organizations/522166327/202513179349312256/full"/>
        <s v="https://projects.propublica.org/nonprofits/organizations/596135403/202241049349101019/full"/>
        <s v="https://projects.propublica.org/nonprofits/organizations/596135403/202330669349100913/full"/>
        <s v="https://projects.propublica.org/nonprofits/organizations/202058965/202203189349104260/full"/>
        <s v="https://projects.propublica.org/nonprofits/organizations/202058965/202333199349101998/full"/>
        <s v="https://projects.propublica.org/nonprofits/organizations/202058965/202433189349103283/full"/>
        <s v="https://projects.propublica.org/nonprofits/organizations/202058965/202513219349102141/full"/>
        <s v="https://projects.propublica.org/nonprofits/organizations/581797047/201741449349100204/full"/>
        <s v="https://projects.propublica.org/nonprofits/organizations/581797047/201911349349101601/full"/>
        <s v="https://projects.propublica.org/nonprofits/organizations/581797047/202031849349100723/full"/>
        <s v="https://projects.propublica.org/nonprofits/organizations/581797047/202131659349101008/full"/>
        <s v="https://projects.propublica.org/nonprofits/organizations/581797047/202221329349101517/full"/>
        <s v="https://projects.propublica.org/nonprofits/organizations/581797047/202301249349100410/full"/>
        <s v="https://projects.propublica.org/nonprofits/organizations/581797047/202421279349102382/full"/>
        <s v="https://projects.propublica.org/nonprofits/organizations/954773862/202241649349100759/full"/>
        <s v="https://projects.propublica.org/nonprofits/organizations/954773862/202332379349100608/full"/>
        <s v="https://projects.propublica.org/nonprofits/organizations/383137832/202101349349102480/full"/>
        <s v="https://projects.propublica.org/nonprofits/organizations/136125334/202331709349100213/full"/>
        <s v="https://projects.propublica.org/nonprofits/organizations/136125334/202411349349102521/full"/>
        <s v="https://projects.propublica.org/nonprofits/organizations/136125334/202501349349102405/full"/>
        <s v="https://projects.propublica.org/nonprofits/organizations/866338329/202431349349100138/full"/>
        <s v="https://projects.propublica.org/nonprofits/organizations/912167530/202233139349102033/full"/>
        <s v="https://projects.propublica.org/nonprofits/organizations/746039246/202312499349100716/full"/>
        <s v="https://projects.propublica.org/nonprofits/organizations/110303001/201801359349303865/full"/>
        <s v="https://projects.propublica.org/nonprofits/organizations/110303001/201931359349301478/full"/>
        <s v="https://projects.propublica.org/nonprofits/organizations/110303001/202041789349301474/full"/>
        <s v="https://projects.propublica.org/nonprofits/organizations/110303001/202121359349300427/full"/>
        <s v="https://projects.propublica.org/nonprofits/organizations/110303001/202221339349302787/full"/>
        <s v="https://projects.propublica.org/nonprofits/organizations/110303001/202430459349302913/full"/>
        <s v="https://projects.propublica.org/nonprofits/organizations/110303001/202441369349301334/full"/>
        <s v="https://projects.propublica.org/nonprofits/organizations/030491076/201702619349100500/full"/>
        <s v="https://projects.propublica.org/nonprofits/organizations/330640460/202132999349100313/full"/>
        <s v="https://projects.propublica.org/nonprofits/organizations/330640460/202331019349101288/full"/>
        <s v="https://projects.propublica.org/nonprofits/organizations/330640460/202421249349100342/full"/>
        <s v="https://projects.propublica.org/nonprofits/organizations/330640460/202502489349100920/full"/>
        <s v="https://projects.propublica.org/nonprofits/organizations/731576866/202102649349100705/full"/>
        <s v="https://projects.propublica.org/nonprofits/organizations/731576866/202243189349104409/full"/>
        <s v="https://projects.propublica.org/nonprofits/organizations/137033827/201700949349100235/full"/>
        <s v="https://projects.propublica.org/nonprofits/organizations/872987803/202431209349101173/full"/>
        <s v="https://projects.propublica.org/nonprofits/organizations/341761181/202113199349105376/full"/>
        <s v="https://projects.propublica.org/nonprofits/organizations/341761181/202203199349102280/full"/>
        <s v="https://projects.propublica.org/nonprofits/organizations/341761181/202303189349104035/full"/>
        <s v="https://projects.propublica.org/nonprofits/organizations/341761181/202433209349106103/full"/>
        <s v="https://projects.propublica.org/nonprofits/organizations/341761181/202533219349106363/full"/>
        <s v="https://projects.propublica.org/nonprofits/organizations/364195649/201902979349100415/full"/>
        <s v="https://projects.propublica.org/nonprofits/organizations/364195649/202022689349100002/full"/>
        <s v="https://projects.propublica.org/nonprofits/organizations/364195649/202112319349101311/full"/>
        <s v="https://projects.propublica.org/nonprofits/organizations/364195649/202233339349100413/full"/>
        <s v="https://projects.propublica.org/nonprofits/organizations/364195649/202342499349101014/full"/>
        <s v="https://projects.propublica.org/nonprofits/organizations/364195649/202423039349100752/full"/>
        <s v="https://projects.propublica.org/nonprofits/organizations/364195649/202532699349100718/full"/>
        <s v="https://projects.propublica.org/nonprofits/organizations/621862490/202201339349103350/full"/>
        <s v="https://projects.propublica.org/nonprofits/organizations/621862490/202341319349102744/full"/>
        <s v="https://projects.propublica.org/nonprofits/organizations/453956268/202123199349103922/full"/>
        <s v="https://projects.propublica.org/nonprofits/organizations/453956268/202333199349104238/full"/>
        <s v="https://projects.propublica.org/nonprofits/organizations/453956268/202540179349100519/full"/>
        <s v="https://projects.propublica.org/nonprofits/organizations/453956268/202513219349107366/full"/>
        <s v="https://projects.propublica.org/nonprofits/organizations/486115213/201723199349101707/full"/>
        <s v="https://projects.propublica.org/nonprofits/organizations/486115213/201823129349101152/full"/>
        <s v="https://projects.propublica.org/nonprofits/organizations/486115213/201911819349100301/full"/>
        <s v="https://projects.propublica.org/nonprofits/organizations/486115213/202013219349100401/full"/>
        <s v="https://projects.propublica.org/nonprofits/organizations/486115213/202143179349101124/full"/>
        <s v="https://projects.propublica.org/nonprofits/organizations/486115213/202223199349105002/full"/>
        <s v="https://projects.propublica.org/nonprofits/organizations/486115213/202423179349103262/full"/>
        <s v="https://projects.propublica.org/nonprofits/organizations/486115213/202533189349100018/full"/>
        <s v="https://projects.propublica.org/nonprofits/organizations/822639205/202101029349101115/full"/>
        <s v="https://projects.propublica.org/nonprofits/organizations/822639205/202311229349101861/full"/>
        <s v="https://projects.propublica.org/nonprofits/organizations/822639205/202401339349100610/full"/>
        <s v="https://projects.propublica.org/nonprofits/organizations/311374350/202112509349100301/full"/>
        <s v="https://projects.propublica.org/nonprofits/organizations/311374350/202212159349100206/full"/>
        <s v="https://projects.propublica.org/nonprofits/organizations/311374350/202321679349100002/full"/>
        <s v="https://projects.propublica.org/nonprofits/organizations/311374350/202510159349100106/full"/>
        <s v="https://projects.propublica.org/nonprofits/organizations/870529248/201800469349100530/full"/>
        <s v="https://projects.propublica.org/nonprofits/organizations/541394375/201732209349100358/full"/>
        <s v="https://projects.propublica.org/nonprofits/organizations/541394375/201820729349100007/full"/>
        <s v="https://projects.propublica.org/nonprofits/organizations/541394375/201933019349100683/full"/>
        <s v="https://projects.propublica.org/nonprofits/organizations/541394375/202000809349100210/full"/>
        <s v="https://projects.propublica.org/nonprofits/organizations/541394375/202121339349102272/full"/>
        <s v="https://projects.propublica.org/nonprofits/organizations/541394375/202232709349100903/full"/>
        <s v="https://projects.propublica.org/nonprofits/organizations/237160400/202133199349306838/full"/>
        <s v="https://projects.propublica.org/nonprofits/organizations/237160400/202213199349322246/full"/>
        <s v="https://projects.propublica.org/nonprofits/organizations/237160400/202343199349320524/full"/>
        <s v="https://projects.propublica.org/nonprofits/organizations/237160400/202423209349321922/full"/>
        <s v="https://projects.propublica.org/nonprofits/organizations/237160400/202543219349315304/full"/>
        <s v="https://projects.propublica.org/nonprofits/organizations/920170559/202323129349102512/full"/>
        <s v="https://projects.propublica.org/nonprofits/organizations/386118718/201943169349101709/full"/>
        <s v="https://projects.propublica.org/nonprofits/organizations/386118718/202013149349100631/full"/>
        <s v="https://projects.propublica.org/nonprofits/organizations/386118718/202143199349103499/full"/>
        <s v="https://projects.propublica.org/nonprofits/organizations/386118718/202213189349102281/full"/>
        <s v="https://projects.propublica.org/nonprofits/organizations/046051095/201743199349101809/full"/>
        <s v="https://projects.propublica.org/nonprofits/organizations/046051095/201813199349104911/full"/>
        <s v="https://projects.propublica.org/nonprofits/organizations/046051095/201943199349103859/full"/>
        <s v="https://projects.propublica.org/nonprofits/organizations/223472805/201721609349100807/full"/>
        <s v="https://projects.propublica.org/nonprofits/organizations/223472805/202121339349101852/full"/>
        <s v="https://projects.propublica.org/nonprofits/organizations/223472805/202221269349101417/full"/>
        <s v="https://projects.propublica.org/nonprofits/organizations/223472805/202341319349103209/full"/>
        <s v="https://projects.propublica.org/nonprofits/organizations/223472805/202422439349101012/full"/>
        <s v="https://projects.propublica.org/nonprofits/organizations/223472805/202512459349100401/full"/>
        <s v="https://projects.propublica.org/nonprofits/organizations/843589605/202133199349101238/full"/>
        <s v="https://projects.propublica.org/nonprofits/organizations/770514959/202211199349100216/full"/>
        <s v="https://projects.propublica.org/nonprofits/organizations/770514959/202231339349104708/full"/>
        <s v="https://projects.propublica.org/nonprofits/organizations/770514959/202303179349104035/full"/>
        <s v="https://projects.propublica.org/nonprofits/organizations/770514959/202443109349101139/full"/>
        <s v="https://projects.propublica.org/nonprofits/organizations/770514959/202501549349100325/full"/>
        <s v="https://projects.propublica.org/nonprofits/organizations/061742265/202211089349100141/full"/>
        <s v="https://projects.propublica.org/nonprofits/organizations/237042530/202142669349100209/full"/>
        <s v="https://projects.propublica.org/nonprofits/organizations/237042530/202220559349100857/full"/>
        <s v="https://projects.propublica.org/nonprofits/organizations/237042530/202301029349100515/full"/>
        <s v="https://projects.propublica.org/nonprofits/organizations/237042530/202440579349100764/full"/>
        <s v="https://projects.propublica.org/nonprofits/organizations/237042530/202520509349100607/full"/>
        <s v="https://projects.propublica.org/nonprofits/organizations/264689640/201701679349100605/full"/>
        <s v="https://projects.propublica.org/nonprofits/organizations/264689640/201832329349100303/full"/>
        <s v="https://projects.propublica.org/nonprofits/organizations/264689640/201941929349100404/full"/>
        <s v="https://projects.propublica.org/nonprofits/organizations/264689640/202012769349100001/full"/>
        <s v="https://projects.propublica.org/nonprofits/organizations/264689640/202112539349100616/full"/>
        <s v="https://projects.propublica.org/nonprofits/organizations/264689640/202202279349101160/full"/>
        <s v="https://projects.propublica.org/nonprofits/organizations/264689640/202302269349100520/full"/>
        <s v="https://projects.propublica.org/nonprofits/organizations/264689640/202442409349100509/full"/>
        <s v="https://projects.propublica.org/nonprofits/organizations/264689640/202502129349100920/full"/>
        <s v="https://projects.propublica.org/nonprofits/organizations/133387874/201733429349100403/full"/>
        <s v="https://projects.propublica.org/nonprofits/organizations/133387874/201743429349100704/full"/>
        <s v="https://projects.propublica.org/nonprofits/organizations/133387874/201823169349100622/full"/>
        <s v="https://projects.propublica.org/nonprofits/organizations/133387874/201902209349100320/full"/>
        <s v="https://projects.propublica.org/nonprofits/organizations/611189701/202141349349100049/full"/>
        <s v="https://projects.propublica.org/nonprofits/organizations/611189701/202241369349103884/full"/>
        <s v="https://projects.propublica.org/nonprofits/organizations/611189701/202311359349103516/full"/>
        <s v="https://projects.propublica.org/nonprofits/organizations/611189701/202411349349101826/full"/>
        <s v="https://projects.propublica.org/nonprofits/organizations/611189701/202501359349103890/full"/>
        <s v="https://projects.propublica.org/nonprofits/organizations/205919285/201920609349100212/full"/>
        <s v="https://projects.propublica.org/nonprofits/organizations/205919285/202000079349100315/full"/>
        <s v="https://projects.propublica.org/nonprofits/organizations/205919285/202120409349100112/full"/>
        <s v="https://projects.propublica.org/nonprofits/organizations/205919285/202210209349101051/full"/>
        <s v="https://projects.propublica.org/nonprofits/organizations/205919285/202310519349100031/full"/>
        <s v="https://projects.propublica.org/nonprofits/organizations/205919285/202422539349100662/full"/>
        <s v="https://projects.propublica.org/nonprofits/organizations/205919285/202521649349100517/full"/>
        <s v="https://projects.propublica.org/nonprofits/organizations/581691765/202003169349101780/full"/>
        <s v="https://projects.propublica.org/nonprofits/organizations/581691765/202231229349100038/full"/>
        <s v="https://projects.propublica.org/nonprofits/organizations/581691765/202321299349103292/full"/>
        <s v="https://projects.propublica.org/nonprofits/organizations/581691765/202410799349100871/full"/>
        <s v="https://projects.propublica.org/nonprofits/organizations/581691765/202511189349100406/full"/>
        <s v="https://projects.propublica.org/nonprofits/organizations/046128210/202211329349103311/full"/>
        <s v="https://projects.propublica.org/nonprofits/organizations/046128210/202323129349100307/full"/>
        <s v="https://projects.propublica.org/nonprofits/organizations/046128210/202431369349103578/full"/>
        <s v="https://projects.propublica.org/nonprofits/organizations/046128210/202511359349100226/full"/>
        <s v="https://projects.propublica.org/nonprofits/organizations/431244445/202032429349100503/full"/>
        <s v="https://projects.propublica.org/nonprofits/organizations/431244445/202122329349100502/full"/>
        <s v="https://projects.propublica.org/nonprofits/organizations/431244445/202243129349100944/full"/>
        <s v="https://projects.propublica.org/nonprofits/organizations/431244445/202333199349102298/full"/>
        <s v="https://projects.propublica.org/nonprofits/organizations/431244445/202403189349103260/full"/>
        <s v="https://projects.propublica.org/nonprofits/organizations/431244445/202523009349101107/full"/>
        <s v="https://projects.propublica.org/nonprofits/organizations/752692023/202323199349102137/full"/>
        <s v="https://projects.propublica.org/nonprofits/organizations/752692023/202403209349106710/full"/>
        <s v="https://projects.propublica.org/nonprofits/organizations/752692023/202513189349103581/full"/>
        <s v="https://projects.propublica.org/nonprofits/organizations/746040532/202011779349100711/full"/>
        <s v="https://projects.propublica.org/nonprofits/organizations/746040532/202332129349100413/full"/>
        <s v="https://projects.propublica.org/nonprofits/organizations/756012722/202101279349101345/full"/>
        <s v="https://projects.propublica.org/nonprofits/organizations/756012722/202231319349104368/full"/>
        <s v="https://projects.propublica.org/nonprofits/organizations/756012722/202321319349104037/full"/>
        <s v="https://projects.propublica.org/nonprofits/organizations/756012722/202441229349102114/full"/>
        <s v="https://projects.propublica.org/nonprofits/organizations/752684716/202113169349102186/full"/>
        <s v="https://projects.propublica.org/nonprofits/organizations/752684716/202203199349101640/full"/>
        <s v="https://projects.propublica.org/nonprofits/organizations/752684716/202343199349102634/full"/>
        <s v="https://projects.propublica.org/nonprofits/organizations/752684716/202413209349106566/full"/>
        <s v="https://projects.propublica.org/nonprofits/organizations/752684716/202503189349103580/full"/>
        <s v="https://projects.propublica.org/nonprofits/organizations/330707257/202101199349100100/full"/>
        <s v="https://projects.propublica.org/nonprofits/organizations/330707257/202221299349103557/full"/>
        <s v="https://projects.propublica.org/nonprofits/organizations/330707257/202301529349101305/full"/>
        <s v="https://projects.propublica.org/nonprofits/organizations/330707257/202401529349100100/full"/>
        <s v="https://projects.propublica.org/nonprofits/organizations/133501788/202541609349101009/full"/>
        <s v="https://projects.propublica.org/nonprofits/organizations/463125936/201923189349103632/full"/>
        <s v="https://projects.propublica.org/nonprofits/organizations/752696419/202233199349102068/full"/>
        <s v="https://projects.propublica.org/nonprofits/organizations/752696419/202323199349102472/full"/>
        <s v="https://projects.propublica.org/nonprofits/organizations/752696419/202423209349106462/full"/>
        <s v="https://projects.propublica.org/nonprofits/organizations/752696419/202503189349104455/full"/>
        <s v="https://projects.propublica.org/nonprofits/organizations/596808046/202221329349101547/full"/>
        <s v="https://projects.propublica.org/nonprofits/organizations/596808046/202322139349100037/full"/>
        <s v="https://projects.propublica.org/nonprofits/organizations/596808046/202441359349101399/full"/>
        <s v="https://projects.propublica.org/nonprofits/organizations/586468818/202131909349100708/full"/>
        <s v="https://projects.propublica.org/nonprofits/organizations/586468818/202202999349100755/full"/>
        <s v="https://projects.propublica.org/nonprofits/organizations/586468818/202301879349100200/full"/>
        <s v="https://projects.propublica.org/nonprofits/organizations/586468818/202432429349100123/full"/>
        <s v="https://projects.propublica.org/nonprofits/organizations/586468818/202533159349102418/full"/>
        <s v="https://projects.propublica.org/nonprofits/organizations/383690768/202411569349100306/full"/>
        <s v="https://projects.propublica.org/nonprofits/organizations/730979754/202332889349100703/full"/>
        <s v="https://projects.propublica.org/nonprofits/organizations/730979754/202432899349101033/full"/>
        <s v="https://projects.propublica.org/nonprofits/organizations/271709714/202203069349100640/full"/>
        <s v="https://projects.propublica.org/nonprofits/organizations/616554435/202133199349106118/full"/>
        <s v="https://projects.propublica.org/nonprofits/organizations/616554435/202213199349107846/full"/>
        <s v="https://projects.propublica.org/nonprofits/organizations/616554435/202343189349104959/full"/>
        <s v="https://projects.propublica.org/nonprofits/organizations/616554435/202403209349105490/full"/>
        <s v="https://projects.propublica.org/nonprofits/organizations/616554435/202513219349106406/full"/>
        <s v="https://projects.propublica.org/nonprofits/organizations/300520136/202120439349100602/full"/>
        <s v="https://projects.propublica.org/nonprofits/display_990/396037928/02_2019_prefixes_38-41%2F396037928_201712_990PF_2019020716072237"/>
        <s v="https://projects.propublica.org/nonprofits/display_990/396037928/12_2019_prefixes_38-42%2F396037928_201812_990PF_2019122716981869"/>
        <s v="https://projects.propublica.org/nonprofits/display_990/396037928/02_2021_prefixes_38-41%2F396037928_201912_990PF_2021021117703256"/>
        <s v="https://projects.propublica.org/nonprofits/organizations/396037928/202103189349100000/full"/>
        <s v="https://projects.propublica.org/nonprofits/organizations/396037928/202213209349101016/full"/>
        <s v="https://projects.propublica.org/nonprofits/organizations/396037928/202323189349105992/full"/>
        <s v="https://projects.propublica.org/nonprofits/organizations/396037928/202403209349104125/full"/>
        <s v="https://projects.propublica.org/nonprofits/organizations/396037928/202523219349106577/full"/>
        <s v="https://projects.propublica.org/nonprofits/organizations/364145290/201811329349100501/full"/>
        <s v="https://projects.propublica.org/nonprofits/organizations/364145290/202041339349100424/full"/>
        <s v="https://projects.propublica.org/nonprofits/organizations/364145290/202142109349100024/full"/>
        <s v="https://projects.propublica.org/nonprofits/organizations/990322018/202432139349100618/full"/>
        <s v="https://projects.propublica.org/nonprofits/organizations/541967451/202422149349100507/full"/>
        <s v="https://projects.propublica.org/nonprofits/organizations/541967451/202523019349101107/full"/>
        <s v="https://projects.propublica.org/nonprofits/organizations/237059703/202330679349100708/full"/>
        <s v="https://projects.propublica.org/nonprofits/organizations/237059703/202400469349100620/full"/>
        <s v="https://projects.propublica.org/nonprofits/organizations/237059703/202511059349100626/full"/>
        <s v="https://projects.propublica.org/nonprofits/organizations/954753031/202421289349104752/full"/>
        <s v="https://projects.propublica.org/nonprofits/organizations/471603664/202331399349300838/full"/>
        <s v="https://projects.propublica.org/nonprofits/organizations/223788732/202101099349100210/full"/>
        <s v="https://projects.propublica.org/nonprofits/organizations/223788732/202311339349100741/full"/>
        <s v="https://projects.propublica.org/nonprofits/organizations/274093841/201922699349100312/full"/>
        <s v="https://projects.propublica.org/nonprofits/organizations/274093841/202042329349101304/full"/>
        <s v="https://projects.propublica.org/nonprofits/organizations/274093841/202302419349100315/full"/>
        <s v="https://projects.propublica.org/nonprofits/organizations/261564131/201933189349101858/full"/>
        <s v="https://projects.propublica.org/nonprofits/organizations/261564131/202243189349103539/full"/>
        <s v="https://projects.propublica.org/nonprofits/organizations/261564131/202511189349100236/full"/>
        <s v="https://projects.propublica.org/nonprofits/organizations/527082731/202302999349301010/full"/>
        <s v="https://projects.propublica.org/nonprofits/organizations/527082731/202503239349300435/full"/>
        <s v="https://projects.propublica.org/nonprofits/organizations/341802971/201723179349100102/full"/>
        <s v="https://projects.propublica.org/nonprofits/organizations/341802971/201832289349100703/full"/>
        <s v="https://projects.propublica.org/nonprofits/organizations/341802971/201901349349100805/full"/>
        <s v="https://projects.propublica.org/nonprofits/organizations/341802971/202012389349100101/full"/>
        <s v="https://projects.propublica.org/nonprofits/organizations/341802971/202111689349100401/full"/>
        <s v="https://projects.propublica.org/nonprofits/organizations/341802971/202221719349100757/full"/>
        <s v="https://projects.propublica.org/nonprofits/organizations/341802971/202332759349100528/full"/>
        <s v="https://projects.propublica.org/nonprofits/organizations/341802971/202403199349104625/full"/>
        <s v="https://projects.propublica.org/nonprofits/organizations/341802971/202543179349101819/full"/>
        <s v="https://projects.propublica.org/nonprofits/organizations/436783008/202120969349101007/full"/>
        <s v="https://projects.propublica.org/nonprofits/organizations/530114725/202013219349306516/full"/>
        <s v="https://projects.propublica.org/nonprofits/organizations/581493949/201733079349301948/full"/>
        <s v="https://projects.propublica.org/nonprofits/organizations/581493949/201813199349310531/full"/>
        <s v="https://projects.propublica.org/nonprofits/organizations/581493949/201943169349302844/full"/>
        <s v="https://projects.propublica.org/nonprofits/organizations/581493949/202023169349303567/full"/>
        <s v="https://projects.propublica.org/nonprofits/organizations/581493949/202203149349303075/full"/>
        <s v="https://projects.propublica.org/nonprofits/organizations/581493949/202333179349303063/full"/>
        <s v="https://projects.propublica.org/nonprofits/organizations/581493949/202443169349306424/full"/>
        <s v="https://projects.propublica.org/nonprofits/organizations/581493949/202513109349303201/full"/>
        <s v="https://projects.propublica.org/nonprofits/organizations/237825575/201921359349311817/full"/>
        <s v="https://projects.propublica.org/nonprofits/organizations/237825575/202011979349306246/full"/>
        <s v="https://projects.propublica.org/nonprofits/organizations/237825575/202121459349300307/full"/>
        <s v="https://projects.propublica.org/nonprofits/organizations/237825575/202231339349309863/full"/>
        <s v="https://projects.propublica.org/nonprofits/organizations/237825575/202311359349313966/full"/>
        <s v="https://projects.propublica.org/nonprofits/organizations/237825575/202431429349301368/full"/>
        <s v="https://projects.propublica.org/nonprofits/organizations/237825575/202511339349301311/full"/>
        <s v="https://projects.propublica.org/nonprofits/organizations/133603615/202320429349100202/full"/>
        <s v="https://projects.propublica.org/nonprofits/organizations/542016695/202141279349101234/full"/>
        <s v="https://projects.propublica.org/nonprofits/organizations/363858426/201700419349100110/full"/>
        <s v="https://projects.propublica.org/nonprofits/organizations/330784158/202442899349100509/full"/>
        <s v="https://projects.propublica.org/nonprofits/organizations/860671214/202210419349101316/full"/>
        <s v="https://projects.propublica.org/nonprofits/organizations/860671214/202420659349101067/full"/>
        <s v="https://projects.propublica.org/nonprofits/organizations/453967497/202211069349100111/full"/>
        <s v="https://projects.propublica.org/nonprofits/organizations/942460894/202313149349102056/full"/>
        <s v="https://projects.propublica.org/nonprofits/organizations/942460894/202503099349101825/full"/>
        <s v="https://projects.propublica.org/nonprofits/organizations/136083839/202213159349101881/full"/>
        <s v="https://projects.propublica.org/nonprofits/organizations/461127429/202112389349100121/full"/>
        <s v="https://projects.propublica.org/nonprofits/organizations/461127429/202343199349106774/full"/>
        <s v="https://projects.propublica.org/nonprofits/organizations/256082635/202133129349100313/full"/>
        <s v="https://projects.propublica.org/nonprofits/organizations/256082635/202223059349101222/full"/>
        <s v="https://projects.propublica.org/nonprofits/organizations/256082635/202301289349104060/full"/>
        <s v="https://projects.propublica.org/nonprofits/organizations/256082635/202441289349102349/full"/>
        <s v="https://projects.propublica.org/nonprofits/organizations/256082635/202511279349101316/full"/>
        <s v="https://projects.propublica.org/nonprofits/organizations/226646337/201812339349100301/full"/>
        <s v="https://projects.propublica.org/nonprofits/organizations/470892971/202213139349101531/full"/>
        <s v="https://projects.propublica.org/nonprofits/organizations/593652538/202430469349302713/full"/>
        <s v="https://projects.propublica.org/nonprofits/organizations/593652538/202520499349301607/full"/>
        <s v="https://projects.propublica.org/nonprofits/organizations/521977291/201831359349101203/full"/>
        <s v="https://projects.propublica.org/nonprofits/organizations/202110682/202033219349102933/full"/>
        <s v="https://projects.propublica.org/nonprofits/organizations/202110682/202233199349109528/full"/>
        <s v="https://projects.propublica.org/nonprofits/organizations/340872883/202013169349301541/full"/>
        <s v="https://projects.propublica.org/nonprofits/organizations/340872883/202243159349301434/full"/>
        <s v="https://projects.propublica.org/nonprofits/organizations/340872883/202303189349306265/full"/>
        <s v="https://projects.propublica.org/nonprofits/organizations/463297784/202123139349101962/full"/>
        <s v="https://projects.propublica.org/nonprofits/organizations/463297784/202211329349101971/full"/>
        <s v="https://projects.propublica.org/nonprofits/organizations/463297784/202313079349101951/full"/>
        <s v="https://projects.propublica.org/nonprofits/organizations/463297784/202411359349104451/full"/>
        <s v="https://projects.propublica.org/nonprofits/organizations/480990309/202102579349100815/full"/>
        <s v="https://projects.propublica.org/nonprofits/organizations/223764576/201741359349103649/full"/>
        <s v="https://projects.propublica.org/nonprofits/organizations/223764576/202111279349100016/full"/>
        <s v="https://projects.propublica.org/nonprofits/organizations/223764576/202231339349103263/full"/>
        <s v="https://projects.propublica.org/nonprofits/organizations/223764576/202541769349100619/full"/>
        <s v="https://projects.propublica.org/nonprofits/organizations/880393022/202443169349102019/full"/>
        <s v="https://projects.propublica.org/nonprofits/organizations/222779188/202401379349100240/full"/>
        <s v="https://projects.propublica.org/nonprofits/organizations/222779188/202501839349100005/full"/>
        <s v="https://projects.propublica.org/nonprofits/organizations/383210681/202303179349102140/full"/>
        <s v="https://projects.propublica.org/nonprofits/organizations/256619892/201931269349100623/full"/>
        <s v="https://projects.propublica.org/nonprofits/organizations/416031510/202242229349301414/full"/>
        <s v="https://projects.propublica.org/nonprofits/organizations/416031510/202312279349303531/full"/>
        <s v="https://projects.propublica.org/nonprofits/organizations/256614812/202223019349100517/full"/>
        <s v="https://projects.propublica.org/nonprofits/organizations/311779858/202311309349103371/full"/>
        <s v="https://projects.propublica.org/nonprofits/organizations/201875804/201830939349100703/full"/>
        <s v="https://projects.propublica.org/nonprofits/organizations/201875804/201901019349101430/full"/>
        <s v="https://projects.propublica.org/nonprofits/organizations/201875804/202001359349101270/full"/>
        <s v="https://projects.propublica.org/nonprofits/organizations/201875804/202101229349100100/full"/>
        <s v="https://projects.propublica.org/nonprofits/organizations/815328519/202143169349103374/full"/>
        <s v="https://projects.propublica.org/nonprofits/organizations/815328519/202233229349100708/full"/>
        <s v="https://projects.propublica.org/nonprofits/organizations/815328519/202323179349102927/full"/>
        <s v="https://projects.propublica.org/nonprofits/organizations/815328519/202423209349103692/full"/>
        <s v="https://projects.propublica.org/nonprofits/organizations/815328519/202503219349108700/full"/>
        <s v="https://projects.propublica.org/nonprofits/organizations/954442473/202323199349102962/full"/>
        <s v="Annual Report"/>
        <s v="https://projects.propublica.org/nonprofits/display_990/251113452/02_2019_prefixes_23-25%2F251113452_201712_990PF_2019020116051613"/>
        <s v="https://projects.propublica.org/nonprofits/display_990/251113452/01_2020_prefixes_23-26%2F251113452_201812_990PF_2020010817003520"/>
        <s v="https://projects.propublica.org/nonprofits/display_990/251113452/08_2021_prefixes_23-27%2F251113452_201912_990PF_2021081718733872"/>
        <s v="https://projects.propublica.org/nonprofits/organizations/251113452/202113169349103251/full"/>
        <s v="https://projects.propublica.org/nonprofits/organizations/251113452/202223189349101212/full"/>
        <s v="https://projects.propublica.org/nonprofits/organizations/251113452/202323189349101532/full"/>
        <s v="https://projects.propublica.org/nonprofits/organizations/251113452/202403209349104590/full"/>
        <s v="https://projects.propublica.org/nonprofits/organizations/251113452/202523189349102237/full"/>
        <s v="https://projects.propublica.org/nonprofits/organizations/311640316/201800879349300300/full"/>
        <s v="https://projects.propublica.org/nonprofits/organizations/311640316/202010489349300101/full"/>
        <s v="https://projects.propublica.org/nonprofits/organizations/311640316/202140489349301804/full"/>
        <s v="https://projects.propublica.org/nonprofits/organizations/311640316/202230499349301028/full"/>
        <s v="https://projects.propublica.org/nonprofits/organizations/311640316/202330939349300403/full"/>
        <s v="https://projects.propublica.org/nonprofits/organizations/311640316/202411039349301716/full"/>
        <s v="https://projects.propublica.org/nonprofits/organizations/651064174/201801349349101235/full"/>
        <s v="https://projects.propublica.org/nonprofits/organizations/367244615/202113199349108526/full"/>
        <s v="https://projects.propublica.org/nonprofits/organizations/367244615/202203199349103100/full"/>
        <s v="https://projects.propublica.org/nonprofits/organizations/367244615/202343199349106704/full"/>
        <s v="https://projects.propublica.org/nonprofits/organizations/367244615/202433209349102098/full"/>
        <s v="https://projects.propublica.org/nonprofits/organizations/113577481/202231369349103468/full"/>
        <s v="https://projects.propublica.org/nonprofits/organizations/812714048/202542569349100609/full"/>
        <s v="https://projects.propublica.org/nonprofits/organizations/136066583/202133159349100603/full"/>
        <s v="https://projects.propublica.org/nonprofits/organizations/136066583/202443199349100424/full"/>
        <s v="https://projects.propublica.org/nonprofits/organizations/136066583/202443199349102539/full"/>
        <s v="https://projects.propublica.org/nonprofits/organizations/136066583/202503169349100200/full"/>
        <s v="https://projects.propublica.org/nonprofits/organizations/453240491/202212999349100766/full"/>
        <s v="https://projects.propublica.org/nonprofits/organizations/453240491/202313149349101611/full"/>
        <s v="https://projects.propublica.org/nonprofits/organizations/453240491/202413199349106111/full"/>
        <s v="https://projects.propublica.org/nonprofits/organizations/453240491/202533189349102183/full"/>
        <s v="https://projects.propublica.org/nonprofits/organizations/311534822/202512669349100606/full"/>
        <s v="https://projects.propublica.org/nonprofits/organizations/742187638/202320679349100322/full"/>
        <s v="https://projects.propublica.org/nonprofits/organizations/431758789/202533169349301833/full"/>
        <s v="https://projects.propublica.org/nonprofits/organizations/817080186/202122469349100107/full"/>
        <s v="https://projects.propublica.org/nonprofits/organizations/817080186/202222429349100507/full"/>
        <s v="https://projects.propublica.org/nonprofits/organizations/817080186/202302909349100120/full"/>
        <s v="https://projects.propublica.org/nonprofits/organizations/817080186/202413199349102626/full"/>
        <s v="https://projects.propublica.org/nonprofits/organizations/817080186/202543169349102954/full"/>
        <s v="https://projects.propublica.org/nonprofits/organizations/760041524/202010439349100206/full"/>
        <s v="https://projects.propublica.org/nonprofits/organizations/760041524/202103199349105435/full"/>
        <s v="https://projects.propublica.org/nonprofits/organizations/760041524/202202379349100760/full"/>
        <s v="https://projects.propublica.org/nonprofits/organizations/526039178/202420299349100502/full"/>
        <s v="https://projects.propublica.org/nonprofits/organizations/526039178/202500229349100610/full"/>
        <s v="https://projects.propublica.org/nonprofits/organizations/953846842/201723199349104497/full"/>
        <s v="https://projects.propublica.org/nonprofits/organizations/953846842/201833199349102573/full"/>
        <s v="https://projects.propublica.org/nonprofits/organizations/813639675/202221319349104227/full"/>
        <s v="https://projects.propublica.org/nonprofits/organizations/813639675/202321359349103592/full"/>
        <s v="https://projects.propublica.org/nonprofits/organizations/841543485/202121669349101107/full"/>
        <s v="https://projects.propublica.org/nonprofits/organizations/841543485/202201329349101705/full"/>
        <s v="https://projects.propublica.org/nonprofits/organizations/841543485/202331359349101663/full"/>
        <s v="https://projects.propublica.org/nonprofits/organizations/841543485/202431419349100323/full"/>
        <s v="https://projects.propublica.org/nonprofits/organizations/841543485/202531479349101013/full"/>
        <s v="https://projects.propublica.org/nonprofits/organizations/264217844/202103169349102315/full"/>
        <s v="https://projects.propublica.org/nonprofits/organizations/264217844/202243119349101949/full"/>
        <s v="https://projects.propublica.org/nonprofits/organizations/341903674/202142589349100204/full"/>
        <s v="https://projects.propublica.org/nonprofits/organizations/341903674/202203069349100205/full"/>
        <s v="https://projects.propublica.org/nonprofits/organizations/341903674/202341359349104779/full"/>
        <s v="https://projects.propublica.org/nonprofits/organizations/341903674/202443039349101029/full"/>
        <s v="https://projects.propublica.org/nonprofits/organizations/341903674/202531629349101103/full"/>
        <s v="https://projects.propublica.org/nonprofits/organizations/311709466/202321949349300147/full"/>
        <s v="https://projects.propublica.org/nonprofits/organizations/466471942/202133169349101533/full"/>
        <s v="https://projects.propublica.org/nonprofits/organizations/466471942/202243189349101804/full"/>
        <s v="https://projects.propublica.org/nonprofits/organizations/466471942/202303189349101145/full"/>
        <s v="https://projects.propublica.org/nonprofits/organizations/466471942/202443199349101029/full"/>
        <s v="https://projects.propublica.org/nonprofits/organizations/466471942/202543189349100439/full"/>
        <s v="https://projects.propublica.org/nonprofits/organizations/581687028/202233189349102223/full"/>
        <s v="https://projects.propublica.org/nonprofits/organizations/256681379/202512799349101116/full"/>
        <s v="https://projects.propublica.org/nonprofits/organizations/341538755/202232699349100413/full"/>
        <s v="https://projects.propublica.org/nonprofits/organizations/341538755/202443139349100234/full"/>
        <s v="https://projects.propublica.org/nonprofits/organizations/341538755/202503179349102915/full"/>
        <s v="https://projects.propublica.org/nonprofits/organizations/232888152/202211339349310116/full"/>
        <s v="https://projects.propublica.org/nonprofits/organizations/232888152/202331359349303108/full"/>
        <s v="https://projects.propublica.org/nonprofits/organizations/232888152/202441359349309439/full"/>
        <s v="https://projects.propublica.org/nonprofits/organizations/232888152/202511349349313096/full"/>
        <s v="https://projects.propublica.org/nonprofits/organizations/271272999/202321359349102522/full"/>
        <s v="https://projects.propublica.org/nonprofits/organizations/271272999/202441029349100809/full"/>
        <s v="https://projects.propublica.org/nonprofits/organizations/593156041/202331639349100913/full"/>
        <s v="https://projects.propublica.org/nonprofits/organizations/814577236/202241249349102309/full"/>
        <s v="https://projects.propublica.org/nonprofits/organizations/231611346/202222519349100402/full"/>
        <s v="https://projects.propublica.org/nonprofits/organizations/231611346/202342549349100419/full"/>
        <s v="https://projects.propublica.org/nonprofits/organizations/231611346/202402579349100600/full"/>
        <s v="https://projects.propublica.org/nonprofits/organizations/231611346/202513179349101046/full"/>
        <s v="https://projects.propublica.org/nonprofits/organizations/731520309/201723189349100337/full"/>
        <s v="https://projects.propublica.org/nonprofits/organizations/731520309/201933199349103138/full"/>
        <s v="https://projects.propublica.org/nonprofits/organizations/731520309/202033219349105868/full"/>
        <s v="https://projects.propublica.org/nonprofits/organizations/731520309/202123199349103587/full"/>
        <s v="https://projects.propublica.org/nonprofits/organizations/731520309/202243189349105159/full"/>
        <s v="https://projects.propublica.org/nonprofits/organizations/731520309/202333179349100518/full"/>
        <s v="https://projects.propublica.org/nonprofits/organizations/731520309/202401839349101000/full"/>
        <s v="https://projects.propublica.org/nonprofits/organizations/208069029/202440809349100719/full"/>
        <s v="https://projects.propublica.org/nonprofits/organizations/208069029/202502889349101305/full"/>
        <s v="https://projects.propublica.org/nonprofits/organizations/263869457/202211609349100506/full"/>
        <s v="https://projects.propublica.org/nonprofits/organizations/846282092/201731339349100308/full"/>
        <s v="https://projects.propublica.org/nonprofits/organizations/846282092/201811039349100201/full"/>
        <s v="https://projects.propublica.org/nonprofits/organizations/846282092/201920999349100427/full"/>
        <s v="https://projects.propublica.org/nonprofits/organizations/846282092/202041929349101319/full"/>
        <s v="https://projects.propublica.org/nonprofits/organizations/846282092/202110959349100436/full"/>
        <s v="https://projects.propublica.org/nonprofits/organizations/846282092/202201089349101115/full"/>
        <s v="https://projects.propublica.org/nonprofits/organizations/846282092/202302799349100910/full"/>
        <s v="https://projects.propublica.org/nonprofits/organizations/846282092/202401309349102390/full"/>
        <s v="https://projects.propublica.org/nonprofits/organizations/882974202/202421289349104302/full"/>
        <s v="https://projects.propublica.org/nonprofits/organizations/412007734/202542979349100219/full"/>
        <s v="https://projects.propublica.org/nonprofits/organizations/133209791/201912209349100706/full"/>
        <s v="https://projects.propublica.org/nonprofits/organizations/133209791/202123199349102792/full"/>
        <s v="https://projects.propublica.org/nonprofits/organizations/133209791/202203139349101115/full"/>
      </sharedItems>
    </cacheField>
    <cacheField name="transaction_id" numFmtId="0">
      <sharedItems count="1148">
        <s v="Achelis &amp; Bodman Foundation_Capital Research Center20232250"/>
        <s v="Aequus Institute_Capital Research Center20015000"/>
        <s v="Aequus Institute_Capital Research Center20025000"/>
        <s v="Aequus Institute_Capital Research Center20035000"/>
        <s v="Aequus Institute_Capital Research Center20043000"/>
        <s v="Aequus Institute_Capital Research Center20053000"/>
        <s v="Aequus Institute_Capital Research Center20063000"/>
        <s v="Aequus Institute_Capital Research Center20075000"/>
        <s v="Aequus Institute_Capital Research Center20083000"/>
        <s v="Albert &amp; Ethel Herzstein Charitable Foundation_Capital Research Center20215000"/>
        <s v="Albert &amp; Ethel Herzstein Charitable Foundation_Capital Research Center202210000"/>
        <s v="Albert &amp; Ethel Herzstein Charitable Foundation_Capital Research Center202410000"/>
        <s v="Alpaugh Foundation_Capital Research Center2020100"/>
        <s v="Alpaugh Foundation_Capital Research Center2021100"/>
        <s v="Amaturo Family Foundation_Capital Research Center2021500"/>
        <s v="Amazonsmile Foundation_Capital Research Center20207"/>
        <s v="Amazonsmile Foundation_Capital Research Center20215"/>
        <s v="Amazonsmile Foundation_Capital Research Center20225"/>
        <s v="Amazonsmile Foundation_Capital Research Center202326"/>
        <s v="American Endowment Foundation_Capital Research Center20175500"/>
        <s v="American Endowment Foundation_Capital Research Center20186250"/>
        <s v="American Endowment Foundation_Capital Research Center202116000"/>
        <s v="American Endowment Foundation_Capital Research Center202427500"/>
        <s v="Armstrong Foundation_Capital Research Center19982000"/>
        <s v="Armstrong Foundation_Capital Research Center19992000"/>
        <s v="Armstrong Foundation_Capital Research Center20002000"/>
        <s v="Armstrong Foundation_Capital Research Center20012000"/>
        <s v="Armstrong Foundation_Capital Research Center20022000"/>
        <s v="Armstrong Foundation_Capital Research Center20032000"/>
        <s v="Armstrong Foundation_Capital Research Center20042000"/>
        <s v="Armstrong Foundation_Capital Research Center20052000"/>
        <s v="Armstrong Foundation_Capital Research Center20062000"/>
        <s v="Armstrong Foundation_Capital Research Center20072000"/>
        <s v="Armstrong Foundation_Capital Research Center20082000"/>
        <s v="Armstrong Foundation_Capital Research Center20092000"/>
        <s v="Armstrong Foundation_Capital Research Center20102000"/>
        <s v="Armstrong Foundation_Capital Research Center20112000"/>
        <s v="Armstrong Foundation_Capital Research Center20122000"/>
        <s v="Armstrong Foundation_Capital Research Center20132000"/>
        <s v="Armstrong Foundation_Capital Research Center20142500"/>
        <s v="Armstrong Foundation_Capital Research Center20175000"/>
        <s v="Armstrong Foundation_Capital Research Center20185000"/>
        <s v="Armstrong Foundation_Capital Research Center20197500"/>
        <s v="Armstrong Foundation_Capital Research Center20207500"/>
        <s v="Arthur N. Rupe Foundation_Capital Research Center200925000"/>
        <s v="Atherton Family Foundation_Capital Research Center20201000"/>
        <s v="Atherton Family Foundation_Capital Research Center20211000"/>
        <s v="Bailey Family Foundation Inc_Capital Research Center20161500"/>
        <s v="Bailey Family Foundation Inc_Capital Research Center2017900"/>
        <s v="Bailey Family Foundation Inc_Capital Research Center2018950"/>
        <s v="Bailey Family Foundation Inc_Capital Research Center20191350"/>
        <s v="Bailey Family Foundation Inc_Capital Research Center20201750"/>
        <s v="Bailey Family Foundation Inc_Capital Research Center2021500"/>
        <s v="Bank of America Charitable Foundation Inc_Capital Research Center2017100"/>
        <s v="Bank of America Charitable Foundation Inc_Capital Research Center201875"/>
        <s v="Barbara and Barre Seid Foundation_Capital Research Center199824000"/>
        <s v="Barbara and Barre Seid Foundation_Capital Research Center20031000"/>
        <s v="Belz Foundation_Capital Research Center2020500"/>
        <s v="Belz Foundation_Capital Research Center2021575"/>
        <s v="Belz Foundation_Capital Research Center2022600"/>
        <s v="Belz Foundation_Capital Research Center2023675"/>
        <s v="Bernard A Egan Foundation Inc_Capital Research Center2020300"/>
        <s v="Bernard A Egan Foundation Inc_Capital Research Center2021300"/>
        <s v="Bernard A Egan Foundation Inc_Capital Research Center202150000"/>
        <s v="Bernard A Egan Foundation Inc_Capital Research Center202250000"/>
        <s v="Bernard A Egan Foundation Inc_Capital Research Center202350000"/>
        <s v="Bernard A Egan Foundation Inc_Capital Research Center2024150000"/>
        <s v="Billi Marcus Foundation Inc_Capital Research Center2020500"/>
        <s v="Billi Marcus Foundation Inc_Capital Research Center2021500"/>
        <s v="Billi Marcus Foundation Inc_Capital Research Center2022500"/>
        <s v="Billi Marcus Foundation Inc_Capital Research Center2023500"/>
        <s v="Biszantz Charitable Foundation_Capital Research Center2021100"/>
        <s v="Blaine Family Foundation Inc_Capital Research Center2017200"/>
        <s v="Bradley Impact Fund Inc_Capital Research Center201326000"/>
        <s v="Bradley Impact Fund Inc_Capital Research Center201426000"/>
        <s v="Bradley Impact Fund Inc_Capital Research Center201511000"/>
        <s v="Bradley Impact Fund Inc_Capital Research Center201610000"/>
        <s v="Bradley Impact Fund Inc_Capital Research Center201713500"/>
        <s v="Bradley Impact Fund Inc_Capital Research Center201832750"/>
        <s v="Bradley Impact Fund Inc_Capital Research Center201940750"/>
        <s v="Bradley Impact Fund Inc_Capital Research Center202140500"/>
        <s v="Bradley Impact Fund Inc_Capital Research Center202223000"/>
        <s v="Bradley Impact Fund Inc_Capital Research Center202379500"/>
        <s v="Bradley Impact Fund Inc_Capital Research Center202410750"/>
        <s v="Brady Education Foundation_Capital Research Center200120000"/>
        <s v="Brenneman Family Charitable Foundation Inc_Capital Research Center2022250"/>
        <s v="Brenneman Family Charitable Foundation Inc_Capital Research Center2023250"/>
        <s v="Brenneman Family Charitable Foundation Inc_Capital Research Center2024250"/>
        <s v="Brewster West Foundation_Capital Research Center201610000"/>
        <s v="Brewster West Foundation_Capital Research Center201710000"/>
        <s v="Briggs Foundation_Capital Research Center2017200"/>
        <s v="Broyhill Family Foundation Inc_Capital Research Center20201750"/>
        <s v="Buck Family Foundation_Capital Research Center20214350"/>
        <s v="Buck Family Foundation_Capital Research Center20224000"/>
        <s v="Burton Family Foundation_Capital Research Center20195000"/>
        <s v="Burton Family Foundation_Capital Research Center20205000"/>
        <s v="Burton Family Foundation_Capital Research Center20212500"/>
        <s v="Burton Family Foundation_Capital Research Center20223000"/>
        <s v="C and A Johnson Family Foundation_Capital Research Center202010000"/>
        <s v="C and A Johnson Family Foundation_Capital Research Center202110000"/>
        <s v="Caridad Corporation_Capital Research Center2021500"/>
        <s v="Carol &amp; Arnold Wolowitz Foundation Inc_Capital Research Center2020500"/>
        <s v="The Carthage Foundation_Capital Research Center200030000"/>
        <s v="The Carthage Foundation_Capital Research Center2002160000"/>
        <s v="The Carthage Foundation_Capital Research Center200435000"/>
        <s v="Catherine V and Martin Hofmann Foundation_Capital Research Center2016150"/>
        <s v="Catherine V and Martin Hofmann Foundation_Capital Research Center2017165"/>
        <s v="Catherine V and Martin Hofmann Foundation_Capital Research Center2018180"/>
        <s v="Catherine V and Martin Hofmann Foundation_Capital Research Center2019200"/>
        <s v="Catherine V and Martin Hofmann Foundation_Capital Research Center2020200"/>
        <s v="Catherine V and Martin Hofmann Foundation_Capital Research Center2021225"/>
        <s v="Catherine V and Martin Hofmann Foundation_Capital Research Center2022400"/>
        <s v="Catherine V and Martin Hofmann Foundation_Capital Research Center2023200"/>
        <s v="Catherine V and Martin Hofmann Foundation_Capital Research Center2024400"/>
        <s v="Ceres Foundation_Capital Research Center2016800"/>
        <s v="Ceres Foundation_Capital Research Center2017500"/>
        <s v="Ceres Foundation_Capital Research Center20181500"/>
        <s v="Ceres Foundation_Capital Research Center20192000"/>
        <s v="Ceres Foundation_Capital Research Center202010000"/>
        <s v="The Challenge Foundation_Capital Research Center20071000"/>
        <s v="Charles and Ann Johnson Foundation_Capital Research Center20105000"/>
        <s v="Charles and Ann Johnson Foundation_Capital Research Center20125000"/>
        <s v="Charles and Ann Johnson Foundation_Capital Research Center20155000"/>
        <s v="Charles G. Koch Charitable Foundation_Capital Research Center19875000"/>
        <s v="Charles G. Koch Charitable Foundation_Capital Research Center19885000"/>
        <s v="Charles G. Koch Charitable Foundation_Capital Research Center201020000"/>
        <s v="Charles G. Koch Charitable Foundation_Capital Research Center201110000"/>
        <s v="Charles G. Koch Charitable Foundation_Capital Research Center201410000"/>
        <s v="Charles G. Koch Charitable Foundation_Capital Research Center20144800"/>
        <s v="Charles G. Koch Charitable Foundation_Capital Research Center201514400"/>
        <s v="Charles G. Koch Charitable Foundation_Capital Research Center201610844"/>
        <s v="Charles G. Koch Charitable Foundation_Capital Research Center201710844"/>
        <s v="Charles H Boyle Foundation Inc_Capital Research Center20241000"/>
        <s v="Charles Koch Foundation_Capital Research Center201610844"/>
        <s v="Charles Koch Foundation_Capital Research Center201710844"/>
        <s v="Charlotte and Walter Kohler Charitable Trust_Capital Research Center200120000"/>
        <s v="Charlotte and Walter Kohler Charitable Trust_Capital Research Center200320000"/>
        <s v="Charlotte and Walter Kohler Charitable Trust_Capital Research Center200520000"/>
        <s v="Chase Foundation of Virginia_Capital Research Center20016000"/>
        <s v="Chase Foundation of Virginia_Capital Research Center20026000"/>
        <s v="Chase Foundation of Virginia_Capital Research Center20036000"/>
        <s v="Chase Foundation of Virginia_Capital Research Center20046100"/>
        <s v="Chase Foundation of Virginia_Capital Research Center20056000"/>
        <s v="Chase Foundation of Virginia_Capital Research Center20066000"/>
        <s v="Chase Foundation of Virginia_Capital Research Center20075000"/>
        <s v="Chase Foundation of Virginia_Capital Research Center20084000"/>
        <s v="Chase Foundation of Virginia_Capital Research Center20094000"/>
        <s v="Chase Foundation of Virginia_Capital Research Center20106000"/>
        <s v="Chase Foundation of Virginia_Capital Research Center20116000"/>
        <s v="Chase Foundation of Virginia_Capital Research Center20221000"/>
        <s v="Chicago Community Trust_Capital Research Center202310000"/>
        <s v="Child Family Foundation_Capital Research Center2020100"/>
        <s v="Child Family Foundation_Capital Research Center2021100"/>
        <s v="Child Family Foundation_Capital Research Center2022250"/>
        <s v="Child Family Foundation_Capital Research Center2024250"/>
        <s v="Christian J &amp; Eva W Trefz Family Foundation Inc_Capital Research Center2017250"/>
        <s v="Christian J &amp; Eva W Trefz Family Foundation Inc_Capital Research Center2019250"/>
        <s v="Chupp Family Foundation_Capital Research Center20212000"/>
        <s v="Chupp Family Foundation_Capital Research Center20221100"/>
        <s v="Chupp Family Foundation_Capital Research Center2024500"/>
        <s v="Circle of Friends Foundation_Capital Research Center20171000"/>
        <s v="Circle of Friends Foundation_Capital Research Center2019250"/>
        <s v="Circle of Friends Foundation_Capital Research Center2020500"/>
        <s v="Clark Hunter Foundation_Capital Research Center20161000"/>
        <s v="Claude R. Lambe Charitable Foundation_Capital Research Center19935000"/>
        <s v="Claude R. Lambe Charitable Foundation_Capital Research Center19965000"/>
        <s v="Claude R. Lambe Charitable Foundation_Capital Research Center19975000"/>
        <s v="Claude R. Lambe Charitable Foundation_Capital Research Center199850000"/>
        <s v="Claude R. Lambe Charitable Foundation_Capital Research Center200075000"/>
        <s v="Claude R. Lambe Charitable Foundation_Capital Research Center2001100000"/>
        <s v="Claude R. Lambe Charitable Foundation_Capital Research Center2002100000"/>
        <s v="Claude R. Lambe Charitable Foundation_Capital Research Center2003100000"/>
        <s v="Claude R. Lambe Charitable Foundation_Capital Research Center2004100000"/>
        <s v="Claude R. Lambe Charitable Foundation_Capital Research Center200550000"/>
        <s v="Claude R. Lambe Charitable Foundation_Capital Research Center200625000"/>
        <s v="Claude R. Lambe Charitable Foundation_Capital Research Center200725000"/>
        <s v="Claude R. Lambe Charitable Foundation_Capital Research Center200810000"/>
        <s v="Cliff and Georganne Williams Family Foundation Inc_Capital Research Center20235000"/>
        <s v="Communities Foundation of Texas Inc_Capital Research Center20246000"/>
        <s v="Community Foundation For Nantucket Inc_Capital Research Center202111000"/>
        <s v="Community Foundation For Nantucket Inc_Capital Research Center20239000"/>
        <s v="Community Foundation of Broward Inc_Capital Research Center202210000"/>
        <s v="Community Foundation of Broward Inc_Capital Research Center20237500"/>
        <s v="Community Foundation of Broward Inc_Capital Research Center202410000"/>
        <s v="Community Foundation of Greater Memphis Inc_Capital Research Center20161000"/>
        <s v="Cousins Family Foundation_Capital Research Center2021400"/>
        <s v="Cousins Family Foundation_Capital Research Center2022400"/>
        <s v="Cousins Family Foundation_Capital Research Center2023400"/>
        <s v="Cousins Family Foundation_Capital Research Center2024400"/>
        <s v="Crawford Family Foundation_Capital Research Center2016200"/>
        <s v="Crawford Family Foundation_Capital Research Center2017200"/>
        <s v="Crawford Family Foundation_Capital Research Center2018500"/>
        <s v="Crawford Family Foundation_Capital Research Center2019500"/>
        <s v="Crawford Family Foundation_Capital Research Center2020500"/>
        <s v="Crawford Family Foundation_Capital Research Center2021500"/>
        <s v="Crawford Family Foundation_Capital Research Center2022500"/>
        <s v="Crawford Family Foundation_Capital Research Center2023500"/>
        <s v="Crawford Family Foundation_Capital Research Center2024500"/>
        <s v="Crawford Foundation_Capital Research Center202350"/>
        <s v="Daniels Fund_Capital Research Center202010000"/>
        <s v="David D Smith Family Foundation Inc_Capital Research Center2023100000"/>
        <s v="David D Smith Family Foundation Inc_Capital Research Center202416666"/>
        <s v="Deramus Foundation Inc_Capital Research Center202015000"/>
        <s v="Deramus Foundation Inc_Capital Research Center202450000"/>
        <s v="DeVos Urban Leadership Initiative_Capital Research Center20025000"/>
        <s v="Diana Davis Spencer Foundation_Capital Research Center20082000"/>
        <s v="Diana Davis Spencer Foundation_Capital Research Center20101000"/>
        <s v="Diana Davis Spencer Foundation_Capital Research Center20111000"/>
        <s v="Diana Davis Spencer Foundation_Capital Research Center201525000"/>
        <s v="Diana Davis Spencer Foundation_Capital Research Center201625000"/>
        <s v="Diana Davis Spencer Foundation_Capital Research Center201850000"/>
        <s v="Diana Davis Spencer Foundation_Capital Research Center2019100000"/>
        <s v="Diana Davis Spencer Foundation_Capital Research Center201950000"/>
        <s v="Diana Davis Spencer Foundation_Capital Research Center2021350000"/>
        <s v="Diana Davis Spencer Foundation_Capital Research Center2022400000"/>
        <s v="Diana Davis Spencer Foundation_Capital Research Center2023500000"/>
        <s v="Dian Graves Owen Foundation_Capital Research Center202115000"/>
        <s v="Dian Graves Owen Foundation_Capital Research Center202230000"/>
        <s v="Dian Graves Owen Foundation_Capital Research Center202330000"/>
        <s v="Dian Graves Owen Foundation_Capital Research Center202450000"/>
        <s v="Dick &amp; Diane May Foundation Inc_Capital Research Center20171000"/>
        <s v="Dicke Family Foundation_Capital Research Center201925000"/>
        <s v="Dillon Foundation_Capital Research Center20162100"/>
        <s v="Dillon Foundation_Capital Research Center20203000"/>
        <s v="Dillon Foundation_Capital Research Center20213000"/>
        <s v="Dillon Foundation_Capital Research Center20223000"/>
        <s v="Dillon Foundation_Capital Research Center20233000"/>
        <s v="Dillon Foundation_Capital Research Center20243000"/>
        <s v="Dodge Jones Foundation_Capital Research Center20025000"/>
        <s v="Dodge Jones Foundation_Capital Research Center200325000"/>
        <s v="Dodge Jones Foundation_Capital Research Center20047500"/>
        <s v="Dodge Jones Foundation_Capital Research Center200510000"/>
        <s v="Dodge Jones Foundation_Capital Research Center200610000"/>
        <s v="Dodge Jones Foundation_Capital Research Center200710000"/>
        <s v="Dodge Jones Foundation_Capital Research Center20087500"/>
        <s v="Dodge Jones Foundation_Capital Research Center20092500"/>
        <s v="Dodge Jones Foundation_Capital Research Center20112500"/>
        <s v="Dodge Jones Foundation_Capital Research Center20132500"/>
        <s v="Dodge Jones Foundation_Capital Research Center20143000"/>
        <s v="Dodge Jones Foundation_Capital Research Center20155000"/>
        <s v="Donald L &amp; Valerie D Gottschalk Foundation_Capital Research Center2020100"/>
        <s v="Donald L &amp; Valerie D Gottschalk Foundation_Capital Research Center2021100"/>
        <s v="Donald L &amp; Valerie D Gottschalk Foundation_Capital Research Center2022100"/>
        <s v="Donald L &amp; Valerie D Gottschalk Foundation_Capital Research Center2023100"/>
        <s v="Donald L &amp; Valerie D Gottschalk Foundation_Capital Research Center2024100"/>
        <s v="Donna L Elliott Family Foundation Inc_Capital Research Center20202500"/>
        <s v="Donna L Elliott Family Foundation Inc_Capital Research Center20212500"/>
        <s v="Donor Advised Charitable Giving Inc_Capital Research Center202464972"/>
        <s v="Donors Capital Fund_Capital Research Center20021000"/>
        <s v="Donors Capital Fund_Capital Research Center20031000"/>
        <s v="Donors Capital Fund_Capital Research Center20042500"/>
        <s v="Donors Capital Fund_Capital Research Center20052000"/>
        <s v="Donors Capital Fund_Capital Research Center20072500"/>
        <s v="Donors Capital Fund_Capital Research Center20085000"/>
        <s v="Donors Capital Fund_Capital Research Center20095500"/>
        <s v="Donors Capital Fund_Capital Research Center20103000"/>
        <s v="Donors Capital Fund_Capital Research Center201240000"/>
        <s v="Donors Capital Fund_Capital Research Center201340000"/>
        <s v="Donors Capital Fund_Capital Research Center201440000"/>
        <s v="Donors Capital Fund_Capital Research Center201510000"/>
        <s v="Donors Capital Fund_Capital Research Center201540000"/>
        <s v="Donors Capital Fund_Capital Research Center201620000"/>
        <s v="Donors Capital Fund_Capital Research Center201640000"/>
        <s v="Donors Capital Fund_Capital Research Center201780000"/>
        <s v="Donors Capital Fund_Capital Research Center2018150000"/>
        <s v="Donors Capital Fund_Capital Research Center2020100000"/>
        <s v="DonorsTrust_Capital Research Center2002150"/>
        <s v="DonorsTrust_Capital Research Center20045000"/>
        <s v="DonorsTrust_Capital Research Center20056000"/>
        <s v="DonorsTrust_Capital Research Center200611000"/>
        <s v="DonorsTrust_Capital Research Center20074000"/>
        <s v="DonorsTrust_Capital Research Center20084500"/>
        <s v="DonorsTrust_Capital Research Center20093500"/>
        <s v="DonorsTrust_Capital Research Center20094000"/>
        <s v="DonorsTrust_Capital Research Center2009500"/>
        <s v="DonorsTrust_Capital Research Center20095000"/>
        <s v="DonorsTrust_Capital Research Center20103000"/>
        <s v="DonorsTrust_Capital Research Center20103500"/>
        <s v="DonorsTrust_Capital Research Center2010500"/>
        <s v="DonorsTrust_Capital Research Center20105000"/>
        <s v="DonorsTrust_Capital Research Center20141000"/>
        <s v="DonorsTrust_Capital Research Center20141500"/>
        <s v="DonorsTrust_Capital Research Center20142000"/>
        <s v="DonorsTrust_Capital Research Center2014500"/>
        <s v="DonorsTrust_Capital Research Center20145000"/>
        <s v="DonorsTrust_Capital Research Center20151000"/>
        <s v="DonorsTrust_Capital Research Center20152000"/>
        <s v="DonorsTrust_Capital Research Center20155000"/>
        <s v="DonorsTrust_Capital Research Center20171000"/>
        <s v="DonorsTrust_Capital Research Center20172000"/>
        <s v="DonorsTrust_Capital Research Center2018184500"/>
        <s v="DonorsTrust_Capital Research Center20191721"/>
        <s v="DonorsTrust_Capital Research Center201930000"/>
        <s v="DonorsTrust_Capital Research Center2019338200"/>
        <s v="DonorsTrust_Capital Research Center2019400000"/>
        <s v="DonorsTrust_Capital Research Center20201000"/>
        <s v="DonorsTrust_Capital Research Center2020362450"/>
        <s v="DonorsTrust_Capital Research Center2021455750"/>
        <s v="DonorsTrust_Capital Research Center2022150000"/>
        <s v="DonorsTrust_Capital Research Center2022517250"/>
        <s v="DonorsTrust_Capital Research Center2023904850"/>
        <s v="DonorsTrust_Capital Research Center2024820600"/>
        <s v="Dorothy D. and Joseph A. Moller Foundation_Capital Research Center20015000"/>
        <s v="Dorothy D. and Joseph A. Moller Foundation_Capital Research Center20025000"/>
        <s v="Dorothy D. and Joseph A. Moller Foundation_Capital Research Center20035000"/>
        <s v="Dorothy D. and Joseph A. Moller Foundation_Capital Research Center20045000"/>
        <s v="Dorothy D. and Joseph A. Moller Foundation_Capital Research Center20057500"/>
        <s v="Dorothy D. and Joseph A. Moller Foundation_Capital Research Center20067500"/>
        <s v="Dr P Phillips Foundation_Capital Research Center202120000"/>
        <s v="Dr P Phillips Foundation_Capital Research Center202215000"/>
        <s v="Duane &amp; Dorothy Bluemke Foundation Ltd_Capital Research Center20213000"/>
        <s v="Duane &amp; Dorothy Bluemke Foundation Ltd_Capital Research Center20223000"/>
        <s v="Duane &amp; Dorothy Bluemke Foundation Ltd_Capital Research Center20233000"/>
        <s v="Duane &amp; Dorothy Bluemke Foundation Ltd_Capital Research Center20243000"/>
        <s v="Earhart Foundation_Capital Research Center19957500"/>
        <s v="Earhart Foundation_Capital Research Center199612000"/>
        <s v="Earhart Foundation_Capital Research Center199715000"/>
        <s v="Earhart Foundation_Capital Research Center199820000"/>
        <s v="Earhart Foundation_Capital Research Center199925000"/>
        <s v="Earhart Foundation_Capital Research Center200015000"/>
        <s v="Earhart Foundation_Capital Research Center200025000"/>
        <s v="Earhart Foundation_Capital Research Center200120000"/>
        <s v="Earhart Foundation_Capital Research Center200220000"/>
        <s v="Earhart Foundation_Capital Research Center200310000"/>
        <s v="Earhart Foundation_Capital Research Center200412500"/>
        <s v="Earhart Foundation_Capital Research Center200512500"/>
        <s v="Earhart Foundation_Capital Research Center201420000"/>
        <s v="EBS Foundation_Capital Research Center20161000"/>
        <s v="EBS Foundation_Capital Research Center20181500"/>
        <s v="EBS Foundation_Capital Research Center2019500"/>
        <s v="EBS Foundation_Capital Research Center20201000"/>
        <s v="EBS Foundation_Capital Research Center20212000"/>
        <s v="EBS Foundation_Capital Research Center20224000"/>
        <s v="EBS Foundation_Capital Research Center20234000"/>
        <s v="Edward and Barbara Hulac Charitable Foundation Inc_Capital Research Center20212000"/>
        <s v="Edward and Barbara Hulac Charitable Foundation Inc_Capital Research Center20221000"/>
        <s v="Edwin J &amp; Ruth M Shoemaker Foundation_Capital Research Center202020000"/>
        <s v="Eric Javits Family Foundation_Capital Research Center2022200"/>
        <s v="Eric Javits Family Foundation_Capital Research Center20231000"/>
        <s v="Eric Javits Family Foundation_Capital Research Center2024500"/>
        <s v="Esther and Hyman Rapport Philanthropic Trust_Capital Research Center202330000"/>
        <s v="Exxon Mobil_Capital Research Center200125000"/>
        <s v="Exxon Mobil_Capital Research Center200225000"/>
        <s v="Exxon Mobil_Capital Research Center200325000"/>
        <s v="Exxon Mobil_Capital Research Center200425000"/>
        <s v="Exxon Mobil_Capital Research Center200550000"/>
        <s v="Exxon Mobil_Capital Research Center200625000"/>
        <s v="Exxon Mobil_Capital Research Center200750000"/>
        <s v="Farrell Family Foundation_Capital Research Center20215000"/>
        <s v="Feinberg Foundation_Capital Research Center2022500"/>
        <s v="Fidelity Investments Charitable Gift Fund_Capital Research Center201732855"/>
        <s v="Fidelity Investments Charitable Gift Fund_Capital Research Center2018128570"/>
        <s v="Fidelity Investments Charitable Gift Fund_Capital Research Center201991300"/>
        <s v="Fidelity Investments Charitable Gift Fund_Capital Research Center2020183955"/>
        <s v="Fidelity Investments Charitable Gift Fund_Capital Research Center2021330127"/>
        <s v="Fidelity Investments Charitable Gift Fund_Capital Research Center2022237030"/>
        <s v="Fidelity Investments Charitable Gift Fund_Capital Research Center2023305117"/>
        <s v="Fisch Family Foundation_Capital Research Center2016100"/>
        <s v="Floradon Foundation_Capital Research Center20201000"/>
        <s v="Floradon Foundation_Capital Research Center20222500"/>
        <s v="Floradon Foundation_Capital Research Center20232500"/>
        <s v="Floradon Foundation_Capital Research Center20242500"/>
        <s v="Florence &amp; Gordon Holland Family Foundation_Capital Research Center2020500"/>
        <s v="Florence &amp; Gordon Holland Family Foundation_Capital Research Center2021500"/>
        <s v="Floyd Foundation_Capital Research Center20041000"/>
        <s v="Floyd Foundation_Capital Research Center20091000"/>
        <s v="Floyd Foundation_Capital Research Center2013500"/>
        <s v="Floyd Foundation_Capital Research Center2014250"/>
        <s v="F.M. Kirby Foundation_Capital Research Center199815000"/>
        <s v="F.M. Kirby Foundation_Capital Research Center199910000"/>
        <s v="F.M. Kirby Foundation_Capital Research Center20007500"/>
        <s v="F.M. Kirby Foundation_Capital Research Center20017500"/>
        <s v="F.M. Kirby Foundation_Capital Research Center20027500"/>
        <s v="F.M. Kirby Foundation_Capital Research Center20037500"/>
        <s v="F.M. Kirby Foundation_Capital Research Center200410000"/>
        <s v="F.M. Kirby Foundation_Capital Research Center200510000"/>
        <s v="F.M. Kirby Foundation_Capital Research Center200610000"/>
        <s v="F.M. Kirby Foundation_Capital Research Center200712500"/>
        <s v="F.M. Kirby Foundation_Capital Research Center200812500"/>
        <s v="Foulke Foundation Trust_Capital Research Center20161000"/>
        <s v="Frances Z Gutierrez Foundation_Capital Research Center2022500"/>
        <s v="Fred A Lennon Charitable Trust_Capital Research Center202050000"/>
        <s v="Fred A Lennon Charitable Trust_Capital Research Center202155000"/>
        <s v="Fred A Lennon Charitable Trust_Capital Research Center202280000"/>
        <s v="Fred A Lennon Charitable Trust_Capital Research Center202380000"/>
        <s v="Fred A Lennon Charitable Trust_Capital Research Center202480000"/>
        <s v="Frick Foundation Inc_Capital Research Center20192000"/>
        <s v="Frick Foundation Inc_Capital Research Center20205000"/>
        <s v="Frick Foundation Inc_Capital Research Center202114000"/>
        <s v="Frick Foundation Inc_Capital Research Center202210000"/>
        <s v="Frick Foundation Inc_Capital Research Center202310000"/>
        <s v="Frick Foundation Inc_Capital Research Center202420000"/>
        <s v="Frick Foundation Inc_Capital Research Center202510000"/>
        <s v="Frizzell Foundation_Capital Research Center2021200"/>
        <s v="Frizzell Foundation_Capital Research Center2022200"/>
        <s v="Gaby Family Foundation_Capital Research Center202010000"/>
        <s v="Gaby Family Foundation_Capital Research Center202210000"/>
        <s v="Gaby Family Foundation_Capital Research Center202325000"/>
        <s v="Gaby Family Foundation_Capital Research Center202425000"/>
        <s v="Garvey Kansas Foundation_Capital Research Center2016100"/>
        <s v="Garvey Kansas Foundation_Capital Research Center201750"/>
        <s v="Garvey Kansas Foundation_Capital Research Center201850"/>
        <s v="Garvey Kansas Foundation_Capital Research Center201950"/>
        <s v="Garvey Kansas Foundation_Capital Research Center202050"/>
        <s v="Garvey Kansas Foundation_Capital Research Center202150"/>
        <s v="Garvey Kansas Foundation_Capital Research Center2023100"/>
        <s v="Garvey Kansas Foundation_Capital Research Center2024500"/>
        <s v="Gero Foundation Inc_Capital Research Center2020300"/>
        <s v="Gero Foundation Inc_Capital Research Center2022500"/>
        <s v="Gero Foundation Inc_Capital Research Center2023500"/>
        <s v="Gettler Family Foundation_Capital Research Center2021250"/>
        <s v="Gettler Family Foundation_Capital Research Center2022250"/>
        <s v="Gettler Family Foundation_Capital Research Center2023250"/>
        <s v="Gettler Family Foundation_Capital Research Center2024250"/>
        <s v="GFC Foundation_Capital Research Center20171000"/>
        <s v="Gilbert Heritage Foundation_Capital Research Center20161000"/>
        <s v="Gilbert Heritage Foundation_Capital Research Center20171000"/>
        <s v="Gilbert Heritage Foundation_Capital Research Center20181000"/>
        <s v="Gilbert Heritage Foundation_Capital Research Center20191000"/>
        <s v="Gilbert Heritage Foundation_Capital Research Center20201000"/>
        <s v="Gilbert Heritage Foundation_Capital Research Center20216830"/>
        <s v="The Gordon and Mary Cain Foundation_Capital Research Center19992000"/>
        <s v="The Gordon and Mary Cain Foundation_Capital Research Center1999500"/>
        <s v="The Gordon and Mary Cain Foundation_Capital Research Center20001000"/>
        <s v="The Gordon and Mary Cain Foundation_Capital Research Center20011000"/>
        <s v="The Gordon and Mary Cain Foundation_Capital Research Center20042000"/>
        <s v="Greater Houston Community Foundation_Capital Research Center20201000"/>
        <s v="Greater Houston Community Foundation_Capital Research Center202012000"/>
        <s v="Greater Houston Community Foundation_Capital Research Center202050000"/>
        <s v="Greater Houston Community Foundation_Capital Research Center2020650"/>
        <s v="Greater Houston Community Foundation_Capital Research Center202134000"/>
        <s v="Greater Houston Community Foundation_Capital Research Center202220900"/>
        <s v="Greater Houston Community Foundation_Capital Research Center202331060"/>
        <s v="Greater Houston Community Foundation_Capital Research Center202441060"/>
        <s v="Halcro Family Foundation_Capital Research Center2022300"/>
        <s v="Hayden Foundation_Capital Research Center2018100"/>
        <s v="Hayden Foundation_Capital Research Center2019100"/>
        <s v="Hayden Foundation_Capital Research Center2020100"/>
        <s v="Hayden Foundation_Capital Research Center2021100"/>
        <s v="Henderson Foundation_Capital Research Center20163000"/>
        <s v="Henderson Foundation_Capital Research Center20173000"/>
        <s v="Henderson Foundation_Capital Research Center20183000"/>
        <s v="Hickory Foundation_Capital Research Center19991000"/>
        <s v="Hickory Foundation_Capital Research Center20001500"/>
        <s v="Hickory Foundation_Capital Research Center20011500"/>
        <s v="Hickory Foundation_Capital Research Center20022000"/>
        <s v="Hickory Foundation_Capital Research Center20032000"/>
        <s v="Hickory Foundation_Capital Research Center20053000"/>
        <s v="Hickory Foundation_Capital Research Center200615000"/>
        <s v="Hickory Foundation_Capital Research Center200725000"/>
        <s v="Hickory Foundation_Capital Research Center200835000"/>
        <s v="Hickory Foundation_Capital Research Center200935000"/>
        <s v="Hickory Foundation_Capital Research Center201035000"/>
        <s v="Hickory Foundation_Capital Research Center201135000"/>
        <s v="Hickory Foundation_Capital Research Center201335000"/>
        <s v="Hickory Foundation_Capital Research Center201425000"/>
        <s v="Hickory Foundation_Capital Research Center201530000"/>
        <s v="Hickory Foundation_Capital Research Center201620000"/>
        <s v="Hickory Foundation_Capital Research Center201715000"/>
        <s v="Hickory Foundation_Capital Research Center201835000"/>
        <s v="Hickory Foundation_Capital Research Center201940000"/>
        <s v="Hickory Foundation_Capital Research Center202040000"/>
        <s v="Hickory Foundation_Capital Research Center202140000"/>
        <s v="Hickory Foundation_Capital Research Center202240000"/>
        <s v="Hickory Foundation_Capital Research Center202340000"/>
        <s v="Hickory Foundation_Capital Research Center202435000"/>
        <s v="Hope For Living Water Inc_Capital Research Center20205000"/>
        <s v="H &amp; R Peters Family Foundation_Capital Research Center2020100"/>
        <s v="H &amp; R Peters Family Foundation_Capital Research Center2020250"/>
        <s v="H &amp; R Peters Family Foundation_Capital Research Center2021500"/>
        <s v="H &amp; R Peters Family Foundation_Capital Research Center20221000"/>
        <s v="H &amp; R Peters Family Foundation_Capital Research Center2022500"/>
        <s v="H &amp; R Peters Family Foundation_Capital Research Center20231000"/>
        <s v="H &amp; R Peters Family Foundation_Capital Research Center2023500"/>
        <s v="H &amp; R Peters Family Foundation_Capital Research Center20242000"/>
        <s v="Huizenga Foundation_Capital Research Center20015000"/>
        <s v="Huizenga Foundation_Capital Research Center200210000"/>
        <s v="Huizenga Foundation_Capital Research Center200310000"/>
        <s v="Huizenga Foundation_Capital Research Center200415000"/>
        <s v="Huizenga Foundation_Capital Research Center20055000"/>
        <s v="Huizenga Foundation_Capital Research Center200610000"/>
        <s v="Huizenga Foundation_Capital Research Center200710000"/>
        <s v="Huizenga Foundation_Capital Research Center200810000"/>
        <s v="Huizenga Foundation_Capital Research Center201010000"/>
        <s v="Huizenga Foundation_Capital Research Center201110000"/>
        <s v="Huizenga Foundation_Capital Research Center20125000"/>
        <s v="Huizenga Foundation_Capital Research Center201310000"/>
        <s v="Huizenga Foundation_Capital Research Center20145000"/>
        <s v="James C and Teresa K Day Foundation_Capital Research Center20211000"/>
        <s v="James Deering Danielson Foundation_Capital Research Center20205000"/>
        <s v="James Deering Danielson Foundation_Capital Research Center20215000"/>
        <s v="James Deering Danielson Foundation_Capital Research Center20225000"/>
        <s v="James Deering Danielson Foundation_Capital Research Center20235000"/>
        <s v="James Deering Danielson Foundation_Capital Research Center20245000"/>
        <s v="James E and Edith Margaret Brandon Foundation_Capital Research Center20161000"/>
        <s v="James E and Edith Margaret Brandon Foundation_Capital Research Center20171000"/>
        <s v="James E and Edith Margaret Brandon Foundation_Capital Research Center20181500"/>
        <s v="James E and Edith Margaret Brandon Foundation_Capital Research Center20194000"/>
        <s v="James E and Edith Margaret Brandon Foundation_Capital Research Center202010000"/>
        <s v="James E and Edith Margaret Brandon Foundation_Capital Research Center202110000"/>
        <s v="James E and Edith Margaret Brandon Foundation_Capital Research Center202212000"/>
        <s v="James E and Edith Margaret Brandon Foundation_Capital Research Center20232500"/>
        <s v="James E and Edith Margaret Brandon Foundation_Capital Research Center202412000"/>
        <s v="Jaquelin Hume Foundation_Capital Research Center199995000"/>
        <s v="Jaquelin Hume Foundation_Capital Research Center200165000"/>
        <s v="Jaquelin Hume Foundation_Capital Research Center20025000"/>
        <s v="Jaquelin Hume Foundation_Capital Research Center20035000"/>
        <s v="Jaquelin Hume Foundation_Capital Research Center20045000"/>
        <s v="JM Foundation_Capital Research Center199515000"/>
        <s v="JM Foundation_Capital Research Center200015000"/>
        <s v="John J Creedon Foundation_Capital Research Center2015150"/>
        <s v="John J Creedon Foundation_Capital Research Center2016150"/>
        <s v="John J Creedon Foundation_Capital Research Center2017200"/>
        <s v="John J Creedon Foundation_Capital Research Center2018200"/>
        <s v="John &amp; Mary Franco Family Foundation Inc_Capital Research Center2020250"/>
        <s v="John &amp; Mary Franco Family Foundation Inc_Capital Research Center2021250"/>
        <s v="John &amp; Mary Franco Family Foundation Inc_Capital Research Center2022250"/>
        <s v="John &amp; Mary Franco Family Foundation Inc_Capital Research Center2023250"/>
        <s v="John &amp; Mary Franco Family Foundation Inc_Capital Research Center2024250"/>
        <s v="John M. Olin Foundation_Capital Research Center198515000"/>
        <s v="John M. Olin Foundation_Capital Research Center198725000"/>
        <s v="John M. Olin Foundation_Capital Research Center198825000"/>
        <s v="John M. Olin Foundation_Capital Research Center198925000"/>
        <s v="John M. Olin Foundation_Capital Research Center199025000"/>
        <s v="John M. Olin Foundation_Capital Research Center199125000"/>
        <s v="John M. Olin Foundation_Capital Research Center199225000"/>
        <s v="John M. Olin Foundation_Capital Research Center199325000"/>
        <s v="John M. Olin Foundation_Capital Research Center199425000"/>
        <s v="John M. Olin Foundation_Capital Research Center199525000"/>
        <s v="John M. Olin Foundation_Capital Research Center199635000"/>
        <s v="John M. Olin Foundation_Capital Research Center199650000"/>
        <s v="John M. Olin Foundation_Capital Research Center199750000"/>
        <s v="John M. Olin Foundation_Capital Research Center199850000"/>
        <s v="John M. Olin Foundation_Capital Research Center199950000"/>
        <s v="John M. Olin Foundation_Capital Research Center200012500"/>
        <s v="John M. Olin Foundation_Capital Research Center200040000"/>
        <s v="John M. Olin Foundation_Capital Research Center200140000"/>
        <s v="John P and Kathryn G Evans Foundation_Capital Research Center2015150"/>
        <s v="John P &amp; Kathryn G Evans Foundation_Capital Research Center2015150"/>
        <s v="John P &amp; Kathryn G Evans Foundation_Capital Research Center2018300"/>
        <s v="John P &amp; Kathryn G Evans Foundation_Capital Research Center2019360"/>
        <s v="John P &amp; Kathryn G Evans Foundation_Capital Research Center2020360"/>
        <s v="John P &amp; Kathryn G Evans Foundation_Capital Research Center2021360"/>
        <s v="John P &amp; Kathryn G Evans Foundation_Capital Research Center2022360"/>
        <s v="John P &amp; Kathryn G Evans Foundation_Capital Research Center2023600"/>
        <s v="John P &amp; Kathryn G Evans Foundation_Capital Research Center2024600"/>
        <s v="John Templeton Foundation_Capital Research Center2003250"/>
        <s v="John William Pope Foundation_Capital Research Center201210000"/>
        <s v="John William Pope Foundation_Capital Research Center201310000"/>
        <s v="John William Pope Foundation_Capital Research Center201950000"/>
        <s v="John William Pope Foundation_Capital Research Center202050000"/>
        <s v="John William Pope Foundation_Capital Research Center202150000"/>
        <s v="John William Pope Foundation_Capital Research Center202275000"/>
        <s v="John William Pope Foundation_Capital Research Center202350000"/>
        <s v="John William Pope Foundation_Capital Research Center202425000"/>
        <s v="Joseph M Hamilburg Foundation_Capital Research Center2021100"/>
        <s v="Joseph M Hamilburg Foundation_Capital Research Center2022100"/>
        <s v="Joseph M Hamilburg Foundation_Capital Research Center2023100"/>
        <s v="Joseph M Hamilburg Foundation_Capital Research Center2024100"/>
        <s v="Joyce and Donald Rumsfeld Foundation_Capital Research Center20101000"/>
        <s v="Joyce and Donald Rumsfeld Foundation_Capital Research Center20111000"/>
        <s v="Joyce and Donald Rumsfeld Foundation_Capital Research Center20122000"/>
        <s v="Joyce and Donald Rumsfeld Foundation_Capital Research Center20132500"/>
        <s v="Joyce and Donald Rumsfeld Foundation_Capital Research Center20141000"/>
        <s v="Jp Humphreys Foundation_Capital Research Center201215000"/>
        <s v="Jp Humphreys Foundation_Capital Research Center201315000"/>
        <s v="Jp Humphreys Foundation_Capital Research Center201415000"/>
        <s v="Jp Humphreys Foundation_Capital Research Center201515000"/>
        <s v="Jp Humphreys Foundation_Capital Research Center201610000"/>
        <s v="Jp Humphreys Foundation_Capital Research Center201715000"/>
        <s v="Jp Humphreys Foundation_Capital Research Center201820000"/>
        <s v="Jp Humphreys Foundation_Capital Research Center201925000"/>
        <s v="Jp Humphreys Foundation_Capital Research Center202025000"/>
        <s v="Jp Humphreys Foundation_Capital Research Center202125000"/>
        <s v="Jp Humphreys Foundation_Capital Research Center202250000"/>
        <s v="Jp Humphreys Foundation_Capital Research Center202350000"/>
        <s v="Jp Humphreys Foundation_Capital Research Center202450000"/>
        <s v="Karakin Foundation_Capital Research Center202210000"/>
        <s v="Karakin Foundation_Capital Research Center202310000"/>
        <s v="Karakin Foundation_Capital Research Center202420000"/>
        <s v="K &amp; E Fund Inc_Capital Research Center2019250"/>
        <s v="K &amp; E Fund Inc_Capital Research Center2022250"/>
        <s v="Ken W Davis Foundation_Capital Research Center2010100"/>
        <s v="Ken W Davis Foundation_Capital Research Center20111500"/>
        <s v="Ken W Davis Foundation_Capital Research Center20121500"/>
        <s v="Ken W Davis Foundation_Capital Research Center20132500"/>
        <s v="Ken W Davis Foundation_Capital Research Center20142500"/>
        <s v="Ken W Davis Foundation_Capital Research Center20153500"/>
        <s v="Ken W Davis Foundation_Capital Research Center20162500"/>
        <s v="Ken W Davis Foundation_Capital Research Center20172000"/>
        <s v="Ken W Davis Foundation_Capital Research Center201815000"/>
        <s v="Ken W Davis Foundation_Capital Research Center201910000"/>
        <s v="Ken W Davis Foundation_Capital Research Center202010000"/>
        <s v="Ken W Davis Foundation_Capital Research Center202115000"/>
        <s v="Ken W Davis Foundation_Capital Research Center202215000"/>
        <s v="Ken W Davis Foundation_Capital Research Center202315000"/>
        <s v="Kickapoo Springs Foundation_Capital Research Center20112500"/>
        <s v="Kickapoo Springs Foundation_Capital Research Center20202500"/>
        <s v="Kickapoo Springs Foundation_Capital Research Center20215000"/>
        <s v="Kickapoo Springs Foundation_Capital Research Center202210000"/>
        <s v="Kickapoo Springs Foundation_Capital Research Center202310000"/>
        <s v="Kickapoo Springs Foundation_Capital Research Center202420000"/>
        <s v="Laba Foundation_Capital Research Center20201000"/>
        <s v="Laba Foundation_Capital Research Center2021550"/>
        <s v="Laba Foundation_Capital Research Center2022650"/>
        <s v="Laba Foundation_Capital Research Center2023600"/>
        <s v="Lawrence A Fauci Foundation_Capital Research Center2024250"/>
        <s v="Lebowitz Foundation_Capital Research Center20181000"/>
        <s v="The Legett Foundation_Capital Research Center20112500"/>
        <s v="Legett Foundation_Capital Research Center20215000"/>
        <s v="Legett Foundation_Capital Research Center202210000"/>
        <s v="Legett Foundation_Capital Research Center202310000"/>
        <s v="Legett Foundation_Capital Research Center202420000"/>
        <s v="Leoffler Trust_Capital Research Center2021300"/>
        <s v="Leoffler Trust_Capital Research Center20221950"/>
        <s v="Leoffler Trust_Capital Research Center20231000"/>
        <s v="Lillian S. Wells Foundation_Capital Research Center2001100000"/>
        <s v="Lillian S. Wells Foundation_Capital Research Center200240000"/>
        <s v="Lillian S. Wells Foundation_Capital Research Center200350000"/>
        <s v="Lillian S. Wells Foundation_Capital Research Center200450000"/>
        <s v="Lillian S. Wells Foundation_Capital Research Center200550000"/>
        <s v="Lillian S. Wells Foundation_Capital Research Center200650000"/>
        <s v="Lillian S. Wells Foundation_Capital Research Center200750000"/>
        <s v="Lloyd and Vivian Noble Foundation_Capital Research Center202015000"/>
        <s v="Lloyd and Vivian Noble Foundation_Capital Research Center202130000"/>
        <s v="Lloyd and Vivian Noble Foundation_Capital Research Center202260000"/>
        <s v="Lloyd and Vivian Noble Foundation_Capital Research Center202375000"/>
        <s v="Lloyd and Vivian Noble Foundation_Capital Research Center202475000"/>
        <s v="Logan Family Foundation_Capital Research Center2023100"/>
        <s v="Logan Wright Foundation_Capital Research Center2022150"/>
        <s v="Logan Wright Foundation_Capital Research Center2023300"/>
        <s v="Lord Family Foundation_Capital Research Center2021100"/>
        <s v="Lozick Family Foundation_Capital Research Center202050000"/>
        <s v="Lozick Family Foundation_Capital Research Center202155000"/>
        <s v="Lozick Family Foundation_Capital Research Center202255000"/>
        <s v="Lozick Family Foundation_Capital Research Center202355000"/>
        <s v="Lozick Family Foundation_Capital Research Center202455000"/>
        <s v="Luhrsen Family Foundation Inc_Capital Research Center202050"/>
        <s v="The Lynde and Harry Bradley Foundation_Capital Research Center198620000"/>
        <s v="The Lynde and Harry Bradley Foundation_Capital Research Center198825000"/>
        <s v="The Lynde and Harry Bradley Foundation_Capital Research Center198829000"/>
        <s v="The Lynde and Harry Bradley Foundation_Capital Research Center199040820"/>
        <s v="The Lynde and Harry Bradley Foundation_Capital Research Center199150000"/>
        <s v="The Lynde and Harry Bradley Foundation_Capital Research Center199340000"/>
        <s v="The Lynde and Harry Bradley Foundation_Capital Research Center199450000"/>
        <s v="The Lynde and Harry Bradley Foundation_Capital Research Center199525000"/>
        <s v="The Lynde and Harry Bradley Foundation_Capital Research Center199620000"/>
        <s v="The Lynde and Harry Bradley Foundation_Capital Research Center199656750"/>
        <s v="The Lynde and Harry Bradley Foundation_Capital Research Center199728375"/>
        <s v="The Lynde and Harry Bradley Foundation_Capital Research Center199750000"/>
        <s v="The Lynde and Harry Bradley Foundation_Capital Research Center199825000"/>
        <s v="The Lynde and Harry Bradley Foundation_Capital Research Center199850000"/>
        <s v="The Lynde and Harry Bradley Foundation_Capital Research Center199950000"/>
        <s v="The Lynde and Harry Bradley Foundation_Capital Research Center200025000"/>
        <s v="The Lynde and Harry Bradley Foundation_Capital Research Center200031250"/>
        <s v="The Lynde and Harry Bradley Foundation_Capital Research Center200131250"/>
        <s v="The Lynde and Harry Bradley Foundation_Capital Research Center200210000"/>
        <s v="The Lynde and Harry Bradley Foundation_Capital Research Center200231250"/>
        <s v="The Lynde and Harry Bradley Foundation_Capital Research Center200232500"/>
        <s v="The Lynde and Harry Bradley Foundation_Capital Research Center200315000"/>
        <s v="The Lynde and Harry Bradley Foundation_Capital Research Center200332500"/>
        <s v="The Lynde and Harry Bradley Foundation_Capital Research Center200350000"/>
        <s v="The Lynde and Harry Bradley Foundation_Capital Research Center200365000"/>
        <s v="The Lynde and Harry Bradley Foundation_Capital Research Center200420000"/>
        <s v="The Lynde and Harry Bradley Foundation_Capital Research Center200465000"/>
        <s v="The Lynde and Harry Bradley Foundation_Capital Research Center200520000"/>
        <s v="The Lynde and Harry Bradley Foundation_Capital Research Center200585000"/>
        <s v="The Lynde and Harry Bradley Foundation_Capital Research Center200625000"/>
        <s v="The Lynde and Harry Bradley Foundation_Capital Research Center200685000"/>
        <s v="The Lynde and Harry Bradley Foundation_Capital Research Center200730000"/>
        <s v="The Lynde and Harry Bradley Foundation_Capital Research Center200750000"/>
        <s v="The Lynde and Harry Bradley Foundation_Capital Research Center200785000"/>
        <s v="The Lynde and Harry Bradley Foundation_Capital Research Center200885000"/>
        <s v="The Lynde and Harry Bradley Foundation_Capital Research Center20095000"/>
        <s v="The Lynde and Harry Bradley Foundation_Capital Research Center200985000"/>
        <s v="The Lynde and Harry Bradley Foundation_Capital Research Center201020000"/>
        <s v="The Lynde and Harry Bradley Foundation_Capital Research Center201085000"/>
        <s v="The Lynde and Harry Bradley Foundation_Capital Research Center201125000"/>
        <s v="The Lynde and Harry Bradley Foundation_Capital Research Center201175000"/>
        <s v="The Lynde and Harry Bradley Foundation_Capital Research Center201225000"/>
        <s v="The Lynde and Harry Bradley Foundation_Capital Research Center201275000"/>
        <s v="The Lynde and Harry Bradley Foundation_Capital Research Center201340000"/>
        <s v="The Lynde and Harry Bradley Foundation_Capital Research Center201375000"/>
        <s v="The Lynde and Harry Bradley Foundation_Capital Research Center201485000"/>
        <s v="The Lynde and Harry Bradley Foundation_Capital Research Center2015110000"/>
        <s v="The Lynde and Harry Bradley Foundation_Capital Research Center201525000"/>
        <s v="The Lynde and Harry Bradley Foundation_Capital Research Center201540000"/>
        <s v="The Lynde and Harry Bradley Foundation_Capital Research Center2016125000"/>
        <s v="The Lynde and Harry Bradley Foundation_Capital Research Center2017125000"/>
        <s v="The Lynde and Harry Bradley Foundation_Capital Research Center2018200000"/>
        <s v="The Lynde and Harry Bradley Foundation_Capital Research Center2019200000"/>
        <s v="The Lynde and Harry Bradley Foundation_Capital Research Center201950000"/>
        <s v="The Lynde and Harry Bradley Foundation_Capital Research Center2020250000"/>
        <s v="The Lynde and Harry Bradley Foundation_Capital Research Center202050000"/>
        <s v="The Lynde and Harry Bradley Foundation_Capital Research Center2021250000"/>
        <s v="The Lynde and Harry Bradley Foundation_Capital Research Center202150000"/>
        <s v="The Lynde and Harry Bradley Foundation_Capital Research Center2022300000"/>
        <s v="The Lynde and Harry Bradley Foundation_Capital Research Center2023300000"/>
        <s v="The Lynde and Harry Bradley Foundation_Capital Research Center2024300000"/>
        <s v="Lynn &amp; Foster Friess Family Foundation_Capital Research Center20031000"/>
        <s v="Macdougal Family Foundation_Capital Research Center20171000"/>
        <s v="Macdougal Family Foundation_Capital Research Center20191000"/>
        <s v="Macdougal Family Foundation_Capital Research Center20201000"/>
        <s v="Masayuki And Harue Tokioka Foundation_Capital Research Center2023250"/>
        <s v="Mcadams Foundation_Capital Research Center20233000"/>
        <s v="Mcadams Foundation_Capital Research Center20243000"/>
        <s v="Melly Foundation_Capital Research Center20221000"/>
        <s v="Melly Foundation_Capital Research Center2022500"/>
        <s v="Melly Foundation_Capital Research Center20232000"/>
        <s v="Melly Foundation_Capital Research Center20242000"/>
        <s v="Memoria Inc_Capital Research Center202350"/>
        <s v="Merona Leadership Foundation_Capital Research Center202258000"/>
        <s v="Miano Family Foundation Inc_Capital Research Center2020300"/>
        <s v="Miano Family Foundation Inc_Capital Research Center2022250"/>
        <s v="Miano Family Foundation Inc_Capital Research Center2022300"/>
        <s v="Michael and Andrea Leven Family Foundation_Capital Research Center201836185"/>
        <s v="Michael and Andrea Leven Family Foundation_Capital Research Center201936185"/>
        <s v="Michael and Andrea Leven Family Foundation_Capital Research Center202262500"/>
        <s v="Michael &amp; Victoria Wallace Family Foundation_Capital Research Center20183000"/>
        <s v="Michael &amp; Victoria Wallace Family Foundation_Capital Research Center20211000"/>
        <s v="Michael &amp; Victoria Wallace Family Foundation_Capital Research Center20242500"/>
        <s v="Morgan Stanley Global Impact Funding Trust Inc_Capital Research Center20225000"/>
        <s v="Morgan Stanley Global Impact Funding Trust Inc_Capital Research Center20245000"/>
        <s v="Morse Family Foundation_Capital Research Center2016250"/>
        <s v="Morse Family Foundation_Capital Research Center2017250"/>
        <s v="Morse Family Foundation_Capital Research Center2018500"/>
        <s v="Morse Family Foundation_Capital Research Center2019500"/>
        <s v="Morse Family Foundation_Capital Research Center2020600"/>
        <s v="Morse Family Foundation_Capital Research Center2021600"/>
        <s v="Morse Family Foundation_Capital Research Center20221000"/>
        <s v="Morse Family Foundation_Capital Research Center20231500"/>
        <s v="Morse Family Foundation_Capital Research Center20241500"/>
        <s v="Nadindla Charitable Foundation_Capital Research Center2020500"/>
        <s v="National Automobile Dealers Association_Capital Research Center201910000"/>
        <s v="National Christian Charitable Foundation_Capital Research Center200110000"/>
        <s v="National Christian Charitable Foundation_Capital Research Center20055500"/>
        <s v="National Christian Charitable Foundation_Capital Research Center20065000"/>
        <s v="National Christian Charitable Foundation_Capital Research Center2015200"/>
        <s v="National Christian Charitable Foundation_Capital Research Center2016250"/>
        <s v="National Christian Charitable Foundation_Capital Research Center2017550"/>
        <s v="National Christian Charitable Foundation_Capital Research Center201815600"/>
        <s v="National Christian Charitable Foundation_Capital Research Center201912200"/>
        <s v="National Christian Charitable Foundation_Capital Research Center20219900"/>
        <s v="National Christian Charitable Foundation_Capital Research Center202214350"/>
        <s v="National Christian Charitable Foundation_Capital Research Center202316100"/>
        <s v="National Christian Charitable Foundation_Capital Research Center202421850"/>
        <s v="National Philanthropic Trust_Capital Research Center201827500"/>
        <s v="National Philanthropic Trust_Capital Research Center201931008"/>
        <s v="National Philanthropic Trust_Capital Research Center202029000"/>
        <s v="National Philanthropic Trust_Capital Research Center202132000"/>
        <s v="National Philanthropic Trust_Capital Research Center202231000"/>
        <s v="National Philanthropic Trust_Capital Research Center202335500"/>
        <s v="National Philanthropic Trust_Capital Research Center202460500"/>
        <s v="Neal and Jane Freeman Foundation_Capital Research Center200710000"/>
        <s v="Neal and Jane Freeman Foundation_Capital Research Center201310000"/>
        <s v="Neal &amp; Jane Freeman Foundation Inc_Capital Research Center202210000"/>
        <s v="Newbern Foundation_Capital Research Center2020100"/>
        <s v="Norman I &amp; Sandra Rich Family Charitable Foundation_Capital Research Center201650"/>
        <s v="Oda Family Charitable Foundation_Capital Research Center20231000"/>
        <s v="Pasquinelli Foundation_Capital Research Center20214000"/>
        <s v="Pasquinelli Foundation_Capital Research Center20231000"/>
        <s v="Paula and William J Marino Family Foundation_Capital Research Center2021750"/>
        <s v="Peery Foundation_Capital Research Center20222000"/>
        <s v="Peery Foundation_Capital Research Center20245000"/>
        <s v="Pfizer Foundation Inc_Capital Research Center2021100"/>
        <s v="Pharos Foundation_Capital Research Center20207500"/>
        <s v="Pharos Foundation_Capital Research Center20225000"/>
        <s v="Philip M. McKenna Foundation_Capital Research Center199635000"/>
        <s v="Philip M. McKenna Foundation_Capital Research Center199735000"/>
        <s v="Philip M. McKenna Foundation_Capital Research Center199835000"/>
        <s v="Philip M. McKenna Foundation_Capital Research Center199937000"/>
        <s v="Philip M. McKenna Foundation_Capital Research Center200037000"/>
        <s v="Philip M. McKenna Foundation_Capital Research Center200135000"/>
        <s v="Philip M. McKenna Foundation_Capital Research Center200235000"/>
        <s v="Philip M. McKenna Foundation_Capital Research Center200335000"/>
        <s v="Philip M. McKenna Foundation_Capital Research Center200435000"/>
        <s v="Philip M. McKenna Foundation_Capital Research Center200525000"/>
        <s v="Philip M. McKenna Foundation_Capital Research Center200625000"/>
        <s v="Philip M. McKenna Foundation_Capital Research Center200825000"/>
        <s v="Philip M. McKenna Foundation_Capital Research Center200910000"/>
        <s v="Philip M. McKenna Foundation_Capital Research Center201010000"/>
        <s v="Philip M. McKenna Foundation_Capital Research Center201110000"/>
        <s v="Philip M. McKenna Foundation_Capital Research Center201210000"/>
        <s v="Philip M. McKenna Foundation_Capital Research Center201310000"/>
        <s v="Philip M. McKenna Foundation_Capital Research Center201415000"/>
        <s v="Philip M. McKenna Foundation_Capital Research Center201515000"/>
        <s v="Philip M. McKenna Foundation_Capital Research Center201615000"/>
        <s v="Philip M. McKenna Foundation_Capital Research Center201715000"/>
        <s v="Philip M. McKenna Foundation_Capital Research Center201815000"/>
        <s v="Philip M. McKenna Foundation_Capital Research Center201915000"/>
        <s v="Philip M. McKenna Foundation_Capital Research Center202015000"/>
        <s v="Philip M. McKenna Foundation_Capital Research Center202115000"/>
        <s v="Philip M. McKenna Foundation_Capital Research Center202215000"/>
        <s v="Philip M. McKenna Foundation_Capital Research Center202315000"/>
        <s v="Philip M. McKenna Foundation_Capital Research Center202415000"/>
        <s v="Pierre F. and Enid Goodrich Foundation_Capital Research Center200110000"/>
        <s v="Pierre F. and Enid Goodrich Foundation_Capital Research Center200210000"/>
        <s v="Rachesky Family Charitable Foundation_Capital Research Center2017100"/>
        <s v="The Randolph Foundation_Capital Research Center199948000"/>
        <s v="The Randolph Foundation_Capital Research Center199950000"/>
        <s v="The Randolph Foundation_Capital Research Center200725000"/>
        <s v="Randolph Foundation_Capital Research Center202150000"/>
        <s v="Raymond James Charitable Endowment Fund_Capital Research Center202310500"/>
        <s v="Raymond James Charitable Endowment Fund_Capital Research Center202410000"/>
        <s v="R Edwin and Ws Brown Foundation_Capital Research Center2017100"/>
        <s v="Richard &amp; Barbara Gaby Foundation_Capital Research Center201910000"/>
        <s v="Richard &amp; Barbara Gaby Foundation_Capital Research Center202110000"/>
        <s v="Richard Seth Staley Educational Foundation_Capital Research Center20012000"/>
        <s v="Richard Seth Staley Educational Foundation_Capital Research Center2005300"/>
        <s v="Richard Seth Staley Educational Foundation_Capital Research Center20061500"/>
        <s v="Richard Seth Staley Educational Foundation_Capital Research Center20071500"/>
        <s v="Richard Seth Staley Educational Foundation_Capital Research Center2008500"/>
        <s v="Richard Seth Staley Educational Foundation_Capital Research Center2009100"/>
        <s v="Richard Seth Staley Educational Foundation_Capital Research Center2011100"/>
        <s v="Richard Seth Staley Educational Foundation_Capital Research Center2013500"/>
        <s v="Richard Seth Staley Educational Foundation_Capital Research Center20161000"/>
        <s v="Richland County Foundation_Capital Research Center201910000"/>
        <s v="Richland County Foundation_Capital Research Center202120000"/>
        <s v="Richland County Foundation_Capital Research Center202225000"/>
        <s v="Rjdm Inc_Capital Research Center2020500"/>
        <s v="Rjdm Inc_Capital Research Center20211000"/>
        <s v="Rjdm Inc_Capital Research Center2021500"/>
        <s v="Rjdm Inc_Capital Research Center20221000"/>
        <s v="Rjdm Inc_Capital Research Center2022500"/>
        <s v="Rjdm Inc_Capital Research Center20231000"/>
        <s v="Rjdm Inc_Capital Research Center2023500"/>
        <s v="Robert M Beren Foundation Inc_Capital Research Center2020250"/>
        <s v="The Rodney Fund_Capital Research Center199837000"/>
        <s v="The Rodney Fund_Capital Research Center199934000"/>
        <s v="The Rodney Fund_Capital Research Center20024000"/>
        <s v="The Rodney Fund_Capital Research Center20034000"/>
        <s v="The Rodney Fund_Capital Research Center20057000"/>
        <s v="The Rodney Fund_Capital Research Center20064000"/>
        <s v="The Rodney Fund_Capital Research Center20071000"/>
        <s v="The Rodney Fund_Capital Research Center20083000"/>
        <s v="The Rodney Fund_Capital Research Center20093000"/>
        <s v="The Rodney Fund_Capital Research Center201128000"/>
        <s v="The Rodney Fund_Capital Research Center20124000"/>
        <s v="The Rodney Fund_Capital Research Center20136000"/>
        <s v="The Rodney Fund_Capital Research Center20142000"/>
        <s v="The Rodney Fund_Capital Research Center20156000"/>
        <s v="The Rodney Fund_Capital Research Center20167000"/>
        <s v="The Rodney Fund_Capital Research Center20178000"/>
        <s v="The Rodney Fund_Capital Research Center20188000"/>
        <s v="The Rodney Fund_Capital Research Center20198000"/>
        <s v="The Rodney Fund_Capital Research Center20206000"/>
        <s v="The Roe Foundation_Capital Research Center199810000"/>
        <s v="The Roe Foundation_Capital Research Center199910000"/>
        <s v="The Roe Foundation_Capital Research Center200010000"/>
        <s v="The Roe Foundation_Capital Research Center200110000"/>
        <s v="The Roe Foundation_Capital Research Center200210000"/>
        <s v="The Roe Foundation_Capital Research Center200310000"/>
        <s v="The Roe Foundation_Capital Research Center200410000"/>
        <s v="The Roe Foundation_Capital Research Center200510000"/>
        <s v="The Roe Foundation_Capital Research Center200610000"/>
        <s v="The Roe Foundation_Capital Research Center200710000"/>
        <s v="The Roe Foundation_Capital Research Center20085000"/>
        <s v="The Roe Foundation_Capital Research Center20095000"/>
        <s v="Roland Family Foundation_Capital Research Center2016100"/>
        <s v="Roland Family Foundation_Capital Research Center2020250"/>
        <s v="Roland Family Foundation_Capital Research Center2021100"/>
        <s v="Roland Family Foundation_Capital Research Center2024200"/>
        <s v="Ron and Susan Krump Foundation_Capital Research Center20231000"/>
        <s v="Rosalind Pio Costa Foundation Inc_Capital Research Center2023250"/>
        <s v="Rosalind Pio Costa Foundation Inc_Capital Research Center2024100"/>
        <s v="Rose &amp; K V Mathew Foundation_Capital Research Center2022100"/>
        <s v="Russell Charitable Foundation_Capital Research Center2018250"/>
        <s v="Saint Paul &amp; Minnesota Foundation_Capital Research Center202110000"/>
        <s v="Saint Paul &amp; Minnesota Foundation_Capital Research Center202215000"/>
        <s v="Salvaggio Family Foundation_Capital Research Center2021100"/>
        <s v="Sam and Carol Mcadow Family Foundation_Capital Research Center2022250"/>
        <s v="Sam and Gail Murdough Family Foundation Inc_Capital Research Center20172000"/>
        <s v="Sam and Gail Murdough Family Foundation Inc_Capital Research Center201814000"/>
        <s v="Sam and Gail Murdough Family Foundation Inc_Capital Research Center201910000"/>
        <s v="Sam and Gail Murdough Family Foundation Inc_Capital Research Center20205000"/>
        <s v="The Samuel Roberts Noble Foundation_Capital Research Center199820000"/>
        <s v="The Samuel Roberts Noble Foundation_Capital Research Center199920000"/>
        <s v="The Samuel Roberts Noble Foundation_Capital Research Center200020000"/>
        <s v="The Samuel Roberts Noble Foundation_Capital Research Center200120000"/>
        <s v="The Samuel Roberts Noble Foundation_Capital Research Center200220000"/>
        <s v="The Samuel Roberts Noble Foundation_Capital Research Center200620000"/>
        <s v="The Samuel Roberts Noble Foundation_Capital Research Center200640000"/>
        <s v="The Samuel Roberts Noble Foundation_Capital Research Center200720000"/>
        <s v="The Samuel Roberts Noble Foundation_Capital Research Center200820000"/>
        <s v="The Samuel Roberts Noble Foundation_Capital Research Center201125000"/>
        <s v="Samuel Roberts Noble Foundation_Capital Research Center202025000"/>
        <s v="Samuel Roberts Noble Foundation_Capital Research Center202125000"/>
        <s v="Samuel Roberts Noble Foundation_Capital Research Center202235000"/>
        <s v="Samuel Roberts Noble Foundation_Capital Research Center202345000"/>
        <s v="Samuel Roberts Noble Foundation_Capital Research Center202460000"/>
        <s v="Sandra &amp; Lawrence Post Family Foundation_Capital Research Center20222500"/>
        <s v="Sarah Scaife Foundation_Capital Research Center1985100000"/>
        <s v="Sarah Scaife Foundation_Capital Research Center1986100000"/>
        <s v="Sarah Scaife Foundation_Capital Research Center198775000"/>
        <s v="Sarah Scaife Foundation_Capital Research Center198850000"/>
        <s v="Sarah Scaife Foundation_Capital Research Center198875000"/>
        <s v="Sarah Scaife Foundation_Capital Research Center1989200000"/>
        <s v="Sarah Scaife Foundation_Capital Research Center1990230000"/>
        <s v="Sarah Scaife Foundation_Capital Research Center1992200000"/>
        <s v="Sarah Scaife Foundation_Capital Research Center1993150000"/>
        <s v="Sarah Scaife Foundation_Capital Research Center1994275000"/>
        <s v="Sarah Scaife Foundation_Capital Research Center1995250000"/>
        <s v="Sarah Scaife Foundation_Capital Research Center1996100000"/>
        <s v="Sarah Scaife Foundation_Capital Research Center1996200000"/>
        <s v="Sarah Scaife Foundation_Capital Research Center1997250000"/>
        <s v="Sarah Scaife Foundation_Capital Research Center1998200000"/>
        <s v="Sarah Scaife Foundation_Capital Research Center1999200000"/>
        <s v="Sarah Scaife Foundation_Capital Research Center2000200000"/>
        <s v="Sarah Scaife Foundation_Capital Research Center2001200000"/>
        <s v="Sarah Scaife Foundation_Capital Research Center2002100000"/>
        <s v="Sarah Scaife Foundation_Capital Research Center2003185000"/>
        <s v="Sarah Scaife Foundation_Capital Research Center2004200000"/>
        <s v="Sarah Scaife Foundation_Capital Research Center2005235000"/>
        <s v="Sarah Scaife Foundation_Capital Research Center2006250000"/>
        <s v="Sarah Scaife Foundation_Capital Research Center2007250000"/>
        <s v="Sarah Scaife Foundation_Capital Research Center2008225000"/>
        <s v="Sarah Scaife Foundation_Capital Research Center2009175000"/>
        <s v="Sarah Scaife Foundation_Capital Research Center2010175000"/>
        <s v="Sarah Scaife Foundation_Capital Research Center2011200000"/>
        <s v="Sarah Scaife Foundation_Capital Research Center2012200000"/>
        <s v="Sarah Scaife Foundation_Capital Research Center2013200000"/>
        <s v="Sarah Scaife Foundation_Capital Research Center2014200000"/>
        <s v="Sarah Scaife Foundation_Capital Research Center2015200000"/>
        <s v="Sarah Scaife Foundation_Capital Research Center2016300000"/>
        <s v="Sarah Scaife Foundation_Capital Research Center2017330000"/>
        <s v="Sarah Scaife Foundation_Capital Research Center2018400000"/>
        <s v="Sarah Scaife Foundation_Capital Research Center2019400000"/>
        <s v="Sarah Scaife Foundation_Capital Research Center2020400000"/>
        <s v="Sarah Scaife Foundation_Capital Research Center2021500000"/>
        <s v="Sarah Scaife Foundation_Capital Research Center2022500000"/>
        <s v="Sarah Scaife Foundation_Capital Research Center2023500000"/>
        <s v="Sarah Scaife Foundation_Capital Research Center2024500000"/>
        <s v="Scaife Family Foundation_Capital Research Center199325000"/>
        <s v="Scaife Family Foundation_Capital Research Center199425000"/>
        <s v="Scaife Family Foundation_Capital Research Center199575000"/>
        <s v="Scaife Family Foundation_Capital Research Center199735000"/>
        <s v="Scaife Family Foundation_Capital Research Center199860000"/>
        <s v="Scaife Family Foundation_Capital Research Center199935000"/>
        <s v="Schwab Charitable Fund_Capital Research Center2001500"/>
        <s v="Schwab Charitable Fund_Capital Research Center2003500"/>
        <s v="Schwab Charitable Fund_Capital Research Center2005500"/>
        <s v="Schwab Charitable Fund_Capital Research Center2006500"/>
        <s v="Schwab Charitable Fund_Capital Research Center201710400"/>
        <s v="Schwab Charitable Fund_Capital Research Center20197375"/>
        <s v="Schwab Charitable Fund_Capital Research Center202012475"/>
        <s v="Schwab Charitable Fund_Capital Research Center202151625"/>
        <s v="Schwab Charitable Fund_Capital Research Center202237150"/>
        <s v="Schwab Charitable Fund_Capital Research Center202334445"/>
        <s v="Sea Change Foundation Inc_Capital Research Center2017582"/>
        <s v="Searle Freedom Trust_Capital Research Center200125000"/>
        <s v="Searle Freedom Trust_Capital Research Center200225000"/>
        <s v="Searle Freedom Trust_Capital Research Center200525000"/>
        <s v="Searle Freedom Trust_Capital Research Center200625000"/>
        <s v="Searle Freedom Trust_Capital Research Center200735000"/>
        <s v="Searle Freedom Trust_Capital Research Center200835000"/>
        <s v="Searle Freedom Trust_Capital Research Center200935000"/>
        <s v="Searle Freedom Trust_Capital Research Center201035000"/>
        <s v="Searle Freedom Trust_Capital Research Center201135000"/>
        <s v="Searle Freedom Trust_Capital Research Center201235000"/>
        <s v="Searle Freedom Trust_Capital Research Center201250000"/>
        <s v="Searle Freedom Trust_Capital Research Center201335000"/>
        <s v="Searle Freedom Trust_Capital Research Center201350000"/>
        <s v="Searle Freedom Trust_Capital Research Center201775000"/>
        <s v="Searle Freedom Trust_Capital Research Center201850000"/>
        <s v="Searle Freedom Trust_Capital Research Center2019100000"/>
        <s v="Searle Freedom Trust_Capital Research Center2020100000"/>
        <s v="Searle Freedom Trust_Capital Research Center202150000"/>
        <s v="Searle Freedom Trust_Capital Research Center202175000"/>
        <s v="Searle Freedom Trust_Capital Research Center202250000"/>
        <s v="Searle Freedom Trust_Capital Research Center202275000"/>
        <s v="Searle Freedom Trust_Capital Research Center202375000"/>
        <s v="Setton Foundation_Capital Research Center2021250"/>
        <s v="Shamrock Trust_Capital Research Center2024100"/>
        <s v="The Shelby Cullom Davis Foundation_Capital Research Center19985000"/>
        <s v="The Shelby Cullom Davis Foundation_Capital Research Center19995000"/>
        <s v="The Shelby Cullom Davis Foundation_Capital Research Center20005000"/>
        <s v="The Shelby Cullom Davis Foundation_Capital Research Center20015000"/>
        <s v="The Shelby Cullom Davis Foundation_Capital Research Center20022000"/>
        <s v="The Shelby Cullom Davis Foundation_Capital Research Center20032000"/>
        <s v="The Shelby Cullom Davis Foundation_Capital Research Center20044500"/>
        <s v="The Shelby Cullom Davis Foundation_Capital Research Center20054500"/>
        <s v="The Shelby Cullom Davis Foundation_Capital Research Center20064500"/>
        <s v="The Shelby Cullom Davis Foundation_Capital Research Center20074500"/>
        <s v="Shell USA Company Foundation_Capital Research Center2020125"/>
        <s v="Shell USA Company Foundation_Capital Research Center2021125"/>
        <s v="Shell USA Company Foundation_Capital Research Center20222200"/>
        <s v="Shell USA Company Foundation_Capital Research Center20242400"/>
        <s v="Sorenson Legacy Foundation_Capital Research Center202175000"/>
        <s v="Sorenson Legacy Foundation_Capital Research Center2022100000"/>
        <s v="Sorenson Legacy Foundation_Capital Research Center2023125000"/>
        <s v="Sorenson Legacy Foundation_Capital Research Center2024120000"/>
        <s v="Stephen F &amp; Camilla T Brauer Charitable Trust_Capital Research Center20241000"/>
        <s v="Stephen Warren Miles &amp; Marilyn Ross Miles Foundation_Capital Research Center2022250"/>
        <s v="St Louis Community Foundation Inc_Capital Research Center202412500"/>
        <s v="Storz Charitable Trust_Capital Research Center20201500"/>
        <s v="Storz Charitable Trust_Capital Research Center2021600"/>
        <s v="Storz Charitable Trust_Capital Research Center20221200"/>
        <s v="Storz Charitable Trust_Capital Research Center2023300"/>
        <s v="Storz Charitable Trust_Capital Research Center20241100"/>
        <s v="Strake Foundation_Capital Research Center20185000"/>
        <s v="Strake Foundation_Capital Research Center20205000"/>
        <s v="Strake Foundation_Capital Research Center20215000"/>
        <s v="Strauss Foundation Incorporated_Capital Research Center2023100"/>
        <s v="Strauss Foundation Incorporated_Capital Research Center2024100"/>
        <s v="Stuart Family Foundation_Capital Research Center20021000"/>
        <s v="Stuart Family Foundation_Capital Research Center200435000"/>
        <s v="Stuart Family Foundation_Capital Research Center200540000"/>
        <s v="Stuart Family Foundation_Capital Research Center200640000"/>
        <s v="Stuart Family Foundation_Capital Research Center200748000"/>
        <s v="Stuart Family Foundation_Capital Research Center200848000"/>
        <s v="Stuart Family Foundation_Capital Research Center200925000"/>
        <s v="Stuart Family Foundation_Capital Research Center201020000"/>
        <s v="Summerfield Foundation_Capital Research Center2016100"/>
        <s v="Summerfield Foundation_Capital Research Center2017100"/>
        <s v="Tepas Family Foundation_Capital Research Center20216375"/>
        <s v="Tepas Family Foundation_Capital Research Center202210000"/>
        <s v="Tepper Family Foundation_Capital Research Center20081000"/>
        <s v="Tepper Family Foundation_Capital Research Center20091000"/>
        <s v="Tepper Family Foundation_Capital Research Center20101000"/>
        <s v="Tepper Family Foundation_Capital Research Center20131500"/>
        <s v="Tepper Family Foundation_Capital Research Center2015300"/>
        <s v="Tepper Family Foundation_Capital Research Center2017400"/>
        <s v="Tepper Family Foundation_Capital Research Center2020600"/>
        <s v="Tepper Family Foundation_Capital Research Center2021600"/>
        <s v="Tepper Family Foundation_Capital Research Center20221200"/>
        <s v="Tepper Family Foundation_Capital Research Center20231500"/>
        <s v="Tepper Family Foundation_Capital Research Center2024600"/>
        <s v="Timmis Family Foundation Inc_Capital Research Center2020100"/>
        <s v="Timmis Family Foundation Inc_Capital Research Center2021100"/>
        <s v="Tkbw Private Foundation_Capital Research Center20204000"/>
        <s v="Tkbw Private Foundation_Capital Research Center20215000"/>
        <s v="Tkbw Private Foundation_Capital Research Center20225000"/>
        <s v="Tkbw Private Foundation_Capital Research Center20235000"/>
        <s v="Tkbw Private Foundation_Capital Research Center20245000"/>
        <s v="T Rowe Price Program For Charitable Giving Inc_Capital Research Center20238200"/>
        <s v="Truecos Foundation_Capital Research Center20211000"/>
        <s v="Truecos Foundation_Capital Research Center20221000"/>
        <s v="Truecos Foundation_Capital Research Center20231000"/>
        <s v="Truecos Foundation_Capital Research Center20241000"/>
        <s v="Truecos Foundation_Capital Research Center20251000"/>
        <s v="True Foundation_Capital Research Center2001200"/>
        <s v="True Foundation_Capital Research Center20021000"/>
        <s v="True Foundation_Capital Research Center20031000"/>
        <s v="True Foundation_Capital Research Center20051000"/>
        <s v="True Foundation_Capital Research Center20061000"/>
        <s v="True Foundation_Capital Research Center20071000"/>
        <s v="True Foundation_Capital Research Center20081000"/>
        <s v="True Foundation_Capital Research Center20091000"/>
        <s v="True Foundation_Capital Research Center20101000"/>
        <s v="True Foundation_Capital Research Center20111000"/>
        <s v="True Foundation_Capital Research Center20141000"/>
        <s v="True Foundation_Capital Research Center20151000"/>
        <s v="Tull Charitable Foundation Inc_Capital Research Center20211000"/>
        <s v="Usher Family Foundation_Capital Research Center2024250"/>
        <s v="Vandevere Charitable Foundation_Capital Research Center2021300"/>
        <s v="Vandevere Charitable Foundation_Capital Research Center2023100"/>
        <s v="Vandevere Charitable Foundation_Capital Research Center2024400"/>
        <s v="Vanguard Charitable Endowment Program_Capital Research Center202122500"/>
        <s v="Vanguard Charitable Endowment Program_Capital Research Center202229000"/>
        <s v="Vanguard Charitable Endowment Program_Capital Research Center202330000"/>
        <s v="Vanguard Charitable Endowment Program_Capital Research Center20248000"/>
        <s v="Venner Family Foundation_Capital Research Center20222000"/>
        <s v="Venner Family Foundation_Capital Research Center20232000"/>
        <s v="The Vernon K. Krieble Foundation_Capital Research Center20011000"/>
        <s v="Vernon K. Krieble Foundation_Capital Research Center20011000"/>
        <s v="The Vernon K. Krieble Foundation_Capital Research Center20022500"/>
        <s v="Vernon K. Krieble Foundation_Capital Research Center20022500"/>
        <s v="The Vernon K. Krieble Foundation_Capital Research Center20041000"/>
        <s v="Vernon K. Krieble Foundation_Capital Research Center20041000"/>
        <s v="The Vernon K. Krieble Foundation_Capital Research Center20115000"/>
        <s v="Walton Family Foundation_Capital Research Center19981000"/>
        <s v="Walton Family Foundation_Capital Research Center20031000"/>
        <s v="Walton Family Foundation_Capital Research Center20041000"/>
        <s v="Walton Family Foundation_Capital Research Center20051000"/>
        <s v="Walton Family Foundation_Capital Research Center20061000"/>
        <s v="Walton Family Foundation_Capital Research Center20071000"/>
        <s v="Walton Family Foundation_Capital Research Center20081000"/>
        <s v="Walton Family Foundation_Capital Research Center20091000"/>
        <s v="Walton Family Foundation_Capital Research Center20101000"/>
        <s v="Walton Family Foundation_Capital Research Center20111000"/>
        <s v="Warren P and Joanne C Powers Charitable Foundation Inc_Capital Research Center2022500"/>
        <s v="Weigand Family Foundation_Capital Research Center20212000"/>
        <s v="The Weiler Foundation_Capital Research Center20015000"/>
        <s v="The Weiler Foundation_Capital Research Center200410000"/>
        <s v="The Weiler Foundation_Capital Research Center200510000"/>
        <s v="The Weiler Foundation_Capital Research Center200615000"/>
        <s v="The Weiler Foundation_Capital Research Center201310000"/>
        <s v="William E. Simon Foundation_Capital Research Center20001000"/>
        <s v="William H. Donner Foundation_Capital Research Center199851666"/>
        <s v="William H. Donner Foundation_Capital Research Center1999166667"/>
        <s v="William H. Donner Foundation_Capital Research Center200125000"/>
        <s v="William H. Donner Foundation_Capital Research Center200245000"/>
        <s v="William H. Donner Foundation_Capital Research Center200320000"/>
        <s v="William H. Donner Foundation_Capital Research Center200415000"/>
        <s v="William H. Donner Foundation_Capital Research Center200420000"/>
        <s v="William H. Donner Foundation_Capital Research Center200510000"/>
        <s v="William H. Donner Foundation_Capital Research Center200520000"/>
        <s v="William H. Donner Foundation_Capital Research Center200620000"/>
        <s v="William H. Donner Foundation_Capital Research Center200710000"/>
        <s v="William H. Donner Foundation_Capital Research Center200712500"/>
        <s v="William H. Donner Foundation_Capital Research Center200720000"/>
        <s v="William H. Donner Foundation_Capital Research Center200825000"/>
        <s v="William H. Donner Foundation_Capital Research Center200920000"/>
        <s v="William H. Donner Foundation_Capital Research Center201020000"/>
        <s v="William H. Donner Foundation_Capital Research Center201120000"/>
        <s v="William H. Donner Foundation_Capital Research Center201220000"/>
        <s v="William H. Donner Foundation_Capital Research Center201420000"/>
        <s v="William H. Donner Foundation_Capital Research Center201520000"/>
        <s v="William H. Donner Foundation_Capital Research Center201630000"/>
        <s v="William H. Donner Foundation_Capital Research Center201730000"/>
        <s v="William H. Donner Foundation_Capital Research Center201910000"/>
        <s v="William H. Donner Foundation_Capital Research Center201925000"/>
        <s v="William H. Donner Foundation_Capital Research Center202010000"/>
        <s v="William H. Donner Foundation_Capital Research Center202025000"/>
        <s v="William H. Donner Foundation_Capital Research Center202110000"/>
        <s v="William H. Donner Foundation_Capital Research Center202121948"/>
        <s v="William H. Donner Foundation_Capital Research Center202219500"/>
        <s v="William H. Donner Foundation_Capital Research Center202352166"/>
        <s v="William H. Donner Foundation_Capital Research Center202460000"/>
        <s v="William S &amp; Ann Atherton Foundation_Capital Research Center20161000"/>
        <s v="William S &amp; Ann Atherton Foundation_Capital Research Center20182000"/>
        <s v="William S &amp; Ann Atherton Foundation_Capital Research Center20196000"/>
        <s v="William S &amp; Ann Atherton Foundation_Capital Research Center20206000"/>
        <s v="William S &amp; Ann Atherton Foundation_Capital Research Center20215000"/>
        <s v="William S &amp; Ann Atherton Foundation_Capital Research Center20227500"/>
        <s v="William S &amp; Ann Atherton Foundation_Capital Research Center20237000"/>
        <s v="Windway Foundation_Capital Research Center20062500"/>
        <s v="Windway Foundation_Capital Research Center20072500"/>
        <s v="Windway Foundation_Capital Research Center20082500"/>
        <s v="Windway Foundation_Capital Research Center20111000"/>
        <s v="Windway Foundation_Capital Research Center20132000"/>
        <s v="Wodecroft Foundation_Capital Research Center20141000"/>
        <s v="Wolf Charitable Foundation_Capital Research Center20231000"/>
        <s v="Wolf Charitable Foundation_Capital Research Center20241000"/>
        <s v="Woll-Yellin Family Foundation_Capital Research Center20211000"/>
        <s v="Woodford Foundation_Capital Research Center2016500"/>
        <s v="Woodford Foundation_Capital Research Center2017500"/>
        <s v="Woodford Foundation_Capital Research Center2018500"/>
        <s v="Woodford Foundation_Capital Research Center2019500"/>
        <s v="Woodford Foundation_Capital Research Center2020500"/>
        <s v="Woodford Foundation_Capital Research Center2021500"/>
        <s v="Woodford Foundation_Capital Research Center20221000"/>
        <s v="Woodford Foundation_Capital Research Center20231000"/>
        <s v="Wynne Family Charitable Foundation_Capital Research Center2023300"/>
        <s v="Xcel Energy Foundation_Capital Research Center2024100"/>
        <s v="Yaron Foundation Inc_Capital Research Center2018100"/>
        <s v="Yaron Foundation Inc_Capital Research Center2020200"/>
        <s v="Yaron Foundation Inc_Capital Research Center2021700"/>
      </sharedItems>
    </cacheField>
    <cacheField name="Donor_Name" numFmtId="0">
      <sharedItems count="239">
        <s v="Achelis &amp; Bodman Foundation"/>
        <s v="Aequus Institute"/>
        <s v="Albert &amp; Ethel Herzstein Charitable Foundation"/>
        <s v="Alpaugh Foundation"/>
        <s v="Amaturo Family Foundation"/>
        <s v="Amazonsmile Foundation"/>
        <s v="American Endowment Foundation"/>
        <s v="Armstrong Foundation"/>
        <s v="Arthur N. Rupe Foundation"/>
        <s v="Atherton Family Foundation"/>
        <s v="Bailey Family Foundation Inc"/>
        <s v="Bank of America Charitable Foundation Inc"/>
        <s v="Barbara and Barre Seid Foundation"/>
        <s v="Belz Foundation"/>
        <s v="Bernard A Egan Foundation Inc"/>
        <s v="Billi Marcus Foundation Inc"/>
        <s v="Biszantz Charitable Foundation"/>
        <s v="Blaine Family Foundation Inc"/>
        <s v="Bradley Impact Fund Inc"/>
        <s v="Brady Education Foundation"/>
        <s v="Brenneman Family Charitable Foundation Inc"/>
        <s v="Brewster West Foundation"/>
        <s v="Briggs Foundation"/>
        <s v="Broyhill Family Foundation Inc"/>
        <s v="Buck Family Foundation"/>
        <s v="Burton Family Foundation"/>
        <s v="C and A Johnson Family Foundation"/>
        <s v="Caridad Corporation"/>
        <s v="Carol &amp; Arnold Wolowitz Foundation Inc"/>
        <s v="The Carthage Foundation"/>
        <s v="Catherine V and Martin Hofmann Foundation"/>
        <s v="Ceres Foundation"/>
        <s v="The Challenge Foundation"/>
        <s v="Charles and Ann Johnson Foundation"/>
        <s v="Charles G. Koch Charitable Foundation"/>
        <s v="Charles H Boyle Foundation Inc"/>
        <s v="Charles Koch Foundation"/>
        <s v="Charlotte and Walter Kohler Charitable Trust"/>
        <s v="Chase Foundation of Virginia"/>
        <s v="Chicago Community Trust"/>
        <s v="Child Family Foundation"/>
        <s v="Christian J &amp; Eva W Trefz Family Foundation Inc"/>
        <s v="Chupp Family Foundation"/>
        <s v="Circle of Friends Foundation"/>
        <s v="Clark Hunter Foundation"/>
        <s v="Claude R. Lambe Charitable Foundation"/>
        <s v="Cliff and Georganne Williams Family Foundation Inc"/>
        <s v="Communities Foundation of Texas Inc"/>
        <s v="Community Foundation For Nantucket Inc"/>
        <s v="Community Foundation of Broward Inc"/>
        <s v="Community Foundation of Greater Memphis Inc"/>
        <s v="Cousins Family Foundation"/>
        <s v="Crawford Family Foundation"/>
        <s v="Crawford Foundation"/>
        <s v="Daniels Fund"/>
        <s v="David D Smith Family Foundation Inc"/>
        <s v="Deramus Foundation Inc"/>
        <s v="DeVos Urban Leadership Initiative"/>
        <s v="Diana Davis Spencer Foundation"/>
        <s v="Dian Graves Owen Foundation"/>
        <s v="Dick &amp; Diane May Foundation Inc"/>
        <s v="Dicke Family Foundation"/>
        <s v="Dillon Foundation"/>
        <s v="Dodge Jones Foundation"/>
        <s v="Donald L &amp; Valerie D Gottschalk Foundation"/>
        <s v="Donna L Elliott Family Foundation Inc"/>
        <s v="Donor Advised Charitable Giving Inc"/>
        <s v="Donors Capital Fund"/>
        <s v="DonorsTrust"/>
        <s v="Dorothy D. and Joseph A. Moller Foundation"/>
        <s v="Dr P Phillips Foundation"/>
        <s v="Duane &amp; Dorothy Bluemke Foundation Ltd"/>
        <s v="Earhart Foundation"/>
        <s v="EBS Foundation"/>
        <s v="Edward and Barbara Hulac Charitable Foundation Inc"/>
        <s v="Edwin J &amp; Ruth M Shoemaker Foundation"/>
        <s v="Eric Javits Family Foundation"/>
        <s v="Esther and Hyman Rapport Philanthropic Trust"/>
        <s v="Exxon Mobil"/>
        <s v="Farrell Family Foundation"/>
        <s v="Feinberg Foundation"/>
        <s v="Fidelity Investments Charitable Gift Fund"/>
        <s v="Fisch Family Foundation"/>
        <s v="Floradon Foundation"/>
        <s v="Florence &amp; Gordon Holland Family Foundation"/>
        <s v="Floyd Foundation"/>
        <s v="F.M. Kirby Foundation"/>
        <s v="Foulke Foundation Trust"/>
        <s v="Frances Z Gutierrez Foundation"/>
        <s v="Fred A Lennon Charitable Trust"/>
        <s v="Frick Foundation Inc"/>
        <s v="Frizzell Foundation"/>
        <s v="Gaby Family Foundation"/>
        <s v="Garvey Kansas Foundation"/>
        <s v="Gero Foundation Inc"/>
        <s v="Gettler Family Foundation"/>
        <s v="GFC Foundation"/>
        <s v="Gilbert Heritage Foundation"/>
        <s v="The Gordon and Mary Cain Foundation"/>
        <s v="Greater Houston Community Foundation"/>
        <s v="Halcro Family Foundation"/>
        <s v="Hayden Foundation"/>
        <s v="Henderson Foundation"/>
        <s v="Hickory Foundation"/>
        <s v="Hope For Living Water Inc"/>
        <s v="H &amp; R Peters Family Foundation"/>
        <s v="Huizenga Foundation"/>
        <s v="James C and Teresa K Day Foundation"/>
        <s v="James Deering Danielson Foundation"/>
        <s v="James E and Edith Margaret Brandon Foundation"/>
        <s v="Jaquelin Hume Foundation"/>
        <s v="JM Foundation"/>
        <s v="John J Creedon Foundation"/>
        <s v="John &amp; Mary Franco Family Foundation Inc"/>
        <s v="John M. Olin Foundation"/>
        <s v="John P and Kathryn G Evans Foundation"/>
        <s v="John P &amp; Kathryn G Evans Foundation"/>
        <s v="John Templeton Foundation"/>
        <s v="John William Pope Foundation"/>
        <s v="Joseph M Hamilburg Foundation"/>
        <s v="Joyce and Donald Rumsfeld Foundation"/>
        <s v="Jp Humphreys Foundation"/>
        <s v="Karakin Foundation"/>
        <s v="K &amp; E Fund Inc"/>
        <s v="Ken W Davis Foundation"/>
        <s v="Kickapoo Springs Foundation"/>
        <s v="Laba Foundation"/>
        <s v="Lawrence A Fauci Foundation"/>
        <s v="Lebowitz Foundation"/>
        <s v="The Legett Foundation"/>
        <s v="Legett Foundation"/>
        <s v="Leoffler Trust"/>
        <s v="Lillian S. Wells Foundation"/>
        <s v="Lloyd and Vivian Noble Foundation"/>
        <s v="Logan Family Foundation"/>
        <s v="Logan Wright Foundation"/>
        <s v="Lord Family Foundation"/>
        <s v="Lozick Family Foundation"/>
        <s v="Luhrsen Family Foundation Inc"/>
        <s v="The Lynde and Harry Bradley Foundation"/>
        <s v="Lynn &amp; Foster Friess Family Foundation"/>
        <s v="Macdougal Family Foundation"/>
        <s v="Masayuki And Harue Tokioka Foundation"/>
        <s v="Mcadams Foundation"/>
        <s v="Melly Foundation"/>
        <s v="Memoria Inc"/>
        <s v="Merona Leadership Foundation"/>
        <s v="Miano Family Foundation Inc"/>
        <s v="Michael and Andrea Leven Family Foundation"/>
        <s v="Michael &amp; Victoria Wallace Family Foundation"/>
        <s v="Morgan Stanley Global Impact Funding Trust Inc"/>
        <s v="Morse Family Foundation"/>
        <s v="Nadindla Charitable Foundation"/>
        <s v="National Automobile Dealers Association"/>
        <s v="National Christian Charitable Foundation"/>
        <s v="National Philanthropic Trust"/>
        <s v="Neal and Jane Freeman Foundation"/>
        <s v="Neal &amp; Jane Freeman Foundation Inc"/>
        <s v="Newbern Foundation"/>
        <s v="Norman I &amp; Sandra Rich Family Charitable Foundation"/>
        <s v="Oda Family Charitable Foundation"/>
        <s v="Pasquinelli Foundation"/>
        <s v="Paula and William J Marino Family Foundation"/>
        <s v="Peery Foundation"/>
        <s v="Pfizer Foundation Inc"/>
        <s v="Pharos Foundation"/>
        <s v="Philip M. McKenna Foundation"/>
        <s v="Pierre F. and Enid Goodrich Foundation"/>
        <s v="Rachesky Family Charitable Foundation"/>
        <s v="The Randolph Foundation"/>
        <s v="Randolph Foundation"/>
        <s v="Raymond James Charitable Endowment Fund"/>
        <s v="R Edwin and Ws Brown Foundation"/>
        <s v="Richard &amp; Barbara Gaby Foundation"/>
        <s v="Richard Seth Staley Educational Foundation"/>
        <s v="Richland County Foundation"/>
        <s v="Rjdm Inc"/>
        <s v="Robert M Beren Foundation Inc"/>
        <s v="The Rodney Fund"/>
        <s v="The Roe Foundation"/>
        <s v="Roland Family Foundation"/>
        <s v="Ron and Susan Krump Foundation"/>
        <s v="Rosalind Pio Costa Foundation Inc"/>
        <s v="Rose &amp; K V Mathew Foundation"/>
        <s v="Russell Charitable Foundation"/>
        <s v="Saint Paul &amp; Minnesota Foundation"/>
        <s v="Salvaggio Family Foundation"/>
        <s v="Sam and Carol Mcadow Family Foundation"/>
        <s v="Sam and Gail Murdough Family Foundation Inc"/>
        <s v="The Samuel Roberts Noble Foundation"/>
        <s v="Samuel Roberts Noble Foundation"/>
        <s v="Sandra &amp; Lawrence Post Family Foundation"/>
        <s v="Sarah Scaife Foundation"/>
        <s v="Scaife Family Foundation"/>
        <s v="Schwab Charitable Fund"/>
        <s v="Sea Change Foundation Inc"/>
        <s v="Searle Freedom Trust"/>
        <s v="Setton Foundation"/>
        <s v="Shamrock Trust"/>
        <s v="The Shelby Cullom Davis Foundation"/>
        <s v="Shell USA Company Foundation"/>
        <s v="Sorenson Legacy Foundation"/>
        <s v="Stephen F &amp; Camilla T Brauer Charitable Trust"/>
        <s v="Stephen Warren Miles &amp; Marilyn Ross Miles Foundation"/>
        <s v="St Louis Community Foundation Inc"/>
        <s v="Storz Charitable Trust"/>
        <s v="Strake Foundation"/>
        <s v="Strauss Foundation Incorporated"/>
        <s v="Stuart Family Foundation"/>
        <s v="Summerfield Foundation"/>
        <s v="Tepas Family Foundation"/>
        <s v="Tepper Family Foundation"/>
        <s v="Timmis Family Foundation Inc"/>
        <s v="Tkbw Private Foundation"/>
        <s v="T Rowe Price Program For Charitable Giving Inc"/>
        <s v="Truecos Foundation"/>
        <s v="True Foundation"/>
        <s v="Tull Charitable Foundation Inc"/>
        <s v="Usher Family Foundation"/>
        <s v="Vandevere Charitable Foundation"/>
        <s v="Vanguard Charitable Endowment Program"/>
        <s v="Venner Family Foundation"/>
        <s v="The Vernon K. Krieble Foundation"/>
        <s v="Vernon K. Krieble Foundation"/>
        <s v="Walton Family Foundation"/>
        <s v="Warren P and Joanne C Powers Charitable Foundation Inc"/>
        <s v="Weigand Family Foundation"/>
        <s v="The Weiler Foundation"/>
        <s v="William E. Simon Foundation"/>
        <s v="William H. Donner Foundation"/>
        <s v="William S &amp; Ann Atherton Foundation"/>
        <s v="Windway Foundation"/>
        <s v="Wodecroft Foundation"/>
        <s v="Wolf Charitable Foundation"/>
        <s v="Woll-Yellin Family Foundation"/>
        <s v="Woodford Foundation"/>
        <s v="Wynne Family Charitable Foundation"/>
        <s v="Xcel Energy Foundation"/>
        <s v="Yaron Foundation Inc"/>
      </sharedItems>
    </cacheField>
    <cacheField name="RecipientName" numFmtId="0">
      <sharedItems count="1">
        <s v="Capital Research Center"/>
      </sharedItems>
    </cacheField>
    <cacheField name="DonationYear" numFmtId="0">
      <sharedItems containsSemiMixedTypes="0" containsString="0" containsNumber="1" containsInteger="1" minValue="1985" maxValue="2025" count="41">
        <n v="2023"/>
        <n v="2001"/>
        <n v="2002"/>
        <n v="2003"/>
        <n v="2004"/>
        <n v="2005"/>
        <n v="2006"/>
        <n v="2007"/>
        <n v="2008"/>
        <n v="2021"/>
        <n v="2022"/>
        <n v="2024"/>
        <n v="2020"/>
        <n v="2017"/>
        <n v="2018"/>
        <n v="1998"/>
        <n v="1999"/>
        <n v="2000"/>
        <n v="2009"/>
        <n v="2010"/>
        <n v="2011"/>
        <n v="2012"/>
        <n v="2013"/>
        <n v="2014"/>
        <n v="2019"/>
        <n v="2016"/>
        <n v="2015"/>
        <n v="1987"/>
        <n v="1988"/>
        <n v="1993"/>
        <n v="1996"/>
        <n v="1997"/>
        <n v="1995"/>
        <n v="2025"/>
        <n v="1985"/>
        <n v="1989"/>
        <n v="1990"/>
        <n v="1991"/>
        <n v="1992"/>
        <n v="1994"/>
        <n v="1986"/>
      </sharedItems>
    </cacheField>
    <cacheField name="CashAmount" numFmtId="164">
      <sharedItems containsSemiMixedTypes="0" containsString="0" containsNumber="1" containsInteger="1" minValue="5" maxValue="904850" count="168">
        <n v="2250"/>
        <n v="5000"/>
        <n v="3000"/>
        <n v="10000"/>
        <n v="100"/>
        <n v="500"/>
        <n v="7"/>
        <n v="5"/>
        <n v="26"/>
        <n v="5500"/>
        <n v="6250"/>
        <n v="16000"/>
        <n v="27500"/>
        <n v="2000"/>
        <n v="2500"/>
        <n v="7500"/>
        <n v="25000"/>
        <n v="1000"/>
        <n v="1500"/>
        <n v="900"/>
        <n v="950"/>
        <n v="1350"/>
        <n v="1750"/>
        <n v="75"/>
        <n v="24000"/>
        <n v="575"/>
        <n v="600"/>
        <n v="675"/>
        <n v="300"/>
        <n v="50000"/>
        <n v="150000"/>
        <n v="200"/>
        <n v="26000"/>
        <n v="11000"/>
        <n v="13500"/>
        <n v="32750"/>
        <n v="40750"/>
        <n v="40500"/>
        <n v="23000"/>
        <n v="79500"/>
        <n v="10750"/>
        <n v="20000"/>
        <n v="250"/>
        <n v="4350"/>
        <n v="4000"/>
        <n v="30000"/>
        <n v="160000"/>
        <n v="35000"/>
        <n v="150"/>
        <n v="165"/>
        <n v="180"/>
        <n v="225"/>
        <n v="400"/>
        <n v="800"/>
        <n v="4800"/>
        <n v="14400"/>
        <n v="10844"/>
        <n v="6000"/>
        <n v="6100"/>
        <n v="1100"/>
        <n v="75000"/>
        <n v="100000"/>
        <n v="9000"/>
        <n v="50"/>
        <n v="16666"/>
        <n v="15000"/>
        <n v="350000"/>
        <n v="400000"/>
        <n v="500000"/>
        <n v="2100"/>
        <n v="64972"/>
        <n v="40000"/>
        <n v="80000"/>
        <n v="4500"/>
        <n v="3500"/>
        <n v="184500"/>
        <n v="1721"/>
        <n v="338200"/>
        <n v="362450"/>
        <n v="455750"/>
        <n v="517250"/>
        <n v="904850"/>
        <n v="820600"/>
        <n v="12000"/>
        <n v="12500"/>
        <n v="32855"/>
        <n v="128570"/>
        <n v="91300"/>
        <n v="183955"/>
        <n v="330127"/>
        <n v="237030"/>
        <n v="305117"/>
        <n v="55000"/>
        <n v="14000"/>
        <n v="6830"/>
        <n v="650"/>
        <n v="34000"/>
        <n v="20900"/>
        <n v="31060"/>
        <n v="41060"/>
        <n v="95000"/>
        <n v="65000"/>
        <n v="360"/>
        <n v="550"/>
        <n v="1950"/>
        <n v="60000"/>
        <n v="29000"/>
        <n v="40820"/>
        <n v="56750"/>
        <n v="28375"/>
        <n v="31250"/>
        <n v="32500"/>
        <n v="85000"/>
        <n v="110000"/>
        <n v="125000"/>
        <n v="200000"/>
        <n v="250000"/>
        <n v="300000"/>
        <n v="58000"/>
        <n v="36185"/>
        <n v="62500"/>
        <n v="15600"/>
        <n v="12200"/>
        <n v="9900"/>
        <n v="14350"/>
        <n v="16100"/>
        <n v="21850"/>
        <n v="31008"/>
        <n v="32000"/>
        <n v="31000"/>
        <n v="35500"/>
        <n v="60500"/>
        <n v="750"/>
        <n v="37000"/>
        <n v="48000"/>
        <n v="10500"/>
        <n v="7000"/>
        <n v="28000"/>
        <n v="8000"/>
        <n v="45000"/>
        <n v="230000"/>
        <n v="275000"/>
        <n v="185000"/>
        <n v="235000"/>
        <n v="225000"/>
        <n v="175000"/>
        <n v="330000"/>
        <n v="10400"/>
        <n v="7375"/>
        <n v="12475"/>
        <n v="51625"/>
        <n v="37150"/>
        <n v="34445"/>
        <n v="582"/>
        <n v="125"/>
        <n v="2200"/>
        <n v="2400"/>
        <n v="120000"/>
        <n v="1200"/>
        <n v="6375"/>
        <n v="8200"/>
        <n v="22500"/>
        <n v="51666"/>
        <n v="166667"/>
        <n v="21948"/>
        <n v="19500"/>
        <n v="52166"/>
        <n v="700"/>
      </sharedItems>
    </cacheField>
    <cacheField name="Notes">
      <sharedItems containsBlank="1" count="3">
        <m/>
        <s v="added"/>
        <s v="verified"/>
      </sharedItems>
    </cacheField>
    <cacheField name="Removed from FilerName">
      <sharedItems containsBlank="1" count="17">
        <s v="Co Manice &amp; Budd Llp"/>
        <m/>
        <s v="C/O Bank of Hawaii"/>
        <s v="C/O Pinnacle Bank"/>
        <s v="Co Bridges &amp; Dunn-Rankin Llp"/>
        <s v="Swim"/>
        <s v="C/O Roberta Henderson"/>
        <s v="C/O Gloria &amp; William Finagin"/>
        <s v="C/O Franklin M Tokioka Ii"/>
        <s v="C/O Sterling Foundation Management Llc"/>
        <s v="C/O Donna Stucky"/>
        <s v="C/O C Andrew Russell"/>
        <s v="C/O Anthony Salvaggio"/>
        <s v="C/O Robert Philipson &amp; Co"/>
        <s v="C/O Kinship Llc"/>
        <s v="(Fka Shell Oil Company Foundation)"/>
        <s v="C/O Bruce Wetzel"/>
      </sharedItems>
    </cacheField>
    <cacheField name="Purpose">
      <sharedItems containsBlank="1" containsMixedTypes="1" containsNumber="1" containsInteger="1" minValue="2400" maxValue="2400" count="155">
        <s v="GENERAL OPERATING SUPPORT"/>
        <m/>
        <s v="TOWARDS SUPPORT OF GENERAL OPERATIONS."/>
        <s v="EDUCATION OF GOVERNMENT"/>
        <s v="EXPOSE THE LEFT AND SAVE AMERICA"/>
        <s v="GENERAL SUPPORT"/>
        <s v="PROGRAMS"/>
        <s v="PHILANTHROPY"/>
        <s v="PUBLIC POLICY RESEARCH AND EDUCATION"/>
        <s v="PUBLIC POLICY RESEARCH &amp; EDUCATION"/>
        <s v="EDUCATIONAL PROGRAMS"/>
        <s v="PUBLIC CHARITY"/>
        <s v="CHARITABLE PURPOSES"/>
        <s v="PROGRAM/OPERATING SUPPORT"/>
        <s v="OTHER"/>
        <s v="GENERAL OPERATIONS"/>
        <s v="TO SUPPORT THE ORGANIZATION'S MISSION"/>
        <s v="RESEARCH OF NON-PROFITS USE FUNDS TO EFFECT AMERICAN POLITICS AND SOCIETY"/>
        <s v="GENERAL CHARITABLE PURPOSES"/>
        <s v="GENERAL OPERATING SUPPORT."/>
        <s v="STUDY OF NON-PROFIT ORGS."/>
        <s v="GENERAL PURPOSES"/>
        <s v="FOR THE GENERAL PURPOSE OF THE CHARITABLE ORGANIZATION"/>
        <s v="FREE ENTERPRISE SUPPORT"/>
        <s v="RESEARCH/EDUCATION"/>
        <s v="EDUCATIONAL"/>
        <s v="CHARITABLE SUPPORT"/>
        <s v="FURTHER THE TAX EXEMPT PURPOSE OF THE CHARITY"/>
        <s v="TO HELP ACTIVITIES OF VAR PUBLIC CHAR INST WHICH ARE EXEMPT UNDER 501 (C) (3)"/>
        <s v="VARIOUS RELIGIOUS, CHARITABLE, SCIENTIFIC, AND EDUCATIONAL PURPOSES"/>
        <s v="TO FURTHER DONEE'S 501(C)(3) PURPOSE"/>
        <s v="To provide general support (charitable)"/>
        <s v="IN FURTHERANCE OF STATED OBJECTIVES OF THE FOUNDATION"/>
        <s v="CHARITABLE CONTRIBUTION"/>
        <s v="To promote a better understanding of charity and philanthropy"/>
        <s v="PHILANTHROPIC ADVISORY"/>
        <s v="THIS GRANT IS DESIGNATED FOR GENERAL SUPPORT."/>
        <s v="PHILANTHORPY, VONUNT"/>
        <s v="ANNUAL DISTRIBUTION"/>
        <s v="PUBLIC AFFAIRS (SUPPORT FUND-ATTN DAN THOMPSON)"/>
        <s v="CIVICS CORRUPTION"/>
        <s v="General &amp; Unrestricted"/>
        <s v="AMERICAN PHILANTHROPIC GRANTEE CONSULTATIONS"/>
        <s v="UNRESTRICTED"/>
        <s v="Education programsfor Americans"/>
        <s v="SOCIAL MEDIA VIDEOS AND INFLUENCEWATCH PROJECT"/>
        <s v="CAPITAL RESEARCH CENTER SOCIAL MEDIA VIDEOS"/>
        <s v="TOWARDS THE CAPITAL RESEARCH CORE PROGRAMS AND IMPACT VIDEO PROGRAMS"/>
        <s v="CORE PROGRAMS"/>
        <s v="GENERAL PURPOSE"/>
        <s v="PUBLIC AFFAIRS, SOCIETY BENEFIT"/>
        <s v="TO SUPPORT PUBLIC AFFAIRS"/>
        <s v="OPERATING EXPENSES"/>
        <s v="CHARITY"/>
        <s v="PROGRAM SUPPORT"/>
        <s v="PUBLIC, SOCIETAL BENEFIT"/>
        <s v="for general operations"/>
        <s v="for the area of highest need"/>
        <s v="$75,000 for labor-related research and $75,000 for general operations"/>
        <s v="PROGRAM SUPPORT - PRIVATE PROPERTY RIGHTS"/>
        <s v="FOR PUBLIC POLICY RESEARCH"/>
        <s v="TO FULFILL THE EXEMPT PURPOSES OF THE CHARITY"/>
        <s v="CHARITABLE GIFT"/>
        <s v="GENERAL"/>
        <s v="EDUCATION CONTRIBUTION"/>
        <s v="TO ASSIST 501(C)(3) ORGANIZATION"/>
        <s v="FUNDS FOR DISCRETIONARY USE"/>
        <s v="UNRESTRICTED CHARITABLE CONTRIBUTION"/>
        <s v="For grant recipient's exempt purposes"/>
        <s v="GENERAL FUNDRAISING"/>
        <s v="CIVIC"/>
        <s v="PUBLIC SUPPORT"/>
        <s v="EDUCATION GRANT"/>
        <s v="ASSISTANCE"/>
        <s v="STUDY OF CHARITY, PHILANTHROPY"/>
        <s v="EDUCATION: PROGRAMMING"/>
        <s v="UNRESTRICTED DONATION"/>
        <s v="Public Benefit"/>
        <s v="The donor would like to add, 'In support of conservative videos &amp; other educational efforts for the education of American citizens.' This grant will be paid in monthly installments of $1,000.00 beginning Dec 2020 &amp; ending Nov. 2021."/>
        <s v="The donor would like to state, 'Thanks for the letter discussing your plans and efforts. I particularly appreciate the efforts of Dinesh D'Souza. Keep up the good work.'"/>
        <s v="TO FURTHER THE ORGANIZATION'S TAX EXEMPT PURPOSE"/>
        <s v="charitable"/>
        <s v="TO STUDY NON-PROFIT ORGANIZATIONS, WITH A SPECIAL FOCUS ON REVIVING THE AMERICAN TRADITIONS OF CHARITY, PHILANTHROPY, AND VOLUNTEERISM"/>
        <s v="SUPPORT OF OTHER CHARITABLE ORGANIZATIONS"/>
        <s v="SOCIAL SERVICES"/>
        <s v="PROMOTE INDIVIDUAL FREEDOM AND TRADITIONAL VALUES"/>
        <s v="CHARITABLE APPEAL"/>
        <s v="GENERAL OPERATING FUNDS"/>
        <s v="Operating Fund"/>
        <s v="GENERAL OPERATING EXPENSES"/>
        <s v="UNRESTRICTED GRANT"/>
        <s v="General Administration"/>
        <s v="OPERATING SUPPORT"/>
        <s v="OPERATIONS"/>
        <s v="GENERAL OPERATING FUND"/>
        <s v="CHARITABLE/ OPERATING SUPPORT"/>
        <s v="ASSIST IN ITS STATED MISSION."/>
        <s v="CHARITABLE - OPERATING SUPPORT"/>
        <s v="To promote a better understanding of charity and philanthropy."/>
        <s v="TO FURTHER CHARITABLE OPERATIONS"/>
        <s v="To support general operations"/>
        <s v="To support education and research"/>
        <s v="To support education and research on Environmental, Social, and Governance issues"/>
        <s v="GENERAL OPERATION SUPPORT"/>
        <s v="GENERAL/UNRESTRICTED"/>
        <s v="To ensure that unfair lobbying activities are exposed"/>
        <s v="Donation"/>
        <s v="Contribution provided"/>
        <s v="Soros Study project"/>
        <s v="Soros Project"/>
        <s v="UNRESTRICTED GENERAL SUPPORT"/>
        <s v="ENHANCE EDUCATION"/>
        <s v="TO SUPPORT THE CHARITY'S MISSION"/>
        <s v="SUPPORT &amp; EDUCATION"/>
        <s v="SOCIAL, CIVIC AND PUBLIC POLICY"/>
        <s v="GROWTH"/>
        <s v="CULTURE"/>
        <s v="PUBLIC POLICY"/>
        <s v="RELIGION"/>
        <s v="General Purpose Grant"/>
        <s v="Georgia Tech Athletics"/>
        <s v="UNRESTRICTED SUPPORT OF ORGANIZATION'S EXEMPT PURPOSE"/>
        <s v="MATCHING GIFTS"/>
        <s v="GENERAL CHARITABLE SUPPORT"/>
        <s v="GENERAL OPERATING PURPOSES"/>
        <s v="GENERAL CHARITY SUPPORT"/>
        <s v="Regular Grant - Board Approved 1st installment of a 2-year pledge"/>
        <s v="CHARITABLE PURPOSE GRANT"/>
        <s v="GENERAL CONTRIBUTION"/>
        <s v="GENERAL FUNDS"/>
        <s v="MULTIPLE GRANTS FOR MULTIPLE PURPOSES"/>
        <s v="to support their initiatives"/>
        <s v="EDUCATION"/>
        <s v="OPERATIONAL SUPPORT"/>
        <s v="RESEARCH"/>
        <s v="Social Services/Social Benefits"/>
        <s v="OPERATING"/>
        <s v="JOURNALISM"/>
        <s v="FILM AND NEW MEDIA"/>
        <s v="AS NEEDED"/>
        <s v="MG"/>
        <s v="MEF"/>
        <n v="2400"/>
        <s v="(BLANK), GENERAL SUPPORT"/>
        <s v="TO EXPOSE THE LEFT"/>
        <s v="study nonprofit organizations with special focus on reviving American traditions of charity, philanthropy &amp; voluntarism"/>
        <s v="THE CAPITAL RESEARCH CENTER WAS ESTABLISHED IN 1984 TO EXAMINE HOW FOUNDATIONS, CHARITIES, AND OTHER NONPROFITS SPEND MONEY AND GET INVOLVED IN POLITICS AND ADVOCACY, OFTEN IN WAYS THAT DONORS NEVER INTENDED AND WOULD FIND ABHORRENT."/>
        <s v="GENERAL FUND"/>
        <s v="GENERAL OPERATING"/>
        <s v="TO PROMOTE A BETTER UNDERSTANDING OF CHARITY AND PHILANTHROPY, TO SUPPORT THE PRINCIPLES OF INDIVIDUAL LIBERTY, A FREE MARKET ECONOMY AND LIMITED CONSTITUTIONAL GOVERNMENT: THESE ARE THE CORNERSTONES OF AMERICAN SOCIETY"/>
        <s v="MATCHING GIFT FOR BOARD MEMBERS &amp; EMPLOYEES"/>
        <s v="exempt function of charity"/>
        <s v="FOR RECIPIENT'S EXEMPT PURPOSE"/>
        <s v="CHARITABLE NEEDS"/>
        <s v="MATCH A PREVIOUS DONATION (501(C)3) GRANT"/>
      </sharedItems>
    </cacheField>
    <cacheField name="New_2026">
      <sharedItems containsBlank="1" count="3">
        <s v="Y"/>
        <m/>
        <s v="N"/>
      </sharedItems>
    </cacheField>
  </cacheFields>
</pivotCacheDefinition>
</file>

<file path=xl/pivotCache/pivotCacheRecords1.xml><?xml version="1.0" encoding="utf-8"?>
<pivotCacheRecords xmlns="http://schemas.openxmlformats.org/spreadsheetml/2006/main" xmlns:r="http://schemas.openxmlformats.org/officeDocument/2006/relationships" count="1180">
  <r>
    <x v="0"/>
    <x v="0"/>
    <x v="0"/>
    <x v="0"/>
    <x v="0"/>
    <x v="0"/>
    <x v="0"/>
    <x v="0"/>
    <x v="0"/>
    <x v="0"/>
  </r>
  <r>
    <x v="1"/>
    <x v="1"/>
    <x v="1"/>
    <x v="0"/>
    <x v="1"/>
    <x v="1"/>
    <x v="0"/>
    <x v="1"/>
    <x v="1"/>
    <x v="1"/>
  </r>
  <r>
    <x v="1"/>
    <x v="2"/>
    <x v="1"/>
    <x v="0"/>
    <x v="2"/>
    <x v="1"/>
    <x v="0"/>
    <x v="1"/>
    <x v="1"/>
    <x v="1"/>
  </r>
  <r>
    <x v="1"/>
    <x v="3"/>
    <x v="1"/>
    <x v="0"/>
    <x v="3"/>
    <x v="1"/>
    <x v="0"/>
    <x v="1"/>
    <x v="1"/>
    <x v="1"/>
  </r>
  <r>
    <x v="1"/>
    <x v="4"/>
    <x v="1"/>
    <x v="0"/>
    <x v="4"/>
    <x v="2"/>
    <x v="0"/>
    <x v="1"/>
    <x v="1"/>
    <x v="1"/>
  </r>
  <r>
    <x v="1"/>
    <x v="5"/>
    <x v="1"/>
    <x v="0"/>
    <x v="5"/>
    <x v="2"/>
    <x v="0"/>
    <x v="1"/>
    <x v="1"/>
    <x v="1"/>
  </r>
  <r>
    <x v="1"/>
    <x v="6"/>
    <x v="1"/>
    <x v="0"/>
    <x v="6"/>
    <x v="2"/>
    <x v="0"/>
    <x v="1"/>
    <x v="1"/>
    <x v="1"/>
  </r>
  <r>
    <x v="1"/>
    <x v="7"/>
    <x v="1"/>
    <x v="0"/>
    <x v="7"/>
    <x v="1"/>
    <x v="0"/>
    <x v="1"/>
    <x v="1"/>
    <x v="1"/>
  </r>
  <r>
    <x v="1"/>
    <x v="8"/>
    <x v="1"/>
    <x v="0"/>
    <x v="8"/>
    <x v="2"/>
    <x v="0"/>
    <x v="1"/>
    <x v="1"/>
    <x v="1"/>
  </r>
  <r>
    <x v="2"/>
    <x v="9"/>
    <x v="2"/>
    <x v="0"/>
    <x v="9"/>
    <x v="1"/>
    <x v="0"/>
    <x v="1"/>
    <x v="2"/>
    <x v="0"/>
  </r>
  <r>
    <x v="3"/>
    <x v="10"/>
    <x v="2"/>
    <x v="0"/>
    <x v="10"/>
    <x v="3"/>
    <x v="0"/>
    <x v="1"/>
    <x v="2"/>
    <x v="0"/>
  </r>
  <r>
    <x v="4"/>
    <x v="11"/>
    <x v="2"/>
    <x v="0"/>
    <x v="11"/>
    <x v="3"/>
    <x v="0"/>
    <x v="1"/>
    <x v="2"/>
    <x v="0"/>
  </r>
  <r>
    <x v="5"/>
    <x v="12"/>
    <x v="3"/>
    <x v="0"/>
    <x v="12"/>
    <x v="4"/>
    <x v="0"/>
    <x v="1"/>
    <x v="3"/>
    <x v="0"/>
  </r>
  <r>
    <x v="6"/>
    <x v="13"/>
    <x v="3"/>
    <x v="0"/>
    <x v="9"/>
    <x v="4"/>
    <x v="0"/>
    <x v="1"/>
    <x v="3"/>
    <x v="0"/>
  </r>
  <r>
    <x v="7"/>
    <x v="14"/>
    <x v="4"/>
    <x v="0"/>
    <x v="9"/>
    <x v="5"/>
    <x v="0"/>
    <x v="1"/>
    <x v="4"/>
    <x v="0"/>
  </r>
  <r>
    <x v="8"/>
    <x v="15"/>
    <x v="5"/>
    <x v="0"/>
    <x v="12"/>
    <x v="6"/>
    <x v="0"/>
    <x v="1"/>
    <x v="5"/>
    <x v="0"/>
  </r>
  <r>
    <x v="9"/>
    <x v="16"/>
    <x v="5"/>
    <x v="0"/>
    <x v="9"/>
    <x v="7"/>
    <x v="0"/>
    <x v="1"/>
    <x v="5"/>
    <x v="0"/>
  </r>
  <r>
    <x v="10"/>
    <x v="17"/>
    <x v="5"/>
    <x v="0"/>
    <x v="10"/>
    <x v="7"/>
    <x v="0"/>
    <x v="1"/>
    <x v="5"/>
    <x v="0"/>
  </r>
  <r>
    <x v="11"/>
    <x v="18"/>
    <x v="5"/>
    <x v="0"/>
    <x v="0"/>
    <x v="8"/>
    <x v="0"/>
    <x v="1"/>
    <x v="5"/>
    <x v="0"/>
  </r>
  <r>
    <x v="12"/>
    <x v="19"/>
    <x v="6"/>
    <x v="0"/>
    <x v="13"/>
    <x v="9"/>
    <x v="0"/>
    <x v="1"/>
    <x v="6"/>
    <x v="0"/>
  </r>
  <r>
    <x v="13"/>
    <x v="20"/>
    <x v="6"/>
    <x v="0"/>
    <x v="14"/>
    <x v="10"/>
    <x v="0"/>
    <x v="1"/>
    <x v="6"/>
    <x v="0"/>
  </r>
  <r>
    <x v="14"/>
    <x v="21"/>
    <x v="6"/>
    <x v="0"/>
    <x v="9"/>
    <x v="11"/>
    <x v="0"/>
    <x v="1"/>
    <x v="7"/>
    <x v="0"/>
  </r>
  <r>
    <x v="15"/>
    <x v="22"/>
    <x v="6"/>
    <x v="0"/>
    <x v="11"/>
    <x v="12"/>
    <x v="0"/>
    <x v="1"/>
    <x v="7"/>
    <x v="0"/>
  </r>
  <r>
    <x v="1"/>
    <x v="23"/>
    <x v="7"/>
    <x v="0"/>
    <x v="15"/>
    <x v="13"/>
    <x v="0"/>
    <x v="1"/>
    <x v="1"/>
    <x v="1"/>
  </r>
  <r>
    <x v="1"/>
    <x v="24"/>
    <x v="7"/>
    <x v="0"/>
    <x v="16"/>
    <x v="13"/>
    <x v="0"/>
    <x v="1"/>
    <x v="1"/>
    <x v="1"/>
  </r>
  <r>
    <x v="1"/>
    <x v="25"/>
    <x v="7"/>
    <x v="0"/>
    <x v="17"/>
    <x v="13"/>
    <x v="0"/>
    <x v="1"/>
    <x v="1"/>
    <x v="1"/>
  </r>
  <r>
    <x v="1"/>
    <x v="26"/>
    <x v="7"/>
    <x v="0"/>
    <x v="1"/>
    <x v="13"/>
    <x v="0"/>
    <x v="1"/>
    <x v="1"/>
    <x v="1"/>
  </r>
  <r>
    <x v="1"/>
    <x v="27"/>
    <x v="7"/>
    <x v="0"/>
    <x v="2"/>
    <x v="13"/>
    <x v="0"/>
    <x v="1"/>
    <x v="1"/>
    <x v="1"/>
  </r>
  <r>
    <x v="1"/>
    <x v="28"/>
    <x v="7"/>
    <x v="0"/>
    <x v="3"/>
    <x v="13"/>
    <x v="0"/>
    <x v="1"/>
    <x v="1"/>
    <x v="1"/>
  </r>
  <r>
    <x v="1"/>
    <x v="29"/>
    <x v="7"/>
    <x v="0"/>
    <x v="4"/>
    <x v="13"/>
    <x v="0"/>
    <x v="1"/>
    <x v="1"/>
    <x v="1"/>
  </r>
  <r>
    <x v="1"/>
    <x v="30"/>
    <x v="7"/>
    <x v="0"/>
    <x v="5"/>
    <x v="13"/>
    <x v="0"/>
    <x v="1"/>
    <x v="1"/>
    <x v="1"/>
  </r>
  <r>
    <x v="1"/>
    <x v="31"/>
    <x v="7"/>
    <x v="0"/>
    <x v="6"/>
    <x v="13"/>
    <x v="0"/>
    <x v="1"/>
    <x v="1"/>
    <x v="1"/>
  </r>
  <r>
    <x v="1"/>
    <x v="32"/>
    <x v="7"/>
    <x v="0"/>
    <x v="7"/>
    <x v="13"/>
    <x v="0"/>
    <x v="1"/>
    <x v="1"/>
    <x v="1"/>
  </r>
  <r>
    <x v="1"/>
    <x v="33"/>
    <x v="7"/>
    <x v="0"/>
    <x v="8"/>
    <x v="13"/>
    <x v="0"/>
    <x v="1"/>
    <x v="1"/>
    <x v="1"/>
  </r>
  <r>
    <x v="1"/>
    <x v="34"/>
    <x v="7"/>
    <x v="0"/>
    <x v="18"/>
    <x v="13"/>
    <x v="0"/>
    <x v="1"/>
    <x v="1"/>
    <x v="1"/>
  </r>
  <r>
    <x v="1"/>
    <x v="35"/>
    <x v="7"/>
    <x v="0"/>
    <x v="19"/>
    <x v="13"/>
    <x v="0"/>
    <x v="1"/>
    <x v="1"/>
    <x v="1"/>
  </r>
  <r>
    <x v="1"/>
    <x v="36"/>
    <x v="7"/>
    <x v="0"/>
    <x v="20"/>
    <x v="13"/>
    <x v="0"/>
    <x v="1"/>
    <x v="1"/>
    <x v="1"/>
  </r>
  <r>
    <x v="1"/>
    <x v="37"/>
    <x v="7"/>
    <x v="0"/>
    <x v="21"/>
    <x v="13"/>
    <x v="0"/>
    <x v="1"/>
    <x v="1"/>
    <x v="1"/>
  </r>
  <r>
    <x v="16"/>
    <x v="38"/>
    <x v="7"/>
    <x v="0"/>
    <x v="22"/>
    <x v="13"/>
    <x v="1"/>
    <x v="1"/>
    <x v="1"/>
    <x v="1"/>
  </r>
  <r>
    <x v="16"/>
    <x v="39"/>
    <x v="7"/>
    <x v="0"/>
    <x v="23"/>
    <x v="14"/>
    <x v="1"/>
    <x v="1"/>
    <x v="1"/>
    <x v="1"/>
  </r>
  <r>
    <x v="17"/>
    <x v="40"/>
    <x v="7"/>
    <x v="0"/>
    <x v="13"/>
    <x v="1"/>
    <x v="0"/>
    <x v="1"/>
    <x v="8"/>
    <x v="0"/>
  </r>
  <r>
    <x v="18"/>
    <x v="41"/>
    <x v="7"/>
    <x v="0"/>
    <x v="14"/>
    <x v="1"/>
    <x v="0"/>
    <x v="1"/>
    <x v="8"/>
    <x v="0"/>
  </r>
  <r>
    <x v="19"/>
    <x v="42"/>
    <x v="7"/>
    <x v="0"/>
    <x v="24"/>
    <x v="15"/>
    <x v="0"/>
    <x v="1"/>
    <x v="9"/>
    <x v="0"/>
  </r>
  <r>
    <x v="20"/>
    <x v="43"/>
    <x v="7"/>
    <x v="0"/>
    <x v="12"/>
    <x v="15"/>
    <x v="0"/>
    <x v="1"/>
    <x v="10"/>
    <x v="0"/>
  </r>
  <r>
    <x v="1"/>
    <x v="44"/>
    <x v="8"/>
    <x v="0"/>
    <x v="18"/>
    <x v="16"/>
    <x v="0"/>
    <x v="1"/>
    <x v="1"/>
    <x v="1"/>
  </r>
  <r>
    <x v="21"/>
    <x v="45"/>
    <x v="9"/>
    <x v="0"/>
    <x v="12"/>
    <x v="17"/>
    <x v="0"/>
    <x v="2"/>
    <x v="5"/>
    <x v="0"/>
  </r>
  <r>
    <x v="22"/>
    <x v="46"/>
    <x v="9"/>
    <x v="0"/>
    <x v="9"/>
    <x v="17"/>
    <x v="0"/>
    <x v="2"/>
    <x v="5"/>
    <x v="0"/>
  </r>
  <r>
    <x v="23"/>
    <x v="47"/>
    <x v="10"/>
    <x v="0"/>
    <x v="25"/>
    <x v="18"/>
    <x v="0"/>
    <x v="1"/>
    <x v="11"/>
    <x v="0"/>
  </r>
  <r>
    <x v="24"/>
    <x v="48"/>
    <x v="10"/>
    <x v="0"/>
    <x v="13"/>
    <x v="19"/>
    <x v="0"/>
    <x v="1"/>
    <x v="12"/>
    <x v="0"/>
  </r>
  <r>
    <x v="25"/>
    <x v="49"/>
    <x v="10"/>
    <x v="0"/>
    <x v="14"/>
    <x v="20"/>
    <x v="0"/>
    <x v="1"/>
    <x v="12"/>
    <x v="0"/>
  </r>
  <r>
    <x v="26"/>
    <x v="50"/>
    <x v="10"/>
    <x v="0"/>
    <x v="24"/>
    <x v="21"/>
    <x v="0"/>
    <x v="1"/>
    <x v="12"/>
    <x v="0"/>
  </r>
  <r>
    <x v="27"/>
    <x v="51"/>
    <x v="10"/>
    <x v="0"/>
    <x v="12"/>
    <x v="22"/>
    <x v="0"/>
    <x v="1"/>
    <x v="12"/>
    <x v="0"/>
  </r>
  <r>
    <x v="28"/>
    <x v="52"/>
    <x v="10"/>
    <x v="0"/>
    <x v="9"/>
    <x v="5"/>
    <x v="0"/>
    <x v="1"/>
    <x v="12"/>
    <x v="0"/>
  </r>
  <r>
    <x v="29"/>
    <x v="53"/>
    <x v="11"/>
    <x v="0"/>
    <x v="13"/>
    <x v="4"/>
    <x v="0"/>
    <x v="1"/>
    <x v="13"/>
    <x v="0"/>
  </r>
  <r>
    <x v="30"/>
    <x v="54"/>
    <x v="11"/>
    <x v="0"/>
    <x v="14"/>
    <x v="23"/>
    <x v="0"/>
    <x v="1"/>
    <x v="13"/>
    <x v="0"/>
  </r>
  <r>
    <x v="1"/>
    <x v="55"/>
    <x v="12"/>
    <x v="0"/>
    <x v="15"/>
    <x v="24"/>
    <x v="0"/>
    <x v="1"/>
    <x v="1"/>
    <x v="1"/>
  </r>
  <r>
    <x v="1"/>
    <x v="56"/>
    <x v="12"/>
    <x v="0"/>
    <x v="3"/>
    <x v="17"/>
    <x v="0"/>
    <x v="1"/>
    <x v="1"/>
    <x v="1"/>
  </r>
  <r>
    <x v="31"/>
    <x v="57"/>
    <x v="13"/>
    <x v="0"/>
    <x v="12"/>
    <x v="5"/>
    <x v="0"/>
    <x v="1"/>
    <x v="14"/>
    <x v="0"/>
  </r>
  <r>
    <x v="32"/>
    <x v="58"/>
    <x v="13"/>
    <x v="0"/>
    <x v="9"/>
    <x v="25"/>
    <x v="0"/>
    <x v="1"/>
    <x v="14"/>
    <x v="0"/>
  </r>
  <r>
    <x v="33"/>
    <x v="59"/>
    <x v="13"/>
    <x v="0"/>
    <x v="10"/>
    <x v="26"/>
    <x v="0"/>
    <x v="1"/>
    <x v="14"/>
    <x v="0"/>
  </r>
  <r>
    <x v="34"/>
    <x v="60"/>
    <x v="13"/>
    <x v="0"/>
    <x v="0"/>
    <x v="27"/>
    <x v="0"/>
    <x v="1"/>
    <x v="14"/>
    <x v="0"/>
  </r>
  <r>
    <x v="35"/>
    <x v="61"/>
    <x v="14"/>
    <x v="0"/>
    <x v="12"/>
    <x v="28"/>
    <x v="0"/>
    <x v="1"/>
    <x v="5"/>
    <x v="0"/>
  </r>
  <r>
    <x v="36"/>
    <x v="62"/>
    <x v="14"/>
    <x v="0"/>
    <x v="9"/>
    <x v="28"/>
    <x v="0"/>
    <x v="1"/>
    <x v="5"/>
    <x v="0"/>
  </r>
  <r>
    <x v="36"/>
    <x v="63"/>
    <x v="14"/>
    <x v="0"/>
    <x v="9"/>
    <x v="29"/>
    <x v="0"/>
    <x v="1"/>
    <x v="5"/>
    <x v="0"/>
  </r>
  <r>
    <x v="37"/>
    <x v="64"/>
    <x v="14"/>
    <x v="0"/>
    <x v="10"/>
    <x v="29"/>
    <x v="0"/>
    <x v="1"/>
    <x v="5"/>
    <x v="0"/>
  </r>
  <r>
    <x v="38"/>
    <x v="65"/>
    <x v="14"/>
    <x v="0"/>
    <x v="0"/>
    <x v="29"/>
    <x v="0"/>
    <x v="1"/>
    <x v="5"/>
    <x v="0"/>
  </r>
  <r>
    <x v="39"/>
    <x v="66"/>
    <x v="14"/>
    <x v="0"/>
    <x v="11"/>
    <x v="30"/>
    <x v="0"/>
    <x v="1"/>
    <x v="5"/>
    <x v="0"/>
  </r>
  <r>
    <x v="40"/>
    <x v="67"/>
    <x v="15"/>
    <x v="0"/>
    <x v="12"/>
    <x v="5"/>
    <x v="0"/>
    <x v="1"/>
    <x v="15"/>
    <x v="0"/>
  </r>
  <r>
    <x v="41"/>
    <x v="68"/>
    <x v="15"/>
    <x v="0"/>
    <x v="9"/>
    <x v="5"/>
    <x v="0"/>
    <x v="1"/>
    <x v="15"/>
    <x v="0"/>
  </r>
  <r>
    <x v="42"/>
    <x v="69"/>
    <x v="15"/>
    <x v="0"/>
    <x v="10"/>
    <x v="5"/>
    <x v="0"/>
    <x v="1"/>
    <x v="15"/>
    <x v="0"/>
  </r>
  <r>
    <x v="43"/>
    <x v="70"/>
    <x v="15"/>
    <x v="0"/>
    <x v="0"/>
    <x v="5"/>
    <x v="0"/>
    <x v="1"/>
    <x v="15"/>
    <x v="0"/>
  </r>
  <r>
    <x v="44"/>
    <x v="71"/>
    <x v="16"/>
    <x v="0"/>
    <x v="9"/>
    <x v="4"/>
    <x v="0"/>
    <x v="1"/>
    <x v="16"/>
    <x v="0"/>
  </r>
  <r>
    <x v="45"/>
    <x v="72"/>
    <x v="17"/>
    <x v="0"/>
    <x v="13"/>
    <x v="31"/>
    <x v="0"/>
    <x v="1"/>
    <x v="17"/>
    <x v="0"/>
  </r>
  <r>
    <x v="16"/>
    <x v="73"/>
    <x v="18"/>
    <x v="0"/>
    <x v="22"/>
    <x v="32"/>
    <x v="1"/>
    <x v="1"/>
    <x v="1"/>
    <x v="1"/>
  </r>
  <r>
    <x v="16"/>
    <x v="74"/>
    <x v="18"/>
    <x v="0"/>
    <x v="23"/>
    <x v="32"/>
    <x v="1"/>
    <x v="1"/>
    <x v="1"/>
    <x v="1"/>
  </r>
  <r>
    <x v="16"/>
    <x v="75"/>
    <x v="18"/>
    <x v="0"/>
    <x v="26"/>
    <x v="33"/>
    <x v="1"/>
    <x v="1"/>
    <x v="1"/>
    <x v="1"/>
  </r>
  <r>
    <x v="46"/>
    <x v="76"/>
    <x v="18"/>
    <x v="0"/>
    <x v="25"/>
    <x v="3"/>
    <x v="0"/>
    <x v="1"/>
    <x v="5"/>
    <x v="2"/>
  </r>
  <r>
    <x v="47"/>
    <x v="77"/>
    <x v="18"/>
    <x v="0"/>
    <x v="13"/>
    <x v="34"/>
    <x v="0"/>
    <x v="1"/>
    <x v="15"/>
    <x v="0"/>
  </r>
  <r>
    <x v="48"/>
    <x v="78"/>
    <x v="18"/>
    <x v="0"/>
    <x v="14"/>
    <x v="35"/>
    <x v="0"/>
    <x v="1"/>
    <x v="15"/>
    <x v="0"/>
  </r>
  <r>
    <x v="49"/>
    <x v="79"/>
    <x v="18"/>
    <x v="0"/>
    <x v="24"/>
    <x v="36"/>
    <x v="0"/>
    <x v="1"/>
    <x v="18"/>
    <x v="0"/>
  </r>
  <r>
    <x v="50"/>
    <x v="80"/>
    <x v="18"/>
    <x v="0"/>
    <x v="9"/>
    <x v="37"/>
    <x v="0"/>
    <x v="1"/>
    <x v="18"/>
    <x v="0"/>
  </r>
  <r>
    <x v="51"/>
    <x v="81"/>
    <x v="18"/>
    <x v="0"/>
    <x v="10"/>
    <x v="38"/>
    <x v="0"/>
    <x v="1"/>
    <x v="18"/>
    <x v="0"/>
  </r>
  <r>
    <x v="52"/>
    <x v="82"/>
    <x v="18"/>
    <x v="0"/>
    <x v="0"/>
    <x v="39"/>
    <x v="0"/>
    <x v="1"/>
    <x v="19"/>
    <x v="0"/>
  </r>
  <r>
    <x v="53"/>
    <x v="83"/>
    <x v="18"/>
    <x v="0"/>
    <x v="11"/>
    <x v="40"/>
    <x v="0"/>
    <x v="1"/>
    <x v="19"/>
    <x v="0"/>
  </r>
  <r>
    <x v="16"/>
    <x v="84"/>
    <x v="19"/>
    <x v="0"/>
    <x v="1"/>
    <x v="41"/>
    <x v="1"/>
    <x v="1"/>
    <x v="1"/>
    <x v="1"/>
  </r>
  <r>
    <x v="54"/>
    <x v="85"/>
    <x v="20"/>
    <x v="0"/>
    <x v="10"/>
    <x v="42"/>
    <x v="0"/>
    <x v="1"/>
    <x v="20"/>
    <x v="0"/>
  </r>
  <r>
    <x v="55"/>
    <x v="86"/>
    <x v="20"/>
    <x v="0"/>
    <x v="0"/>
    <x v="42"/>
    <x v="0"/>
    <x v="1"/>
    <x v="20"/>
    <x v="0"/>
  </r>
  <r>
    <x v="56"/>
    <x v="87"/>
    <x v="20"/>
    <x v="0"/>
    <x v="11"/>
    <x v="42"/>
    <x v="0"/>
    <x v="1"/>
    <x v="20"/>
    <x v="0"/>
  </r>
  <r>
    <x v="57"/>
    <x v="88"/>
    <x v="21"/>
    <x v="0"/>
    <x v="25"/>
    <x v="3"/>
    <x v="0"/>
    <x v="1"/>
    <x v="21"/>
    <x v="0"/>
  </r>
  <r>
    <x v="58"/>
    <x v="89"/>
    <x v="21"/>
    <x v="0"/>
    <x v="13"/>
    <x v="3"/>
    <x v="0"/>
    <x v="1"/>
    <x v="21"/>
    <x v="0"/>
  </r>
  <r>
    <x v="59"/>
    <x v="90"/>
    <x v="22"/>
    <x v="0"/>
    <x v="13"/>
    <x v="31"/>
    <x v="0"/>
    <x v="1"/>
    <x v="22"/>
    <x v="0"/>
  </r>
  <r>
    <x v="60"/>
    <x v="91"/>
    <x v="23"/>
    <x v="0"/>
    <x v="12"/>
    <x v="22"/>
    <x v="0"/>
    <x v="1"/>
    <x v="23"/>
    <x v="0"/>
  </r>
  <r>
    <x v="61"/>
    <x v="92"/>
    <x v="24"/>
    <x v="0"/>
    <x v="9"/>
    <x v="43"/>
    <x v="0"/>
    <x v="1"/>
    <x v="24"/>
    <x v="0"/>
  </r>
  <r>
    <x v="62"/>
    <x v="93"/>
    <x v="24"/>
    <x v="0"/>
    <x v="10"/>
    <x v="44"/>
    <x v="0"/>
    <x v="1"/>
    <x v="24"/>
    <x v="0"/>
  </r>
  <r>
    <x v="63"/>
    <x v="94"/>
    <x v="25"/>
    <x v="0"/>
    <x v="24"/>
    <x v="1"/>
    <x v="0"/>
    <x v="1"/>
    <x v="25"/>
    <x v="0"/>
  </r>
  <r>
    <x v="64"/>
    <x v="95"/>
    <x v="25"/>
    <x v="0"/>
    <x v="12"/>
    <x v="1"/>
    <x v="0"/>
    <x v="1"/>
    <x v="25"/>
    <x v="0"/>
  </r>
  <r>
    <x v="65"/>
    <x v="96"/>
    <x v="25"/>
    <x v="0"/>
    <x v="9"/>
    <x v="14"/>
    <x v="0"/>
    <x v="1"/>
    <x v="25"/>
    <x v="0"/>
  </r>
  <r>
    <x v="66"/>
    <x v="97"/>
    <x v="25"/>
    <x v="0"/>
    <x v="10"/>
    <x v="2"/>
    <x v="0"/>
    <x v="1"/>
    <x v="25"/>
    <x v="0"/>
  </r>
  <r>
    <x v="67"/>
    <x v="98"/>
    <x v="26"/>
    <x v="0"/>
    <x v="12"/>
    <x v="3"/>
    <x v="0"/>
    <x v="1"/>
    <x v="26"/>
    <x v="0"/>
  </r>
  <r>
    <x v="68"/>
    <x v="99"/>
    <x v="26"/>
    <x v="0"/>
    <x v="9"/>
    <x v="3"/>
    <x v="0"/>
    <x v="1"/>
    <x v="26"/>
    <x v="0"/>
  </r>
  <r>
    <x v="69"/>
    <x v="100"/>
    <x v="27"/>
    <x v="0"/>
    <x v="9"/>
    <x v="5"/>
    <x v="0"/>
    <x v="1"/>
    <x v="27"/>
    <x v="0"/>
  </r>
  <r>
    <x v="69"/>
    <x v="100"/>
    <x v="27"/>
    <x v="0"/>
    <x v="9"/>
    <x v="5"/>
    <x v="0"/>
    <x v="1"/>
    <x v="27"/>
    <x v="0"/>
  </r>
  <r>
    <x v="70"/>
    <x v="101"/>
    <x v="28"/>
    <x v="0"/>
    <x v="12"/>
    <x v="5"/>
    <x v="0"/>
    <x v="1"/>
    <x v="28"/>
    <x v="0"/>
  </r>
  <r>
    <x v="1"/>
    <x v="102"/>
    <x v="29"/>
    <x v="0"/>
    <x v="17"/>
    <x v="45"/>
    <x v="0"/>
    <x v="1"/>
    <x v="1"/>
    <x v="1"/>
  </r>
  <r>
    <x v="1"/>
    <x v="103"/>
    <x v="29"/>
    <x v="0"/>
    <x v="2"/>
    <x v="46"/>
    <x v="0"/>
    <x v="1"/>
    <x v="1"/>
    <x v="1"/>
  </r>
  <r>
    <x v="1"/>
    <x v="104"/>
    <x v="29"/>
    <x v="0"/>
    <x v="4"/>
    <x v="47"/>
    <x v="2"/>
    <x v="1"/>
    <x v="1"/>
    <x v="1"/>
  </r>
  <r>
    <x v="71"/>
    <x v="105"/>
    <x v="30"/>
    <x v="0"/>
    <x v="25"/>
    <x v="48"/>
    <x v="0"/>
    <x v="1"/>
    <x v="29"/>
    <x v="0"/>
  </r>
  <r>
    <x v="72"/>
    <x v="106"/>
    <x v="30"/>
    <x v="0"/>
    <x v="13"/>
    <x v="49"/>
    <x v="0"/>
    <x v="1"/>
    <x v="29"/>
    <x v="0"/>
  </r>
  <r>
    <x v="73"/>
    <x v="107"/>
    <x v="30"/>
    <x v="0"/>
    <x v="14"/>
    <x v="50"/>
    <x v="0"/>
    <x v="1"/>
    <x v="29"/>
    <x v="0"/>
  </r>
  <r>
    <x v="74"/>
    <x v="108"/>
    <x v="30"/>
    <x v="0"/>
    <x v="24"/>
    <x v="31"/>
    <x v="0"/>
    <x v="1"/>
    <x v="29"/>
    <x v="0"/>
  </r>
  <r>
    <x v="75"/>
    <x v="109"/>
    <x v="30"/>
    <x v="0"/>
    <x v="12"/>
    <x v="31"/>
    <x v="0"/>
    <x v="1"/>
    <x v="29"/>
    <x v="0"/>
  </r>
  <r>
    <x v="76"/>
    <x v="110"/>
    <x v="30"/>
    <x v="0"/>
    <x v="9"/>
    <x v="51"/>
    <x v="0"/>
    <x v="1"/>
    <x v="29"/>
    <x v="0"/>
  </r>
  <r>
    <x v="77"/>
    <x v="111"/>
    <x v="30"/>
    <x v="0"/>
    <x v="10"/>
    <x v="52"/>
    <x v="0"/>
    <x v="1"/>
    <x v="29"/>
    <x v="0"/>
  </r>
  <r>
    <x v="78"/>
    <x v="112"/>
    <x v="30"/>
    <x v="0"/>
    <x v="0"/>
    <x v="31"/>
    <x v="0"/>
    <x v="1"/>
    <x v="29"/>
    <x v="0"/>
  </r>
  <r>
    <x v="79"/>
    <x v="113"/>
    <x v="30"/>
    <x v="0"/>
    <x v="11"/>
    <x v="52"/>
    <x v="0"/>
    <x v="1"/>
    <x v="29"/>
    <x v="0"/>
  </r>
  <r>
    <x v="80"/>
    <x v="114"/>
    <x v="31"/>
    <x v="0"/>
    <x v="25"/>
    <x v="53"/>
    <x v="0"/>
    <x v="1"/>
    <x v="5"/>
    <x v="0"/>
  </r>
  <r>
    <x v="81"/>
    <x v="115"/>
    <x v="31"/>
    <x v="0"/>
    <x v="13"/>
    <x v="5"/>
    <x v="0"/>
    <x v="1"/>
    <x v="5"/>
    <x v="0"/>
  </r>
  <r>
    <x v="82"/>
    <x v="116"/>
    <x v="31"/>
    <x v="0"/>
    <x v="14"/>
    <x v="18"/>
    <x v="0"/>
    <x v="1"/>
    <x v="5"/>
    <x v="0"/>
  </r>
  <r>
    <x v="83"/>
    <x v="117"/>
    <x v="31"/>
    <x v="0"/>
    <x v="24"/>
    <x v="13"/>
    <x v="0"/>
    <x v="1"/>
    <x v="5"/>
    <x v="0"/>
  </r>
  <r>
    <x v="84"/>
    <x v="118"/>
    <x v="31"/>
    <x v="0"/>
    <x v="12"/>
    <x v="3"/>
    <x v="0"/>
    <x v="1"/>
    <x v="5"/>
    <x v="0"/>
  </r>
  <r>
    <x v="1"/>
    <x v="119"/>
    <x v="32"/>
    <x v="0"/>
    <x v="7"/>
    <x v="17"/>
    <x v="0"/>
    <x v="1"/>
    <x v="1"/>
    <x v="1"/>
  </r>
  <r>
    <x v="16"/>
    <x v="120"/>
    <x v="33"/>
    <x v="0"/>
    <x v="19"/>
    <x v="1"/>
    <x v="1"/>
    <x v="1"/>
    <x v="1"/>
    <x v="1"/>
  </r>
  <r>
    <x v="16"/>
    <x v="121"/>
    <x v="33"/>
    <x v="0"/>
    <x v="21"/>
    <x v="1"/>
    <x v="1"/>
    <x v="1"/>
    <x v="1"/>
    <x v="1"/>
  </r>
  <r>
    <x v="16"/>
    <x v="122"/>
    <x v="33"/>
    <x v="0"/>
    <x v="26"/>
    <x v="1"/>
    <x v="1"/>
    <x v="1"/>
    <x v="1"/>
    <x v="1"/>
  </r>
  <r>
    <x v="1"/>
    <x v="123"/>
    <x v="34"/>
    <x v="0"/>
    <x v="27"/>
    <x v="1"/>
    <x v="0"/>
    <x v="1"/>
    <x v="1"/>
    <x v="1"/>
  </r>
  <r>
    <x v="1"/>
    <x v="124"/>
    <x v="34"/>
    <x v="0"/>
    <x v="28"/>
    <x v="1"/>
    <x v="0"/>
    <x v="1"/>
    <x v="1"/>
    <x v="1"/>
  </r>
  <r>
    <x v="1"/>
    <x v="124"/>
    <x v="34"/>
    <x v="0"/>
    <x v="28"/>
    <x v="1"/>
    <x v="0"/>
    <x v="1"/>
    <x v="1"/>
    <x v="1"/>
  </r>
  <r>
    <x v="1"/>
    <x v="125"/>
    <x v="34"/>
    <x v="0"/>
    <x v="19"/>
    <x v="41"/>
    <x v="0"/>
    <x v="1"/>
    <x v="1"/>
    <x v="1"/>
  </r>
  <r>
    <x v="1"/>
    <x v="126"/>
    <x v="34"/>
    <x v="0"/>
    <x v="20"/>
    <x v="3"/>
    <x v="0"/>
    <x v="1"/>
    <x v="1"/>
    <x v="1"/>
  </r>
  <r>
    <x v="1"/>
    <x v="127"/>
    <x v="34"/>
    <x v="0"/>
    <x v="23"/>
    <x v="3"/>
    <x v="0"/>
    <x v="1"/>
    <x v="1"/>
    <x v="1"/>
  </r>
  <r>
    <x v="1"/>
    <x v="128"/>
    <x v="34"/>
    <x v="0"/>
    <x v="23"/>
    <x v="54"/>
    <x v="0"/>
    <x v="1"/>
    <x v="1"/>
    <x v="1"/>
  </r>
  <r>
    <x v="16"/>
    <x v="129"/>
    <x v="34"/>
    <x v="0"/>
    <x v="26"/>
    <x v="55"/>
    <x v="1"/>
    <x v="1"/>
    <x v="1"/>
    <x v="1"/>
  </r>
  <r>
    <x v="16"/>
    <x v="130"/>
    <x v="34"/>
    <x v="0"/>
    <x v="25"/>
    <x v="56"/>
    <x v="1"/>
    <x v="1"/>
    <x v="1"/>
    <x v="1"/>
  </r>
  <r>
    <x v="16"/>
    <x v="131"/>
    <x v="34"/>
    <x v="0"/>
    <x v="13"/>
    <x v="56"/>
    <x v="1"/>
    <x v="1"/>
    <x v="1"/>
    <x v="1"/>
  </r>
  <r>
    <x v="85"/>
    <x v="132"/>
    <x v="35"/>
    <x v="0"/>
    <x v="11"/>
    <x v="17"/>
    <x v="0"/>
    <x v="1"/>
    <x v="30"/>
    <x v="0"/>
  </r>
  <r>
    <x v="86"/>
    <x v="133"/>
    <x v="36"/>
    <x v="0"/>
    <x v="25"/>
    <x v="56"/>
    <x v="0"/>
    <x v="1"/>
    <x v="10"/>
    <x v="0"/>
  </r>
  <r>
    <x v="87"/>
    <x v="134"/>
    <x v="36"/>
    <x v="0"/>
    <x v="13"/>
    <x v="56"/>
    <x v="0"/>
    <x v="1"/>
    <x v="10"/>
    <x v="0"/>
  </r>
  <r>
    <x v="1"/>
    <x v="135"/>
    <x v="37"/>
    <x v="0"/>
    <x v="1"/>
    <x v="41"/>
    <x v="0"/>
    <x v="1"/>
    <x v="1"/>
    <x v="1"/>
  </r>
  <r>
    <x v="1"/>
    <x v="136"/>
    <x v="37"/>
    <x v="0"/>
    <x v="3"/>
    <x v="41"/>
    <x v="0"/>
    <x v="1"/>
    <x v="1"/>
    <x v="1"/>
  </r>
  <r>
    <x v="1"/>
    <x v="137"/>
    <x v="37"/>
    <x v="0"/>
    <x v="5"/>
    <x v="41"/>
    <x v="0"/>
    <x v="1"/>
    <x v="1"/>
    <x v="1"/>
  </r>
  <r>
    <x v="1"/>
    <x v="138"/>
    <x v="38"/>
    <x v="0"/>
    <x v="1"/>
    <x v="57"/>
    <x v="0"/>
    <x v="1"/>
    <x v="1"/>
    <x v="1"/>
  </r>
  <r>
    <x v="1"/>
    <x v="139"/>
    <x v="38"/>
    <x v="0"/>
    <x v="2"/>
    <x v="57"/>
    <x v="0"/>
    <x v="1"/>
    <x v="1"/>
    <x v="1"/>
  </r>
  <r>
    <x v="1"/>
    <x v="140"/>
    <x v="38"/>
    <x v="0"/>
    <x v="3"/>
    <x v="57"/>
    <x v="0"/>
    <x v="1"/>
    <x v="1"/>
    <x v="1"/>
  </r>
  <r>
    <x v="1"/>
    <x v="141"/>
    <x v="38"/>
    <x v="0"/>
    <x v="4"/>
    <x v="58"/>
    <x v="0"/>
    <x v="1"/>
    <x v="1"/>
    <x v="1"/>
  </r>
  <r>
    <x v="1"/>
    <x v="142"/>
    <x v="38"/>
    <x v="0"/>
    <x v="5"/>
    <x v="57"/>
    <x v="0"/>
    <x v="1"/>
    <x v="1"/>
    <x v="1"/>
  </r>
  <r>
    <x v="1"/>
    <x v="143"/>
    <x v="38"/>
    <x v="0"/>
    <x v="6"/>
    <x v="57"/>
    <x v="0"/>
    <x v="1"/>
    <x v="1"/>
    <x v="1"/>
  </r>
  <r>
    <x v="1"/>
    <x v="144"/>
    <x v="38"/>
    <x v="0"/>
    <x v="7"/>
    <x v="1"/>
    <x v="0"/>
    <x v="1"/>
    <x v="1"/>
    <x v="1"/>
  </r>
  <r>
    <x v="1"/>
    <x v="145"/>
    <x v="38"/>
    <x v="0"/>
    <x v="8"/>
    <x v="44"/>
    <x v="0"/>
    <x v="1"/>
    <x v="1"/>
    <x v="1"/>
  </r>
  <r>
    <x v="1"/>
    <x v="146"/>
    <x v="38"/>
    <x v="0"/>
    <x v="18"/>
    <x v="44"/>
    <x v="0"/>
    <x v="1"/>
    <x v="1"/>
    <x v="1"/>
  </r>
  <r>
    <x v="1"/>
    <x v="147"/>
    <x v="38"/>
    <x v="0"/>
    <x v="19"/>
    <x v="57"/>
    <x v="0"/>
    <x v="1"/>
    <x v="1"/>
    <x v="1"/>
  </r>
  <r>
    <x v="1"/>
    <x v="148"/>
    <x v="38"/>
    <x v="0"/>
    <x v="20"/>
    <x v="57"/>
    <x v="0"/>
    <x v="1"/>
    <x v="1"/>
    <x v="1"/>
  </r>
  <r>
    <x v="88"/>
    <x v="149"/>
    <x v="38"/>
    <x v="0"/>
    <x v="10"/>
    <x v="17"/>
    <x v="0"/>
    <x v="1"/>
    <x v="31"/>
    <x v="0"/>
  </r>
  <r>
    <x v="89"/>
    <x v="150"/>
    <x v="39"/>
    <x v="0"/>
    <x v="0"/>
    <x v="3"/>
    <x v="0"/>
    <x v="1"/>
    <x v="0"/>
    <x v="0"/>
  </r>
  <r>
    <x v="90"/>
    <x v="151"/>
    <x v="40"/>
    <x v="0"/>
    <x v="12"/>
    <x v="4"/>
    <x v="0"/>
    <x v="1"/>
    <x v="25"/>
    <x v="0"/>
  </r>
  <r>
    <x v="91"/>
    <x v="152"/>
    <x v="40"/>
    <x v="0"/>
    <x v="9"/>
    <x v="4"/>
    <x v="0"/>
    <x v="1"/>
    <x v="25"/>
    <x v="0"/>
  </r>
  <r>
    <x v="92"/>
    <x v="153"/>
    <x v="40"/>
    <x v="0"/>
    <x v="10"/>
    <x v="42"/>
    <x v="0"/>
    <x v="1"/>
    <x v="25"/>
    <x v="0"/>
  </r>
  <r>
    <x v="93"/>
    <x v="154"/>
    <x v="40"/>
    <x v="0"/>
    <x v="11"/>
    <x v="42"/>
    <x v="0"/>
    <x v="1"/>
    <x v="25"/>
    <x v="0"/>
  </r>
  <r>
    <x v="94"/>
    <x v="155"/>
    <x v="41"/>
    <x v="0"/>
    <x v="13"/>
    <x v="42"/>
    <x v="0"/>
    <x v="1"/>
    <x v="32"/>
    <x v="0"/>
  </r>
  <r>
    <x v="95"/>
    <x v="156"/>
    <x v="41"/>
    <x v="0"/>
    <x v="24"/>
    <x v="42"/>
    <x v="0"/>
    <x v="1"/>
    <x v="32"/>
    <x v="0"/>
  </r>
  <r>
    <x v="96"/>
    <x v="157"/>
    <x v="42"/>
    <x v="0"/>
    <x v="9"/>
    <x v="13"/>
    <x v="0"/>
    <x v="1"/>
    <x v="33"/>
    <x v="0"/>
  </r>
  <r>
    <x v="97"/>
    <x v="158"/>
    <x v="42"/>
    <x v="0"/>
    <x v="10"/>
    <x v="59"/>
    <x v="0"/>
    <x v="1"/>
    <x v="33"/>
    <x v="0"/>
  </r>
  <r>
    <x v="98"/>
    <x v="159"/>
    <x v="42"/>
    <x v="0"/>
    <x v="11"/>
    <x v="5"/>
    <x v="0"/>
    <x v="1"/>
    <x v="33"/>
    <x v="0"/>
  </r>
  <r>
    <x v="99"/>
    <x v="160"/>
    <x v="43"/>
    <x v="0"/>
    <x v="13"/>
    <x v="17"/>
    <x v="0"/>
    <x v="1"/>
    <x v="34"/>
    <x v="0"/>
  </r>
  <r>
    <x v="100"/>
    <x v="161"/>
    <x v="43"/>
    <x v="0"/>
    <x v="24"/>
    <x v="42"/>
    <x v="0"/>
    <x v="1"/>
    <x v="34"/>
    <x v="0"/>
  </r>
  <r>
    <x v="101"/>
    <x v="162"/>
    <x v="43"/>
    <x v="0"/>
    <x v="12"/>
    <x v="5"/>
    <x v="0"/>
    <x v="1"/>
    <x v="34"/>
    <x v="0"/>
  </r>
  <r>
    <x v="102"/>
    <x v="163"/>
    <x v="44"/>
    <x v="0"/>
    <x v="25"/>
    <x v="17"/>
    <x v="0"/>
    <x v="1"/>
    <x v="35"/>
    <x v="0"/>
  </r>
  <r>
    <x v="1"/>
    <x v="164"/>
    <x v="45"/>
    <x v="0"/>
    <x v="29"/>
    <x v="1"/>
    <x v="0"/>
    <x v="1"/>
    <x v="1"/>
    <x v="1"/>
  </r>
  <r>
    <x v="1"/>
    <x v="165"/>
    <x v="45"/>
    <x v="0"/>
    <x v="30"/>
    <x v="1"/>
    <x v="0"/>
    <x v="1"/>
    <x v="1"/>
    <x v="1"/>
  </r>
  <r>
    <x v="1"/>
    <x v="166"/>
    <x v="45"/>
    <x v="0"/>
    <x v="31"/>
    <x v="1"/>
    <x v="0"/>
    <x v="1"/>
    <x v="1"/>
    <x v="1"/>
  </r>
  <r>
    <x v="1"/>
    <x v="167"/>
    <x v="45"/>
    <x v="0"/>
    <x v="15"/>
    <x v="29"/>
    <x v="0"/>
    <x v="1"/>
    <x v="1"/>
    <x v="1"/>
  </r>
  <r>
    <x v="1"/>
    <x v="168"/>
    <x v="45"/>
    <x v="0"/>
    <x v="17"/>
    <x v="60"/>
    <x v="0"/>
    <x v="1"/>
    <x v="1"/>
    <x v="1"/>
  </r>
  <r>
    <x v="1"/>
    <x v="169"/>
    <x v="45"/>
    <x v="0"/>
    <x v="1"/>
    <x v="61"/>
    <x v="0"/>
    <x v="1"/>
    <x v="1"/>
    <x v="1"/>
  </r>
  <r>
    <x v="1"/>
    <x v="170"/>
    <x v="45"/>
    <x v="0"/>
    <x v="2"/>
    <x v="61"/>
    <x v="0"/>
    <x v="1"/>
    <x v="1"/>
    <x v="1"/>
  </r>
  <r>
    <x v="1"/>
    <x v="171"/>
    <x v="45"/>
    <x v="0"/>
    <x v="3"/>
    <x v="61"/>
    <x v="0"/>
    <x v="1"/>
    <x v="1"/>
    <x v="1"/>
  </r>
  <r>
    <x v="1"/>
    <x v="172"/>
    <x v="45"/>
    <x v="0"/>
    <x v="4"/>
    <x v="61"/>
    <x v="0"/>
    <x v="1"/>
    <x v="1"/>
    <x v="1"/>
  </r>
  <r>
    <x v="1"/>
    <x v="173"/>
    <x v="45"/>
    <x v="0"/>
    <x v="5"/>
    <x v="29"/>
    <x v="0"/>
    <x v="1"/>
    <x v="1"/>
    <x v="1"/>
  </r>
  <r>
    <x v="1"/>
    <x v="174"/>
    <x v="45"/>
    <x v="0"/>
    <x v="6"/>
    <x v="16"/>
    <x v="0"/>
    <x v="1"/>
    <x v="1"/>
    <x v="1"/>
  </r>
  <r>
    <x v="1"/>
    <x v="175"/>
    <x v="45"/>
    <x v="0"/>
    <x v="7"/>
    <x v="16"/>
    <x v="0"/>
    <x v="1"/>
    <x v="1"/>
    <x v="1"/>
  </r>
  <r>
    <x v="1"/>
    <x v="176"/>
    <x v="45"/>
    <x v="0"/>
    <x v="8"/>
    <x v="3"/>
    <x v="0"/>
    <x v="1"/>
    <x v="1"/>
    <x v="1"/>
  </r>
  <r>
    <x v="103"/>
    <x v="177"/>
    <x v="46"/>
    <x v="0"/>
    <x v="0"/>
    <x v="1"/>
    <x v="0"/>
    <x v="1"/>
    <x v="5"/>
    <x v="0"/>
  </r>
  <r>
    <x v="104"/>
    <x v="178"/>
    <x v="47"/>
    <x v="0"/>
    <x v="11"/>
    <x v="57"/>
    <x v="0"/>
    <x v="1"/>
    <x v="36"/>
    <x v="0"/>
  </r>
  <r>
    <x v="105"/>
    <x v="179"/>
    <x v="48"/>
    <x v="0"/>
    <x v="9"/>
    <x v="33"/>
    <x v="0"/>
    <x v="1"/>
    <x v="37"/>
    <x v="0"/>
  </r>
  <r>
    <x v="106"/>
    <x v="180"/>
    <x v="48"/>
    <x v="0"/>
    <x v="0"/>
    <x v="62"/>
    <x v="0"/>
    <x v="1"/>
    <x v="37"/>
    <x v="0"/>
  </r>
  <r>
    <x v="107"/>
    <x v="181"/>
    <x v="49"/>
    <x v="0"/>
    <x v="10"/>
    <x v="3"/>
    <x v="0"/>
    <x v="1"/>
    <x v="38"/>
    <x v="0"/>
  </r>
  <r>
    <x v="108"/>
    <x v="182"/>
    <x v="49"/>
    <x v="0"/>
    <x v="0"/>
    <x v="15"/>
    <x v="0"/>
    <x v="1"/>
    <x v="5"/>
    <x v="0"/>
  </r>
  <r>
    <x v="109"/>
    <x v="183"/>
    <x v="49"/>
    <x v="0"/>
    <x v="11"/>
    <x v="3"/>
    <x v="0"/>
    <x v="1"/>
    <x v="5"/>
    <x v="0"/>
  </r>
  <r>
    <x v="110"/>
    <x v="184"/>
    <x v="50"/>
    <x v="0"/>
    <x v="25"/>
    <x v="17"/>
    <x v="0"/>
    <x v="1"/>
    <x v="39"/>
    <x v="0"/>
  </r>
  <r>
    <x v="111"/>
    <x v="185"/>
    <x v="51"/>
    <x v="0"/>
    <x v="9"/>
    <x v="52"/>
    <x v="0"/>
    <x v="1"/>
    <x v="40"/>
    <x v="0"/>
  </r>
  <r>
    <x v="112"/>
    <x v="186"/>
    <x v="51"/>
    <x v="0"/>
    <x v="10"/>
    <x v="52"/>
    <x v="0"/>
    <x v="1"/>
    <x v="40"/>
    <x v="0"/>
  </r>
  <r>
    <x v="113"/>
    <x v="187"/>
    <x v="51"/>
    <x v="0"/>
    <x v="0"/>
    <x v="52"/>
    <x v="0"/>
    <x v="1"/>
    <x v="40"/>
    <x v="0"/>
  </r>
  <r>
    <x v="114"/>
    <x v="188"/>
    <x v="51"/>
    <x v="0"/>
    <x v="11"/>
    <x v="52"/>
    <x v="0"/>
    <x v="1"/>
    <x v="40"/>
    <x v="0"/>
  </r>
  <r>
    <x v="115"/>
    <x v="189"/>
    <x v="52"/>
    <x v="0"/>
    <x v="25"/>
    <x v="31"/>
    <x v="0"/>
    <x v="1"/>
    <x v="41"/>
    <x v="0"/>
  </r>
  <r>
    <x v="116"/>
    <x v="190"/>
    <x v="52"/>
    <x v="0"/>
    <x v="13"/>
    <x v="31"/>
    <x v="0"/>
    <x v="1"/>
    <x v="41"/>
    <x v="0"/>
  </r>
  <r>
    <x v="117"/>
    <x v="191"/>
    <x v="52"/>
    <x v="0"/>
    <x v="14"/>
    <x v="5"/>
    <x v="0"/>
    <x v="1"/>
    <x v="41"/>
    <x v="0"/>
  </r>
  <r>
    <x v="118"/>
    <x v="192"/>
    <x v="52"/>
    <x v="0"/>
    <x v="24"/>
    <x v="5"/>
    <x v="0"/>
    <x v="1"/>
    <x v="41"/>
    <x v="0"/>
  </r>
  <r>
    <x v="119"/>
    <x v="193"/>
    <x v="52"/>
    <x v="0"/>
    <x v="12"/>
    <x v="5"/>
    <x v="0"/>
    <x v="1"/>
    <x v="41"/>
    <x v="0"/>
  </r>
  <r>
    <x v="120"/>
    <x v="194"/>
    <x v="52"/>
    <x v="0"/>
    <x v="9"/>
    <x v="5"/>
    <x v="0"/>
    <x v="1"/>
    <x v="41"/>
    <x v="0"/>
  </r>
  <r>
    <x v="121"/>
    <x v="195"/>
    <x v="52"/>
    <x v="0"/>
    <x v="10"/>
    <x v="5"/>
    <x v="0"/>
    <x v="1"/>
    <x v="41"/>
    <x v="0"/>
  </r>
  <r>
    <x v="122"/>
    <x v="196"/>
    <x v="52"/>
    <x v="0"/>
    <x v="0"/>
    <x v="5"/>
    <x v="0"/>
    <x v="1"/>
    <x v="41"/>
    <x v="0"/>
  </r>
  <r>
    <x v="123"/>
    <x v="197"/>
    <x v="52"/>
    <x v="0"/>
    <x v="11"/>
    <x v="5"/>
    <x v="0"/>
    <x v="1"/>
    <x v="41"/>
    <x v="0"/>
  </r>
  <r>
    <x v="124"/>
    <x v="198"/>
    <x v="53"/>
    <x v="0"/>
    <x v="0"/>
    <x v="63"/>
    <x v="0"/>
    <x v="1"/>
    <x v="5"/>
    <x v="0"/>
  </r>
  <r>
    <x v="125"/>
    <x v="199"/>
    <x v="54"/>
    <x v="0"/>
    <x v="12"/>
    <x v="3"/>
    <x v="0"/>
    <x v="1"/>
    <x v="42"/>
    <x v="0"/>
  </r>
  <r>
    <x v="126"/>
    <x v="200"/>
    <x v="55"/>
    <x v="0"/>
    <x v="0"/>
    <x v="61"/>
    <x v="0"/>
    <x v="1"/>
    <x v="43"/>
    <x v="0"/>
  </r>
  <r>
    <x v="127"/>
    <x v="201"/>
    <x v="55"/>
    <x v="0"/>
    <x v="11"/>
    <x v="64"/>
    <x v="0"/>
    <x v="1"/>
    <x v="43"/>
    <x v="0"/>
  </r>
  <r>
    <x v="128"/>
    <x v="202"/>
    <x v="56"/>
    <x v="0"/>
    <x v="12"/>
    <x v="65"/>
    <x v="0"/>
    <x v="1"/>
    <x v="44"/>
    <x v="0"/>
  </r>
  <r>
    <x v="129"/>
    <x v="203"/>
    <x v="56"/>
    <x v="0"/>
    <x v="11"/>
    <x v="29"/>
    <x v="0"/>
    <x v="1"/>
    <x v="44"/>
    <x v="0"/>
  </r>
  <r>
    <x v="1"/>
    <x v="204"/>
    <x v="57"/>
    <x v="0"/>
    <x v="2"/>
    <x v="1"/>
    <x v="0"/>
    <x v="1"/>
    <x v="1"/>
    <x v="1"/>
  </r>
  <r>
    <x v="1"/>
    <x v="205"/>
    <x v="58"/>
    <x v="0"/>
    <x v="8"/>
    <x v="13"/>
    <x v="0"/>
    <x v="1"/>
    <x v="1"/>
    <x v="1"/>
  </r>
  <r>
    <x v="1"/>
    <x v="206"/>
    <x v="58"/>
    <x v="0"/>
    <x v="19"/>
    <x v="17"/>
    <x v="0"/>
    <x v="1"/>
    <x v="1"/>
    <x v="1"/>
  </r>
  <r>
    <x v="1"/>
    <x v="207"/>
    <x v="58"/>
    <x v="0"/>
    <x v="20"/>
    <x v="17"/>
    <x v="0"/>
    <x v="1"/>
    <x v="1"/>
    <x v="1"/>
  </r>
  <r>
    <x v="16"/>
    <x v="208"/>
    <x v="58"/>
    <x v="0"/>
    <x v="26"/>
    <x v="16"/>
    <x v="1"/>
    <x v="1"/>
    <x v="1"/>
    <x v="1"/>
  </r>
  <r>
    <x v="130"/>
    <x v="209"/>
    <x v="58"/>
    <x v="0"/>
    <x v="25"/>
    <x v="16"/>
    <x v="0"/>
    <x v="1"/>
    <x v="1"/>
    <x v="1"/>
  </r>
  <r>
    <x v="131"/>
    <x v="210"/>
    <x v="58"/>
    <x v="0"/>
    <x v="14"/>
    <x v="29"/>
    <x v="0"/>
    <x v="1"/>
    <x v="1"/>
    <x v="1"/>
  </r>
  <r>
    <x v="132"/>
    <x v="211"/>
    <x v="58"/>
    <x v="0"/>
    <x v="24"/>
    <x v="61"/>
    <x v="0"/>
    <x v="1"/>
    <x v="45"/>
    <x v="0"/>
  </r>
  <r>
    <x v="132"/>
    <x v="212"/>
    <x v="58"/>
    <x v="0"/>
    <x v="24"/>
    <x v="29"/>
    <x v="0"/>
    <x v="1"/>
    <x v="46"/>
    <x v="0"/>
  </r>
  <r>
    <x v="133"/>
    <x v="213"/>
    <x v="58"/>
    <x v="0"/>
    <x v="9"/>
    <x v="66"/>
    <x v="0"/>
    <x v="1"/>
    <x v="47"/>
    <x v="0"/>
  </r>
  <r>
    <x v="134"/>
    <x v="214"/>
    <x v="58"/>
    <x v="0"/>
    <x v="10"/>
    <x v="67"/>
    <x v="0"/>
    <x v="1"/>
    <x v="48"/>
    <x v="0"/>
  </r>
  <r>
    <x v="135"/>
    <x v="215"/>
    <x v="58"/>
    <x v="0"/>
    <x v="0"/>
    <x v="68"/>
    <x v="0"/>
    <x v="1"/>
    <x v="48"/>
    <x v="0"/>
  </r>
  <r>
    <x v="136"/>
    <x v="216"/>
    <x v="59"/>
    <x v="0"/>
    <x v="9"/>
    <x v="65"/>
    <x v="0"/>
    <x v="1"/>
    <x v="5"/>
    <x v="0"/>
  </r>
  <r>
    <x v="137"/>
    <x v="217"/>
    <x v="59"/>
    <x v="0"/>
    <x v="10"/>
    <x v="45"/>
    <x v="0"/>
    <x v="1"/>
    <x v="5"/>
    <x v="0"/>
  </r>
  <r>
    <x v="138"/>
    <x v="218"/>
    <x v="59"/>
    <x v="0"/>
    <x v="0"/>
    <x v="45"/>
    <x v="0"/>
    <x v="1"/>
    <x v="5"/>
    <x v="0"/>
  </r>
  <r>
    <x v="139"/>
    <x v="219"/>
    <x v="59"/>
    <x v="0"/>
    <x v="11"/>
    <x v="29"/>
    <x v="0"/>
    <x v="1"/>
    <x v="5"/>
    <x v="0"/>
  </r>
  <r>
    <x v="140"/>
    <x v="220"/>
    <x v="60"/>
    <x v="0"/>
    <x v="13"/>
    <x v="17"/>
    <x v="0"/>
    <x v="1"/>
    <x v="41"/>
    <x v="0"/>
  </r>
  <r>
    <x v="141"/>
    <x v="221"/>
    <x v="61"/>
    <x v="0"/>
    <x v="24"/>
    <x v="16"/>
    <x v="0"/>
    <x v="1"/>
    <x v="49"/>
    <x v="0"/>
  </r>
  <r>
    <x v="142"/>
    <x v="222"/>
    <x v="62"/>
    <x v="0"/>
    <x v="25"/>
    <x v="69"/>
    <x v="0"/>
    <x v="1"/>
    <x v="50"/>
    <x v="0"/>
  </r>
  <r>
    <x v="143"/>
    <x v="223"/>
    <x v="62"/>
    <x v="0"/>
    <x v="12"/>
    <x v="2"/>
    <x v="0"/>
    <x v="1"/>
    <x v="51"/>
    <x v="0"/>
  </r>
  <r>
    <x v="144"/>
    <x v="224"/>
    <x v="62"/>
    <x v="0"/>
    <x v="9"/>
    <x v="2"/>
    <x v="0"/>
    <x v="1"/>
    <x v="51"/>
    <x v="0"/>
  </r>
  <r>
    <x v="145"/>
    <x v="225"/>
    <x v="62"/>
    <x v="0"/>
    <x v="10"/>
    <x v="2"/>
    <x v="0"/>
    <x v="1"/>
    <x v="51"/>
    <x v="0"/>
  </r>
  <r>
    <x v="146"/>
    <x v="226"/>
    <x v="62"/>
    <x v="0"/>
    <x v="0"/>
    <x v="2"/>
    <x v="0"/>
    <x v="1"/>
    <x v="51"/>
    <x v="0"/>
  </r>
  <r>
    <x v="147"/>
    <x v="227"/>
    <x v="62"/>
    <x v="0"/>
    <x v="11"/>
    <x v="2"/>
    <x v="0"/>
    <x v="1"/>
    <x v="51"/>
    <x v="0"/>
  </r>
  <r>
    <x v="16"/>
    <x v="228"/>
    <x v="63"/>
    <x v="0"/>
    <x v="2"/>
    <x v="1"/>
    <x v="1"/>
    <x v="1"/>
    <x v="1"/>
    <x v="1"/>
  </r>
  <r>
    <x v="16"/>
    <x v="229"/>
    <x v="63"/>
    <x v="0"/>
    <x v="3"/>
    <x v="16"/>
    <x v="1"/>
    <x v="1"/>
    <x v="1"/>
    <x v="1"/>
  </r>
  <r>
    <x v="16"/>
    <x v="230"/>
    <x v="63"/>
    <x v="0"/>
    <x v="4"/>
    <x v="15"/>
    <x v="1"/>
    <x v="1"/>
    <x v="1"/>
    <x v="1"/>
  </r>
  <r>
    <x v="16"/>
    <x v="231"/>
    <x v="63"/>
    <x v="0"/>
    <x v="5"/>
    <x v="3"/>
    <x v="1"/>
    <x v="1"/>
    <x v="1"/>
    <x v="1"/>
  </r>
  <r>
    <x v="16"/>
    <x v="232"/>
    <x v="63"/>
    <x v="0"/>
    <x v="6"/>
    <x v="3"/>
    <x v="1"/>
    <x v="1"/>
    <x v="1"/>
    <x v="1"/>
  </r>
  <r>
    <x v="16"/>
    <x v="233"/>
    <x v="63"/>
    <x v="0"/>
    <x v="7"/>
    <x v="3"/>
    <x v="1"/>
    <x v="1"/>
    <x v="1"/>
    <x v="1"/>
  </r>
  <r>
    <x v="16"/>
    <x v="234"/>
    <x v="63"/>
    <x v="0"/>
    <x v="8"/>
    <x v="15"/>
    <x v="1"/>
    <x v="1"/>
    <x v="1"/>
    <x v="1"/>
  </r>
  <r>
    <x v="16"/>
    <x v="235"/>
    <x v="63"/>
    <x v="0"/>
    <x v="18"/>
    <x v="14"/>
    <x v="1"/>
    <x v="1"/>
    <x v="1"/>
    <x v="1"/>
  </r>
  <r>
    <x v="16"/>
    <x v="236"/>
    <x v="63"/>
    <x v="0"/>
    <x v="20"/>
    <x v="14"/>
    <x v="1"/>
    <x v="1"/>
    <x v="1"/>
    <x v="1"/>
  </r>
  <r>
    <x v="16"/>
    <x v="237"/>
    <x v="63"/>
    <x v="0"/>
    <x v="22"/>
    <x v="14"/>
    <x v="1"/>
    <x v="1"/>
    <x v="1"/>
    <x v="1"/>
  </r>
  <r>
    <x v="16"/>
    <x v="238"/>
    <x v="63"/>
    <x v="0"/>
    <x v="23"/>
    <x v="2"/>
    <x v="1"/>
    <x v="1"/>
    <x v="1"/>
    <x v="1"/>
  </r>
  <r>
    <x v="16"/>
    <x v="239"/>
    <x v="63"/>
    <x v="0"/>
    <x v="26"/>
    <x v="1"/>
    <x v="1"/>
    <x v="1"/>
    <x v="1"/>
    <x v="1"/>
  </r>
  <r>
    <x v="148"/>
    <x v="240"/>
    <x v="64"/>
    <x v="0"/>
    <x v="12"/>
    <x v="4"/>
    <x v="0"/>
    <x v="1"/>
    <x v="52"/>
    <x v="0"/>
  </r>
  <r>
    <x v="149"/>
    <x v="241"/>
    <x v="64"/>
    <x v="0"/>
    <x v="9"/>
    <x v="4"/>
    <x v="0"/>
    <x v="1"/>
    <x v="52"/>
    <x v="0"/>
  </r>
  <r>
    <x v="150"/>
    <x v="242"/>
    <x v="64"/>
    <x v="0"/>
    <x v="10"/>
    <x v="4"/>
    <x v="0"/>
    <x v="1"/>
    <x v="52"/>
    <x v="0"/>
  </r>
  <r>
    <x v="151"/>
    <x v="243"/>
    <x v="64"/>
    <x v="0"/>
    <x v="0"/>
    <x v="4"/>
    <x v="0"/>
    <x v="1"/>
    <x v="52"/>
    <x v="0"/>
  </r>
  <r>
    <x v="152"/>
    <x v="244"/>
    <x v="64"/>
    <x v="0"/>
    <x v="11"/>
    <x v="4"/>
    <x v="0"/>
    <x v="1"/>
    <x v="52"/>
    <x v="0"/>
  </r>
  <r>
    <x v="153"/>
    <x v="245"/>
    <x v="65"/>
    <x v="0"/>
    <x v="12"/>
    <x v="14"/>
    <x v="0"/>
    <x v="1"/>
    <x v="53"/>
    <x v="0"/>
  </r>
  <r>
    <x v="154"/>
    <x v="246"/>
    <x v="65"/>
    <x v="0"/>
    <x v="9"/>
    <x v="14"/>
    <x v="0"/>
    <x v="1"/>
    <x v="54"/>
    <x v="0"/>
  </r>
  <r>
    <x v="155"/>
    <x v="247"/>
    <x v="66"/>
    <x v="0"/>
    <x v="11"/>
    <x v="70"/>
    <x v="0"/>
    <x v="1"/>
    <x v="55"/>
    <x v="0"/>
  </r>
  <r>
    <x v="1"/>
    <x v="248"/>
    <x v="67"/>
    <x v="0"/>
    <x v="2"/>
    <x v="17"/>
    <x v="0"/>
    <x v="1"/>
    <x v="1"/>
    <x v="1"/>
  </r>
  <r>
    <x v="1"/>
    <x v="249"/>
    <x v="67"/>
    <x v="0"/>
    <x v="3"/>
    <x v="17"/>
    <x v="0"/>
    <x v="1"/>
    <x v="1"/>
    <x v="1"/>
  </r>
  <r>
    <x v="1"/>
    <x v="250"/>
    <x v="67"/>
    <x v="0"/>
    <x v="4"/>
    <x v="14"/>
    <x v="0"/>
    <x v="1"/>
    <x v="1"/>
    <x v="1"/>
  </r>
  <r>
    <x v="1"/>
    <x v="251"/>
    <x v="67"/>
    <x v="0"/>
    <x v="5"/>
    <x v="13"/>
    <x v="0"/>
    <x v="1"/>
    <x v="1"/>
    <x v="1"/>
  </r>
  <r>
    <x v="1"/>
    <x v="252"/>
    <x v="67"/>
    <x v="0"/>
    <x v="7"/>
    <x v="14"/>
    <x v="0"/>
    <x v="1"/>
    <x v="1"/>
    <x v="1"/>
  </r>
  <r>
    <x v="1"/>
    <x v="253"/>
    <x v="67"/>
    <x v="0"/>
    <x v="8"/>
    <x v="1"/>
    <x v="0"/>
    <x v="1"/>
    <x v="1"/>
    <x v="1"/>
  </r>
  <r>
    <x v="1"/>
    <x v="254"/>
    <x v="67"/>
    <x v="0"/>
    <x v="18"/>
    <x v="9"/>
    <x v="0"/>
    <x v="1"/>
    <x v="1"/>
    <x v="1"/>
  </r>
  <r>
    <x v="1"/>
    <x v="255"/>
    <x v="67"/>
    <x v="0"/>
    <x v="19"/>
    <x v="2"/>
    <x v="0"/>
    <x v="1"/>
    <x v="1"/>
    <x v="1"/>
  </r>
  <r>
    <x v="1"/>
    <x v="256"/>
    <x v="67"/>
    <x v="0"/>
    <x v="21"/>
    <x v="71"/>
    <x v="0"/>
    <x v="1"/>
    <x v="1"/>
    <x v="1"/>
  </r>
  <r>
    <x v="1"/>
    <x v="257"/>
    <x v="67"/>
    <x v="0"/>
    <x v="22"/>
    <x v="71"/>
    <x v="0"/>
    <x v="1"/>
    <x v="1"/>
    <x v="1"/>
  </r>
  <r>
    <x v="1"/>
    <x v="258"/>
    <x v="67"/>
    <x v="0"/>
    <x v="23"/>
    <x v="71"/>
    <x v="0"/>
    <x v="1"/>
    <x v="1"/>
    <x v="1"/>
  </r>
  <r>
    <x v="16"/>
    <x v="259"/>
    <x v="67"/>
    <x v="0"/>
    <x v="26"/>
    <x v="3"/>
    <x v="1"/>
    <x v="1"/>
    <x v="1"/>
    <x v="1"/>
  </r>
  <r>
    <x v="16"/>
    <x v="260"/>
    <x v="67"/>
    <x v="0"/>
    <x v="26"/>
    <x v="71"/>
    <x v="1"/>
    <x v="1"/>
    <x v="1"/>
    <x v="1"/>
  </r>
  <r>
    <x v="16"/>
    <x v="261"/>
    <x v="67"/>
    <x v="0"/>
    <x v="25"/>
    <x v="41"/>
    <x v="1"/>
    <x v="1"/>
    <x v="1"/>
    <x v="1"/>
  </r>
  <r>
    <x v="16"/>
    <x v="262"/>
    <x v="67"/>
    <x v="0"/>
    <x v="25"/>
    <x v="71"/>
    <x v="1"/>
    <x v="1"/>
    <x v="1"/>
    <x v="1"/>
  </r>
  <r>
    <x v="16"/>
    <x v="263"/>
    <x v="67"/>
    <x v="0"/>
    <x v="13"/>
    <x v="72"/>
    <x v="1"/>
    <x v="1"/>
    <x v="1"/>
    <x v="1"/>
  </r>
  <r>
    <x v="156"/>
    <x v="264"/>
    <x v="67"/>
    <x v="0"/>
    <x v="14"/>
    <x v="30"/>
    <x v="0"/>
    <x v="1"/>
    <x v="1"/>
    <x v="0"/>
  </r>
  <r>
    <x v="157"/>
    <x v="265"/>
    <x v="67"/>
    <x v="0"/>
    <x v="12"/>
    <x v="61"/>
    <x v="0"/>
    <x v="1"/>
    <x v="56"/>
    <x v="0"/>
  </r>
  <r>
    <x v="1"/>
    <x v="266"/>
    <x v="68"/>
    <x v="0"/>
    <x v="2"/>
    <x v="48"/>
    <x v="0"/>
    <x v="1"/>
    <x v="1"/>
    <x v="1"/>
  </r>
  <r>
    <x v="1"/>
    <x v="267"/>
    <x v="68"/>
    <x v="0"/>
    <x v="4"/>
    <x v="1"/>
    <x v="0"/>
    <x v="1"/>
    <x v="1"/>
    <x v="1"/>
  </r>
  <r>
    <x v="1"/>
    <x v="268"/>
    <x v="68"/>
    <x v="0"/>
    <x v="5"/>
    <x v="57"/>
    <x v="0"/>
    <x v="1"/>
    <x v="1"/>
    <x v="1"/>
  </r>
  <r>
    <x v="1"/>
    <x v="269"/>
    <x v="68"/>
    <x v="0"/>
    <x v="6"/>
    <x v="33"/>
    <x v="0"/>
    <x v="1"/>
    <x v="1"/>
    <x v="1"/>
  </r>
  <r>
    <x v="1"/>
    <x v="270"/>
    <x v="68"/>
    <x v="0"/>
    <x v="7"/>
    <x v="44"/>
    <x v="0"/>
    <x v="1"/>
    <x v="1"/>
    <x v="1"/>
  </r>
  <r>
    <x v="1"/>
    <x v="271"/>
    <x v="68"/>
    <x v="0"/>
    <x v="8"/>
    <x v="73"/>
    <x v="0"/>
    <x v="1"/>
    <x v="1"/>
    <x v="1"/>
  </r>
  <r>
    <x v="1"/>
    <x v="272"/>
    <x v="68"/>
    <x v="0"/>
    <x v="18"/>
    <x v="74"/>
    <x v="0"/>
    <x v="1"/>
    <x v="1"/>
    <x v="1"/>
  </r>
  <r>
    <x v="1"/>
    <x v="273"/>
    <x v="68"/>
    <x v="0"/>
    <x v="18"/>
    <x v="44"/>
    <x v="0"/>
    <x v="1"/>
    <x v="1"/>
    <x v="1"/>
  </r>
  <r>
    <x v="1"/>
    <x v="274"/>
    <x v="68"/>
    <x v="0"/>
    <x v="18"/>
    <x v="5"/>
    <x v="0"/>
    <x v="1"/>
    <x v="1"/>
    <x v="1"/>
  </r>
  <r>
    <x v="1"/>
    <x v="275"/>
    <x v="68"/>
    <x v="0"/>
    <x v="18"/>
    <x v="1"/>
    <x v="0"/>
    <x v="1"/>
    <x v="1"/>
    <x v="1"/>
  </r>
  <r>
    <x v="1"/>
    <x v="276"/>
    <x v="68"/>
    <x v="0"/>
    <x v="19"/>
    <x v="2"/>
    <x v="0"/>
    <x v="1"/>
    <x v="1"/>
    <x v="1"/>
  </r>
  <r>
    <x v="1"/>
    <x v="277"/>
    <x v="68"/>
    <x v="0"/>
    <x v="19"/>
    <x v="74"/>
    <x v="0"/>
    <x v="1"/>
    <x v="1"/>
    <x v="1"/>
  </r>
  <r>
    <x v="1"/>
    <x v="278"/>
    <x v="68"/>
    <x v="0"/>
    <x v="19"/>
    <x v="5"/>
    <x v="0"/>
    <x v="1"/>
    <x v="1"/>
    <x v="1"/>
  </r>
  <r>
    <x v="1"/>
    <x v="279"/>
    <x v="68"/>
    <x v="0"/>
    <x v="19"/>
    <x v="1"/>
    <x v="0"/>
    <x v="1"/>
    <x v="1"/>
    <x v="1"/>
  </r>
  <r>
    <x v="1"/>
    <x v="280"/>
    <x v="68"/>
    <x v="0"/>
    <x v="23"/>
    <x v="17"/>
    <x v="0"/>
    <x v="1"/>
    <x v="1"/>
    <x v="1"/>
  </r>
  <r>
    <x v="1"/>
    <x v="280"/>
    <x v="68"/>
    <x v="0"/>
    <x v="23"/>
    <x v="17"/>
    <x v="0"/>
    <x v="1"/>
    <x v="1"/>
    <x v="1"/>
  </r>
  <r>
    <x v="1"/>
    <x v="281"/>
    <x v="68"/>
    <x v="0"/>
    <x v="23"/>
    <x v="18"/>
    <x v="0"/>
    <x v="1"/>
    <x v="1"/>
    <x v="1"/>
  </r>
  <r>
    <x v="1"/>
    <x v="282"/>
    <x v="68"/>
    <x v="0"/>
    <x v="23"/>
    <x v="13"/>
    <x v="0"/>
    <x v="1"/>
    <x v="1"/>
    <x v="1"/>
  </r>
  <r>
    <x v="1"/>
    <x v="283"/>
    <x v="68"/>
    <x v="0"/>
    <x v="23"/>
    <x v="5"/>
    <x v="0"/>
    <x v="1"/>
    <x v="1"/>
    <x v="1"/>
  </r>
  <r>
    <x v="1"/>
    <x v="284"/>
    <x v="68"/>
    <x v="0"/>
    <x v="23"/>
    <x v="1"/>
    <x v="0"/>
    <x v="1"/>
    <x v="1"/>
    <x v="1"/>
  </r>
  <r>
    <x v="1"/>
    <x v="284"/>
    <x v="68"/>
    <x v="0"/>
    <x v="23"/>
    <x v="1"/>
    <x v="0"/>
    <x v="1"/>
    <x v="1"/>
    <x v="1"/>
  </r>
  <r>
    <x v="16"/>
    <x v="285"/>
    <x v="68"/>
    <x v="0"/>
    <x v="26"/>
    <x v="17"/>
    <x v="1"/>
    <x v="1"/>
    <x v="1"/>
    <x v="1"/>
  </r>
  <r>
    <x v="16"/>
    <x v="286"/>
    <x v="68"/>
    <x v="0"/>
    <x v="26"/>
    <x v="13"/>
    <x v="1"/>
    <x v="1"/>
    <x v="1"/>
    <x v="1"/>
  </r>
  <r>
    <x v="16"/>
    <x v="287"/>
    <x v="68"/>
    <x v="0"/>
    <x v="26"/>
    <x v="1"/>
    <x v="1"/>
    <x v="1"/>
    <x v="1"/>
    <x v="1"/>
  </r>
  <r>
    <x v="16"/>
    <x v="287"/>
    <x v="68"/>
    <x v="0"/>
    <x v="26"/>
    <x v="1"/>
    <x v="1"/>
    <x v="1"/>
    <x v="1"/>
    <x v="1"/>
  </r>
  <r>
    <x v="16"/>
    <x v="288"/>
    <x v="68"/>
    <x v="0"/>
    <x v="13"/>
    <x v="17"/>
    <x v="1"/>
    <x v="1"/>
    <x v="1"/>
    <x v="1"/>
  </r>
  <r>
    <x v="16"/>
    <x v="288"/>
    <x v="68"/>
    <x v="0"/>
    <x v="13"/>
    <x v="17"/>
    <x v="1"/>
    <x v="1"/>
    <x v="1"/>
    <x v="1"/>
  </r>
  <r>
    <x v="16"/>
    <x v="289"/>
    <x v="68"/>
    <x v="0"/>
    <x v="13"/>
    <x v="13"/>
    <x v="1"/>
    <x v="1"/>
    <x v="1"/>
    <x v="1"/>
  </r>
  <r>
    <x v="156"/>
    <x v="290"/>
    <x v="68"/>
    <x v="0"/>
    <x v="14"/>
    <x v="75"/>
    <x v="0"/>
    <x v="1"/>
    <x v="1"/>
    <x v="0"/>
  </r>
  <r>
    <x v="156"/>
    <x v="291"/>
    <x v="68"/>
    <x v="0"/>
    <x v="24"/>
    <x v="76"/>
    <x v="0"/>
    <x v="1"/>
    <x v="1"/>
    <x v="0"/>
  </r>
  <r>
    <x v="156"/>
    <x v="292"/>
    <x v="68"/>
    <x v="0"/>
    <x v="24"/>
    <x v="45"/>
    <x v="0"/>
    <x v="1"/>
    <x v="1"/>
    <x v="0"/>
  </r>
  <r>
    <x v="156"/>
    <x v="293"/>
    <x v="68"/>
    <x v="0"/>
    <x v="24"/>
    <x v="77"/>
    <x v="0"/>
    <x v="1"/>
    <x v="1"/>
    <x v="0"/>
  </r>
  <r>
    <x v="156"/>
    <x v="294"/>
    <x v="68"/>
    <x v="0"/>
    <x v="24"/>
    <x v="67"/>
    <x v="0"/>
    <x v="1"/>
    <x v="1"/>
    <x v="0"/>
  </r>
  <r>
    <x v="158"/>
    <x v="295"/>
    <x v="68"/>
    <x v="0"/>
    <x v="12"/>
    <x v="17"/>
    <x v="0"/>
    <x v="1"/>
    <x v="57"/>
    <x v="0"/>
  </r>
  <r>
    <x v="158"/>
    <x v="296"/>
    <x v="68"/>
    <x v="0"/>
    <x v="12"/>
    <x v="78"/>
    <x v="0"/>
    <x v="1"/>
    <x v="56"/>
    <x v="0"/>
  </r>
  <r>
    <x v="159"/>
    <x v="297"/>
    <x v="68"/>
    <x v="0"/>
    <x v="9"/>
    <x v="79"/>
    <x v="0"/>
    <x v="1"/>
    <x v="56"/>
    <x v="0"/>
  </r>
  <r>
    <x v="160"/>
    <x v="298"/>
    <x v="68"/>
    <x v="0"/>
    <x v="10"/>
    <x v="30"/>
    <x v="0"/>
    <x v="1"/>
    <x v="58"/>
    <x v="0"/>
  </r>
  <r>
    <x v="160"/>
    <x v="299"/>
    <x v="68"/>
    <x v="0"/>
    <x v="10"/>
    <x v="80"/>
    <x v="0"/>
    <x v="1"/>
    <x v="56"/>
    <x v="0"/>
  </r>
  <r>
    <x v="161"/>
    <x v="300"/>
    <x v="68"/>
    <x v="0"/>
    <x v="0"/>
    <x v="81"/>
    <x v="0"/>
    <x v="1"/>
    <x v="56"/>
    <x v="0"/>
  </r>
  <r>
    <x v="162"/>
    <x v="301"/>
    <x v="68"/>
    <x v="0"/>
    <x v="11"/>
    <x v="82"/>
    <x v="0"/>
    <x v="1"/>
    <x v="56"/>
    <x v="0"/>
  </r>
  <r>
    <x v="1"/>
    <x v="302"/>
    <x v="69"/>
    <x v="0"/>
    <x v="1"/>
    <x v="1"/>
    <x v="0"/>
    <x v="1"/>
    <x v="1"/>
    <x v="1"/>
  </r>
  <r>
    <x v="1"/>
    <x v="303"/>
    <x v="69"/>
    <x v="0"/>
    <x v="2"/>
    <x v="1"/>
    <x v="0"/>
    <x v="1"/>
    <x v="1"/>
    <x v="1"/>
  </r>
  <r>
    <x v="1"/>
    <x v="304"/>
    <x v="69"/>
    <x v="0"/>
    <x v="3"/>
    <x v="1"/>
    <x v="0"/>
    <x v="1"/>
    <x v="1"/>
    <x v="1"/>
  </r>
  <r>
    <x v="1"/>
    <x v="305"/>
    <x v="69"/>
    <x v="0"/>
    <x v="4"/>
    <x v="1"/>
    <x v="0"/>
    <x v="1"/>
    <x v="1"/>
    <x v="1"/>
  </r>
  <r>
    <x v="1"/>
    <x v="306"/>
    <x v="69"/>
    <x v="0"/>
    <x v="5"/>
    <x v="15"/>
    <x v="0"/>
    <x v="1"/>
    <x v="1"/>
    <x v="1"/>
  </r>
  <r>
    <x v="1"/>
    <x v="307"/>
    <x v="69"/>
    <x v="0"/>
    <x v="6"/>
    <x v="15"/>
    <x v="0"/>
    <x v="1"/>
    <x v="1"/>
    <x v="1"/>
  </r>
  <r>
    <x v="163"/>
    <x v="308"/>
    <x v="70"/>
    <x v="0"/>
    <x v="9"/>
    <x v="41"/>
    <x v="0"/>
    <x v="1"/>
    <x v="59"/>
    <x v="0"/>
  </r>
  <r>
    <x v="164"/>
    <x v="309"/>
    <x v="70"/>
    <x v="0"/>
    <x v="10"/>
    <x v="65"/>
    <x v="0"/>
    <x v="1"/>
    <x v="59"/>
    <x v="0"/>
  </r>
  <r>
    <x v="165"/>
    <x v="310"/>
    <x v="71"/>
    <x v="0"/>
    <x v="9"/>
    <x v="2"/>
    <x v="0"/>
    <x v="1"/>
    <x v="60"/>
    <x v="0"/>
  </r>
  <r>
    <x v="166"/>
    <x v="311"/>
    <x v="71"/>
    <x v="0"/>
    <x v="10"/>
    <x v="2"/>
    <x v="0"/>
    <x v="1"/>
    <x v="60"/>
    <x v="0"/>
  </r>
  <r>
    <x v="167"/>
    <x v="312"/>
    <x v="71"/>
    <x v="0"/>
    <x v="0"/>
    <x v="2"/>
    <x v="0"/>
    <x v="1"/>
    <x v="60"/>
    <x v="0"/>
  </r>
  <r>
    <x v="168"/>
    <x v="313"/>
    <x v="71"/>
    <x v="0"/>
    <x v="11"/>
    <x v="2"/>
    <x v="0"/>
    <x v="1"/>
    <x v="60"/>
    <x v="0"/>
  </r>
  <r>
    <x v="1"/>
    <x v="314"/>
    <x v="72"/>
    <x v="0"/>
    <x v="32"/>
    <x v="15"/>
    <x v="0"/>
    <x v="1"/>
    <x v="1"/>
    <x v="1"/>
  </r>
  <r>
    <x v="1"/>
    <x v="314"/>
    <x v="72"/>
    <x v="0"/>
    <x v="32"/>
    <x v="15"/>
    <x v="0"/>
    <x v="1"/>
    <x v="1"/>
    <x v="1"/>
  </r>
  <r>
    <x v="1"/>
    <x v="315"/>
    <x v="72"/>
    <x v="0"/>
    <x v="30"/>
    <x v="83"/>
    <x v="0"/>
    <x v="1"/>
    <x v="1"/>
    <x v="1"/>
  </r>
  <r>
    <x v="1"/>
    <x v="316"/>
    <x v="72"/>
    <x v="0"/>
    <x v="31"/>
    <x v="65"/>
    <x v="0"/>
    <x v="1"/>
    <x v="1"/>
    <x v="1"/>
  </r>
  <r>
    <x v="1"/>
    <x v="317"/>
    <x v="72"/>
    <x v="0"/>
    <x v="15"/>
    <x v="41"/>
    <x v="0"/>
    <x v="1"/>
    <x v="1"/>
    <x v="1"/>
  </r>
  <r>
    <x v="1"/>
    <x v="318"/>
    <x v="72"/>
    <x v="0"/>
    <x v="16"/>
    <x v="16"/>
    <x v="0"/>
    <x v="1"/>
    <x v="1"/>
    <x v="1"/>
  </r>
  <r>
    <x v="1"/>
    <x v="319"/>
    <x v="72"/>
    <x v="0"/>
    <x v="17"/>
    <x v="65"/>
    <x v="0"/>
    <x v="1"/>
    <x v="1"/>
    <x v="1"/>
  </r>
  <r>
    <x v="1"/>
    <x v="320"/>
    <x v="72"/>
    <x v="0"/>
    <x v="17"/>
    <x v="16"/>
    <x v="0"/>
    <x v="1"/>
    <x v="1"/>
    <x v="1"/>
  </r>
  <r>
    <x v="1"/>
    <x v="321"/>
    <x v="72"/>
    <x v="0"/>
    <x v="1"/>
    <x v="41"/>
    <x v="0"/>
    <x v="1"/>
    <x v="1"/>
    <x v="1"/>
  </r>
  <r>
    <x v="1"/>
    <x v="322"/>
    <x v="72"/>
    <x v="0"/>
    <x v="2"/>
    <x v="41"/>
    <x v="0"/>
    <x v="1"/>
    <x v="1"/>
    <x v="1"/>
  </r>
  <r>
    <x v="1"/>
    <x v="323"/>
    <x v="72"/>
    <x v="0"/>
    <x v="3"/>
    <x v="3"/>
    <x v="0"/>
    <x v="1"/>
    <x v="1"/>
    <x v="1"/>
  </r>
  <r>
    <x v="1"/>
    <x v="324"/>
    <x v="72"/>
    <x v="0"/>
    <x v="4"/>
    <x v="84"/>
    <x v="0"/>
    <x v="1"/>
    <x v="1"/>
    <x v="1"/>
  </r>
  <r>
    <x v="1"/>
    <x v="325"/>
    <x v="72"/>
    <x v="0"/>
    <x v="5"/>
    <x v="84"/>
    <x v="0"/>
    <x v="1"/>
    <x v="1"/>
    <x v="1"/>
  </r>
  <r>
    <x v="16"/>
    <x v="326"/>
    <x v="72"/>
    <x v="0"/>
    <x v="23"/>
    <x v="41"/>
    <x v="1"/>
    <x v="1"/>
    <x v="1"/>
    <x v="1"/>
  </r>
  <r>
    <x v="169"/>
    <x v="327"/>
    <x v="73"/>
    <x v="0"/>
    <x v="25"/>
    <x v="17"/>
    <x v="0"/>
    <x v="3"/>
    <x v="61"/>
    <x v="0"/>
  </r>
  <r>
    <x v="170"/>
    <x v="328"/>
    <x v="73"/>
    <x v="0"/>
    <x v="14"/>
    <x v="18"/>
    <x v="0"/>
    <x v="3"/>
    <x v="61"/>
    <x v="0"/>
  </r>
  <r>
    <x v="171"/>
    <x v="329"/>
    <x v="73"/>
    <x v="0"/>
    <x v="24"/>
    <x v="5"/>
    <x v="0"/>
    <x v="3"/>
    <x v="61"/>
    <x v="0"/>
  </r>
  <r>
    <x v="172"/>
    <x v="330"/>
    <x v="73"/>
    <x v="0"/>
    <x v="12"/>
    <x v="17"/>
    <x v="0"/>
    <x v="3"/>
    <x v="61"/>
    <x v="0"/>
  </r>
  <r>
    <x v="173"/>
    <x v="331"/>
    <x v="73"/>
    <x v="0"/>
    <x v="9"/>
    <x v="13"/>
    <x v="0"/>
    <x v="3"/>
    <x v="61"/>
    <x v="0"/>
  </r>
  <r>
    <x v="174"/>
    <x v="332"/>
    <x v="73"/>
    <x v="0"/>
    <x v="10"/>
    <x v="44"/>
    <x v="0"/>
    <x v="3"/>
    <x v="61"/>
    <x v="0"/>
  </r>
  <r>
    <x v="175"/>
    <x v="333"/>
    <x v="73"/>
    <x v="0"/>
    <x v="0"/>
    <x v="44"/>
    <x v="0"/>
    <x v="3"/>
    <x v="61"/>
    <x v="0"/>
  </r>
  <r>
    <x v="176"/>
    <x v="334"/>
    <x v="74"/>
    <x v="0"/>
    <x v="9"/>
    <x v="13"/>
    <x v="0"/>
    <x v="1"/>
    <x v="62"/>
    <x v="0"/>
  </r>
  <r>
    <x v="177"/>
    <x v="335"/>
    <x v="74"/>
    <x v="0"/>
    <x v="10"/>
    <x v="17"/>
    <x v="0"/>
    <x v="1"/>
    <x v="62"/>
    <x v="0"/>
  </r>
  <r>
    <x v="178"/>
    <x v="336"/>
    <x v="75"/>
    <x v="0"/>
    <x v="12"/>
    <x v="41"/>
    <x v="0"/>
    <x v="1"/>
    <x v="63"/>
    <x v="0"/>
  </r>
  <r>
    <x v="179"/>
    <x v="337"/>
    <x v="76"/>
    <x v="0"/>
    <x v="10"/>
    <x v="31"/>
    <x v="0"/>
    <x v="1"/>
    <x v="64"/>
    <x v="0"/>
  </r>
  <r>
    <x v="180"/>
    <x v="338"/>
    <x v="76"/>
    <x v="0"/>
    <x v="0"/>
    <x v="17"/>
    <x v="0"/>
    <x v="1"/>
    <x v="64"/>
    <x v="0"/>
  </r>
  <r>
    <x v="181"/>
    <x v="339"/>
    <x v="76"/>
    <x v="0"/>
    <x v="11"/>
    <x v="5"/>
    <x v="0"/>
    <x v="1"/>
    <x v="64"/>
    <x v="0"/>
  </r>
  <r>
    <x v="182"/>
    <x v="340"/>
    <x v="77"/>
    <x v="0"/>
    <x v="0"/>
    <x v="45"/>
    <x v="0"/>
    <x v="1"/>
    <x v="65"/>
    <x v="0"/>
  </r>
  <r>
    <x v="1"/>
    <x v="341"/>
    <x v="78"/>
    <x v="0"/>
    <x v="1"/>
    <x v="16"/>
    <x v="0"/>
    <x v="1"/>
    <x v="1"/>
    <x v="1"/>
  </r>
  <r>
    <x v="1"/>
    <x v="342"/>
    <x v="78"/>
    <x v="0"/>
    <x v="2"/>
    <x v="16"/>
    <x v="0"/>
    <x v="1"/>
    <x v="1"/>
    <x v="1"/>
  </r>
  <r>
    <x v="1"/>
    <x v="343"/>
    <x v="78"/>
    <x v="0"/>
    <x v="3"/>
    <x v="16"/>
    <x v="0"/>
    <x v="1"/>
    <x v="1"/>
    <x v="1"/>
  </r>
  <r>
    <x v="1"/>
    <x v="344"/>
    <x v="78"/>
    <x v="0"/>
    <x v="4"/>
    <x v="16"/>
    <x v="0"/>
    <x v="1"/>
    <x v="1"/>
    <x v="1"/>
  </r>
  <r>
    <x v="1"/>
    <x v="345"/>
    <x v="78"/>
    <x v="0"/>
    <x v="5"/>
    <x v="29"/>
    <x v="0"/>
    <x v="1"/>
    <x v="1"/>
    <x v="1"/>
  </r>
  <r>
    <x v="1"/>
    <x v="346"/>
    <x v="78"/>
    <x v="0"/>
    <x v="6"/>
    <x v="16"/>
    <x v="0"/>
    <x v="1"/>
    <x v="1"/>
    <x v="1"/>
  </r>
  <r>
    <x v="1"/>
    <x v="347"/>
    <x v="78"/>
    <x v="0"/>
    <x v="7"/>
    <x v="29"/>
    <x v="0"/>
    <x v="1"/>
    <x v="1"/>
    <x v="1"/>
  </r>
  <r>
    <x v="183"/>
    <x v="348"/>
    <x v="79"/>
    <x v="0"/>
    <x v="9"/>
    <x v="1"/>
    <x v="0"/>
    <x v="1"/>
    <x v="66"/>
    <x v="0"/>
  </r>
  <r>
    <x v="184"/>
    <x v="349"/>
    <x v="80"/>
    <x v="0"/>
    <x v="10"/>
    <x v="5"/>
    <x v="0"/>
    <x v="1"/>
    <x v="67"/>
    <x v="0"/>
  </r>
  <r>
    <x v="185"/>
    <x v="350"/>
    <x v="81"/>
    <x v="0"/>
    <x v="13"/>
    <x v="85"/>
    <x v="0"/>
    <x v="1"/>
    <x v="68"/>
    <x v="0"/>
  </r>
  <r>
    <x v="186"/>
    <x v="351"/>
    <x v="81"/>
    <x v="0"/>
    <x v="14"/>
    <x v="86"/>
    <x v="0"/>
    <x v="1"/>
    <x v="68"/>
    <x v="0"/>
  </r>
  <r>
    <x v="187"/>
    <x v="352"/>
    <x v="81"/>
    <x v="0"/>
    <x v="24"/>
    <x v="87"/>
    <x v="0"/>
    <x v="1"/>
    <x v="68"/>
    <x v="0"/>
  </r>
  <r>
    <x v="188"/>
    <x v="353"/>
    <x v="81"/>
    <x v="0"/>
    <x v="12"/>
    <x v="88"/>
    <x v="0"/>
    <x v="1"/>
    <x v="68"/>
    <x v="0"/>
  </r>
  <r>
    <x v="189"/>
    <x v="354"/>
    <x v="81"/>
    <x v="0"/>
    <x v="9"/>
    <x v="89"/>
    <x v="0"/>
    <x v="1"/>
    <x v="68"/>
    <x v="0"/>
  </r>
  <r>
    <x v="190"/>
    <x v="355"/>
    <x v="81"/>
    <x v="0"/>
    <x v="10"/>
    <x v="90"/>
    <x v="0"/>
    <x v="1"/>
    <x v="68"/>
    <x v="0"/>
  </r>
  <r>
    <x v="191"/>
    <x v="356"/>
    <x v="81"/>
    <x v="0"/>
    <x v="0"/>
    <x v="91"/>
    <x v="0"/>
    <x v="1"/>
    <x v="68"/>
    <x v="0"/>
  </r>
  <r>
    <x v="192"/>
    <x v="357"/>
    <x v="82"/>
    <x v="0"/>
    <x v="25"/>
    <x v="4"/>
    <x v="0"/>
    <x v="1"/>
    <x v="69"/>
    <x v="0"/>
  </r>
  <r>
    <x v="193"/>
    <x v="358"/>
    <x v="83"/>
    <x v="0"/>
    <x v="12"/>
    <x v="17"/>
    <x v="0"/>
    <x v="1"/>
    <x v="70"/>
    <x v="0"/>
  </r>
  <r>
    <x v="194"/>
    <x v="359"/>
    <x v="83"/>
    <x v="0"/>
    <x v="10"/>
    <x v="14"/>
    <x v="0"/>
    <x v="1"/>
    <x v="70"/>
    <x v="0"/>
  </r>
  <r>
    <x v="195"/>
    <x v="360"/>
    <x v="83"/>
    <x v="0"/>
    <x v="0"/>
    <x v="14"/>
    <x v="0"/>
    <x v="1"/>
    <x v="70"/>
    <x v="0"/>
  </r>
  <r>
    <x v="196"/>
    <x v="361"/>
    <x v="83"/>
    <x v="0"/>
    <x v="11"/>
    <x v="14"/>
    <x v="0"/>
    <x v="1"/>
    <x v="70"/>
    <x v="0"/>
  </r>
  <r>
    <x v="197"/>
    <x v="362"/>
    <x v="84"/>
    <x v="0"/>
    <x v="12"/>
    <x v="5"/>
    <x v="0"/>
    <x v="1"/>
    <x v="71"/>
    <x v="0"/>
  </r>
  <r>
    <x v="198"/>
    <x v="363"/>
    <x v="84"/>
    <x v="0"/>
    <x v="9"/>
    <x v="5"/>
    <x v="0"/>
    <x v="1"/>
    <x v="71"/>
    <x v="0"/>
  </r>
  <r>
    <x v="16"/>
    <x v="364"/>
    <x v="85"/>
    <x v="0"/>
    <x v="4"/>
    <x v="17"/>
    <x v="1"/>
    <x v="1"/>
    <x v="1"/>
    <x v="1"/>
  </r>
  <r>
    <x v="16"/>
    <x v="365"/>
    <x v="85"/>
    <x v="0"/>
    <x v="18"/>
    <x v="17"/>
    <x v="1"/>
    <x v="1"/>
    <x v="1"/>
    <x v="1"/>
  </r>
  <r>
    <x v="16"/>
    <x v="366"/>
    <x v="85"/>
    <x v="0"/>
    <x v="22"/>
    <x v="5"/>
    <x v="1"/>
    <x v="1"/>
    <x v="1"/>
    <x v="1"/>
  </r>
  <r>
    <x v="16"/>
    <x v="367"/>
    <x v="85"/>
    <x v="0"/>
    <x v="23"/>
    <x v="42"/>
    <x v="1"/>
    <x v="1"/>
    <x v="1"/>
    <x v="1"/>
  </r>
  <r>
    <x v="1"/>
    <x v="368"/>
    <x v="86"/>
    <x v="0"/>
    <x v="15"/>
    <x v="65"/>
    <x v="0"/>
    <x v="1"/>
    <x v="1"/>
    <x v="1"/>
  </r>
  <r>
    <x v="1"/>
    <x v="369"/>
    <x v="86"/>
    <x v="0"/>
    <x v="16"/>
    <x v="3"/>
    <x v="0"/>
    <x v="1"/>
    <x v="1"/>
    <x v="1"/>
  </r>
  <r>
    <x v="1"/>
    <x v="370"/>
    <x v="86"/>
    <x v="0"/>
    <x v="17"/>
    <x v="15"/>
    <x v="0"/>
    <x v="1"/>
    <x v="1"/>
    <x v="1"/>
  </r>
  <r>
    <x v="1"/>
    <x v="371"/>
    <x v="86"/>
    <x v="0"/>
    <x v="1"/>
    <x v="15"/>
    <x v="0"/>
    <x v="1"/>
    <x v="1"/>
    <x v="1"/>
  </r>
  <r>
    <x v="1"/>
    <x v="372"/>
    <x v="86"/>
    <x v="0"/>
    <x v="2"/>
    <x v="15"/>
    <x v="0"/>
    <x v="1"/>
    <x v="1"/>
    <x v="1"/>
  </r>
  <r>
    <x v="1"/>
    <x v="373"/>
    <x v="86"/>
    <x v="0"/>
    <x v="3"/>
    <x v="15"/>
    <x v="0"/>
    <x v="1"/>
    <x v="1"/>
    <x v="1"/>
  </r>
  <r>
    <x v="1"/>
    <x v="374"/>
    <x v="86"/>
    <x v="0"/>
    <x v="4"/>
    <x v="3"/>
    <x v="0"/>
    <x v="1"/>
    <x v="1"/>
    <x v="1"/>
  </r>
  <r>
    <x v="1"/>
    <x v="375"/>
    <x v="86"/>
    <x v="0"/>
    <x v="5"/>
    <x v="3"/>
    <x v="0"/>
    <x v="1"/>
    <x v="1"/>
    <x v="1"/>
  </r>
  <r>
    <x v="1"/>
    <x v="376"/>
    <x v="86"/>
    <x v="0"/>
    <x v="6"/>
    <x v="3"/>
    <x v="0"/>
    <x v="1"/>
    <x v="1"/>
    <x v="1"/>
  </r>
  <r>
    <x v="1"/>
    <x v="377"/>
    <x v="86"/>
    <x v="0"/>
    <x v="7"/>
    <x v="84"/>
    <x v="0"/>
    <x v="1"/>
    <x v="1"/>
    <x v="1"/>
  </r>
  <r>
    <x v="1"/>
    <x v="378"/>
    <x v="86"/>
    <x v="0"/>
    <x v="8"/>
    <x v="84"/>
    <x v="0"/>
    <x v="1"/>
    <x v="1"/>
    <x v="1"/>
  </r>
  <r>
    <x v="199"/>
    <x v="379"/>
    <x v="87"/>
    <x v="0"/>
    <x v="25"/>
    <x v="17"/>
    <x v="0"/>
    <x v="1"/>
    <x v="72"/>
    <x v="0"/>
  </r>
  <r>
    <x v="200"/>
    <x v="380"/>
    <x v="88"/>
    <x v="0"/>
    <x v="10"/>
    <x v="5"/>
    <x v="0"/>
    <x v="1"/>
    <x v="73"/>
    <x v="0"/>
  </r>
  <r>
    <x v="201"/>
    <x v="381"/>
    <x v="89"/>
    <x v="0"/>
    <x v="12"/>
    <x v="29"/>
    <x v="0"/>
    <x v="1"/>
    <x v="5"/>
    <x v="0"/>
  </r>
  <r>
    <x v="202"/>
    <x v="382"/>
    <x v="89"/>
    <x v="0"/>
    <x v="9"/>
    <x v="92"/>
    <x v="0"/>
    <x v="1"/>
    <x v="5"/>
    <x v="0"/>
  </r>
  <r>
    <x v="203"/>
    <x v="383"/>
    <x v="89"/>
    <x v="0"/>
    <x v="10"/>
    <x v="72"/>
    <x v="0"/>
    <x v="1"/>
    <x v="5"/>
    <x v="0"/>
  </r>
  <r>
    <x v="204"/>
    <x v="384"/>
    <x v="89"/>
    <x v="0"/>
    <x v="0"/>
    <x v="72"/>
    <x v="0"/>
    <x v="1"/>
    <x v="5"/>
    <x v="0"/>
  </r>
  <r>
    <x v="205"/>
    <x v="385"/>
    <x v="89"/>
    <x v="0"/>
    <x v="11"/>
    <x v="72"/>
    <x v="0"/>
    <x v="1"/>
    <x v="5"/>
    <x v="0"/>
  </r>
  <r>
    <x v="206"/>
    <x v="386"/>
    <x v="90"/>
    <x v="0"/>
    <x v="24"/>
    <x v="13"/>
    <x v="0"/>
    <x v="1"/>
    <x v="43"/>
    <x v="0"/>
  </r>
  <r>
    <x v="207"/>
    <x v="387"/>
    <x v="90"/>
    <x v="0"/>
    <x v="12"/>
    <x v="1"/>
    <x v="0"/>
    <x v="1"/>
    <x v="43"/>
    <x v="0"/>
  </r>
  <r>
    <x v="208"/>
    <x v="388"/>
    <x v="90"/>
    <x v="0"/>
    <x v="9"/>
    <x v="93"/>
    <x v="0"/>
    <x v="1"/>
    <x v="43"/>
    <x v="0"/>
  </r>
  <r>
    <x v="209"/>
    <x v="389"/>
    <x v="90"/>
    <x v="0"/>
    <x v="10"/>
    <x v="3"/>
    <x v="0"/>
    <x v="1"/>
    <x v="43"/>
    <x v="0"/>
  </r>
  <r>
    <x v="210"/>
    <x v="390"/>
    <x v="90"/>
    <x v="0"/>
    <x v="0"/>
    <x v="3"/>
    <x v="0"/>
    <x v="1"/>
    <x v="43"/>
    <x v="0"/>
  </r>
  <r>
    <x v="211"/>
    <x v="391"/>
    <x v="90"/>
    <x v="0"/>
    <x v="11"/>
    <x v="41"/>
    <x v="0"/>
    <x v="1"/>
    <x v="43"/>
    <x v="0"/>
  </r>
  <r>
    <x v="212"/>
    <x v="392"/>
    <x v="90"/>
    <x v="0"/>
    <x v="33"/>
    <x v="3"/>
    <x v="0"/>
    <x v="1"/>
    <x v="43"/>
    <x v="0"/>
  </r>
  <r>
    <x v="213"/>
    <x v="393"/>
    <x v="91"/>
    <x v="0"/>
    <x v="9"/>
    <x v="31"/>
    <x v="0"/>
    <x v="1"/>
    <x v="15"/>
    <x v="0"/>
  </r>
  <r>
    <x v="214"/>
    <x v="394"/>
    <x v="91"/>
    <x v="0"/>
    <x v="10"/>
    <x v="31"/>
    <x v="0"/>
    <x v="1"/>
    <x v="15"/>
    <x v="0"/>
  </r>
  <r>
    <x v="215"/>
    <x v="395"/>
    <x v="92"/>
    <x v="0"/>
    <x v="12"/>
    <x v="3"/>
    <x v="0"/>
    <x v="4"/>
    <x v="74"/>
    <x v="0"/>
  </r>
  <r>
    <x v="216"/>
    <x v="396"/>
    <x v="92"/>
    <x v="0"/>
    <x v="10"/>
    <x v="3"/>
    <x v="0"/>
    <x v="1"/>
    <x v="74"/>
    <x v="0"/>
  </r>
  <r>
    <x v="217"/>
    <x v="397"/>
    <x v="92"/>
    <x v="0"/>
    <x v="0"/>
    <x v="16"/>
    <x v="0"/>
    <x v="1"/>
    <x v="74"/>
    <x v="0"/>
  </r>
  <r>
    <x v="218"/>
    <x v="398"/>
    <x v="92"/>
    <x v="0"/>
    <x v="11"/>
    <x v="16"/>
    <x v="0"/>
    <x v="1"/>
    <x v="74"/>
    <x v="0"/>
  </r>
  <r>
    <x v="219"/>
    <x v="399"/>
    <x v="93"/>
    <x v="0"/>
    <x v="25"/>
    <x v="4"/>
    <x v="0"/>
    <x v="1"/>
    <x v="75"/>
    <x v="0"/>
  </r>
  <r>
    <x v="220"/>
    <x v="400"/>
    <x v="93"/>
    <x v="0"/>
    <x v="13"/>
    <x v="63"/>
    <x v="0"/>
    <x v="1"/>
    <x v="75"/>
    <x v="0"/>
  </r>
  <r>
    <x v="221"/>
    <x v="401"/>
    <x v="93"/>
    <x v="0"/>
    <x v="14"/>
    <x v="63"/>
    <x v="0"/>
    <x v="1"/>
    <x v="75"/>
    <x v="0"/>
  </r>
  <r>
    <x v="222"/>
    <x v="402"/>
    <x v="93"/>
    <x v="0"/>
    <x v="24"/>
    <x v="63"/>
    <x v="0"/>
    <x v="1"/>
    <x v="75"/>
    <x v="0"/>
  </r>
  <r>
    <x v="223"/>
    <x v="403"/>
    <x v="93"/>
    <x v="0"/>
    <x v="12"/>
    <x v="63"/>
    <x v="0"/>
    <x v="1"/>
    <x v="75"/>
    <x v="0"/>
  </r>
  <r>
    <x v="224"/>
    <x v="404"/>
    <x v="93"/>
    <x v="0"/>
    <x v="9"/>
    <x v="63"/>
    <x v="0"/>
    <x v="1"/>
    <x v="75"/>
    <x v="0"/>
  </r>
  <r>
    <x v="225"/>
    <x v="405"/>
    <x v="93"/>
    <x v="0"/>
    <x v="0"/>
    <x v="4"/>
    <x v="0"/>
    <x v="1"/>
    <x v="15"/>
    <x v="0"/>
  </r>
  <r>
    <x v="226"/>
    <x v="406"/>
    <x v="93"/>
    <x v="0"/>
    <x v="11"/>
    <x v="5"/>
    <x v="0"/>
    <x v="1"/>
    <x v="15"/>
    <x v="0"/>
  </r>
  <r>
    <x v="227"/>
    <x v="407"/>
    <x v="94"/>
    <x v="0"/>
    <x v="12"/>
    <x v="28"/>
    <x v="0"/>
    <x v="1"/>
    <x v="18"/>
    <x v="0"/>
  </r>
  <r>
    <x v="228"/>
    <x v="408"/>
    <x v="94"/>
    <x v="0"/>
    <x v="10"/>
    <x v="5"/>
    <x v="0"/>
    <x v="1"/>
    <x v="18"/>
    <x v="0"/>
  </r>
  <r>
    <x v="229"/>
    <x v="409"/>
    <x v="94"/>
    <x v="0"/>
    <x v="0"/>
    <x v="5"/>
    <x v="0"/>
    <x v="1"/>
    <x v="18"/>
    <x v="0"/>
  </r>
  <r>
    <x v="230"/>
    <x v="410"/>
    <x v="95"/>
    <x v="0"/>
    <x v="9"/>
    <x v="42"/>
    <x v="0"/>
    <x v="1"/>
    <x v="76"/>
    <x v="0"/>
  </r>
  <r>
    <x v="231"/>
    <x v="411"/>
    <x v="95"/>
    <x v="0"/>
    <x v="10"/>
    <x v="42"/>
    <x v="0"/>
    <x v="1"/>
    <x v="76"/>
    <x v="0"/>
  </r>
  <r>
    <x v="232"/>
    <x v="412"/>
    <x v="95"/>
    <x v="0"/>
    <x v="0"/>
    <x v="42"/>
    <x v="0"/>
    <x v="1"/>
    <x v="76"/>
    <x v="0"/>
  </r>
  <r>
    <x v="233"/>
    <x v="413"/>
    <x v="95"/>
    <x v="0"/>
    <x v="11"/>
    <x v="42"/>
    <x v="0"/>
    <x v="1"/>
    <x v="76"/>
    <x v="0"/>
  </r>
  <r>
    <x v="234"/>
    <x v="414"/>
    <x v="96"/>
    <x v="0"/>
    <x v="13"/>
    <x v="17"/>
    <x v="0"/>
    <x v="5"/>
    <x v="49"/>
    <x v="0"/>
  </r>
  <r>
    <x v="235"/>
    <x v="415"/>
    <x v="97"/>
    <x v="0"/>
    <x v="25"/>
    <x v="17"/>
    <x v="0"/>
    <x v="1"/>
    <x v="43"/>
    <x v="0"/>
  </r>
  <r>
    <x v="236"/>
    <x v="416"/>
    <x v="97"/>
    <x v="0"/>
    <x v="13"/>
    <x v="17"/>
    <x v="0"/>
    <x v="1"/>
    <x v="43"/>
    <x v="0"/>
  </r>
  <r>
    <x v="237"/>
    <x v="417"/>
    <x v="97"/>
    <x v="0"/>
    <x v="14"/>
    <x v="17"/>
    <x v="0"/>
    <x v="1"/>
    <x v="43"/>
    <x v="0"/>
  </r>
  <r>
    <x v="238"/>
    <x v="418"/>
    <x v="97"/>
    <x v="0"/>
    <x v="24"/>
    <x v="17"/>
    <x v="0"/>
    <x v="1"/>
    <x v="43"/>
    <x v="0"/>
  </r>
  <r>
    <x v="239"/>
    <x v="419"/>
    <x v="97"/>
    <x v="0"/>
    <x v="12"/>
    <x v="17"/>
    <x v="0"/>
    <x v="1"/>
    <x v="43"/>
    <x v="0"/>
  </r>
  <r>
    <x v="240"/>
    <x v="420"/>
    <x v="97"/>
    <x v="0"/>
    <x v="9"/>
    <x v="94"/>
    <x v="0"/>
    <x v="1"/>
    <x v="43"/>
    <x v="0"/>
  </r>
  <r>
    <x v="1"/>
    <x v="421"/>
    <x v="98"/>
    <x v="0"/>
    <x v="16"/>
    <x v="13"/>
    <x v="0"/>
    <x v="1"/>
    <x v="1"/>
    <x v="1"/>
  </r>
  <r>
    <x v="1"/>
    <x v="422"/>
    <x v="98"/>
    <x v="0"/>
    <x v="16"/>
    <x v="5"/>
    <x v="0"/>
    <x v="1"/>
    <x v="1"/>
    <x v="1"/>
  </r>
  <r>
    <x v="1"/>
    <x v="423"/>
    <x v="98"/>
    <x v="0"/>
    <x v="17"/>
    <x v="17"/>
    <x v="0"/>
    <x v="1"/>
    <x v="1"/>
    <x v="1"/>
  </r>
  <r>
    <x v="1"/>
    <x v="424"/>
    <x v="98"/>
    <x v="0"/>
    <x v="1"/>
    <x v="17"/>
    <x v="0"/>
    <x v="1"/>
    <x v="1"/>
    <x v="1"/>
  </r>
  <r>
    <x v="1"/>
    <x v="425"/>
    <x v="98"/>
    <x v="0"/>
    <x v="4"/>
    <x v="13"/>
    <x v="0"/>
    <x v="1"/>
    <x v="1"/>
    <x v="1"/>
  </r>
  <r>
    <x v="241"/>
    <x v="426"/>
    <x v="99"/>
    <x v="0"/>
    <x v="12"/>
    <x v="17"/>
    <x v="0"/>
    <x v="1"/>
    <x v="77"/>
    <x v="0"/>
  </r>
  <r>
    <x v="241"/>
    <x v="427"/>
    <x v="99"/>
    <x v="0"/>
    <x v="12"/>
    <x v="83"/>
    <x v="0"/>
    <x v="1"/>
    <x v="78"/>
    <x v="0"/>
  </r>
  <r>
    <x v="241"/>
    <x v="428"/>
    <x v="99"/>
    <x v="0"/>
    <x v="12"/>
    <x v="29"/>
    <x v="0"/>
    <x v="1"/>
    <x v="77"/>
    <x v="0"/>
  </r>
  <r>
    <x v="241"/>
    <x v="429"/>
    <x v="99"/>
    <x v="0"/>
    <x v="12"/>
    <x v="95"/>
    <x v="0"/>
    <x v="1"/>
    <x v="79"/>
    <x v="0"/>
  </r>
  <r>
    <x v="242"/>
    <x v="430"/>
    <x v="99"/>
    <x v="0"/>
    <x v="9"/>
    <x v="96"/>
    <x v="0"/>
    <x v="1"/>
    <x v="77"/>
    <x v="0"/>
  </r>
  <r>
    <x v="243"/>
    <x v="431"/>
    <x v="99"/>
    <x v="0"/>
    <x v="10"/>
    <x v="97"/>
    <x v="0"/>
    <x v="1"/>
    <x v="77"/>
    <x v="0"/>
  </r>
  <r>
    <x v="244"/>
    <x v="432"/>
    <x v="99"/>
    <x v="0"/>
    <x v="0"/>
    <x v="98"/>
    <x v="0"/>
    <x v="1"/>
    <x v="77"/>
    <x v="0"/>
  </r>
  <r>
    <x v="245"/>
    <x v="433"/>
    <x v="99"/>
    <x v="0"/>
    <x v="11"/>
    <x v="99"/>
    <x v="0"/>
    <x v="1"/>
    <x v="77"/>
    <x v="0"/>
  </r>
  <r>
    <x v="246"/>
    <x v="434"/>
    <x v="100"/>
    <x v="0"/>
    <x v="10"/>
    <x v="28"/>
    <x v="0"/>
    <x v="1"/>
    <x v="43"/>
    <x v="0"/>
  </r>
  <r>
    <x v="247"/>
    <x v="435"/>
    <x v="101"/>
    <x v="0"/>
    <x v="14"/>
    <x v="4"/>
    <x v="0"/>
    <x v="1"/>
    <x v="49"/>
    <x v="0"/>
  </r>
  <r>
    <x v="248"/>
    <x v="436"/>
    <x v="101"/>
    <x v="0"/>
    <x v="24"/>
    <x v="4"/>
    <x v="0"/>
    <x v="1"/>
    <x v="49"/>
    <x v="0"/>
  </r>
  <r>
    <x v="249"/>
    <x v="437"/>
    <x v="101"/>
    <x v="0"/>
    <x v="12"/>
    <x v="4"/>
    <x v="0"/>
    <x v="1"/>
    <x v="49"/>
    <x v="0"/>
  </r>
  <r>
    <x v="250"/>
    <x v="438"/>
    <x v="101"/>
    <x v="0"/>
    <x v="9"/>
    <x v="4"/>
    <x v="0"/>
    <x v="1"/>
    <x v="49"/>
    <x v="0"/>
  </r>
  <r>
    <x v="251"/>
    <x v="439"/>
    <x v="102"/>
    <x v="0"/>
    <x v="25"/>
    <x v="2"/>
    <x v="0"/>
    <x v="6"/>
    <x v="80"/>
    <x v="0"/>
  </r>
  <r>
    <x v="252"/>
    <x v="440"/>
    <x v="102"/>
    <x v="0"/>
    <x v="13"/>
    <x v="2"/>
    <x v="0"/>
    <x v="6"/>
    <x v="80"/>
    <x v="0"/>
  </r>
  <r>
    <x v="253"/>
    <x v="441"/>
    <x v="102"/>
    <x v="0"/>
    <x v="14"/>
    <x v="2"/>
    <x v="0"/>
    <x v="6"/>
    <x v="80"/>
    <x v="0"/>
  </r>
  <r>
    <x v="1"/>
    <x v="442"/>
    <x v="103"/>
    <x v="0"/>
    <x v="16"/>
    <x v="17"/>
    <x v="0"/>
    <x v="1"/>
    <x v="1"/>
    <x v="1"/>
  </r>
  <r>
    <x v="1"/>
    <x v="443"/>
    <x v="103"/>
    <x v="0"/>
    <x v="17"/>
    <x v="18"/>
    <x v="0"/>
    <x v="1"/>
    <x v="1"/>
    <x v="1"/>
  </r>
  <r>
    <x v="1"/>
    <x v="444"/>
    <x v="103"/>
    <x v="0"/>
    <x v="1"/>
    <x v="18"/>
    <x v="0"/>
    <x v="1"/>
    <x v="1"/>
    <x v="1"/>
  </r>
  <r>
    <x v="1"/>
    <x v="445"/>
    <x v="103"/>
    <x v="0"/>
    <x v="2"/>
    <x v="13"/>
    <x v="0"/>
    <x v="1"/>
    <x v="1"/>
    <x v="1"/>
  </r>
  <r>
    <x v="1"/>
    <x v="446"/>
    <x v="103"/>
    <x v="0"/>
    <x v="3"/>
    <x v="13"/>
    <x v="0"/>
    <x v="1"/>
    <x v="1"/>
    <x v="1"/>
  </r>
  <r>
    <x v="1"/>
    <x v="447"/>
    <x v="103"/>
    <x v="0"/>
    <x v="5"/>
    <x v="2"/>
    <x v="0"/>
    <x v="1"/>
    <x v="1"/>
    <x v="1"/>
  </r>
  <r>
    <x v="1"/>
    <x v="448"/>
    <x v="103"/>
    <x v="0"/>
    <x v="6"/>
    <x v="65"/>
    <x v="0"/>
    <x v="1"/>
    <x v="1"/>
    <x v="1"/>
  </r>
  <r>
    <x v="1"/>
    <x v="449"/>
    <x v="103"/>
    <x v="0"/>
    <x v="7"/>
    <x v="16"/>
    <x v="0"/>
    <x v="1"/>
    <x v="1"/>
    <x v="1"/>
  </r>
  <r>
    <x v="1"/>
    <x v="450"/>
    <x v="103"/>
    <x v="0"/>
    <x v="8"/>
    <x v="47"/>
    <x v="0"/>
    <x v="1"/>
    <x v="1"/>
    <x v="1"/>
  </r>
  <r>
    <x v="1"/>
    <x v="451"/>
    <x v="103"/>
    <x v="0"/>
    <x v="18"/>
    <x v="47"/>
    <x v="0"/>
    <x v="1"/>
    <x v="1"/>
    <x v="1"/>
  </r>
  <r>
    <x v="1"/>
    <x v="452"/>
    <x v="103"/>
    <x v="0"/>
    <x v="19"/>
    <x v="47"/>
    <x v="0"/>
    <x v="1"/>
    <x v="1"/>
    <x v="1"/>
  </r>
  <r>
    <x v="1"/>
    <x v="453"/>
    <x v="103"/>
    <x v="0"/>
    <x v="20"/>
    <x v="47"/>
    <x v="0"/>
    <x v="1"/>
    <x v="1"/>
    <x v="1"/>
  </r>
  <r>
    <x v="16"/>
    <x v="454"/>
    <x v="103"/>
    <x v="0"/>
    <x v="22"/>
    <x v="47"/>
    <x v="1"/>
    <x v="1"/>
    <x v="1"/>
    <x v="1"/>
  </r>
  <r>
    <x v="16"/>
    <x v="455"/>
    <x v="103"/>
    <x v="0"/>
    <x v="23"/>
    <x v="16"/>
    <x v="1"/>
    <x v="1"/>
    <x v="1"/>
    <x v="1"/>
  </r>
  <r>
    <x v="16"/>
    <x v="456"/>
    <x v="103"/>
    <x v="0"/>
    <x v="26"/>
    <x v="45"/>
    <x v="1"/>
    <x v="1"/>
    <x v="1"/>
    <x v="1"/>
  </r>
  <r>
    <x v="254"/>
    <x v="457"/>
    <x v="103"/>
    <x v="0"/>
    <x v="25"/>
    <x v="41"/>
    <x v="0"/>
    <x v="1"/>
    <x v="81"/>
    <x v="2"/>
  </r>
  <r>
    <x v="156"/>
    <x v="458"/>
    <x v="103"/>
    <x v="0"/>
    <x v="13"/>
    <x v="65"/>
    <x v="0"/>
    <x v="1"/>
    <x v="1"/>
    <x v="0"/>
  </r>
  <r>
    <x v="156"/>
    <x v="459"/>
    <x v="103"/>
    <x v="0"/>
    <x v="14"/>
    <x v="47"/>
    <x v="0"/>
    <x v="1"/>
    <x v="1"/>
    <x v="0"/>
  </r>
  <r>
    <x v="156"/>
    <x v="460"/>
    <x v="103"/>
    <x v="0"/>
    <x v="24"/>
    <x v="71"/>
    <x v="0"/>
    <x v="1"/>
    <x v="1"/>
    <x v="0"/>
  </r>
  <r>
    <x v="255"/>
    <x v="461"/>
    <x v="103"/>
    <x v="0"/>
    <x v="12"/>
    <x v="71"/>
    <x v="0"/>
    <x v="1"/>
    <x v="81"/>
    <x v="0"/>
  </r>
  <r>
    <x v="256"/>
    <x v="462"/>
    <x v="103"/>
    <x v="0"/>
    <x v="9"/>
    <x v="71"/>
    <x v="0"/>
    <x v="1"/>
    <x v="81"/>
    <x v="0"/>
  </r>
  <r>
    <x v="257"/>
    <x v="463"/>
    <x v="103"/>
    <x v="0"/>
    <x v="10"/>
    <x v="71"/>
    <x v="0"/>
    <x v="1"/>
    <x v="81"/>
    <x v="0"/>
  </r>
  <r>
    <x v="258"/>
    <x v="464"/>
    <x v="103"/>
    <x v="0"/>
    <x v="0"/>
    <x v="71"/>
    <x v="0"/>
    <x v="1"/>
    <x v="81"/>
    <x v="0"/>
  </r>
  <r>
    <x v="259"/>
    <x v="465"/>
    <x v="103"/>
    <x v="0"/>
    <x v="11"/>
    <x v="47"/>
    <x v="0"/>
    <x v="1"/>
    <x v="81"/>
    <x v="0"/>
  </r>
  <r>
    <x v="260"/>
    <x v="466"/>
    <x v="104"/>
    <x v="0"/>
    <x v="12"/>
    <x v="1"/>
    <x v="0"/>
    <x v="1"/>
    <x v="82"/>
    <x v="0"/>
  </r>
  <r>
    <x v="261"/>
    <x v="467"/>
    <x v="105"/>
    <x v="0"/>
    <x v="12"/>
    <x v="4"/>
    <x v="0"/>
    <x v="1"/>
    <x v="83"/>
    <x v="0"/>
  </r>
  <r>
    <x v="261"/>
    <x v="468"/>
    <x v="105"/>
    <x v="0"/>
    <x v="12"/>
    <x v="42"/>
    <x v="0"/>
    <x v="1"/>
    <x v="83"/>
    <x v="0"/>
  </r>
  <r>
    <x v="262"/>
    <x v="469"/>
    <x v="105"/>
    <x v="0"/>
    <x v="9"/>
    <x v="5"/>
    <x v="0"/>
    <x v="1"/>
    <x v="83"/>
    <x v="0"/>
  </r>
  <r>
    <x v="262"/>
    <x v="469"/>
    <x v="105"/>
    <x v="0"/>
    <x v="9"/>
    <x v="5"/>
    <x v="0"/>
    <x v="1"/>
    <x v="83"/>
    <x v="0"/>
  </r>
  <r>
    <x v="263"/>
    <x v="470"/>
    <x v="105"/>
    <x v="0"/>
    <x v="10"/>
    <x v="17"/>
    <x v="0"/>
    <x v="1"/>
    <x v="83"/>
    <x v="0"/>
  </r>
  <r>
    <x v="263"/>
    <x v="471"/>
    <x v="105"/>
    <x v="0"/>
    <x v="10"/>
    <x v="5"/>
    <x v="0"/>
    <x v="1"/>
    <x v="83"/>
    <x v="0"/>
  </r>
  <r>
    <x v="264"/>
    <x v="472"/>
    <x v="105"/>
    <x v="0"/>
    <x v="0"/>
    <x v="17"/>
    <x v="0"/>
    <x v="1"/>
    <x v="83"/>
    <x v="0"/>
  </r>
  <r>
    <x v="264"/>
    <x v="473"/>
    <x v="105"/>
    <x v="0"/>
    <x v="0"/>
    <x v="5"/>
    <x v="0"/>
    <x v="1"/>
    <x v="83"/>
    <x v="0"/>
  </r>
  <r>
    <x v="264"/>
    <x v="473"/>
    <x v="105"/>
    <x v="0"/>
    <x v="0"/>
    <x v="5"/>
    <x v="0"/>
    <x v="1"/>
    <x v="83"/>
    <x v="0"/>
  </r>
  <r>
    <x v="265"/>
    <x v="474"/>
    <x v="105"/>
    <x v="0"/>
    <x v="11"/>
    <x v="13"/>
    <x v="0"/>
    <x v="1"/>
    <x v="83"/>
    <x v="0"/>
  </r>
  <r>
    <x v="16"/>
    <x v="475"/>
    <x v="106"/>
    <x v="0"/>
    <x v="1"/>
    <x v="1"/>
    <x v="1"/>
    <x v="1"/>
    <x v="1"/>
    <x v="1"/>
  </r>
  <r>
    <x v="16"/>
    <x v="476"/>
    <x v="106"/>
    <x v="0"/>
    <x v="2"/>
    <x v="3"/>
    <x v="1"/>
    <x v="1"/>
    <x v="1"/>
    <x v="1"/>
  </r>
  <r>
    <x v="16"/>
    <x v="477"/>
    <x v="106"/>
    <x v="0"/>
    <x v="3"/>
    <x v="3"/>
    <x v="1"/>
    <x v="1"/>
    <x v="1"/>
    <x v="1"/>
  </r>
  <r>
    <x v="16"/>
    <x v="478"/>
    <x v="106"/>
    <x v="0"/>
    <x v="4"/>
    <x v="65"/>
    <x v="1"/>
    <x v="1"/>
    <x v="1"/>
    <x v="1"/>
  </r>
  <r>
    <x v="16"/>
    <x v="479"/>
    <x v="106"/>
    <x v="0"/>
    <x v="5"/>
    <x v="1"/>
    <x v="1"/>
    <x v="1"/>
    <x v="1"/>
    <x v="1"/>
  </r>
  <r>
    <x v="16"/>
    <x v="480"/>
    <x v="106"/>
    <x v="0"/>
    <x v="6"/>
    <x v="3"/>
    <x v="1"/>
    <x v="1"/>
    <x v="1"/>
    <x v="1"/>
  </r>
  <r>
    <x v="16"/>
    <x v="481"/>
    <x v="106"/>
    <x v="0"/>
    <x v="7"/>
    <x v="3"/>
    <x v="1"/>
    <x v="1"/>
    <x v="1"/>
    <x v="1"/>
  </r>
  <r>
    <x v="16"/>
    <x v="482"/>
    <x v="106"/>
    <x v="0"/>
    <x v="8"/>
    <x v="3"/>
    <x v="1"/>
    <x v="1"/>
    <x v="1"/>
    <x v="1"/>
  </r>
  <r>
    <x v="16"/>
    <x v="483"/>
    <x v="106"/>
    <x v="0"/>
    <x v="19"/>
    <x v="3"/>
    <x v="1"/>
    <x v="1"/>
    <x v="1"/>
    <x v="1"/>
  </r>
  <r>
    <x v="16"/>
    <x v="484"/>
    <x v="106"/>
    <x v="0"/>
    <x v="20"/>
    <x v="3"/>
    <x v="1"/>
    <x v="1"/>
    <x v="1"/>
    <x v="1"/>
  </r>
  <r>
    <x v="16"/>
    <x v="485"/>
    <x v="106"/>
    <x v="0"/>
    <x v="21"/>
    <x v="1"/>
    <x v="1"/>
    <x v="1"/>
    <x v="1"/>
    <x v="1"/>
  </r>
  <r>
    <x v="16"/>
    <x v="486"/>
    <x v="106"/>
    <x v="0"/>
    <x v="22"/>
    <x v="3"/>
    <x v="1"/>
    <x v="1"/>
    <x v="1"/>
    <x v="1"/>
  </r>
  <r>
    <x v="16"/>
    <x v="487"/>
    <x v="106"/>
    <x v="0"/>
    <x v="23"/>
    <x v="1"/>
    <x v="1"/>
    <x v="1"/>
    <x v="1"/>
    <x v="1"/>
  </r>
  <r>
    <x v="266"/>
    <x v="488"/>
    <x v="107"/>
    <x v="0"/>
    <x v="9"/>
    <x v="17"/>
    <x v="0"/>
    <x v="1"/>
    <x v="5"/>
    <x v="0"/>
  </r>
  <r>
    <x v="267"/>
    <x v="489"/>
    <x v="108"/>
    <x v="0"/>
    <x v="12"/>
    <x v="1"/>
    <x v="0"/>
    <x v="1"/>
    <x v="84"/>
    <x v="0"/>
  </r>
  <r>
    <x v="268"/>
    <x v="490"/>
    <x v="108"/>
    <x v="0"/>
    <x v="9"/>
    <x v="1"/>
    <x v="0"/>
    <x v="1"/>
    <x v="84"/>
    <x v="0"/>
  </r>
  <r>
    <x v="269"/>
    <x v="491"/>
    <x v="108"/>
    <x v="0"/>
    <x v="10"/>
    <x v="1"/>
    <x v="0"/>
    <x v="1"/>
    <x v="84"/>
    <x v="0"/>
  </r>
  <r>
    <x v="270"/>
    <x v="492"/>
    <x v="108"/>
    <x v="0"/>
    <x v="0"/>
    <x v="1"/>
    <x v="0"/>
    <x v="1"/>
    <x v="84"/>
    <x v="0"/>
  </r>
  <r>
    <x v="271"/>
    <x v="493"/>
    <x v="108"/>
    <x v="0"/>
    <x v="11"/>
    <x v="1"/>
    <x v="0"/>
    <x v="1"/>
    <x v="84"/>
    <x v="0"/>
  </r>
  <r>
    <x v="272"/>
    <x v="494"/>
    <x v="109"/>
    <x v="0"/>
    <x v="25"/>
    <x v="17"/>
    <x v="0"/>
    <x v="1"/>
    <x v="85"/>
    <x v="0"/>
  </r>
  <r>
    <x v="273"/>
    <x v="495"/>
    <x v="109"/>
    <x v="0"/>
    <x v="13"/>
    <x v="17"/>
    <x v="0"/>
    <x v="1"/>
    <x v="85"/>
    <x v="0"/>
  </r>
  <r>
    <x v="274"/>
    <x v="496"/>
    <x v="109"/>
    <x v="0"/>
    <x v="14"/>
    <x v="18"/>
    <x v="0"/>
    <x v="1"/>
    <x v="85"/>
    <x v="0"/>
  </r>
  <r>
    <x v="275"/>
    <x v="497"/>
    <x v="109"/>
    <x v="0"/>
    <x v="24"/>
    <x v="44"/>
    <x v="0"/>
    <x v="1"/>
    <x v="85"/>
    <x v="0"/>
  </r>
  <r>
    <x v="276"/>
    <x v="498"/>
    <x v="109"/>
    <x v="0"/>
    <x v="12"/>
    <x v="3"/>
    <x v="0"/>
    <x v="1"/>
    <x v="85"/>
    <x v="0"/>
  </r>
  <r>
    <x v="277"/>
    <x v="499"/>
    <x v="109"/>
    <x v="0"/>
    <x v="9"/>
    <x v="3"/>
    <x v="0"/>
    <x v="1"/>
    <x v="85"/>
    <x v="0"/>
  </r>
  <r>
    <x v="278"/>
    <x v="500"/>
    <x v="109"/>
    <x v="0"/>
    <x v="10"/>
    <x v="83"/>
    <x v="0"/>
    <x v="1"/>
    <x v="85"/>
    <x v="0"/>
  </r>
  <r>
    <x v="279"/>
    <x v="501"/>
    <x v="109"/>
    <x v="0"/>
    <x v="0"/>
    <x v="14"/>
    <x v="0"/>
    <x v="1"/>
    <x v="85"/>
    <x v="0"/>
  </r>
  <r>
    <x v="280"/>
    <x v="502"/>
    <x v="109"/>
    <x v="0"/>
    <x v="11"/>
    <x v="83"/>
    <x v="0"/>
    <x v="1"/>
    <x v="85"/>
    <x v="0"/>
  </r>
  <r>
    <x v="1"/>
    <x v="503"/>
    <x v="110"/>
    <x v="0"/>
    <x v="16"/>
    <x v="100"/>
    <x v="0"/>
    <x v="1"/>
    <x v="1"/>
    <x v="1"/>
  </r>
  <r>
    <x v="1"/>
    <x v="504"/>
    <x v="110"/>
    <x v="0"/>
    <x v="1"/>
    <x v="101"/>
    <x v="0"/>
    <x v="1"/>
    <x v="1"/>
    <x v="1"/>
  </r>
  <r>
    <x v="1"/>
    <x v="505"/>
    <x v="110"/>
    <x v="0"/>
    <x v="2"/>
    <x v="1"/>
    <x v="0"/>
    <x v="1"/>
    <x v="1"/>
    <x v="1"/>
  </r>
  <r>
    <x v="1"/>
    <x v="506"/>
    <x v="110"/>
    <x v="0"/>
    <x v="3"/>
    <x v="1"/>
    <x v="0"/>
    <x v="1"/>
    <x v="1"/>
    <x v="1"/>
  </r>
  <r>
    <x v="1"/>
    <x v="507"/>
    <x v="110"/>
    <x v="0"/>
    <x v="4"/>
    <x v="1"/>
    <x v="0"/>
    <x v="1"/>
    <x v="1"/>
    <x v="1"/>
  </r>
  <r>
    <x v="1"/>
    <x v="508"/>
    <x v="111"/>
    <x v="0"/>
    <x v="32"/>
    <x v="65"/>
    <x v="0"/>
    <x v="1"/>
    <x v="1"/>
    <x v="1"/>
  </r>
  <r>
    <x v="1"/>
    <x v="509"/>
    <x v="111"/>
    <x v="0"/>
    <x v="17"/>
    <x v="65"/>
    <x v="0"/>
    <x v="1"/>
    <x v="1"/>
    <x v="1"/>
  </r>
  <r>
    <x v="281"/>
    <x v="510"/>
    <x v="112"/>
    <x v="0"/>
    <x v="26"/>
    <x v="48"/>
    <x v="0"/>
    <x v="1"/>
    <x v="86"/>
    <x v="0"/>
  </r>
  <r>
    <x v="282"/>
    <x v="511"/>
    <x v="112"/>
    <x v="0"/>
    <x v="25"/>
    <x v="48"/>
    <x v="0"/>
    <x v="1"/>
    <x v="86"/>
    <x v="0"/>
  </r>
  <r>
    <x v="283"/>
    <x v="512"/>
    <x v="112"/>
    <x v="0"/>
    <x v="13"/>
    <x v="31"/>
    <x v="0"/>
    <x v="1"/>
    <x v="86"/>
    <x v="0"/>
  </r>
  <r>
    <x v="284"/>
    <x v="513"/>
    <x v="112"/>
    <x v="0"/>
    <x v="14"/>
    <x v="31"/>
    <x v="0"/>
    <x v="1"/>
    <x v="86"/>
    <x v="0"/>
  </r>
  <r>
    <x v="285"/>
    <x v="514"/>
    <x v="113"/>
    <x v="0"/>
    <x v="12"/>
    <x v="42"/>
    <x v="0"/>
    <x v="1"/>
    <x v="87"/>
    <x v="0"/>
  </r>
  <r>
    <x v="286"/>
    <x v="515"/>
    <x v="113"/>
    <x v="0"/>
    <x v="9"/>
    <x v="42"/>
    <x v="0"/>
    <x v="1"/>
    <x v="87"/>
    <x v="0"/>
  </r>
  <r>
    <x v="287"/>
    <x v="516"/>
    <x v="113"/>
    <x v="0"/>
    <x v="10"/>
    <x v="42"/>
    <x v="0"/>
    <x v="1"/>
    <x v="87"/>
    <x v="0"/>
  </r>
  <r>
    <x v="288"/>
    <x v="517"/>
    <x v="113"/>
    <x v="0"/>
    <x v="0"/>
    <x v="42"/>
    <x v="0"/>
    <x v="1"/>
    <x v="87"/>
    <x v="0"/>
  </r>
  <r>
    <x v="289"/>
    <x v="518"/>
    <x v="113"/>
    <x v="0"/>
    <x v="11"/>
    <x v="42"/>
    <x v="0"/>
    <x v="1"/>
    <x v="87"/>
    <x v="0"/>
  </r>
  <r>
    <x v="1"/>
    <x v="519"/>
    <x v="114"/>
    <x v="0"/>
    <x v="34"/>
    <x v="65"/>
    <x v="0"/>
    <x v="1"/>
    <x v="1"/>
    <x v="1"/>
  </r>
  <r>
    <x v="1"/>
    <x v="520"/>
    <x v="114"/>
    <x v="0"/>
    <x v="27"/>
    <x v="16"/>
    <x v="0"/>
    <x v="1"/>
    <x v="1"/>
    <x v="1"/>
  </r>
  <r>
    <x v="1"/>
    <x v="521"/>
    <x v="114"/>
    <x v="0"/>
    <x v="28"/>
    <x v="16"/>
    <x v="0"/>
    <x v="1"/>
    <x v="1"/>
    <x v="1"/>
  </r>
  <r>
    <x v="1"/>
    <x v="522"/>
    <x v="114"/>
    <x v="0"/>
    <x v="35"/>
    <x v="16"/>
    <x v="0"/>
    <x v="1"/>
    <x v="1"/>
    <x v="1"/>
  </r>
  <r>
    <x v="1"/>
    <x v="522"/>
    <x v="114"/>
    <x v="0"/>
    <x v="35"/>
    <x v="16"/>
    <x v="0"/>
    <x v="1"/>
    <x v="1"/>
    <x v="1"/>
  </r>
  <r>
    <x v="1"/>
    <x v="523"/>
    <x v="114"/>
    <x v="0"/>
    <x v="36"/>
    <x v="16"/>
    <x v="0"/>
    <x v="1"/>
    <x v="1"/>
    <x v="1"/>
  </r>
  <r>
    <x v="1"/>
    <x v="524"/>
    <x v="114"/>
    <x v="0"/>
    <x v="37"/>
    <x v="16"/>
    <x v="0"/>
    <x v="1"/>
    <x v="1"/>
    <x v="1"/>
  </r>
  <r>
    <x v="1"/>
    <x v="525"/>
    <x v="114"/>
    <x v="0"/>
    <x v="38"/>
    <x v="16"/>
    <x v="0"/>
    <x v="1"/>
    <x v="1"/>
    <x v="1"/>
  </r>
  <r>
    <x v="1"/>
    <x v="526"/>
    <x v="114"/>
    <x v="0"/>
    <x v="29"/>
    <x v="16"/>
    <x v="0"/>
    <x v="1"/>
    <x v="1"/>
    <x v="1"/>
  </r>
  <r>
    <x v="1"/>
    <x v="526"/>
    <x v="114"/>
    <x v="0"/>
    <x v="29"/>
    <x v="16"/>
    <x v="0"/>
    <x v="1"/>
    <x v="1"/>
    <x v="1"/>
  </r>
  <r>
    <x v="1"/>
    <x v="527"/>
    <x v="114"/>
    <x v="0"/>
    <x v="39"/>
    <x v="16"/>
    <x v="0"/>
    <x v="1"/>
    <x v="1"/>
    <x v="1"/>
  </r>
  <r>
    <x v="1"/>
    <x v="528"/>
    <x v="114"/>
    <x v="0"/>
    <x v="32"/>
    <x v="16"/>
    <x v="0"/>
    <x v="1"/>
    <x v="1"/>
    <x v="1"/>
  </r>
  <r>
    <x v="1"/>
    <x v="529"/>
    <x v="114"/>
    <x v="0"/>
    <x v="30"/>
    <x v="47"/>
    <x v="0"/>
    <x v="1"/>
    <x v="1"/>
    <x v="1"/>
  </r>
  <r>
    <x v="1"/>
    <x v="530"/>
    <x v="114"/>
    <x v="0"/>
    <x v="30"/>
    <x v="29"/>
    <x v="0"/>
    <x v="1"/>
    <x v="1"/>
    <x v="1"/>
  </r>
  <r>
    <x v="1"/>
    <x v="531"/>
    <x v="114"/>
    <x v="0"/>
    <x v="31"/>
    <x v="29"/>
    <x v="0"/>
    <x v="1"/>
    <x v="1"/>
    <x v="1"/>
  </r>
  <r>
    <x v="1"/>
    <x v="532"/>
    <x v="114"/>
    <x v="0"/>
    <x v="15"/>
    <x v="29"/>
    <x v="0"/>
    <x v="1"/>
    <x v="1"/>
    <x v="1"/>
  </r>
  <r>
    <x v="1"/>
    <x v="533"/>
    <x v="114"/>
    <x v="0"/>
    <x v="16"/>
    <x v="29"/>
    <x v="0"/>
    <x v="1"/>
    <x v="1"/>
    <x v="1"/>
  </r>
  <r>
    <x v="1"/>
    <x v="534"/>
    <x v="114"/>
    <x v="0"/>
    <x v="17"/>
    <x v="84"/>
    <x v="0"/>
    <x v="1"/>
    <x v="1"/>
    <x v="1"/>
  </r>
  <r>
    <x v="1"/>
    <x v="535"/>
    <x v="114"/>
    <x v="0"/>
    <x v="17"/>
    <x v="71"/>
    <x v="0"/>
    <x v="1"/>
    <x v="1"/>
    <x v="1"/>
  </r>
  <r>
    <x v="1"/>
    <x v="536"/>
    <x v="114"/>
    <x v="0"/>
    <x v="1"/>
    <x v="71"/>
    <x v="0"/>
    <x v="1"/>
    <x v="1"/>
    <x v="1"/>
  </r>
  <r>
    <x v="16"/>
    <x v="537"/>
    <x v="115"/>
    <x v="0"/>
    <x v="26"/>
    <x v="48"/>
    <x v="1"/>
    <x v="1"/>
    <x v="1"/>
    <x v="1"/>
  </r>
  <r>
    <x v="156"/>
    <x v="538"/>
    <x v="116"/>
    <x v="0"/>
    <x v="26"/>
    <x v="48"/>
    <x v="0"/>
    <x v="1"/>
    <x v="1"/>
    <x v="0"/>
  </r>
  <r>
    <x v="290"/>
    <x v="539"/>
    <x v="116"/>
    <x v="0"/>
    <x v="14"/>
    <x v="28"/>
    <x v="0"/>
    <x v="1"/>
    <x v="88"/>
    <x v="0"/>
  </r>
  <r>
    <x v="291"/>
    <x v="540"/>
    <x v="116"/>
    <x v="0"/>
    <x v="24"/>
    <x v="102"/>
    <x v="0"/>
    <x v="1"/>
    <x v="88"/>
    <x v="0"/>
  </r>
  <r>
    <x v="292"/>
    <x v="541"/>
    <x v="116"/>
    <x v="0"/>
    <x v="12"/>
    <x v="102"/>
    <x v="0"/>
    <x v="1"/>
    <x v="88"/>
    <x v="0"/>
  </r>
  <r>
    <x v="293"/>
    <x v="542"/>
    <x v="116"/>
    <x v="0"/>
    <x v="9"/>
    <x v="102"/>
    <x v="0"/>
    <x v="1"/>
    <x v="88"/>
    <x v="0"/>
  </r>
  <r>
    <x v="294"/>
    <x v="543"/>
    <x v="116"/>
    <x v="0"/>
    <x v="10"/>
    <x v="102"/>
    <x v="0"/>
    <x v="1"/>
    <x v="88"/>
    <x v="0"/>
  </r>
  <r>
    <x v="295"/>
    <x v="544"/>
    <x v="116"/>
    <x v="0"/>
    <x v="0"/>
    <x v="26"/>
    <x v="0"/>
    <x v="1"/>
    <x v="88"/>
    <x v="0"/>
  </r>
  <r>
    <x v="296"/>
    <x v="545"/>
    <x v="116"/>
    <x v="0"/>
    <x v="11"/>
    <x v="26"/>
    <x v="0"/>
    <x v="1"/>
    <x v="88"/>
    <x v="0"/>
  </r>
  <r>
    <x v="16"/>
    <x v="546"/>
    <x v="117"/>
    <x v="0"/>
    <x v="3"/>
    <x v="42"/>
    <x v="1"/>
    <x v="1"/>
    <x v="1"/>
    <x v="1"/>
  </r>
  <r>
    <x v="1"/>
    <x v="547"/>
    <x v="118"/>
    <x v="0"/>
    <x v="21"/>
    <x v="3"/>
    <x v="0"/>
    <x v="1"/>
    <x v="1"/>
    <x v="1"/>
  </r>
  <r>
    <x v="1"/>
    <x v="548"/>
    <x v="118"/>
    <x v="0"/>
    <x v="22"/>
    <x v="3"/>
    <x v="0"/>
    <x v="1"/>
    <x v="1"/>
    <x v="1"/>
  </r>
  <r>
    <x v="156"/>
    <x v="549"/>
    <x v="118"/>
    <x v="0"/>
    <x v="24"/>
    <x v="29"/>
    <x v="0"/>
    <x v="1"/>
    <x v="1"/>
    <x v="0"/>
  </r>
  <r>
    <x v="297"/>
    <x v="550"/>
    <x v="118"/>
    <x v="0"/>
    <x v="12"/>
    <x v="29"/>
    <x v="0"/>
    <x v="1"/>
    <x v="89"/>
    <x v="0"/>
  </r>
  <r>
    <x v="298"/>
    <x v="551"/>
    <x v="118"/>
    <x v="0"/>
    <x v="9"/>
    <x v="29"/>
    <x v="0"/>
    <x v="1"/>
    <x v="89"/>
    <x v="0"/>
  </r>
  <r>
    <x v="299"/>
    <x v="552"/>
    <x v="118"/>
    <x v="0"/>
    <x v="10"/>
    <x v="60"/>
    <x v="0"/>
    <x v="1"/>
    <x v="90"/>
    <x v="0"/>
  </r>
  <r>
    <x v="300"/>
    <x v="553"/>
    <x v="118"/>
    <x v="0"/>
    <x v="0"/>
    <x v="29"/>
    <x v="0"/>
    <x v="1"/>
    <x v="43"/>
    <x v="0"/>
  </r>
  <r>
    <x v="301"/>
    <x v="554"/>
    <x v="118"/>
    <x v="0"/>
    <x v="11"/>
    <x v="16"/>
    <x v="0"/>
    <x v="1"/>
    <x v="90"/>
    <x v="0"/>
  </r>
  <r>
    <x v="302"/>
    <x v="555"/>
    <x v="119"/>
    <x v="0"/>
    <x v="9"/>
    <x v="4"/>
    <x v="0"/>
    <x v="1"/>
    <x v="43"/>
    <x v="0"/>
  </r>
  <r>
    <x v="303"/>
    <x v="556"/>
    <x v="119"/>
    <x v="0"/>
    <x v="10"/>
    <x v="4"/>
    <x v="0"/>
    <x v="1"/>
    <x v="43"/>
    <x v="0"/>
  </r>
  <r>
    <x v="304"/>
    <x v="557"/>
    <x v="119"/>
    <x v="0"/>
    <x v="0"/>
    <x v="4"/>
    <x v="0"/>
    <x v="1"/>
    <x v="43"/>
    <x v="0"/>
  </r>
  <r>
    <x v="305"/>
    <x v="558"/>
    <x v="119"/>
    <x v="0"/>
    <x v="11"/>
    <x v="4"/>
    <x v="0"/>
    <x v="1"/>
    <x v="43"/>
    <x v="0"/>
  </r>
  <r>
    <x v="1"/>
    <x v="559"/>
    <x v="120"/>
    <x v="0"/>
    <x v="19"/>
    <x v="17"/>
    <x v="0"/>
    <x v="1"/>
    <x v="1"/>
    <x v="1"/>
  </r>
  <r>
    <x v="1"/>
    <x v="560"/>
    <x v="120"/>
    <x v="0"/>
    <x v="20"/>
    <x v="17"/>
    <x v="0"/>
    <x v="1"/>
    <x v="1"/>
    <x v="1"/>
  </r>
  <r>
    <x v="1"/>
    <x v="561"/>
    <x v="120"/>
    <x v="0"/>
    <x v="21"/>
    <x v="13"/>
    <x v="0"/>
    <x v="1"/>
    <x v="1"/>
    <x v="1"/>
  </r>
  <r>
    <x v="16"/>
    <x v="562"/>
    <x v="120"/>
    <x v="0"/>
    <x v="22"/>
    <x v="14"/>
    <x v="1"/>
    <x v="1"/>
    <x v="1"/>
    <x v="1"/>
  </r>
  <r>
    <x v="16"/>
    <x v="563"/>
    <x v="120"/>
    <x v="0"/>
    <x v="23"/>
    <x v="17"/>
    <x v="1"/>
    <x v="1"/>
    <x v="1"/>
    <x v="1"/>
  </r>
  <r>
    <x v="156"/>
    <x v="564"/>
    <x v="121"/>
    <x v="0"/>
    <x v="21"/>
    <x v="65"/>
    <x v="0"/>
    <x v="1"/>
    <x v="1"/>
    <x v="0"/>
  </r>
  <r>
    <x v="156"/>
    <x v="565"/>
    <x v="121"/>
    <x v="0"/>
    <x v="22"/>
    <x v="65"/>
    <x v="0"/>
    <x v="1"/>
    <x v="1"/>
    <x v="0"/>
  </r>
  <r>
    <x v="156"/>
    <x v="566"/>
    <x v="121"/>
    <x v="0"/>
    <x v="23"/>
    <x v="65"/>
    <x v="0"/>
    <x v="1"/>
    <x v="1"/>
    <x v="0"/>
  </r>
  <r>
    <x v="156"/>
    <x v="567"/>
    <x v="121"/>
    <x v="0"/>
    <x v="26"/>
    <x v="65"/>
    <x v="0"/>
    <x v="1"/>
    <x v="1"/>
    <x v="0"/>
  </r>
  <r>
    <x v="156"/>
    <x v="568"/>
    <x v="121"/>
    <x v="0"/>
    <x v="25"/>
    <x v="3"/>
    <x v="0"/>
    <x v="1"/>
    <x v="1"/>
    <x v="0"/>
  </r>
  <r>
    <x v="156"/>
    <x v="569"/>
    <x v="121"/>
    <x v="0"/>
    <x v="13"/>
    <x v="65"/>
    <x v="0"/>
    <x v="1"/>
    <x v="1"/>
    <x v="0"/>
  </r>
  <r>
    <x v="156"/>
    <x v="570"/>
    <x v="121"/>
    <x v="0"/>
    <x v="14"/>
    <x v="41"/>
    <x v="0"/>
    <x v="1"/>
    <x v="1"/>
    <x v="0"/>
  </r>
  <r>
    <x v="306"/>
    <x v="571"/>
    <x v="121"/>
    <x v="0"/>
    <x v="24"/>
    <x v="16"/>
    <x v="0"/>
    <x v="1"/>
    <x v="91"/>
    <x v="0"/>
  </r>
  <r>
    <x v="307"/>
    <x v="572"/>
    <x v="121"/>
    <x v="0"/>
    <x v="12"/>
    <x v="16"/>
    <x v="0"/>
    <x v="1"/>
    <x v="91"/>
    <x v="0"/>
  </r>
  <r>
    <x v="308"/>
    <x v="573"/>
    <x v="121"/>
    <x v="0"/>
    <x v="9"/>
    <x v="16"/>
    <x v="0"/>
    <x v="1"/>
    <x v="91"/>
    <x v="0"/>
  </r>
  <r>
    <x v="309"/>
    <x v="574"/>
    <x v="121"/>
    <x v="0"/>
    <x v="10"/>
    <x v="29"/>
    <x v="0"/>
    <x v="1"/>
    <x v="91"/>
    <x v="0"/>
  </r>
  <r>
    <x v="310"/>
    <x v="575"/>
    <x v="121"/>
    <x v="0"/>
    <x v="0"/>
    <x v="29"/>
    <x v="0"/>
    <x v="1"/>
    <x v="91"/>
    <x v="0"/>
  </r>
  <r>
    <x v="311"/>
    <x v="576"/>
    <x v="121"/>
    <x v="0"/>
    <x v="11"/>
    <x v="29"/>
    <x v="0"/>
    <x v="1"/>
    <x v="91"/>
    <x v="0"/>
  </r>
  <r>
    <x v="312"/>
    <x v="577"/>
    <x v="122"/>
    <x v="0"/>
    <x v="10"/>
    <x v="3"/>
    <x v="0"/>
    <x v="1"/>
    <x v="92"/>
    <x v="0"/>
  </r>
  <r>
    <x v="313"/>
    <x v="578"/>
    <x v="122"/>
    <x v="0"/>
    <x v="0"/>
    <x v="3"/>
    <x v="0"/>
    <x v="1"/>
    <x v="92"/>
    <x v="0"/>
  </r>
  <r>
    <x v="314"/>
    <x v="579"/>
    <x v="122"/>
    <x v="0"/>
    <x v="11"/>
    <x v="41"/>
    <x v="0"/>
    <x v="1"/>
    <x v="93"/>
    <x v="0"/>
  </r>
  <r>
    <x v="315"/>
    <x v="580"/>
    <x v="123"/>
    <x v="0"/>
    <x v="24"/>
    <x v="42"/>
    <x v="0"/>
    <x v="1"/>
    <x v="5"/>
    <x v="0"/>
  </r>
  <r>
    <x v="316"/>
    <x v="581"/>
    <x v="123"/>
    <x v="0"/>
    <x v="10"/>
    <x v="42"/>
    <x v="0"/>
    <x v="1"/>
    <x v="5"/>
    <x v="0"/>
  </r>
  <r>
    <x v="156"/>
    <x v="582"/>
    <x v="124"/>
    <x v="0"/>
    <x v="19"/>
    <x v="4"/>
    <x v="0"/>
    <x v="1"/>
    <x v="1"/>
    <x v="0"/>
  </r>
  <r>
    <x v="156"/>
    <x v="583"/>
    <x v="124"/>
    <x v="0"/>
    <x v="20"/>
    <x v="18"/>
    <x v="0"/>
    <x v="1"/>
    <x v="1"/>
    <x v="0"/>
  </r>
  <r>
    <x v="156"/>
    <x v="584"/>
    <x v="124"/>
    <x v="0"/>
    <x v="21"/>
    <x v="18"/>
    <x v="0"/>
    <x v="1"/>
    <x v="1"/>
    <x v="0"/>
  </r>
  <r>
    <x v="156"/>
    <x v="585"/>
    <x v="124"/>
    <x v="0"/>
    <x v="22"/>
    <x v="14"/>
    <x v="0"/>
    <x v="1"/>
    <x v="1"/>
    <x v="0"/>
  </r>
  <r>
    <x v="156"/>
    <x v="586"/>
    <x v="124"/>
    <x v="0"/>
    <x v="23"/>
    <x v="14"/>
    <x v="0"/>
    <x v="1"/>
    <x v="1"/>
    <x v="0"/>
  </r>
  <r>
    <x v="156"/>
    <x v="587"/>
    <x v="124"/>
    <x v="0"/>
    <x v="26"/>
    <x v="74"/>
    <x v="0"/>
    <x v="1"/>
    <x v="1"/>
    <x v="0"/>
  </r>
  <r>
    <x v="156"/>
    <x v="588"/>
    <x v="124"/>
    <x v="0"/>
    <x v="25"/>
    <x v="14"/>
    <x v="0"/>
    <x v="1"/>
    <x v="1"/>
    <x v="0"/>
  </r>
  <r>
    <x v="156"/>
    <x v="589"/>
    <x v="124"/>
    <x v="0"/>
    <x v="13"/>
    <x v="13"/>
    <x v="0"/>
    <x v="1"/>
    <x v="1"/>
    <x v="0"/>
  </r>
  <r>
    <x v="156"/>
    <x v="590"/>
    <x v="124"/>
    <x v="0"/>
    <x v="14"/>
    <x v="65"/>
    <x v="0"/>
    <x v="1"/>
    <x v="1"/>
    <x v="0"/>
  </r>
  <r>
    <x v="156"/>
    <x v="591"/>
    <x v="124"/>
    <x v="0"/>
    <x v="24"/>
    <x v="3"/>
    <x v="0"/>
    <x v="1"/>
    <x v="1"/>
    <x v="0"/>
  </r>
  <r>
    <x v="317"/>
    <x v="592"/>
    <x v="124"/>
    <x v="0"/>
    <x v="12"/>
    <x v="3"/>
    <x v="0"/>
    <x v="1"/>
    <x v="94"/>
    <x v="0"/>
  </r>
  <r>
    <x v="318"/>
    <x v="593"/>
    <x v="124"/>
    <x v="0"/>
    <x v="9"/>
    <x v="65"/>
    <x v="0"/>
    <x v="1"/>
    <x v="94"/>
    <x v="0"/>
  </r>
  <r>
    <x v="319"/>
    <x v="594"/>
    <x v="124"/>
    <x v="0"/>
    <x v="10"/>
    <x v="65"/>
    <x v="0"/>
    <x v="1"/>
    <x v="94"/>
    <x v="0"/>
  </r>
  <r>
    <x v="320"/>
    <x v="595"/>
    <x v="124"/>
    <x v="0"/>
    <x v="0"/>
    <x v="65"/>
    <x v="0"/>
    <x v="1"/>
    <x v="94"/>
    <x v="0"/>
  </r>
  <r>
    <x v="16"/>
    <x v="596"/>
    <x v="125"/>
    <x v="0"/>
    <x v="20"/>
    <x v="14"/>
    <x v="1"/>
    <x v="1"/>
    <x v="1"/>
    <x v="1"/>
  </r>
  <r>
    <x v="321"/>
    <x v="597"/>
    <x v="125"/>
    <x v="0"/>
    <x v="12"/>
    <x v="14"/>
    <x v="0"/>
    <x v="1"/>
    <x v="95"/>
    <x v="0"/>
  </r>
  <r>
    <x v="322"/>
    <x v="598"/>
    <x v="125"/>
    <x v="0"/>
    <x v="9"/>
    <x v="1"/>
    <x v="0"/>
    <x v="1"/>
    <x v="95"/>
    <x v="0"/>
  </r>
  <r>
    <x v="323"/>
    <x v="599"/>
    <x v="125"/>
    <x v="0"/>
    <x v="10"/>
    <x v="3"/>
    <x v="0"/>
    <x v="1"/>
    <x v="95"/>
    <x v="0"/>
  </r>
  <r>
    <x v="324"/>
    <x v="600"/>
    <x v="125"/>
    <x v="0"/>
    <x v="0"/>
    <x v="3"/>
    <x v="0"/>
    <x v="1"/>
    <x v="95"/>
    <x v="0"/>
  </r>
  <r>
    <x v="325"/>
    <x v="601"/>
    <x v="125"/>
    <x v="0"/>
    <x v="11"/>
    <x v="41"/>
    <x v="0"/>
    <x v="1"/>
    <x v="93"/>
    <x v="0"/>
  </r>
  <r>
    <x v="326"/>
    <x v="602"/>
    <x v="126"/>
    <x v="0"/>
    <x v="12"/>
    <x v="17"/>
    <x v="0"/>
    <x v="1"/>
    <x v="96"/>
    <x v="0"/>
  </r>
  <r>
    <x v="327"/>
    <x v="603"/>
    <x v="126"/>
    <x v="0"/>
    <x v="9"/>
    <x v="103"/>
    <x v="0"/>
    <x v="1"/>
    <x v="96"/>
    <x v="0"/>
  </r>
  <r>
    <x v="328"/>
    <x v="604"/>
    <x v="126"/>
    <x v="0"/>
    <x v="10"/>
    <x v="95"/>
    <x v="0"/>
    <x v="1"/>
    <x v="96"/>
    <x v="0"/>
  </r>
  <r>
    <x v="329"/>
    <x v="605"/>
    <x v="126"/>
    <x v="0"/>
    <x v="0"/>
    <x v="26"/>
    <x v="0"/>
    <x v="1"/>
    <x v="96"/>
    <x v="0"/>
  </r>
  <r>
    <x v="330"/>
    <x v="606"/>
    <x v="127"/>
    <x v="0"/>
    <x v="11"/>
    <x v="42"/>
    <x v="0"/>
    <x v="1"/>
    <x v="53"/>
    <x v="0"/>
  </r>
  <r>
    <x v="331"/>
    <x v="607"/>
    <x v="128"/>
    <x v="0"/>
    <x v="14"/>
    <x v="17"/>
    <x v="0"/>
    <x v="1"/>
    <x v="53"/>
    <x v="0"/>
  </r>
  <r>
    <x v="16"/>
    <x v="608"/>
    <x v="129"/>
    <x v="0"/>
    <x v="20"/>
    <x v="14"/>
    <x v="1"/>
    <x v="1"/>
    <x v="1"/>
    <x v="1"/>
  </r>
  <r>
    <x v="332"/>
    <x v="609"/>
    <x v="130"/>
    <x v="0"/>
    <x v="9"/>
    <x v="1"/>
    <x v="0"/>
    <x v="1"/>
    <x v="97"/>
    <x v="0"/>
  </r>
  <r>
    <x v="333"/>
    <x v="610"/>
    <x v="130"/>
    <x v="0"/>
    <x v="10"/>
    <x v="3"/>
    <x v="0"/>
    <x v="1"/>
    <x v="97"/>
    <x v="0"/>
  </r>
  <r>
    <x v="334"/>
    <x v="611"/>
    <x v="130"/>
    <x v="0"/>
    <x v="0"/>
    <x v="3"/>
    <x v="0"/>
    <x v="1"/>
    <x v="97"/>
    <x v="0"/>
  </r>
  <r>
    <x v="335"/>
    <x v="612"/>
    <x v="130"/>
    <x v="0"/>
    <x v="11"/>
    <x v="41"/>
    <x v="0"/>
    <x v="1"/>
    <x v="93"/>
    <x v="0"/>
  </r>
  <r>
    <x v="336"/>
    <x v="613"/>
    <x v="131"/>
    <x v="0"/>
    <x v="9"/>
    <x v="28"/>
    <x v="0"/>
    <x v="7"/>
    <x v="98"/>
    <x v="0"/>
  </r>
  <r>
    <x v="337"/>
    <x v="614"/>
    <x v="131"/>
    <x v="0"/>
    <x v="10"/>
    <x v="104"/>
    <x v="0"/>
    <x v="7"/>
    <x v="98"/>
    <x v="0"/>
  </r>
  <r>
    <x v="338"/>
    <x v="615"/>
    <x v="131"/>
    <x v="0"/>
    <x v="0"/>
    <x v="17"/>
    <x v="0"/>
    <x v="7"/>
    <x v="98"/>
    <x v="0"/>
  </r>
  <r>
    <x v="1"/>
    <x v="616"/>
    <x v="132"/>
    <x v="0"/>
    <x v="1"/>
    <x v="61"/>
    <x v="0"/>
    <x v="1"/>
    <x v="1"/>
    <x v="1"/>
  </r>
  <r>
    <x v="1"/>
    <x v="617"/>
    <x v="132"/>
    <x v="0"/>
    <x v="2"/>
    <x v="71"/>
    <x v="0"/>
    <x v="1"/>
    <x v="1"/>
    <x v="1"/>
  </r>
  <r>
    <x v="1"/>
    <x v="618"/>
    <x v="132"/>
    <x v="0"/>
    <x v="3"/>
    <x v="29"/>
    <x v="0"/>
    <x v="1"/>
    <x v="1"/>
    <x v="1"/>
  </r>
  <r>
    <x v="1"/>
    <x v="619"/>
    <x v="132"/>
    <x v="0"/>
    <x v="4"/>
    <x v="29"/>
    <x v="0"/>
    <x v="1"/>
    <x v="1"/>
    <x v="1"/>
  </r>
  <r>
    <x v="1"/>
    <x v="620"/>
    <x v="132"/>
    <x v="0"/>
    <x v="5"/>
    <x v="29"/>
    <x v="0"/>
    <x v="1"/>
    <x v="1"/>
    <x v="1"/>
  </r>
  <r>
    <x v="1"/>
    <x v="621"/>
    <x v="132"/>
    <x v="0"/>
    <x v="6"/>
    <x v="29"/>
    <x v="0"/>
    <x v="1"/>
    <x v="1"/>
    <x v="1"/>
  </r>
  <r>
    <x v="1"/>
    <x v="622"/>
    <x v="132"/>
    <x v="0"/>
    <x v="7"/>
    <x v="29"/>
    <x v="0"/>
    <x v="1"/>
    <x v="1"/>
    <x v="1"/>
  </r>
  <r>
    <x v="339"/>
    <x v="623"/>
    <x v="133"/>
    <x v="0"/>
    <x v="12"/>
    <x v="65"/>
    <x v="0"/>
    <x v="1"/>
    <x v="88"/>
    <x v="0"/>
  </r>
  <r>
    <x v="340"/>
    <x v="624"/>
    <x v="133"/>
    <x v="0"/>
    <x v="9"/>
    <x v="45"/>
    <x v="0"/>
    <x v="1"/>
    <x v="88"/>
    <x v="0"/>
  </r>
  <r>
    <x v="341"/>
    <x v="625"/>
    <x v="133"/>
    <x v="0"/>
    <x v="10"/>
    <x v="105"/>
    <x v="0"/>
    <x v="1"/>
    <x v="88"/>
    <x v="0"/>
  </r>
  <r>
    <x v="342"/>
    <x v="626"/>
    <x v="133"/>
    <x v="0"/>
    <x v="0"/>
    <x v="60"/>
    <x v="0"/>
    <x v="1"/>
    <x v="88"/>
    <x v="0"/>
  </r>
  <r>
    <x v="343"/>
    <x v="627"/>
    <x v="133"/>
    <x v="0"/>
    <x v="11"/>
    <x v="60"/>
    <x v="0"/>
    <x v="1"/>
    <x v="88"/>
    <x v="0"/>
  </r>
  <r>
    <x v="344"/>
    <x v="628"/>
    <x v="134"/>
    <x v="0"/>
    <x v="0"/>
    <x v="4"/>
    <x v="0"/>
    <x v="1"/>
    <x v="5"/>
    <x v="0"/>
  </r>
  <r>
    <x v="345"/>
    <x v="629"/>
    <x v="135"/>
    <x v="0"/>
    <x v="10"/>
    <x v="48"/>
    <x v="0"/>
    <x v="1"/>
    <x v="25"/>
    <x v="0"/>
  </r>
  <r>
    <x v="346"/>
    <x v="630"/>
    <x v="135"/>
    <x v="0"/>
    <x v="0"/>
    <x v="28"/>
    <x v="0"/>
    <x v="1"/>
    <x v="25"/>
    <x v="0"/>
  </r>
  <r>
    <x v="347"/>
    <x v="631"/>
    <x v="136"/>
    <x v="0"/>
    <x v="9"/>
    <x v="4"/>
    <x v="0"/>
    <x v="1"/>
    <x v="5"/>
    <x v="0"/>
  </r>
  <r>
    <x v="348"/>
    <x v="632"/>
    <x v="137"/>
    <x v="0"/>
    <x v="12"/>
    <x v="29"/>
    <x v="0"/>
    <x v="1"/>
    <x v="5"/>
    <x v="0"/>
  </r>
  <r>
    <x v="349"/>
    <x v="633"/>
    <x v="137"/>
    <x v="0"/>
    <x v="9"/>
    <x v="92"/>
    <x v="0"/>
    <x v="1"/>
    <x v="5"/>
    <x v="0"/>
  </r>
  <r>
    <x v="350"/>
    <x v="634"/>
    <x v="137"/>
    <x v="0"/>
    <x v="10"/>
    <x v="92"/>
    <x v="0"/>
    <x v="1"/>
    <x v="5"/>
    <x v="0"/>
  </r>
  <r>
    <x v="351"/>
    <x v="635"/>
    <x v="137"/>
    <x v="0"/>
    <x v="0"/>
    <x v="92"/>
    <x v="0"/>
    <x v="1"/>
    <x v="5"/>
    <x v="0"/>
  </r>
  <r>
    <x v="352"/>
    <x v="636"/>
    <x v="137"/>
    <x v="0"/>
    <x v="11"/>
    <x v="92"/>
    <x v="0"/>
    <x v="1"/>
    <x v="5"/>
    <x v="0"/>
  </r>
  <r>
    <x v="353"/>
    <x v="637"/>
    <x v="138"/>
    <x v="0"/>
    <x v="12"/>
    <x v="63"/>
    <x v="0"/>
    <x v="1"/>
    <x v="99"/>
    <x v="0"/>
  </r>
  <r>
    <x v="1"/>
    <x v="638"/>
    <x v="139"/>
    <x v="0"/>
    <x v="40"/>
    <x v="41"/>
    <x v="0"/>
    <x v="1"/>
    <x v="1"/>
    <x v="1"/>
  </r>
  <r>
    <x v="1"/>
    <x v="639"/>
    <x v="139"/>
    <x v="0"/>
    <x v="28"/>
    <x v="16"/>
    <x v="0"/>
    <x v="1"/>
    <x v="1"/>
    <x v="1"/>
  </r>
  <r>
    <x v="1"/>
    <x v="640"/>
    <x v="139"/>
    <x v="0"/>
    <x v="28"/>
    <x v="106"/>
    <x v="0"/>
    <x v="1"/>
    <x v="1"/>
    <x v="1"/>
  </r>
  <r>
    <x v="1"/>
    <x v="641"/>
    <x v="139"/>
    <x v="0"/>
    <x v="36"/>
    <x v="107"/>
    <x v="0"/>
    <x v="1"/>
    <x v="1"/>
    <x v="1"/>
  </r>
  <r>
    <x v="1"/>
    <x v="642"/>
    <x v="139"/>
    <x v="0"/>
    <x v="37"/>
    <x v="29"/>
    <x v="0"/>
    <x v="1"/>
    <x v="1"/>
    <x v="1"/>
  </r>
  <r>
    <x v="1"/>
    <x v="643"/>
    <x v="139"/>
    <x v="0"/>
    <x v="29"/>
    <x v="71"/>
    <x v="0"/>
    <x v="1"/>
    <x v="1"/>
    <x v="1"/>
  </r>
  <r>
    <x v="1"/>
    <x v="643"/>
    <x v="139"/>
    <x v="0"/>
    <x v="29"/>
    <x v="71"/>
    <x v="0"/>
    <x v="1"/>
    <x v="1"/>
    <x v="1"/>
  </r>
  <r>
    <x v="1"/>
    <x v="644"/>
    <x v="139"/>
    <x v="0"/>
    <x v="39"/>
    <x v="29"/>
    <x v="0"/>
    <x v="1"/>
    <x v="1"/>
    <x v="1"/>
  </r>
  <r>
    <x v="1"/>
    <x v="645"/>
    <x v="139"/>
    <x v="0"/>
    <x v="32"/>
    <x v="16"/>
    <x v="0"/>
    <x v="1"/>
    <x v="1"/>
    <x v="1"/>
  </r>
  <r>
    <x v="1"/>
    <x v="646"/>
    <x v="139"/>
    <x v="0"/>
    <x v="30"/>
    <x v="41"/>
    <x v="0"/>
    <x v="1"/>
    <x v="1"/>
    <x v="1"/>
  </r>
  <r>
    <x v="1"/>
    <x v="647"/>
    <x v="139"/>
    <x v="0"/>
    <x v="30"/>
    <x v="108"/>
    <x v="0"/>
    <x v="1"/>
    <x v="1"/>
    <x v="1"/>
  </r>
  <r>
    <x v="1"/>
    <x v="648"/>
    <x v="139"/>
    <x v="0"/>
    <x v="31"/>
    <x v="109"/>
    <x v="0"/>
    <x v="1"/>
    <x v="1"/>
    <x v="1"/>
  </r>
  <r>
    <x v="1"/>
    <x v="648"/>
    <x v="139"/>
    <x v="0"/>
    <x v="31"/>
    <x v="109"/>
    <x v="0"/>
    <x v="1"/>
    <x v="1"/>
    <x v="1"/>
  </r>
  <r>
    <x v="1"/>
    <x v="649"/>
    <x v="139"/>
    <x v="0"/>
    <x v="31"/>
    <x v="29"/>
    <x v="0"/>
    <x v="1"/>
    <x v="1"/>
    <x v="1"/>
  </r>
  <r>
    <x v="1"/>
    <x v="650"/>
    <x v="139"/>
    <x v="0"/>
    <x v="15"/>
    <x v="16"/>
    <x v="0"/>
    <x v="1"/>
    <x v="1"/>
    <x v="1"/>
  </r>
  <r>
    <x v="1"/>
    <x v="650"/>
    <x v="139"/>
    <x v="0"/>
    <x v="15"/>
    <x v="16"/>
    <x v="0"/>
    <x v="1"/>
    <x v="1"/>
    <x v="1"/>
  </r>
  <r>
    <x v="1"/>
    <x v="651"/>
    <x v="139"/>
    <x v="0"/>
    <x v="15"/>
    <x v="29"/>
    <x v="0"/>
    <x v="1"/>
    <x v="1"/>
    <x v="1"/>
  </r>
  <r>
    <x v="1"/>
    <x v="652"/>
    <x v="139"/>
    <x v="0"/>
    <x v="16"/>
    <x v="29"/>
    <x v="0"/>
    <x v="1"/>
    <x v="1"/>
    <x v="1"/>
  </r>
  <r>
    <x v="1"/>
    <x v="652"/>
    <x v="139"/>
    <x v="0"/>
    <x v="16"/>
    <x v="29"/>
    <x v="0"/>
    <x v="1"/>
    <x v="1"/>
    <x v="1"/>
  </r>
  <r>
    <x v="1"/>
    <x v="653"/>
    <x v="139"/>
    <x v="0"/>
    <x v="17"/>
    <x v="16"/>
    <x v="0"/>
    <x v="1"/>
    <x v="1"/>
    <x v="1"/>
  </r>
  <r>
    <x v="1"/>
    <x v="653"/>
    <x v="139"/>
    <x v="0"/>
    <x v="17"/>
    <x v="16"/>
    <x v="0"/>
    <x v="1"/>
    <x v="1"/>
    <x v="1"/>
  </r>
  <r>
    <x v="1"/>
    <x v="654"/>
    <x v="139"/>
    <x v="0"/>
    <x v="17"/>
    <x v="110"/>
    <x v="0"/>
    <x v="1"/>
    <x v="1"/>
    <x v="1"/>
  </r>
  <r>
    <x v="1"/>
    <x v="654"/>
    <x v="139"/>
    <x v="0"/>
    <x v="17"/>
    <x v="110"/>
    <x v="0"/>
    <x v="1"/>
    <x v="1"/>
    <x v="1"/>
  </r>
  <r>
    <x v="1"/>
    <x v="655"/>
    <x v="139"/>
    <x v="0"/>
    <x v="1"/>
    <x v="110"/>
    <x v="0"/>
    <x v="1"/>
    <x v="1"/>
    <x v="1"/>
  </r>
  <r>
    <x v="1"/>
    <x v="655"/>
    <x v="139"/>
    <x v="0"/>
    <x v="1"/>
    <x v="110"/>
    <x v="0"/>
    <x v="1"/>
    <x v="1"/>
    <x v="1"/>
  </r>
  <r>
    <x v="1"/>
    <x v="655"/>
    <x v="139"/>
    <x v="0"/>
    <x v="1"/>
    <x v="110"/>
    <x v="0"/>
    <x v="1"/>
    <x v="1"/>
    <x v="1"/>
  </r>
  <r>
    <x v="1"/>
    <x v="655"/>
    <x v="139"/>
    <x v="0"/>
    <x v="1"/>
    <x v="110"/>
    <x v="0"/>
    <x v="1"/>
    <x v="1"/>
    <x v="1"/>
  </r>
  <r>
    <x v="1"/>
    <x v="656"/>
    <x v="139"/>
    <x v="0"/>
    <x v="2"/>
    <x v="3"/>
    <x v="0"/>
    <x v="1"/>
    <x v="1"/>
    <x v="1"/>
  </r>
  <r>
    <x v="1"/>
    <x v="657"/>
    <x v="139"/>
    <x v="0"/>
    <x v="2"/>
    <x v="110"/>
    <x v="0"/>
    <x v="1"/>
    <x v="1"/>
    <x v="1"/>
  </r>
  <r>
    <x v="1"/>
    <x v="657"/>
    <x v="139"/>
    <x v="0"/>
    <x v="2"/>
    <x v="110"/>
    <x v="0"/>
    <x v="1"/>
    <x v="1"/>
    <x v="1"/>
  </r>
  <r>
    <x v="1"/>
    <x v="658"/>
    <x v="139"/>
    <x v="0"/>
    <x v="2"/>
    <x v="111"/>
    <x v="0"/>
    <x v="1"/>
    <x v="1"/>
    <x v="1"/>
  </r>
  <r>
    <x v="1"/>
    <x v="659"/>
    <x v="139"/>
    <x v="0"/>
    <x v="3"/>
    <x v="65"/>
    <x v="0"/>
    <x v="1"/>
    <x v="1"/>
    <x v="1"/>
  </r>
  <r>
    <x v="1"/>
    <x v="660"/>
    <x v="139"/>
    <x v="0"/>
    <x v="3"/>
    <x v="111"/>
    <x v="0"/>
    <x v="1"/>
    <x v="1"/>
    <x v="1"/>
  </r>
  <r>
    <x v="1"/>
    <x v="661"/>
    <x v="139"/>
    <x v="0"/>
    <x v="3"/>
    <x v="29"/>
    <x v="0"/>
    <x v="1"/>
    <x v="1"/>
    <x v="1"/>
  </r>
  <r>
    <x v="1"/>
    <x v="662"/>
    <x v="139"/>
    <x v="0"/>
    <x v="3"/>
    <x v="101"/>
    <x v="0"/>
    <x v="1"/>
    <x v="1"/>
    <x v="1"/>
  </r>
  <r>
    <x v="1"/>
    <x v="663"/>
    <x v="139"/>
    <x v="0"/>
    <x v="4"/>
    <x v="41"/>
    <x v="0"/>
    <x v="1"/>
    <x v="1"/>
    <x v="1"/>
  </r>
  <r>
    <x v="1"/>
    <x v="664"/>
    <x v="139"/>
    <x v="0"/>
    <x v="4"/>
    <x v="101"/>
    <x v="0"/>
    <x v="1"/>
    <x v="1"/>
    <x v="1"/>
  </r>
  <r>
    <x v="1"/>
    <x v="665"/>
    <x v="139"/>
    <x v="0"/>
    <x v="5"/>
    <x v="41"/>
    <x v="0"/>
    <x v="1"/>
    <x v="1"/>
    <x v="1"/>
  </r>
  <r>
    <x v="1"/>
    <x v="666"/>
    <x v="139"/>
    <x v="0"/>
    <x v="5"/>
    <x v="112"/>
    <x v="0"/>
    <x v="1"/>
    <x v="1"/>
    <x v="1"/>
  </r>
  <r>
    <x v="1"/>
    <x v="667"/>
    <x v="139"/>
    <x v="0"/>
    <x v="6"/>
    <x v="16"/>
    <x v="0"/>
    <x v="1"/>
    <x v="1"/>
    <x v="1"/>
  </r>
  <r>
    <x v="1"/>
    <x v="668"/>
    <x v="139"/>
    <x v="0"/>
    <x v="6"/>
    <x v="112"/>
    <x v="0"/>
    <x v="1"/>
    <x v="1"/>
    <x v="1"/>
  </r>
  <r>
    <x v="1"/>
    <x v="669"/>
    <x v="139"/>
    <x v="0"/>
    <x v="7"/>
    <x v="45"/>
    <x v="0"/>
    <x v="1"/>
    <x v="1"/>
    <x v="1"/>
  </r>
  <r>
    <x v="1"/>
    <x v="670"/>
    <x v="139"/>
    <x v="0"/>
    <x v="7"/>
    <x v="29"/>
    <x v="0"/>
    <x v="1"/>
    <x v="1"/>
    <x v="1"/>
  </r>
  <r>
    <x v="1"/>
    <x v="671"/>
    <x v="139"/>
    <x v="0"/>
    <x v="7"/>
    <x v="112"/>
    <x v="0"/>
    <x v="1"/>
    <x v="1"/>
    <x v="1"/>
  </r>
  <r>
    <x v="1"/>
    <x v="672"/>
    <x v="139"/>
    <x v="0"/>
    <x v="8"/>
    <x v="112"/>
    <x v="0"/>
    <x v="1"/>
    <x v="1"/>
    <x v="1"/>
  </r>
  <r>
    <x v="1"/>
    <x v="673"/>
    <x v="139"/>
    <x v="0"/>
    <x v="18"/>
    <x v="1"/>
    <x v="0"/>
    <x v="1"/>
    <x v="1"/>
    <x v="1"/>
  </r>
  <r>
    <x v="1"/>
    <x v="674"/>
    <x v="139"/>
    <x v="0"/>
    <x v="18"/>
    <x v="112"/>
    <x v="0"/>
    <x v="1"/>
    <x v="1"/>
    <x v="1"/>
  </r>
  <r>
    <x v="1"/>
    <x v="675"/>
    <x v="139"/>
    <x v="0"/>
    <x v="19"/>
    <x v="41"/>
    <x v="0"/>
    <x v="1"/>
    <x v="1"/>
    <x v="1"/>
  </r>
  <r>
    <x v="1"/>
    <x v="676"/>
    <x v="139"/>
    <x v="0"/>
    <x v="19"/>
    <x v="112"/>
    <x v="0"/>
    <x v="1"/>
    <x v="1"/>
    <x v="1"/>
  </r>
  <r>
    <x v="1"/>
    <x v="677"/>
    <x v="139"/>
    <x v="0"/>
    <x v="20"/>
    <x v="16"/>
    <x v="0"/>
    <x v="1"/>
    <x v="1"/>
    <x v="1"/>
  </r>
  <r>
    <x v="1"/>
    <x v="678"/>
    <x v="139"/>
    <x v="0"/>
    <x v="20"/>
    <x v="60"/>
    <x v="0"/>
    <x v="1"/>
    <x v="1"/>
    <x v="1"/>
  </r>
  <r>
    <x v="1"/>
    <x v="679"/>
    <x v="139"/>
    <x v="0"/>
    <x v="21"/>
    <x v="16"/>
    <x v="0"/>
    <x v="1"/>
    <x v="1"/>
    <x v="1"/>
  </r>
  <r>
    <x v="1"/>
    <x v="680"/>
    <x v="139"/>
    <x v="0"/>
    <x v="21"/>
    <x v="60"/>
    <x v="0"/>
    <x v="1"/>
    <x v="1"/>
    <x v="1"/>
  </r>
  <r>
    <x v="1"/>
    <x v="681"/>
    <x v="139"/>
    <x v="0"/>
    <x v="22"/>
    <x v="71"/>
    <x v="0"/>
    <x v="1"/>
    <x v="1"/>
    <x v="1"/>
  </r>
  <r>
    <x v="1"/>
    <x v="682"/>
    <x v="139"/>
    <x v="0"/>
    <x v="22"/>
    <x v="60"/>
    <x v="0"/>
    <x v="1"/>
    <x v="1"/>
    <x v="1"/>
  </r>
  <r>
    <x v="16"/>
    <x v="683"/>
    <x v="139"/>
    <x v="0"/>
    <x v="23"/>
    <x v="112"/>
    <x v="1"/>
    <x v="1"/>
    <x v="1"/>
    <x v="1"/>
  </r>
  <r>
    <x v="16"/>
    <x v="684"/>
    <x v="139"/>
    <x v="0"/>
    <x v="26"/>
    <x v="113"/>
    <x v="1"/>
    <x v="1"/>
    <x v="1"/>
    <x v="1"/>
  </r>
  <r>
    <x v="16"/>
    <x v="685"/>
    <x v="139"/>
    <x v="0"/>
    <x v="26"/>
    <x v="16"/>
    <x v="1"/>
    <x v="1"/>
    <x v="1"/>
    <x v="1"/>
  </r>
  <r>
    <x v="16"/>
    <x v="686"/>
    <x v="139"/>
    <x v="0"/>
    <x v="26"/>
    <x v="71"/>
    <x v="1"/>
    <x v="1"/>
    <x v="1"/>
    <x v="1"/>
  </r>
  <r>
    <x v="16"/>
    <x v="687"/>
    <x v="139"/>
    <x v="0"/>
    <x v="25"/>
    <x v="114"/>
    <x v="1"/>
    <x v="1"/>
    <x v="1"/>
    <x v="1"/>
  </r>
  <r>
    <x v="354"/>
    <x v="688"/>
    <x v="139"/>
    <x v="0"/>
    <x v="13"/>
    <x v="114"/>
    <x v="0"/>
    <x v="1"/>
    <x v="1"/>
    <x v="0"/>
  </r>
  <r>
    <x v="354"/>
    <x v="688"/>
    <x v="139"/>
    <x v="0"/>
    <x v="13"/>
    <x v="114"/>
    <x v="0"/>
    <x v="1"/>
    <x v="1"/>
    <x v="0"/>
  </r>
  <r>
    <x v="355"/>
    <x v="689"/>
    <x v="139"/>
    <x v="0"/>
    <x v="14"/>
    <x v="115"/>
    <x v="0"/>
    <x v="1"/>
    <x v="1"/>
    <x v="0"/>
  </r>
  <r>
    <x v="356"/>
    <x v="690"/>
    <x v="139"/>
    <x v="0"/>
    <x v="24"/>
    <x v="115"/>
    <x v="0"/>
    <x v="1"/>
    <x v="1"/>
    <x v="0"/>
  </r>
  <r>
    <x v="356"/>
    <x v="691"/>
    <x v="139"/>
    <x v="0"/>
    <x v="24"/>
    <x v="29"/>
    <x v="0"/>
    <x v="1"/>
    <x v="1"/>
    <x v="0"/>
  </r>
  <r>
    <x v="357"/>
    <x v="692"/>
    <x v="139"/>
    <x v="0"/>
    <x v="12"/>
    <x v="116"/>
    <x v="0"/>
    <x v="1"/>
    <x v="100"/>
    <x v="0"/>
  </r>
  <r>
    <x v="357"/>
    <x v="693"/>
    <x v="139"/>
    <x v="0"/>
    <x v="12"/>
    <x v="29"/>
    <x v="0"/>
    <x v="1"/>
    <x v="101"/>
    <x v="0"/>
  </r>
  <r>
    <x v="358"/>
    <x v="694"/>
    <x v="139"/>
    <x v="0"/>
    <x v="9"/>
    <x v="116"/>
    <x v="0"/>
    <x v="1"/>
    <x v="100"/>
    <x v="0"/>
  </r>
  <r>
    <x v="358"/>
    <x v="695"/>
    <x v="139"/>
    <x v="0"/>
    <x v="9"/>
    <x v="29"/>
    <x v="0"/>
    <x v="1"/>
    <x v="102"/>
    <x v="0"/>
  </r>
  <r>
    <x v="359"/>
    <x v="696"/>
    <x v="139"/>
    <x v="0"/>
    <x v="10"/>
    <x v="117"/>
    <x v="0"/>
    <x v="1"/>
    <x v="100"/>
    <x v="0"/>
  </r>
  <r>
    <x v="360"/>
    <x v="697"/>
    <x v="139"/>
    <x v="0"/>
    <x v="0"/>
    <x v="117"/>
    <x v="0"/>
    <x v="1"/>
    <x v="100"/>
    <x v="0"/>
  </r>
  <r>
    <x v="361"/>
    <x v="698"/>
    <x v="139"/>
    <x v="0"/>
    <x v="11"/>
    <x v="117"/>
    <x v="0"/>
    <x v="1"/>
    <x v="100"/>
    <x v="0"/>
  </r>
  <r>
    <x v="1"/>
    <x v="699"/>
    <x v="140"/>
    <x v="0"/>
    <x v="3"/>
    <x v="17"/>
    <x v="0"/>
    <x v="1"/>
    <x v="1"/>
    <x v="1"/>
  </r>
  <r>
    <x v="362"/>
    <x v="700"/>
    <x v="141"/>
    <x v="0"/>
    <x v="13"/>
    <x v="17"/>
    <x v="0"/>
    <x v="1"/>
    <x v="103"/>
    <x v="0"/>
  </r>
  <r>
    <x v="363"/>
    <x v="701"/>
    <x v="141"/>
    <x v="0"/>
    <x v="24"/>
    <x v="17"/>
    <x v="0"/>
    <x v="1"/>
    <x v="103"/>
    <x v="0"/>
  </r>
  <r>
    <x v="364"/>
    <x v="702"/>
    <x v="141"/>
    <x v="0"/>
    <x v="12"/>
    <x v="17"/>
    <x v="0"/>
    <x v="1"/>
    <x v="103"/>
    <x v="0"/>
  </r>
  <r>
    <x v="365"/>
    <x v="703"/>
    <x v="142"/>
    <x v="0"/>
    <x v="0"/>
    <x v="42"/>
    <x v="0"/>
    <x v="8"/>
    <x v="33"/>
    <x v="0"/>
  </r>
  <r>
    <x v="366"/>
    <x v="704"/>
    <x v="143"/>
    <x v="0"/>
    <x v="0"/>
    <x v="2"/>
    <x v="0"/>
    <x v="9"/>
    <x v="5"/>
    <x v="0"/>
  </r>
  <r>
    <x v="367"/>
    <x v="705"/>
    <x v="143"/>
    <x v="0"/>
    <x v="11"/>
    <x v="2"/>
    <x v="0"/>
    <x v="9"/>
    <x v="5"/>
    <x v="0"/>
  </r>
  <r>
    <x v="368"/>
    <x v="706"/>
    <x v="144"/>
    <x v="0"/>
    <x v="10"/>
    <x v="17"/>
    <x v="0"/>
    <x v="1"/>
    <x v="104"/>
    <x v="0"/>
  </r>
  <r>
    <x v="368"/>
    <x v="707"/>
    <x v="144"/>
    <x v="0"/>
    <x v="10"/>
    <x v="5"/>
    <x v="0"/>
    <x v="1"/>
    <x v="104"/>
    <x v="0"/>
  </r>
  <r>
    <x v="369"/>
    <x v="708"/>
    <x v="144"/>
    <x v="0"/>
    <x v="0"/>
    <x v="13"/>
    <x v="0"/>
    <x v="1"/>
    <x v="104"/>
    <x v="0"/>
  </r>
  <r>
    <x v="370"/>
    <x v="709"/>
    <x v="144"/>
    <x v="0"/>
    <x v="11"/>
    <x v="13"/>
    <x v="0"/>
    <x v="1"/>
    <x v="104"/>
    <x v="0"/>
  </r>
  <r>
    <x v="371"/>
    <x v="710"/>
    <x v="145"/>
    <x v="0"/>
    <x v="0"/>
    <x v="63"/>
    <x v="0"/>
    <x v="1"/>
    <x v="105"/>
    <x v="0"/>
  </r>
  <r>
    <x v="372"/>
    <x v="711"/>
    <x v="146"/>
    <x v="0"/>
    <x v="10"/>
    <x v="118"/>
    <x v="0"/>
    <x v="1"/>
    <x v="5"/>
    <x v="0"/>
  </r>
  <r>
    <x v="373"/>
    <x v="712"/>
    <x v="147"/>
    <x v="0"/>
    <x v="12"/>
    <x v="28"/>
    <x v="0"/>
    <x v="1"/>
    <x v="106"/>
    <x v="0"/>
  </r>
  <r>
    <x v="374"/>
    <x v="713"/>
    <x v="147"/>
    <x v="0"/>
    <x v="10"/>
    <x v="42"/>
    <x v="0"/>
    <x v="1"/>
    <x v="107"/>
    <x v="0"/>
  </r>
  <r>
    <x v="374"/>
    <x v="714"/>
    <x v="147"/>
    <x v="0"/>
    <x v="10"/>
    <x v="28"/>
    <x v="0"/>
    <x v="1"/>
    <x v="107"/>
    <x v="0"/>
  </r>
  <r>
    <x v="375"/>
    <x v="715"/>
    <x v="148"/>
    <x v="0"/>
    <x v="14"/>
    <x v="119"/>
    <x v="0"/>
    <x v="1"/>
    <x v="108"/>
    <x v="0"/>
  </r>
  <r>
    <x v="376"/>
    <x v="716"/>
    <x v="148"/>
    <x v="0"/>
    <x v="24"/>
    <x v="119"/>
    <x v="0"/>
    <x v="1"/>
    <x v="108"/>
    <x v="0"/>
  </r>
  <r>
    <x v="377"/>
    <x v="717"/>
    <x v="148"/>
    <x v="0"/>
    <x v="10"/>
    <x v="120"/>
    <x v="0"/>
    <x v="1"/>
    <x v="109"/>
    <x v="0"/>
  </r>
  <r>
    <x v="378"/>
    <x v="718"/>
    <x v="149"/>
    <x v="0"/>
    <x v="14"/>
    <x v="2"/>
    <x v="0"/>
    <x v="1"/>
    <x v="5"/>
    <x v="0"/>
  </r>
  <r>
    <x v="379"/>
    <x v="719"/>
    <x v="149"/>
    <x v="0"/>
    <x v="9"/>
    <x v="17"/>
    <x v="0"/>
    <x v="1"/>
    <x v="5"/>
    <x v="0"/>
  </r>
  <r>
    <x v="380"/>
    <x v="720"/>
    <x v="149"/>
    <x v="0"/>
    <x v="11"/>
    <x v="14"/>
    <x v="0"/>
    <x v="1"/>
    <x v="5"/>
    <x v="0"/>
  </r>
  <r>
    <x v="381"/>
    <x v="721"/>
    <x v="150"/>
    <x v="0"/>
    <x v="10"/>
    <x v="1"/>
    <x v="0"/>
    <x v="1"/>
    <x v="110"/>
    <x v="0"/>
  </r>
  <r>
    <x v="382"/>
    <x v="722"/>
    <x v="150"/>
    <x v="0"/>
    <x v="11"/>
    <x v="1"/>
    <x v="0"/>
    <x v="1"/>
    <x v="110"/>
    <x v="0"/>
  </r>
  <r>
    <x v="383"/>
    <x v="723"/>
    <x v="151"/>
    <x v="0"/>
    <x v="25"/>
    <x v="42"/>
    <x v="0"/>
    <x v="1"/>
    <x v="111"/>
    <x v="0"/>
  </r>
  <r>
    <x v="384"/>
    <x v="724"/>
    <x v="151"/>
    <x v="0"/>
    <x v="13"/>
    <x v="42"/>
    <x v="0"/>
    <x v="1"/>
    <x v="111"/>
    <x v="0"/>
  </r>
  <r>
    <x v="385"/>
    <x v="725"/>
    <x v="151"/>
    <x v="0"/>
    <x v="14"/>
    <x v="5"/>
    <x v="0"/>
    <x v="1"/>
    <x v="111"/>
    <x v="0"/>
  </r>
  <r>
    <x v="386"/>
    <x v="726"/>
    <x v="151"/>
    <x v="0"/>
    <x v="24"/>
    <x v="5"/>
    <x v="0"/>
    <x v="1"/>
    <x v="111"/>
    <x v="0"/>
  </r>
  <r>
    <x v="387"/>
    <x v="727"/>
    <x v="151"/>
    <x v="0"/>
    <x v="12"/>
    <x v="26"/>
    <x v="0"/>
    <x v="1"/>
    <x v="111"/>
    <x v="0"/>
  </r>
  <r>
    <x v="388"/>
    <x v="728"/>
    <x v="151"/>
    <x v="0"/>
    <x v="9"/>
    <x v="26"/>
    <x v="0"/>
    <x v="1"/>
    <x v="111"/>
    <x v="0"/>
  </r>
  <r>
    <x v="389"/>
    <x v="729"/>
    <x v="151"/>
    <x v="0"/>
    <x v="10"/>
    <x v="17"/>
    <x v="0"/>
    <x v="1"/>
    <x v="111"/>
    <x v="0"/>
  </r>
  <r>
    <x v="390"/>
    <x v="730"/>
    <x v="151"/>
    <x v="0"/>
    <x v="0"/>
    <x v="18"/>
    <x v="0"/>
    <x v="1"/>
    <x v="112"/>
    <x v="0"/>
  </r>
  <r>
    <x v="391"/>
    <x v="731"/>
    <x v="151"/>
    <x v="0"/>
    <x v="11"/>
    <x v="18"/>
    <x v="0"/>
    <x v="1"/>
    <x v="112"/>
    <x v="0"/>
  </r>
  <r>
    <x v="392"/>
    <x v="732"/>
    <x v="152"/>
    <x v="0"/>
    <x v="12"/>
    <x v="5"/>
    <x v="0"/>
    <x v="1"/>
    <x v="113"/>
    <x v="0"/>
  </r>
  <r>
    <x v="393"/>
    <x v="733"/>
    <x v="153"/>
    <x v="0"/>
    <x v="24"/>
    <x v="3"/>
    <x v="0"/>
    <x v="1"/>
    <x v="5"/>
    <x v="0"/>
  </r>
  <r>
    <x v="16"/>
    <x v="734"/>
    <x v="154"/>
    <x v="0"/>
    <x v="1"/>
    <x v="3"/>
    <x v="1"/>
    <x v="1"/>
    <x v="1"/>
    <x v="1"/>
  </r>
  <r>
    <x v="16"/>
    <x v="735"/>
    <x v="154"/>
    <x v="0"/>
    <x v="5"/>
    <x v="9"/>
    <x v="1"/>
    <x v="1"/>
    <x v="1"/>
    <x v="1"/>
  </r>
  <r>
    <x v="16"/>
    <x v="736"/>
    <x v="154"/>
    <x v="0"/>
    <x v="6"/>
    <x v="1"/>
    <x v="1"/>
    <x v="1"/>
    <x v="1"/>
    <x v="1"/>
  </r>
  <r>
    <x v="16"/>
    <x v="737"/>
    <x v="154"/>
    <x v="0"/>
    <x v="26"/>
    <x v="31"/>
    <x v="1"/>
    <x v="1"/>
    <x v="1"/>
    <x v="1"/>
  </r>
  <r>
    <x v="394"/>
    <x v="738"/>
    <x v="154"/>
    <x v="0"/>
    <x v="25"/>
    <x v="42"/>
    <x v="0"/>
    <x v="1"/>
    <x v="114"/>
    <x v="2"/>
  </r>
  <r>
    <x v="395"/>
    <x v="739"/>
    <x v="154"/>
    <x v="0"/>
    <x v="13"/>
    <x v="103"/>
    <x v="0"/>
    <x v="1"/>
    <x v="115"/>
    <x v="0"/>
  </r>
  <r>
    <x v="396"/>
    <x v="740"/>
    <x v="154"/>
    <x v="0"/>
    <x v="14"/>
    <x v="121"/>
    <x v="0"/>
    <x v="1"/>
    <x v="115"/>
    <x v="0"/>
  </r>
  <r>
    <x v="397"/>
    <x v="741"/>
    <x v="154"/>
    <x v="0"/>
    <x v="24"/>
    <x v="122"/>
    <x v="0"/>
    <x v="1"/>
    <x v="116"/>
    <x v="0"/>
  </r>
  <r>
    <x v="398"/>
    <x v="742"/>
    <x v="154"/>
    <x v="0"/>
    <x v="9"/>
    <x v="123"/>
    <x v="0"/>
    <x v="1"/>
    <x v="116"/>
    <x v="0"/>
  </r>
  <r>
    <x v="399"/>
    <x v="743"/>
    <x v="154"/>
    <x v="0"/>
    <x v="10"/>
    <x v="124"/>
    <x v="0"/>
    <x v="1"/>
    <x v="116"/>
    <x v="0"/>
  </r>
  <r>
    <x v="400"/>
    <x v="744"/>
    <x v="154"/>
    <x v="0"/>
    <x v="0"/>
    <x v="125"/>
    <x v="0"/>
    <x v="1"/>
    <x v="116"/>
    <x v="0"/>
  </r>
  <r>
    <x v="401"/>
    <x v="745"/>
    <x v="154"/>
    <x v="0"/>
    <x v="11"/>
    <x v="126"/>
    <x v="0"/>
    <x v="1"/>
    <x v="117"/>
    <x v="0"/>
  </r>
  <r>
    <x v="402"/>
    <x v="746"/>
    <x v="155"/>
    <x v="0"/>
    <x v="14"/>
    <x v="12"/>
    <x v="0"/>
    <x v="1"/>
    <x v="55"/>
    <x v="0"/>
  </r>
  <r>
    <x v="403"/>
    <x v="747"/>
    <x v="155"/>
    <x v="0"/>
    <x v="24"/>
    <x v="127"/>
    <x v="0"/>
    <x v="1"/>
    <x v="55"/>
    <x v="0"/>
  </r>
  <r>
    <x v="404"/>
    <x v="748"/>
    <x v="155"/>
    <x v="0"/>
    <x v="12"/>
    <x v="106"/>
    <x v="0"/>
    <x v="1"/>
    <x v="55"/>
    <x v="0"/>
  </r>
  <r>
    <x v="405"/>
    <x v="749"/>
    <x v="155"/>
    <x v="0"/>
    <x v="9"/>
    <x v="128"/>
    <x v="0"/>
    <x v="1"/>
    <x v="55"/>
    <x v="0"/>
  </r>
  <r>
    <x v="406"/>
    <x v="750"/>
    <x v="155"/>
    <x v="0"/>
    <x v="10"/>
    <x v="129"/>
    <x v="0"/>
    <x v="1"/>
    <x v="55"/>
    <x v="0"/>
  </r>
  <r>
    <x v="407"/>
    <x v="751"/>
    <x v="155"/>
    <x v="0"/>
    <x v="0"/>
    <x v="130"/>
    <x v="0"/>
    <x v="1"/>
    <x v="55"/>
    <x v="0"/>
  </r>
  <r>
    <x v="408"/>
    <x v="752"/>
    <x v="155"/>
    <x v="0"/>
    <x v="11"/>
    <x v="131"/>
    <x v="0"/>
    <x v="1"/>
    <x v="118"/>
    <x v="0"/>
  </r>
  <r>
    <x v="1"/>
    <x v="753"/>
    <x v="156"/>
    <x v="0"/>
    <x v="7"/>
    <x v="3"/>
    <x v="0"/>
    <x v="1"/>
    <x v="1"/>
    <x v="1"/>
  </r>
  <r>
    <x v="16"/>
    <x v="754"/>
    <x v="156"/>
    <x v="0"/>
    <x v="22"/>
    <x v="3"/>
    <x v="1"/>
    <x v="1"/>
    <x v="1"/>
    <x v="1"/>
  </r>
  <r>
    <x v="409"/>
    <x v="755"/>
    <x v="157"/>
    <x v="0"/>
    <x v="10"/>
    <x v="3"/>
    <x v="0"/>
    <x v="1"/>
    <x v="119"/>
    <x v="0"/>
  </r>
  <r>
    <x v="410"/>
    <x v="756"/>
    <x v="158"/>
    <x v="0"/>
    <x v="12"/>
    <x v="4"/>
    <x v="0"/>
    <x v="1"/>
    <x v="120"/>
    <x v="0"/>
  </r>
  <r>
    <x v="411"/>
    <x v="757"/>
    <x v="159"/>
    <x v="0"/>
    <x v="25"/>
    <x v="63"/>
    <x v="0"/>
    <x v="1"/>
    <x v="89"/>
    <x v="0"/>
  </r>
  <r>
    <x v="412"/>
    <x v="758"/>
    <x v="160"/>
    <x v="0"/>
    <x v="0"/>
    <x v="17"/>
    <x v="0"/>
    <x v="1"/>
    <x v="25"/>
    <x v="0"/>
  </r>
  <r>
    <x v="413"/>
    <x v="759"/>
    <x v="161"/>
    <x v="0"/>
    <x v="9"/>
    <x v="44"/>
    <x v="0"/>
    <x v="1"/>
    <x v="81"/>
    <x v="0"/>
  </r>
  <r>
    <x v="414"/>
    <x v="760"/>
    <x v="161"/>
    <x v="0"/>
    <x v="0"/>
    <x v="17"/>
    <x v="0"/>
    <x v="1"/>
    <x v="81"/>
    <x v="0"/>
  </r>
  <r>
    <x v="415"/>
    <x v="761"/>
    <x v="162"/>
    <x v="0"/>
    <x v="9"/>
    <x v="132"/>
    <x v="0"/>
    <x v="1"/>
    <x v="121"/>
    <x v="0"/>
  </r>
  <r>
    <x v="416"/>
    <x v="762"/>
    <x v="163"/>
    <x v="0"/>
    <x v="10"/>
    <x v="13"/>
    <x v="0"/>
    <x v="1"/>
    <x v="5"/>
    <x v="0"/>
  </r>
  <r>
    <x v="417"/>
    <x v="763"/>
    <x v="163"/>
    <x v="0"/>
    <x v="11"/>
    <x v="1"/>
    <x v="0"/>
    <x v="1"/>
    <x v="5"/>
    <x v="0"/>
  </r>
  <r>
    <x v="418"/>
    <x v="764"/>
    <x v="164"/>
    <x v="0"/>
    <x v="9"/>
    <x v="4"/>
    <x v="0"/>
    <x v="1"/>
    <x v="122"/>
    <x v="0"/>
  </r>
  <r>
    <x v="419"/>
    <x v="765"/>
    <x v="165"/>
    <x v="0"/>
    <x v="12"/>
    <x v="15"/>
    <x v="0"/>
    <x v="1"/>
    <x v="123"/>
    <x v="0"/>
  </r>
  <r>
    <x v="420"/>
    <x v="766"/>
    <x v="165"/>
    <x v="0"/>
    <x v="10"/>
    <x v="1"/>
    <x v="0"/>
    <x v="1"/>
    <x v="123"/>
    <x v="0"/>
  </r>
  <r>
    <x v="1"/>
    <x v="767"/>
    <x v="166"/>
    <x v="0"/>
    <x v="30"/>
    <x v="47"/>
    <x v="0"/>
    <x v="1"/>
    <x v="1"/>
    <x v="1"/>
  </r>
  <r>
    <x v="1"/>
    <x v="768"/>
    <x v="166"/>
    <x v="0"/>
    <x v="31"/>
    <x v="47"/>
    <x v="0"/>
    <x v="1"/>
    <x v="1"/>
    <x v="1"/>
  </r>
  <r>
    <x v="1"/>
    <x v="769"/>
    <x v="166"/>
    <x v="0"/>
    <x v="15"/>
    <x v="47"/>
    <x v="0"/>
    <x v="1"/>
    <x v="1"/>
    <x v="1"/>
  </r>
  <r>
    <x v="1"/>
    <x v="770"/>
    <x v="166"/>
    <x v="0"/>
    <x v="16"/>
    <x v="133"/>
    <x v="0"/>
    <x v="1"/>
    <x v="1"/>
    <x v="1"/>
  </r>
  <r>
    <x v="1"/>
    <x v="770"/>
    <x v="166"/>
    <x v="0"/>
    <x v="16"/>
    <x v="133"/>
    <x v="0"/>
    <x v="1"/>
    <x v="1"/>
    <x v="1"/>
  </r>
  <r>
    <x v="1"/>
    <x v="771"/>
    <x v="166"/>
    <x v="0"/>
    <x v="17"/>
    <x v="133"/>
    <x v="0"/>
    <x v="1"/>
    <x v="1"/>
    <x v="1"/>
  </r>
  <r>
    <x v="1"/>
    <x v="772"/>
    <x v="166"/>
    <x v="0"/>
    <x v="1"/>
    <x v="47"/>
    <x v="0"/>
    <x v="1"/>
    <x v="1"/>
    <x v="1"/>
  </r>
  <r>
    <x v="1"/>
    <x v="773"/>
    <x v="166"/>
    <x v="0"/>
    <x v="2"/>
    <x v="47"/>
    <x v="0"/>
    <x v="1"/>
    <x v="1"/>
    <x v="1"/>
  </r>
  <r>
    <x v="1"/>
    <x v="774"/>
    <x v="166"/>
    <x v="0"/>
    <x v="3"/>
    <x v="47"/>
    <x v="0"/>
    <x v="1"/>
    <x v="1"/>
    <x v="1"/>
  </r>
  <r>
    <x v="1"/>
    <x v="775"/>
    <x v="166"/>
    <x v="0"/>
    <x v="4"/>
    <x v="47"/>
    <x v="0"/>
    <x v="1"/>
    <x v="1"/>
    <x v="1"/>
  </r>
  <r>
    <x v="1"/>
    <x v="776"/>
    <x v="166"/>
    <x v="0"/>
    <x v="5"/>
    <x v="16"/>
    <x v="0"/>
    <x v="1"/>
    <x v="1"/>
    <x v="1"/>
  </r>
  <r>
    <x v="1"/>
    <x v="777"/>
    <x v="166"/>
    <x v="0"/>
    <x v="6"/>
    <x v="16"/>
    <x v="0"/>
    <x v="1"/>
    <x v="1"/>
    <x v="1"/>
  </r>
  <r>
    <x v="1"/>
    <x v="778"/>
    <x v="166"/>
    <x v="0"/>
    <x v="8"/>
    <x v="16"/>
    <x v="0"/>
    <x v="1"/>
    <x v="1"/>
    <x v="1"/>
  </r>
  <r>
    <x v="1"/>
    <x v="779"/>
    <x v="166"/>
    <x v="0"/>
    <x v="18"/>
    <x v="3"/>
    <x v="0"/>
    <x v="1"/>
    <x v="1"/>
    <x v="1"/>
  </r>
  <r>
    <x v="1"/>
    <x v="780"/>
    <x v="166"/>
    <x v="0"/>
    <x v="19"/>
    <x v="3"/>
    <x v="0"/>
    <x v="1"/>
    <x v="1"/>
    <x v="1"/>
  </r>
  <r>
    <x v="1"/>
    <x v="781"/>
    <x v="166"/>
    <x v="0"/>
    <x v="20"/>
    <x v="3"/>
    <x v="0"/>
    <x v="1"/>
    <x v="1"/>
    <x v="1"/>
  </r>
  <r>
    <x v="1"/>
    <x v="782"/>
    <x v="166"/>
    <x v="0"/>
    <x v="21"/>
    <x v="3"/>
    <x v="0"/>
    <x v="1"/>
    <x v="1"/>
    <x v="1"/>
  </r>
  <r>
    <x v="16"/>
    <x v="783"/>
    <x v="166"/>
    <x v="0"/>
    <x v="22"/>
    <x v="3"/>
    <x v="1"/>
    <x v="1"/>
    <x v="1"/>
    <x v="1"/>
  </r>
  <r>
    <x v="16"/>
    <x v="784"/>
    <x v="166"/>
    <x v="0"/>
    <x v="23"/>
    <x v="65"/>
    <x v="1"/>
    <x v="1"/>
    <x v="1"/>
    <x v="1"/>
  </r>
  <r>
    <x v="16"/>
    <x v="785"/>
    <x v="166"/>
    <x v="0"/>
    <x v="26"/>
    <x v="65"/>
    <x v="1"/>
    <x v="1"/>
    <x v="1"/>
    <x v="1"/>
  </r>
  <r>
    <x v="16"/>
    <x v="786"/>
    <x v="166"/>
    <x v="0"/>
    <x v="25"/>
    <x v="65"/>
    <x v="1"/>
    <x v="1"/>
    <x v="1"/>
    <x v="1"/>
  </r>
  <r>
    <x v="156"/>
    <x v="787"/>
    <x v="166"/>
    <x v="0"/>
    <x v="13"/>
    <x v="65"/>
    <x v="0"/>
    <x v="1"/>
    <x v="1"/>
    <x v="0"/>
  </r>
  <r>
    <x v="156"/>
    <x v="788"/>
    <x v="166"/>
    <x v="0"/>
    <x v="14"/>
    <x v="65"/>
    <x v="0"/>
    <x v="1"/>
    <x v="1"/>
    <x v="0"/>
  </r>
  <r>
    <x v="156"/>
    <x v="789"/>
    <x v="166"/>
    <x v="0"/>
    <x v="24"/>
    <x v="65"/>
    <x v="0"/>
    <x v="1"/>
    <x v="1"/>
    <x v="0"/>
  </r>
  <r>
    <x v="421"/>
    <x v="790"/>
    <x v="166"/>
    <x v="0"/>
    <x v="12"/>
    <x v="65"/>
    <x v="0"/>
    <x v="1"/>
    <x v="124"/>
    <x v="0"/>
  </r>
  <r>
    <x v="422"/>
    <x v="791"/>
    <x v="166"/>
    <x v="0"/>
    <x v="9"/>
    <x v="65"/>
    <x v="0"/>
    <x v="1"/>
    <x v="15"/>
    <x v="0"/>
  </r>
  <r>
    <x v="423"/>
    <x v="792"/>
    <x v="166"/>
    <x v="0"/>
    <x v="10"/>
    <x v="65"/>
    <x v="0"/>
    <x v="1"/>
    <x v="15"/>
    <x v="0"/>
  </r>
  <r>
    <x v="424"/>
    <x v="793"/>
    <x v="166"/>
    <x v="0"/>
    <x v="0"/>
    <x v="65"/>
    <x v="0"/>
    <x v="1"/>
    <x v="15"/>
    <x v="0"/>
  </r>
  <r>
    <x v="425"/>
    <x v="794"/>
    <x v="166"/>
    <x v="0"/>
    <x v="11"/>
    <x v="65"/>
    <x v="0"/>
    <x v="1"/>
    <x v="15"/>
    <x v="0"/>
  </r>
  <r>
    <x v="1"/>
    <x v="795"/>
    <x v="167"/>
    <x v="0"/>
    <x v="1"/>
    <x v="3"/>
    <x v="0"/>
    <x v="1"/>
    <x v="1"/>
    <x v="1"/>
  </r>
  <r>
    <x v="1"/>
    <x v="796"/>
    <x v="167"/>
    <x v="0"/>
    <x v="2"/>
    <x v="3"/>
    <x v="0"/>
    <x v="1"/>
    <x v="1"/>
    <x v="1"/>
  </r>
  <r>
    <x v="426"/>
    <x v="797"/>
    <x v="168"/>
    <x v="0"/>
    <x v="13"/>
    <x v="4"/>
    <x v="0"/>
    <x v="1"/>
    <x v="125"/>
    <x v="0"/>
  </r>
  <r>
    <x v="1"/>
    <x v="798"/>
    <x v="169"/>
    <x v="0"/>
    <x v="16"/>
    <x v="134"/>
    <x v="0"/>
    <x v="1"/>
    <x v="1"/>
    <x v="1"/>
  </r>
  <r>
    <x v="1"/>
    <x v="799"/>
    <x v="169"/>
    <x v="0"/>
    <x v="16"/>
    <x v="29"/>
    <x v="0"/>
    <x v="1"/>
    <x v="1"/>
    <x v="1"/>
  </r>
  <r>
    <x v="1"/>
    <x v="799"/>
    <x v="169"/>
    <x v="0"/>
    <x v="16"/>
    <x v="29"/>
    <x v="0"/>
    <x v="1"/>
    <x v="1"/>
    <x v="1"/>
  </r>
  <r>
    <x v="1"/>
    <x v="800"/>
    <x v="169"/>
    <x v="0"/>
    <x v="7"/>
    <x v="16"/>
    <x v="0"/>
    <x v="1"/>
    <x v="1"/>
    <x v="1"/>
  </r>
  <r>
    <x v="427"/>
    <x v="801"/>
    <x v="170"/>
    <x v="0"/>
    <x v="9"/>
    <x v="29"/>
    <x v="0"/>
    <x v="1"/>
    <x v="126"/>
    <x v="0"/>
  </r>
  <r>
    <x v="427"/>
    <x v="801"/>
    <x v="170"/>
    <x v="0"/>
    <x v="9"/>
    <x v="29"/>
    <x v="0"/>
    <x v="1"/>
    <x v="126"/>
    <x v="0"/>
  </r>
  <r>
    <x v="428"/>
    <x v="802"/>
    <x v="171"/>
    <x v="0"/>
    <x v="0"/>
    <x v="135"/>
    <x v="0"/>
    <x v="1"/>
    <x v="5"/>
    <x v="0"/>
  </r>
  <r>
    <x v="429"/>
    <x v="803"/>
    <x v="171"/>
    <x v="0"/>
    <x v="11"/>
    <x v="3"/>
    <x v="0"/>
    <x v="1"/>
    <x v="5"/>
    <x v="0"/>
  </r>
  <r>
    <x v="430"/>
    <x v="804"/>
    <x v="172"/>
    <x v="0"/>
    <x v="13"/>
    <x v="4"/>
    <x v="0"/>
    <x v="1"/>
    <x v="63"/>
    <x v="0"/>
  </r>
  <r>
    <x v="431"/>
    <x v="805"/>
    <x v="173"/>
    <x v="0"/>
    <x v="24"/>
    <x v="3"/>
    <x v="0"/>
    <x v="4"/>
    <x v="117"/>
    <x v="0"/>
  </r>
  <r>
    <x v="432"/>
    <x v="806"/>
    <x v="173"/>
    <x v="0"/>
    <x v="9"/>
    <x v="3"/>
    <x v="0"/>
    <x v="4"/>
    <x v="117"/>
    <x v="0"/>
  </r>
  <r>
    <x v="16"/>
    <x v="807"/>
    <x v="174"/>
    <x v="0"/>
    <x v="1"/>
    <x v="13"/>
    <x v="1"/>
    <x v="1"/>
    <x v="1"/>
    <x v="1"/>
  </r>
  <r>
    <x v="16"/>
    <x v="808"/>
    <x v="174"/>
    <x v="0"/>
    <x v="5"/>
    <x v="28"/>
    <x v="1"/>
    <x v="1"/>
    <x v="1"/>
    <x v="1"/>
  </r>
  <r>
    <x v="16"/>
    <x v="809"/>
    <x v="174"/>
    <x v="0"/>
    <x v="6"/>
    <x v="18"/>
    <x v="1"/>
    <x v="1"/>
    <x v="1"/>
    <x v="1"/>
  </r>
  <r>
    <x v="16"/>
    <x v="810"/>
    <x v="174"/>
    <x v="0"/>
    <x v="7"/>
    <x v="18"/>
    <x v="1"/>
    <x v="1"/>
    <x v="1"/>
    <x v="1"/>
  </r>
  <r>
    <x v="16"/>
    <x v="811"/>
    <x v="174"/>
    <x v="0"/>
    <x v="8"/>
    <x v="5"/>
    <x v="1"/>
    <x v="1"/>
    <x v="1"/>
    <x v="1"/>
  </r>
  <r>
    <x v="16"/>
    <x v="812"/>
    <x v="174"/>
    <x v="0"/>
    <x v="18"/>
    <x v="4"/>
    <x v="1"/>
    <x v="1"/>
    <x v="1"/>
    <x v="1"/>
  </r>
  <r>
    <x v="16"/>
    <x v="813"/>
    <x v="174"/>
    <x v="0"/>
    <x v="20"/>
    <x v="4"/>
    <x v="1"/>
    <x v="1"/>
    <x v="1"/>
    <x v="1"/>
  </r>
  <r>
    <x v="16"/>
    <x v="814"/>
    <x v="174"/>
    <x v="0"/>
    <x v="22"/>
    <x v="5"/>
    <x v="1"/>
    <x v="1"/>
    <x v="1"/>
    <x v="1"/>
  </r>
  <r>
    <x v="16"/>
    <x v="815"/>
    <x v="174"/>
    <x v="0"/>
    <x v="25"/>
    <x v="17"/>
    <x v="1"/>
    <x v="1"/>
    <x v="1"/>
    <x v="1"/>
  </r>
  <r>
    <x v="433"/>
    <x v="816"/>
    <x v="175"/>
    <x v="0"/>
    <x v="24"/>
    <x v="3"/>
    <x v="0"/>
    <x v="1"/>
    <x v="5"/>
    <x v="0"/>
  </r>
  <r>
    <x v="434"/>
    <x v="817"/>
    <x v="175"/>
    <x v="0"/>
    <x v="9"/>
    <x v="41"/>
    <x v="0"/>
    <x v="1"/>
    <x v="5"/>
    <x v="0"/>
  </r>
  <r>
    <x v="435"/>
    <x v="818"/>
    <x v="175"/>
    <x v="0"/>
    <x v="10"/>
    <x v="16"/>
    <x v="0"/>
    <x v="1"/>
    <x v="5"/>
    <x v="0"/>
  </r>
  <r>
    <x v="436"/>
    <x v="819"/>
    <x v="176"/>
    <x v="0"/>
    <x v="12"/>
    <x v="5"/>
    <x v="0"/>
    <x v="1"/>
    <x v="106"/>
    <x v="0"/>
  </r>
  <r>
    <x v="436"/>
    <x v="819"/>
    <x v="176"/>
    <x v="0"/>
    <x v="12"/>
    <x v="5"/>
    <x v="0"/>
    <x v="1"/>
    <x v="106"/>
    <x v="0"/>
  </r>
  <r>
    <x v="437"/>
    <x v="820"/>
    <x v="176"/>
    <x v="0"/>
    <x v="9"/>
    <x v="17"/>
    <x v="0"/>
    <x v="1"/>
    <x v="106"/>
    <x v="0"/>
  </r>
  <r>
    <x v="437"/>
    <x v="821"/>
    <x v="176"/>
    <x v="0"/>
    <x v="9"/>
    <x v="5"/>
    <x v="0"/>
    <x v="1"/>
    <x v="106"/>
    <x v="0"/>
  </r>
  <r>
    <x v="437"/>
    <x v="821"/>
    <x v="176"/>
    <x v="0"/>
    <x v="9"/>
    <x v="5"/>
    <x v="0"/>
    <x v="1"/>
    <x v="106"/>
    <x v="0"/>
  </r>
  <r>
    <x v="438"/>
    <x v="822"/>
    <x v="176"/>
    <x v="0"/>
    <x v="10"/>
    <x v="17"/>
    <x v="0"/>
    <x v="1"/>
    <x v="106"/>
    <x v="0"/>
  </r>
  <r>
    <x v="438"/>
    <x v="822"/>
    <x v="176"/>
    <x v="0"/>
    <x v="10"/>
    <x v="17"/>
    <x v="0"/>
    <x v="1"/>
    <x v="106"/>
    <x v="0"/>
  </r>
  <r>
    <x v="438"/>
    <x v="823"/>
    <x v="176"/>
    <x v="0"/>
    <x v="10"/>
    <x v="5"/>
    <x v="0"/>
    <x v="1"/>
    <x v="106"/>
    <x v="0"/>
  </r>
  <r>
    <x v="439"/>
    <x v="824"/>
    <x v="176"/>
    <x v="0"/>
    <x v="0"/>
    <x v="17"/>
    <x v="0"/>
    <x v="1"/>
    <x v="106"/>
    <x v="0"/>
  </r>
  <r>
    <x v="439"/>
    <x v="825"/>
    <x v="176"/>
    <x v="0"/>
    <x v="0"/>
    <x v="5"/>
    <x v="0"/>
    <x v="1"/>
    <x v="106"/>
    <x v="0"/>
  </r>
  <r>
    <x v="439"/>
    <x v="825"/>
    <x v="176"/>
    <x v="0"/>
    <x v="0"/>
    <x v="5"/>
    <x v="0"/>
    <x v="1"/>
    <x v="106"/>
    <x v="0"/>
  </r>
  <r>
    <x v="440"/>
    <x v="826"/>
    <x v="177"/>
    <x v="0"/>
    <x v="12"/>
    <x v="42"/>
    <x v="0"/>
    <x v="10"/>
    <x v="106"/>
    <x v="0"/>
  </r>
  <r>
    <x v="1"/>
    <x v="827"/>
    <x v="178"/>
    <x v="0"/>
    <x v="15"/>
    <x v="133"/>
    <x v="0"/>
    <x v="1"/>
    <x v="1"/>
    <x v="1"/>
  </r>
  <r>
    <x v="1"/>
    <x v="828"/>
    <x v="178"/>
    <x v="0"/>
    <x v="16"/>
    <x v="96"/>
    <x v="0"/>
    <x v="1"/>
    <x v="1"/>
    <x v="1"/>
  </r>
  <r>
    <x v="1"/>
    <x v="829"/>
    <x v="178"/>
    <x v="0"/>
    <x v="2"/>
    <x v="44"/>
    <x v="0"/>
    <x v="1"/>
    <x v="1"/>
    <x v="1"/>
  </r>
  <r>
    <x v="1"/>
    <x v="830"/>
    <x v="178"/>
    <x v="0"/>
    <x v="3"/>
    <x v="44"/>
    <x v="0"/>
    <x v="1"/>
    <x v="1"/>
    <x v="1"/>
  </r>
  <r>
    <x v="1"/>
    <x v="831"/>
    <x v="178"/>
    <x v="0"/>
    <x v="5"/>
    <x v="136"/>
    <x v="0"/>
    <x v="1"/>
    <x v="1"/>
    <x v="1"/>
  </r>
  <r>
    <x v="1"/>
    <x v="832"/>
    <x v="178"/>
    <x v="0"/>
    <x v="6"/>
    <x v="44"/>
    <x v="0"/>
    <x v="1"/>
    <x v="1"/>
    <x v="1"/>
  </r>
  <r>
    <x v="1"/>
    <x v="833"/>
    <x v="178"/>
    <x v="0"/>
    <x v="7"/>
    <x v="17"/>
    <x v="0"/>
    <x v="1"/>
    <x v="1"/>
    <x v="1"/>
  </r>
  <r>
    <x v="1"/>
    <x v="834"/>
    <x v="178"/>
    <x v="0"/>
    <x v="8"/>
    <x v="2"/>
    <x v="0"/>
    <x v="1"/>
    <x v="1"/>
    <x v="1"/>
  </r>
  <r>
    <x v="1"/>
    <x v="835"/>
    <x v="178"/>
    <x v="0"/>
    <x v="18"/>
    <x v="2"/>
    <x v="0"/>
    <x v="1"/>
    <x v="1"/>
    <x v="1"/>
  </r>
  <r>
    <x v="1"/>
    <x v="836"/>
    <x v="178"/>
    <x v="0"/>
    <x v="20"/>
    <x v="137"/>
    <x v="0"/>
    <x v="1"/>
    <x v="1"/>
    <x v="1"/>
  </r>
  <r>
    <x v="1"/>
    <x v="837"/>
    <x v="178"/>
    <x v="0"/>
    <x v="21"/>
    <x v="44"/>
    <x v="0"/>
    <x v="1"/>
    <x v="1"/>
    <x v="1"/>
  </r>
  <r>
    <x v="1"/>
    <x v="838"/>
    <x v="178"/>
    <x v="0"/>
    <x v="22"/>
    <x v="57"/>
    <x v="0"/>
    <x v="1"/>
    <x v="1"/>
    <x v="1"/>
  </r>
  <r>
    <x v="16"/>
    <x v="839"/>
    <x v="178"/>
    <x v="0"/>
    <x v="23"/>
    <x v="13"/>
    <x v="1"/>
    <x v="1"/>
    <x v="1"/>
    <x v="1"/>
  </r>
  <r>
    <x v="16"/>
    <x v="840"/>
    <x v="178"/>
    <x v="0"/>
    <x v="26"/>
    <x v="57"/>
    <x v="1"/>
    <x v="1"/>
    <x v="1"/>
    <x v="1"/>
  </r>
  <r>
    <x v="16"/>
    <x v="841"/>
    <x v="178"/>
    <x v="0"/>
    <x v="25"/>
    <x v="136"/>
    <x v="0"/>
    <x v="1"/>
    <x v="1"/>
    <x v="1"/>
  </r>
  <r>
    <x v="156"/>
    <x v="842"/>
    <x v="178"/>
    <x v="0"/>
    <x v="13"/>
    <x v="138"/>
    <x v="0"/>
    <x v="1"/>
    <x v="1"/>
    <x v="0"/>
  </r>
  <r>
    <x v="156"/>
    <x v="843"/>
    <x v="178"/>
    <x v="0"/>
    <x v="14"/>
    <x v="138"/>
    <x v="0"/>
    <x v="1"/>
    <x v="1"/>
    <x v="0"/>
  </r>
  <r>
    <x v="156"/>
    <x v="844"/>
    <x v="178"/>
    <x v="0"/>
    <x v="24"/>
    <x v="138"/>
    <x v="0"/>
    <x v="1"/>
    <x v="1"/>
    <x v="0"/>
  </r>
  <r>
    <x v="156"/>
    <x v="845"/>
    <x v="178"/>
    <x v="0"/>
    <x v="12"/>
    <x v="57"/>
    <x v="0"/>
    <x v="1"/>
    <x v="1"/>
    <x v="0"/>
  </r>
  <r>
    <x v="1"/>
    <x v="846"/>
    <x v="179"/>
    <x v="0"/>
    <x v="15"/>
    <x v="3"/>
    <x v="0"/>
    <x v="1"/>
    <x v="1"/>
    <x v="1"/>
  </r>
  <r>
    <x v="1"/>
    <x v="847"/>
    <x v="179"/>
    <x v="0"/>
    <x v="16"/>
    <x v="3"/>
    <x v="0"/>
    <x v="1"/>
    <x v="1"/>
    <x v="1"/>
  </r>
  <r>
    <x v="1"/>
    <x v="848"/>
    <x v="179"/>
    <x v="0"/>
    <x v="17"/>
    <x v="3"/>
    <x v="0"/>
    <x v="1"/>
    <x v="1"/>
    <x v="1"/>
  </r>
  <r>
    <x v="1"/>
    <x v="849"/>
    <x v="179"/>
    <x v="0"/>
    <x v="1"/>
    <x v="3"/>
    <x v="0"/>
    <x v="1"/>
    <x v="1"/>
    <x v="1"/>
  </r>
  <r>
    <x v="1"/>
    <x v="850"/>
    <x v="179"/>
    <x v="0"/>
    <x v="2"/>
    <x v="3"/>
    <x v="0"/>
    <x v="1"/>
    <x v="1"/>
    <x v="1"/>
  </r>
  <r>
    <x v="1"/>
    <x v="851"/>
    <x v="179"/>
    <x v="0"/>
    <x v="3"/>
    <x v="3"/>
    <x v="0"/>
    <x v="1"/>
    <x v="1"/>
    <x v="1"/>
  </r>
  <r>
    <x v="1"/>
    <x v="852"/>
    <x v="179"/>
    <x v="0"/>
    <x v="4"/>
    <x v="3"/>
    <x v="0"/>
    <x v="1"/>
    <x v="1"/>
    <x v="1"/>
  </r>
  <r>
    <x v="1"/>
    <x v="853"/>
    <x v="179"/>
    <x v="0"/>
    <x v="5"/>
    <x v="3"/>
    <x v="0"/>
    <x v="1"/>
    <x v="1"/>
    <x v="1"/>
  </r>
  <r>
    <x v="1"/>
    <x v="854"/>
    <x v="179"/>
    <x v="0"/>
    <x v="6"/>
    <x v="3"/>
    <x v="0"/>
    <x v="1"/>
    <x v="1"/>
    <x v="1"/>
  </r>
  <r>
    <x v="1"/>
    <x v="855"/>
    <x v="179"/>
    <x v="0"/>
    <x v="7"/>
    <x v="3"/>
    <x v="0"/>
    <x v="1"/>
    <x v="1"/>
    <x v="1"/>
  </r>
  <r>
    <x v="1"/>
    <x v="856"/>
    <x v="179"/>
    <x v="0"/>
    <x v="8"/>
    <x v="1"/>
    <x v="0"/>
    <x v="1"/>
    <x v="1"/>
    <x v="1"/>
  </r>
  <r>
    <x v="1"/>
    <x v="857"/>
    <x v="179"/>
    <x v="0"/>
    <x v="18"/>
    <x v="1"/>
    <x v="0"/>
    <x v="1"/>
    <x v="1"/>
    <x v="1"/>
  </r>
  <r>
    <x v="441"/>
    <x v="858"/>
    <x v="180"/>
    <x v="0"/>
    <x v="25"/>
    <x v="4"/>
    <x v="0"/>
    <x v="1"/>
    <x v="127"/>
    <x v="0"/>
  </r>
  <r>
    <x v="442"/>
    <x v="859"/>
    <x v="180"/>
    <x v="0"/>
    <x v="12"/>
    <x v="42"/>
    <x v="0"/>
    <x v="1"/>
    <x v="127"/>
    <x v="0"/>
  </r>
  <r>
    <x v="443"/>
    <x v="860"/>
    <x v="180"/>
    <x v="0"/>
    <x v="9"/>
    <x v="4"/>
    <x v="0"/>
    <x v="1"/>
    <x v="127"/>
    <x v="0"/>
  </r>
  <r>
    <x v="444"/>
    <x v="861"/>
    <x v="180"/>
    <x v="0"/>
    <x v="11"/>
    <x v="31"/>
    <x v="0"/>
    <x v="1"/>
    <x v="127"/>
    <x v="0"/>
  </r>
  <r>
    <x v="445"/>
    <x v="862"/>
    <x v="181"/>
    <x v="0"/>
    <x v="0"/>
    <x v="17"/>
    <x v="0"/>
    <x v="1"/>
    <x v="5"/>
    <x v="0"/>
  </r>
  <r>
    <x v="446"/>
    <x v="863"/>
    <x v="182"/>
    <x v="0"/>
    <x v="0"/>
    <x v="42"/>
    <x v="0"/>
    <x v="1"/>
    <x v="128"/>
    <x v="0"/>
  </r>
  <r>
    <x v="447"/>
    <x v="864"/>
    <x v="182"/>
    <x v="0"/>
    <x v="11"/>
    <x v="4"/>
    <x v="0"/>
    <x v="1"/>
    <x v="128"/>
    <x v="0"/>
  </r>
  <r>
    <x v="448"/>
    <x v="865"/>
    <x v="183"/>
    <x v="0"/>
    <x v="10"/>
    <x v="4"/>
    <x v="0"/>
    <x v="1"/>
    <x v="129"/>
    <x v="0"/>
  </r>
  <r>
    <x v="449"/>
    <x v="866"/>
    <x v="184"/>
    <x v="0"/>
    <x v="14"/>
    <x v="42"/>
    <x v="0"/>
    <x v="11"/>
    <x v="106"/>
    <x v="0"/>
  </r>
  <r>
    <x v="450"/>
    <x v="867"/>
    <x v="185"/>
    <x v="0"/>
    <x v="9"/>
    <x v="3"/>
    <x v="0"/>
    <x v="1"/>
    <x v="130"/>
    <x v="0"/>
  </r>
  <r>
    <x v="451"/>
    <x v="868"/>
    <x v="185"/>
    <x v="0"/>
    <x v="10"/>
    <x v="65"/>
    <x v="0"/>
    <x v="1"/>
    <x v="130"/>
    <x v="0"/>
  </r>
  <r>
    <x v="452"/>
    <x v="869"/>
    <x v="186"/>
    <x v="0"/>
    <x v="9"/>
    <x v="4"/>
    <x v="0"/>
    <x v="12"/>
    <x v="81"/>
    <x v="0"/>
  </r>
  <r>
    <x v="453"/>
    <x v="870"/>
    <x v="187"/>
    <x v="0"/>
    <x v="10"/>
    <x v="42"/>
    <x v="0"/>
    <x v="1"/>
    <x v="131"/>
    <x v="0"/>
  </r>
  <r>
    <x v="454"/>
    <x v="871"/>
    <x v="188"/>
    <x v="0"/>
    <x v="13"/>
    <x v="13"/>
    <x v="0"/>
    <x v="1"/>
    <x v="132"/>
    <x v="0"/>
  </r>
  <r>
    <x v="455"/>
    <x v="872"/>
    <x v="188"/>
    <x v="0"/>
    <x v="14"/>
    <x v="93"/>
    <x v="0"/>
    <x v="1"/>
    <x v="132"/>
    <x v="0"/>
  </r>
  <r>
    <x v="456"/>
    <x v="873"/>
    <x v="188"/>
    <x v="0"/>
    <x v="24"/>
    <x v="3"/>
    <x v="0"/>
    <x v="1"/>
    <x v="132"/>
    <x v="0"/>
  </r>
  <r>
    <x v="457"/>
    <x v="874"/>
    <x v="188"/>
    <x v="0"/>
    <x v="12"/>
    <x v="1"/>
    <x v="0"/>
    <x v="1"/>
    <x v="132"/>
    <x v="0"/>
  </r>
  <r>
    <x v="1"/>
    <x v="875"/>
    <x v="189"/>
    <x v="0"/>
    <x v="15"/>
    <x v="41"/>
    <x v="0"/>
    <x v="1"/>
    <x v="1"/>
    <x v="1"/>
  </r>
  <r>
    <x v="1"/>
    <x v="876"/>
    <x v="189"/>
    <x v="0"/>
    <x v="16"/>
    <x v="41"/>
    <x v="0"/>
    <x v="1"/>
    <x v="1"/>
    <x v="1"/>
  </r>
  <r>
    <x v="1"/>
    <x v="877"/>
    <x v="189"/>
    <x v="0"/>
    <x v="17"/>
    <x v="41"/>
    <x v="0"/>
    <x v="1"/>
    <x v="1"/>
    <x v="1"/>
  </r>
  <r>
    <x v="1"/>
    <x v="878"/>
    <x v="189"/>
    <x v="0"/>
    <x v="1"/>
    <x v="41"/>
    <x v="0"/>
    <x v="1"/>
    <x v="1"/>
    <x v="1"/>
  </r>
  <r>
    <x v="1"/>
    <x v="879"/>
    <x v="189"/>
    <x v="0"/>
    <x v="2"/>
    <x v="41"/>
    <x v="0"/>
    <x v="1"/>
    <x v="1"/>
    <x v="1"/>
  </r>
  <r>
    <x v="1"/>
    <x v="880"/>
    <x v="189"/>
    <x v="0"/>
    <x v="6"/>
    <x v="41"/>
    <x v="0"/>
    <x v="1"/>
    <x v="1"/>
    <x v="1"/>
  </r>
  <r>
    <x v="1"/>
    <x v="881"/>
    <x v="189"/>
    <x v="0"/>
    <x v="6"/>
    <x v="71"/>
    <x v="0"/>
    <x v="1"/>
    <x v="1"/>
    <x v="1"/>
  </r>
  <r>
    <x v="1"/>
    <x v="882"/>
    <x v="189"/>
    <x v="0"/>
    <x v="7"/>
    <x v="41"/>
    <x v="0"/>
    <x v="1"/>
    <x v="1"/>
    <x v="1"/>
  </r>
  <r>
    <x v="1"/>
    <x v="882"/>
    <x v="189"/>
    <x v="0"/>
    <x v="7"/>
    <x v="41"/>
    <x v="0"/>
    <x v="1"/>
    <x v="1"/>
    <x v="1"/>
  </r>
  <r>
    <x v="1"/>
    <x v="883"/>
    <x v="189"/>
    <x v="0"/>
    <x v="8"/>
    <x v="41"/>
    <x v="0"/>
    <x v="1"/>
    <x v="1"/>
    <x v="1"/>
  </r>
  <r>
    <x v="16"/>
    <x v="884"/>
    <x v="189"/>
    <x v="0"/>
    <x v="20"/>
    <x v="16"/>
    <x v="1"/>
    <x v="1"/>
    <x v="1"/>
    <x v="1"/>
  </r>
  <r>
    <x v="458"/>
    <x v="885"/>
    <x v="190"/>
    <x v="0"/>
    <x v="12"/>
    <x v="16"/>
    <x v="0"/>
    <x v="1"/>
    <x v="15"/>
    <x v="0"/>
  </r>
  <r>
    <x v="459"/>
    <x v="886"/>
    <x v="190"/>
    <x v="0"/>
    <x v="9"/>
    <x v="16"/>
    <x v="0"/>
    <x v="1"/>
    <x v="15"/>
    <x v="0"/>
  </r>
  <r>
    <x v="460"/>
    <x v="887"/>
    <x v="190"/>
    <x v="0"/>
    <x v="10"/>
    <x v="47"/>
    <x v="0"/>
    <x v="1"/>
    <x v="133"/>
    <x v="0"/>
  </r>
  <r>
    <x v="461"/>
    <x v="888"/>
    <x v="190"/>
    <x v="0"/>
    <x v="0"/>
    <x v="139"/>
    <x v="0"/>
    <x v="1"/>
    <x v="15"/>
    <x v="0"/>
  </r>
  <r>
    <x v="462"/>
    <x v="889"/>
    <x v="190"/>
    <x v="0"/>
    <x v="11"/>
    <x v="105"/>
    <x v="0"/>
    <x v="1"/>
    <x v="15"/>
    <x v="0"/>
  </r>
  <r>
    <x v="463"/>
    <x v="890"/>
    <x v="191"/>
    <x v="0"/>
    <x v="10"/>
    <x v="14"/>
    <x v="0"/>
    <x v="1"/>
    <x v="134"/>
    <x v="0"/>
  </r>
  <r>
    <x v="1"/>
    <x v="891"/>
    <x v="192"/>
    <x v="0"/>
    <x v="34"/>
    <x v="61"/>
    <x v="0"/>
    <x v="1"/>
    <x v="1"/>
    <x v="1"/>
  </r>
  <r>
    <x v="1"/>
    <x v="892"/>
    <x v="192"/>
    <x v="0"/>
    <x v="40"/>
    <x v="61"/>
    <x v="0"/>
    <x v="1"/>
    <x v="1"/>
    <x v="1"/>
  </r>
  <r>
    <x v="1"/>
    <x v="893"/>
    <x v="192"/>
    <x v="0"/>
    <x v="27"/>
    <x v="60"/>
    <x v="0"/>
    <x v="1"/>
    <x v="1"/>
    <x v="1"/>
  </r>
  <r>
    <x v="1"/>
    <x v="894"/>
    <x v="192"/>
    <x v="0"/>
    <x v="28"/>
    <x v="29"/>
    <x v="0"/>
    <x v="1"/>
    <x v="1"/>
    <x v="1"/>
  </r>
  <r>
    <x v="1"/>
    <x v="895"/>
    <x v="192"/>
    <x v="0"/>
    <x v="28"/>
    <x v="60"/>
    <x v="0"/>
    <x v="1"/>
    <x v="1"/>
    <x v="1"/>
  </r>
  <r>
    <x v="1"/>
    <x v="896"/>
    <x v="192"/>
    <x v="0"/>
    <x v="35"/>
    <x v="115"/>
    <x v="0"/>
    <x v="1"/>
    <x v="1"/>
    <x v="1"/>
  </r>
  <r>
    <x v="1"/>
    <x v="897"/>
    <x v="192"/>
    <x v="0"/>
    <x v="36"/>
    <x v="140"/>
    <x v="0"/>
    <x v="1"/>
    <x v="1"/>
    <x v="1"/>
  </r>
  <r>
    <x v="1"/>
    <x v="898"/>
    <x v="192"/>
    <x v="0"/>
    <x v="38"/>
    <x v="115"/>
    <x v="0"/>
    <x v="1"/>
    <x v="1"/>
    <x v="1"/>
  </r>
  <r>
    <x v="1"/>
    <x v="899"/>
    <x v="192"/>
    <x v="0"/>
    <x v="29"/>
    <x v="30"/>
    <x v="0"/>
    <x v="1"/>
    <x v="1"/>
    <x v="1"/>
  </r>
  <r>
    <x v="1"/>
    <x v="900"/>
    <x v="192"/>
    <x v="0"/>
    <x v="39"/>
    <x v="141"/>
    <x v="0"/>
    <x v="1"/>
    <x v="1"/>
    <x v="1"/>
  </r>
  <r>
    <x v="1"/>
    <x v="901"/>
    <x v="192"/>
    <x v="0"/>
    <x v="32"/>
    <x v="116"/>
    <x v="0"/>
    <x v="1"/>
    <x v="1"/>
    <x v="1"/>
  </r>
  <r>
    <x v="1"/>
    <x v="902"/>
    <x v="192"/>
    <x v="0"/>
    <x v="30"/>
    <x v="61"/>
    <x v="0"/>
    <x v="1"/>
    <x v="1"/>
    <x v="1"/>
  </r>
  <r>
    <x v="1"/>
    <x v="903"/>
    <x v="192"/>
    <x v="0"/>
    <x v="30"/>
    <x v="115"/>
    <x v="0"/>
    <x v="1"/>
    <x v="1"/>
    <x v="1"/>
  </r>
  <r>
    <x v="1"/>
    <x v="904"/>
    <x v="192"/>
    <x v="0"/>
    <x v="31"/>
    <x v="116"/>
    <x v="0"/>
    <x v="1"/>
    <x v="1"/>
    <x v="1"/>
  </r>
  <r>
    <x v="1"/>
    <x v="905"/>
    <x v="192"/>
    <x v="0"/>
    <x v="15"/>
    <x v="115"/>
    <x v="0"/>
    <x v="1"/>
    <x v="1"/>
    <x v="1"/>
  </r>
  <r>
    <x v="1"/>
    <x v="906"/>
    <x v="192"/>
    <x v="0"/>
    <x v="16"/>
    <x v="115"/>
    <x v="0"/>
    <x v="1"/>
    <x v="1"/>
    <x v="1"/>
  </r>
  <r>
    <x v="1"/>
    <x v="907"/>
    <x v="192"/>
    <x v="0"/>
    <x v="17"/>
    <x v="115"/>
    <x v="0"/>
    <x v="1"/>
    <x v="1"/>
    <x v="1"/>
  </r>
  <r>
    <x v="1"/>
    <x v="908"/>
    <x v="192"/>
    <x v="0"/>
    <x v="1"/>
    <x v="115"/>
    <x v="0"/>
    <x v="1"/>
    <x v="1"/>
    <x v="1"/>
  </r>
  <r>
    <x v="1"/>
    <x v="909"/>
    <x v="192"/>
    <x v="0"/>
    <x v="2"/>
    <x v="61"/>
    <x v="0"/>
    <x v="1"/>
    <x v="1"/>
    <x v="1"/>
  </r>
  <r>
    <x v="1"/>
    <x v="910"/>
    <x v="192"/>
    <x v="0"/>
    <x v="3"/>
    <x v="142"/>
    <x v="0"/>
    <x v="1"/>
    <x v="1"/>
    <x v="1"/>
  </r>
  <r>
    <x v="1"/>
    <x v="911"/>
    <x v="192"/>
    <x v="0"/>
    <x v="4"/>
    <x v="115"/>
    <x v="0"/>
    <x v="1"/>
    <x v="1"/>
    <x v="1"/>
  </r>
  <r>
    <x v="1"/>
    <x v="912"/>
    <x v="192"/>
    <x v="0"/>
    <x v="5"/>
    <x v="143"/>
    <x v="0"/>
    <x v="1"/>
    <x v="1"/>
    <x v="1"/>
  </r>
  <r>
    <x v="1"/>
    <x v="913"/>
    <x v="192"/>
    <x v="0"/>
    <x v="6"/>
    <x v="116"/>
    <x v="0"/>
    <x v="1"/>
    <x v="1"/>
    <x v="1"/>
  </r>
  <r>
    <x v="1"/>
    <x v="914"/>
    <x v="192"/>
    <x v="0"/>
    <x v="7"/>
    <x v="116"/>
    <x v="0"/>
    <x v="1"/>
    <x v="1"/>
    <x v="1"/>
  </r>
  <r>
    <x v="1"/>
    <x v="915"/>
    <x v="192"/>
    <x v="0"/>
    <x v="8"/>
    <x v="144"/>
    <x v="0"/>
    <x v="1"/>
    <x v="1"/>
    <x v="1"/>
  </r>
  <r>
    <x v="1"/>
    <x v="916"/>
    <x v="192"/>
    <x v="0"/>
    <x v="18"/>
    <x v="145"/>
    <x v="0"/>
    <x v="1"/>
    <x v="1"/>
    <x v="1"/>
  </r>
  <r>
    <x v="1"/>
    <x v="917"/>
    <x v="192"/>
    <x v="0"/>
    <x v="19"/>
    <x v="145"/>
    <x v="0"/>
    <x v="1"/>
    <x v="1"/>
    <x v="1"/>
  </r>
  <r>
    <x v="1"/>
    <x v="918"/>
    <x v="192"/>
    <x v="0"/>
    <x v="20"/>
    <x v="115"/>
    <x v="0"/>
    <x v="1"/>
    <x v="1"/>
    <x v="1"/>
  </r>
  <r>
    <x v="1"/>
    <x v="919"/>
    <x v="192"/>
    <x v="0"/>
    <x v="21"/>
    <x v="115"/>
    <x v="0"/>
    <x v="1"/>
    <x v="1"/>
    <x v="1"/>
  </r>
  <r>
    <x v="16"/>
    <x v="920"/>
    <x v="192"/>
    <x v="0"/>
    <x v="22"/>
    <x v="115"/>
    <x v="1"/>
    <x v="1"/>
    <x v="1"/>
    <x v="1"/>
  </r>
  <r>
    <x v="16"/>
    <x v="921"/>
    <x v="192"/>
    <x v="0"/>
    <x v="23"/>
    <x v="115"/>
    <x v="1"/>
    <x v="1"/>
    <x v="1"/>
    <x v="1"/>
  </r>
  <r>
    <x v="464"/>
    <x v="922"/>
    <x v="192"/>
    <x v="0"/>
    <x v="26"/>
    <x v="115"/>
    <x v="1"/>
    <x v="1"/>
    <x v="1"/>
    <x v="1"/>
  </r>
  <r>
    <x v="464"/>
    <x v="923"/>
    <x v="192"/>
    <x v="0"/>
    <x v="25"/>
    <x v="117"/>
    <x v="1"/>
    <x v="1"/>
    <x v="1"/>
    <x v="1"/>
  </r>
  <r>
    <x v="465"/>
    <x v="924"/>
    <x v="192"/>
    <x v="0"/>
    <x v="13"/>
    <x v="146"/>
    <x v="0"/>
    <x v="1"/>
    <x v="1"/>
    <x v="0"/>
  </r>
  <r>
    <x v="466"/>
    <x v="925"/>
    <x v="192"/>
    <x v="0"/>
    <x v="14"/>
    <x v="67"/>
    <x v="0"/>
    <x v="1"/>
    <x v="1"/>
    <x v="0"/>
  </r>
  <r>
    <x v="467"/>
    <x v="926"/>
    <x v="192"/>
    <x v="0"/>
    <x v="24"/>
    <x v="67"/>
    <x v="0"/>
    <x v="1"/>
    <x v="1"/>
    <x v="0"/>
  </r>
  <r>
    <x v="468"/>
    <x v="927"/>
    <x v="192"/>
    <x v="0"/>
    <x v="12"/>
    <x v="67"/>
    <x v="0"/>
    <x v="1"/>
    <x v="0"/>
    <x v="0"/>
  </r>
  <r>
    <x v="469"/>
    <x v="928"/>
    <x v="192"/>
    <x v="0"/>
    <x v="9"/>
    <x v="68"/>
    <x v="0"/>
    <x v="1"/>
    <x v="0"/>
    <x v="0"/>
  </r>
  <r>
    <x v="470"/>
    <x v="929"/>
    <x v="192"/>
    <x v="0"/>
    <x v="10"/>
    <x v="68"/>
    <x v="0"/>
    <x v="1"/>
    <x v="0"/>
    <x v="0"/>
  </r>
  <r>
    <x v="471"/>
    <x v="930"/>
    <x v="192"/>
    <x v="0"/>
    <x v="0"/>
    <x v="68"/>
    <x v="0"/>
    <x v="1"/>
    <x v="0"/>
    <x v="0"/>
  </r>
  <r>
    <x v="472"/>
    <x v="931"/>
    <x v="192"/>
    <x v="0"/>
    <x v="11"/>
    <x v="68"/>
    <x v="0"/>
    <x v="1"/>
    <x v="0"/>
    <x v="0"/>
  </r>
  <r>
    <x v="1"/>
    <x v="932"/>
    <x v="193"/>
    <x v="0"/>
    <x v="29"/>
    <x v="16"/>
    <x v="0"/>
    <x v="1"/>
    <x v="1"/>
    <x v="1"/>
  </r>
  <r>
    <x v="1"/>
    <x v="933"/>
    <x v="193"/>
    <x v="0"/>
    <x v="39"/>
    <x v="16"/>
    <x v="0"/>
    <x v="1"/>
    <x v="1"/>
    <x v="1"/>
  </r>
  <r>
    <x v="1"/>
    <x v="934"/>
    <x v="193"/>
    <x v="0"/>
    <x v="32"/>
    <x v="60"/>
    <x v="0"/>
    <x v="1"/>
    <x v="1"/>
    <x v="1"/>
  </r>
  <r>
    <x v="1"/>
    <x v="935"/>
    <x v="193"/>
    <x v="0"/>
    <x v="31"/>
    <x v="47"/>
    <x v="0"/>
    <x v="1"/>
    <x v="1"/>
    <x v="1"/>
  </r>
  <r>
    <x v="1"/>
    <x v="936"/>
    <x v="193"/>
    <x v="0"/>
    <x v="15"/>
    <x v="105"/>
    <x v="0"/>
    <x v="1"/>
    <x v="1"/>
    <x v="1"/>
  </r>
  <r>
    <x v="1"/>
    <x v="937"/>
    <x v="193"/>
    <x v="0"/>
    <x v="16"/>
    <x v="47"/>
    <x v="0"/>
    <x v="1"/>
    <x v="1"/>
    <x v="1"/>
  </r>
  <r>
    <x v="16"/>
    <x v="938"/>
    <x v="194"/>
    <x v="0"/>
    <x v="1"/>
    <x v="5"/>
    <x v="1"/>
    <x v="1"/>
    <x v="1"/>
    <x v="1"/>
  </r>
  <r>
    <x v="16"/>
    <x v="939"/>
    <x v="194"/>
    <x v="0"/>
    <x v="3"/>
    <x v="5"/>
    <x v="1"/>
    <x v="1"/>
    <x v="1"/>
    <x v="1"/>
  </r>
  <r>
    <x v="16"/>
    <x v="940"/>
    <x v="194"/>
    <x v="0"/>
    <x v="5"/>
    <x v="5"/>
    <x v="1"/>
    <x v="1"/>
    <x v="1"/>
    <x v="1"/>
  </r>
  <r>
    <x v="16"/>
    <x v="941"/>
    <x v="194"/>
    <x v="0"/>
    <x v="6"/>
    <x v="5"/>
    <x v="1"/>
    <x v="1"/>
    <x v="1"/>
    <x v="1"/>
  </r>
  <r>
    <x v="473"/>
    <x v="942"/>
    <x v="194"/>
    <x v="0"/>
    <x v="13"/>
    <x v="147"/>
    <x v="0"/>
    <x v="1"/>
    <x v="135"/>
    <x v="0"/>
  </r>
  <r>
    <x v="474"/>
    <x v="943"/>
    <x v="194"/>
    <x v="0"/>
    <x v="24"/>
    <x v="148"/>
    <x v="0"/>
    <x v="1"/>
    <x v="55"/>
    <x v="0"/>
  </r>
  <r>
    <x v="475"/>
    <x v="944"/>
    <x v="194"/>
    <x v="0"/>
    <x v="12"/>
    <x v="149"/>
    <x v="0"/>
    <x v="1"/>
    <x v="55"/>
    <x v="0"/>
  </r>
  <r>
    <x v="476"/>
    <x v="945"/>
    <x v="194"/>
    <x v="0"/>
    <x v="9"/>
    <x v="150"/>
    <x v="0"/>
    <x v="1"/>
    <x v="55"/>
    <x v="0"/>
  </r>
  <r>
    <x v="477"/>
    <x v="946"/>
    <x v="194"/>
    <x v="0"/>
    <x v="10"/>
    <x v="151"/>
    <x v="0"/>
    <x v="1"/>
    <x v="55"/>
    <x v="0"/>
  </r>
  <r>
    <x v="478"/>
    <x v="947"/>
    <x v="194"/>
    <x v="0"/>
    <x v="0"/>
    <x v="152"/>
    <x v="0"/>
    <x v="1"/>
    <x v="55"/>
    <x v="0"/>
  </r>
  <r>
    <x v="479"/>
    <x v="948"/>
    <x v="195"/>
    <x v="0"/>
    <x v="13"/>
    <x v="153"/>
    <x v="0"/>
    <x v="13"/>
    <x v="136"/>
    <x v="0"/>
  </r>
  <r>
    <x v="1"/>
    <x v="949"/>
    <x v="196"/>
    <x v="0"/>
    <x v="1"/>
    <x v="16"/>
    <x v="0"/>
    <x v="1"/>
    <x v="1"/>
    <x v="1"/>
  </r>
  <r>
    <x v="1"/>
    <x v="950"/>
    <x v="196"/>
    <x v="0"/>
    <x v="2"/>
    <x v="16"/>
    <x v="0"/>
    <x v="1"/>
    <x v="1"/>
    <x v="1"/>
  </r>
  <r>
    <x v="1"/>
    <x v="951"/>
    <x v="196"/>
    <x v="0"/>
    <x v="5"/>
    <x v="16"/>
    <x v="0"/>
    <x v="1"/>
    <x v="1"/>
    <x v="1"/>
  </r>
  <r>
    <x v="1"/>
    <x v="952"/>
    <x v="196"/>
    <x v="0"/>
    <x v="6"/>
    <x v="16"/>
    <x v="0"/>
    <x v="1"/>
    <x v="1"/>
    <x v="1"/>
  </r>
  <r>
    <x v="1"/>
    <x v="953"/>
    <x v="196"/>
    <x v="0"/>
    <x v="7"/>
    <x v="47"/>
    <x v="0"/>
    <x v="1"/>
    <x v="1"/>
    <x v="1"/>
  </r>
  <r>
    <x v="1"/>
    <x v="954"/>
    <x v="196"/>
    <x v="0"/>
    <x v="8"/>
    <x v="47"/>
    <x v="0"/>
    <x v="1"/>
    <x v="1"/>
    <x v="1"/>
  </r>
  <r>
    <x v="1"/>
    <x v="955"/>
    <x v="196"/>
    <x v="0"/>
    <x v="18"/>
    <x v="47"/>
    <x v="0"/>
    <x v="1"/>
    <x v="1"/>
    <x v="1"/>
  </r>
  <r>
    <x v="1"/>
    <x v="956"/>
    <x v="196"/>
    <x v="0"/>
    <x v="19"/>
    <x v="47"/>
    <x v="0"/>
    <x v="1"/>
    <x v="1"/>
    <x v="1"/>
  </r>
  <r>
    <x v="1"/>
    <x v="957"/>
    <x v="196"/>
    <x v="0"/>
    <x v="20"/>
    <x v="47"/>
    <x v="0"/>
    <x v="1"/>
    <x v="1"/>
    <x v="1"/>
  </r>
  <r>
    <x v="1"/>
    <x v="958"/>
    <x v="196"/>
    <x v="0"/>
    <x v="21"/>
    <x v="47"/>
    <x v="0"/>
    <x v="1"/>
    <x v="1"/>
    <x v="1"/>
  </r>
  <r>
    <x v="1"/>
    <x v="959"/>
    <x v="196"/>
    <x v="0"/>
    <x v="21"/>
    <x v="29"/>
    <x v="0"/>
    <x v="1"/>
    <x v="1"/>
    <x v="1"/>
  </r>
  <r>
    <x v="16"/>
    <x v="960"/>
    <x v="196"/>
    <x v="0"/>
    <x v="22"/>
    <x v="47"/>
    <x v="1"/>
    <x v="1"/>
    <x v="1"/>
    <x v="1"/>
  </r>
  <r>
    <x v="16"/>
    <x v="961"/>
    <x v="196"/>
    <x v="0"/>
    <x v="22"/>
    <x v="29"/>
    <x v="1"/>
    <x v="1"/>
    <x v="1"/>
    <x v="1"/>
  </r>
  <r>
    <x v="156"/>
    <x v="962"/>
    <x v="196"/>
    <x v="0"/>
    <x v="13"/>
    <x v="60"/>
    <x v="0"/>
    <x v="1"/>
    <x v="1"/>
    <x v="0"/>
  </r>
  <r>
    <x v="156"/>
    <x v="963"/>
    <x v="196"/>
    <x v="0"/>
    <x v="14"/>
    <x v="29"/>
    <x v="0"/>
    <x v="1"/>
    <x v="1"/>
    <x v="0"/>
  </r>
  <r>
    <x v="156"/>
    <x v="964"/>
    <x v="196"/>
    <x v="0"/>
    <x v="24"/>
    <x v="61"/>
    <x v="0"/>
    <x v="1"/>
    <x v="1"/>
    <x v="0"/>
  </r>
  <r>
    <x v="480"/>
    <x v="965"/>
    <x v="196"/>
    <x v="0"/>
    <x v="12"/>
    <x v="61"/>
    <x v="0"/>
    <x v="14"/>
    <x v="137"/>
    <x v="0"/>
  </r>
  <r>
    <x v="481"/>
    <x v="966"/>
    <x v="196"/>
    <x v="0"/>
    <x v="9"/>
    <x v="29"/>
    <x v="0"/>
    <x v="14"/>
    <x v="134"/>
    <x v="0"/>
  </r>
  <r>
    <x v="481"/>
    <x v="967"/>
    <x v="196"/>
    <x v="0"/>
    <x v="9"/>
    <x v="60"/>
    <x v="0"/>
    <x v="14"/>
    <x v="138"/>
    <x v="0"/>
  </r>
  <r>
    <x v="482"/>
    <x v="968"/>
    <x v="196"/>
    <x v="0"/>
    <x v="10"/>
    <x v="29"/>
    <x v="0"/>
    <x v="14"/>
    <x v="138"/>
    <x v="0"/>
  </r>
  <r>
    <x v="482"/>
    <x v="969"/>
    <x v="196"/>
    <x v="0"/>
    <x v="10"/>
    <x v="60"/>
    <x v="0"/>
    <x v="14"/>
    <x v="134"/>
    <x v="0"/>
  </r>
  <r>
    <x v="483"/>
    <x v="970"/>
    <x v="196"/>
    <x v="0"/>
    <x v="0"/>
    <x v="60"/>
    <x v="0"/>
    <x v="14"/>
    <x v="134"/>
    <x v="0"/>
  </r>
  <r>
    <x v="484"/>
    <x v="971"/>
    <x v="197"/>
    <x v="0"/>
    <x v="9"/>
    <x v="42"/>
    <x v="0"/>
    <x v="1"/>
    <x v="81"/>
    <x v="0"/>
  </r>
  <r>
    <x v="485"/>
    <x v="972"/>
    <x v="198"/>
    <x v="0"/>
    <x v="11"/>
    <x v="4"/>
    <x v="0"/>
    <x v="1"/>
    <x v="139"/>
    <x v="0"/>
  </r>
  <r>
    <x v="485"/>
    <x v="972"/>
    <x v="198"/>
    <x v="0"/>
    <x v="11"/>
    <x v="4"/>
    <x v="0"/>
    <x v="1"/>
    <x v="139"/>
    <x v="0"/>
  </r>
  <r>
    <x v="1"/>
    <x v="973"/>
    <x v="199"/>
    <x v="0"/>
    <x v="15"/>
    <x v="1"/>
    <x v="0"/>
    <x v="1"/>
    <x v="1"/>
    <x v="1"/>
  </r>
  <r>
    <x v="1"/>
    <x v="974"/>
    <x v="199"/>
    <x v="0"/>
    <x v="16"/>
    <x v="1"/>
    <x v="0"/>
    <x v="1"/>
    <x v="1"/>
    <x v="1"/>
  </r>
  <r>
    <x v="1"/>
    <x v="975"/>
    <x v="199"/>
    <x v="0"/>
    <x v="17"/>
    <x v="1"/>
    <x v="0"/>
    <x v="1"/>
    <x v="1"/>
    <x v="1"/>
  </r>
  <r>
    <x v="1"/>
    <x v="976"/>
    <x v="199"/>
    <x v="0"/>
    <x v="1"/>
    <x v="1"/>
    <x v="0"/>
    <x v="1"/>
    <x v="1"/>
    <x v="1"/>
  </r>
  <r>
    <x v="1"/>
    <x v="977"/>
    <x v="199"/>
    <x v="0"/>
    <x v="2"/>
    <x v="13"/>
    <x v="0"/>
    <x v="1"/>
    <x v="1"/>
    <x v="1"/>
  </r>
  <r>
    <x v="1"/>
    <x v="978"/>
    <x v="199"/>
    <x v="0"/>
    <x v="3"/>
    <x v="13"/>
    <x v="0"/>
    <x v="1"/>
    <x v="1"/>
    <x v="1"/>
  </r>
  <r>
    <x v="1"/>
    <x v="979"/>
    <x v="199"/>
    <x v="0"/>
    <x v="4"/>
    <x v="73"/>
    <x v="0"/>
    <x v="1"/>
    <x v="1"/>
    <x v="1"/>
  </r>
  <r>
    <x v="1"/>
    <x v="980"/>
    <x v="199"/>
    <x v="0"/>
    <x v="5"/>
    <x v="73"/>
    <x v="0"/>
    <x v="1"/>
    <x v="1"/>
    <x v="1"/>
  </r>
  <r>
    <x v="1"/>
    <x v="981"/>
    <x v="199"/>
    <x v="0"/>
    <x v="6"/>
    <x v="73"/>
    <x v="0"/>
    <x v="1"/>
    <x v="1"/>
    <x v="1"/>
  </r>
  <r>
    <x v="1"/>
    <x v="982"/>
    <x v="199"/>
    <x v="0"/>
    <x v="7"/>
    <x v="73"/>
    <x v="0"/>
    <x v="1"/>
    <x v="1"/>
    <x v="1"/>
  </r>
  <r>
    <x v="486"/>
    <x v="983"/>
    <x v="200"/>
    <x v="0"/>
    <x v="12"/>
    <x v="154"/>
    <x v="0"/>
    <x v="15"/>
    <x v="140"/>
    <x v="0"/>
  </r>
  <r>
    <x v="487"/>
    <x v="984"/>
    <x v="200"/>
    <x v="0"/>
    <x v="9"/>
    <x v="154"/>
    <x v="0"/>
    <x v="15"/>
    <x v="140"/>
    <x v="0"/>
  </r>
  <r>
    <x v="488"/>
    <x v="985"/>
    <x v="200"/>
    <x v="0"/>
    <x v="10"/>
    <x v="155"/>
    <x v="0"/>
    <x v="15"/>
    <x v="141"/>
    <x v="0"/>
  </r>
  <r>
    <x v="489"/>
    <x v="986"/>
    <x v="200"/>
    <x v="0"/>
    <x v="11"/>
    <x v="156"/>
    <x v="0"/>
    <x v="15"/>
    <x v="142"/>
    <x v="0"/>
  </r>
  <r>
    <x v="490"/>
    <x v="987"/>
    <x v="201"/>
    <x v="0"/>
    <x v="9"/>
    <x v="60"/>
    <x v="0"/>
    <x v="1"/>
    <x v="18"/>
    <x v="0"/>
  </r>
  <r>
    <x v="491"/>
    <x v="988"/>
    <x v="201"/>
    <x v="0"/>
    <x v="10"/>
    <x v="61"/>
    <x v="0"/>
    <x v="1"/>
    <x v="18"/>
    <x v="0"/>
  </r>
  <r>
    <x v="492"/>
    <x v="989"/>
    <x v="201"/>
    <x v="0"/>
    <x v="0"/>
    <x v="114"/>
    <x v="0"/>
    <x v="1"/>
    <x v="18"/>
    <x v="0"/>
  </r>
  <r>
    <x v="493"/>
    <x v="990"/>
    <x v="201"/>
    <x v="0"/>
    <x v="11"/>
    <x v="157"/>
    <x v="0"/>
    <x v="1"/>
    <x v="18"/>
    <x v="0"/>
  </r>
  <r>
    <x v="494"/>
    <x v="991"/>
    <x v="202"/>
    <x v="0"/>
    <x v="11"/>
    <x v="17"/>
    <x v="0"/>
    <x v="1"/>
    <x v="21"/>
    <x v="0"/>
  </r>
  <r>
    <x v="495"/>
    <x v="992"/>
    <x v="203"/>
    <x v="0"/>
    <x v="10"/>
    <x v="42"/>
    <x v="0"/>
    <x v="1"/>
    <x v="49"/>
    <x v="0"/>
  </r>
  <r>
    <x v="496"/>
    <x v="993"/>
    <x v="204"/>
    <x v="0"/>
    <x v="11"/>
    <x v="84"/>
    <x v="0"/>
    <x v="1"/>
    <x v="143"/>
    <x v="0"/>
  </r>
  <r>
    <x v="497"/>
    <x v="994"/>
    <x v="205"/>
    <x v="0"/>
    <x v="12"/>
    <x v="18"/>
    <x v="0"/>
    <x v="1"/>
    <x v="144"/>
    <x v="0"/>
  </r>
  <r>
    <x v="498"/>
    <x v="995"/>
    <x v="205"/>
    <x v="0"/>
    <x v="9"/>
    <x v="26"/>
    <x v="0"/>
    <x v="1"/>
    <x v="144"/>
    <x v="0"/>
  </r>
  <r>
    <x v="499"/>
    <x v="996"/>
    <x v="205"/>
    <x v="0"/>
    <x v="10"/>
    <x v="158"/>
    <x v="0"/>
    <x v="1"/>
    <x v="144"/>
    <x v="0"/>
  </r>
  <r>
    <x v="500"/>
    <x v="997"/>
    <x v="205"/>
    <x v="0"/>
    <x v="0"/>
    <x v="28"/>
    <x v="0"/>
    <x v="1"/>
    <x v="144"/>
    <x v="0"/>
  </r>
  <r>
    <x v="501"/>
    <x v="998"/>
    <x v="205"/>
    <x v="0"/>
    <x v="11"/>
    <x v="59"/>
    <x v="0"/>
    <x v="1"/>
    <x v="144"/>
    <x v="0"/>
  </r>
  <r>
    <x v="502"/>
    <x v="999"/>
    <x v="206"/>
    <x v="0"/>
    <x v="14"/>
    <x v="1"/>
    <x v="0"/>
    <x v="1"/>
    <x v="15"/>
    <x v="0"/>
  </r>
  <r>
    <x v="503"/>
    <x v="1000"/>
    <x v="206"/>
    <x v="0"/>
    <x v="12"/>
    <x v="1"/>
    <x v="0"/>
    <x v="1"/>
    <x v="15"/>
    <x v="0"/>
  </r>
  <r>
    <x v="504"/>
    <x v="1001"/>
    <x v="206"/>
    <x v="0"/>
    <x v="9"/>
    <x v="1"/>
    <x v="0"/>
    <x v="1"/>
    <x v="15"/>
    <x v="0"/>
  </r>
  <r>
    <x v="505"/>
    <x v="1002"/>
    <x v="207"/>
    <x v="0"/>
    <x v="0"/>
    <x v="4"/>
    <x v="0"/>
    <x v="1"/>
    <x v="132"/>
    <x v="0"/>
  </r>
  <r>
    <x v="506"/>
    <x v="1003"/>
    <x v="207"/>
    <x v="0"/>
    <x v="11"/>
    <x v="4"/>
    <x v="0"/>
    <x v="1"/>
    <x v="132"/>
    <x v="0"/>
  </r>
  <r>
    <x v="1"/>
    <x v="1004"/>
    <x v="208"/>
    <x v="0"/>
    <x v="2"/>
    <x v="17"/>
    <x v="0"/>
    <x v="1"/>
    <x v="1"/>
    <x v="1"/>
  </r>
  <r>
    <x v="1"/>
    <x v="1005"/>
    <x v="208"/>
    <x v="0"/>
    <x v="4"/>
    <x v="47"/>
    <x v="0"/>
    <x v="1"/>
    <x v="1"/>
    <x v="1"/>
  </r>
  <r>
    <x v="1"/>
    <x v="1006"/>
    <x v="208"/>
    <x v="0"/>
    <x v="5"/>
    <x v="71"/>
    <x v="0"/>
    <x v="1"/>
    <x v="1"/>
    <x v="1"/>
  </r>
  <r>
    <x v="1"/>
    <x v="1007"/>
    <x v="208"/>
    <x v="0"/>
    <x v="6"/>
    <x v="71"/>
    <x v="0"/>
    <x v="1"/>
    <x v="1"/>
    <x v="1"/>
  </r>
  <r>
    <x v="1"/>
    <x v="1008"/>
    <x v="208"/>
    <x v="0"/>
    <x v="7"/>
    <x v="134"/>
    <x v="0"/>
    <x v="1"/>
    <x v="1"/>
    <x v="1"/>
  </r>
  <r>
    <x v="1"/>
    <x v="1009"/>
    <x v="208"/>
    <x v="0"/>
    <x v="8"/>
    <x v="134"/>
    <x v="0"/>
    <x v="1"/>
    <x v="1"/>
    <x v="1"/>
  </r>
  <r>
    <x v="1"/>
    <x v="1010"/>
    <x v="208"/>
    <x v="0"/>
    <x v="18"/>
    <x v="16"/>
    <x v="0"/>
    <x v="1"/>
    <x v="1"/>
    <x v="1"/>
  </r>
  <r>
    <x v="1"/>
    <x v="1011"/>
    <x v="208"/>
    <x v="0"/>
    <x v="19"/>
    <x v="41"/>
    <x v="0"/>
    <x v="1"/>
    <x v="1"/>
    <x v="1"/>
  </r>
  <r>
    <x v="507"/>
    <x v="1012"/>
    <x v="209"/>
    <x v="0"/>
    <x v="25"/>
    <x v="4"/>
    <x v="0"/>
    <x v="1"/>
    <x v="145"/>
    <x v="0"/>
  </r>
  <r>
    <x v="508"/>
    <x v="1013"/>
    <x v="209"/>
    <x v="0"/>
    <x v="13"/>
    <x v="4"/>
    <x v="0"/>
    <x v="1"/>
    <x v="145"/>
    <x v="0"/>
  </r>
  <r>
    <x v="509"/>
    <x v="1014"/>
    <x v="210"/>
    <x v="0"/>
    <x v="9"/>
    <x v="159"/>
    <x v="0"/>
    <x v="1"/>
    <x v="146"/>
    <x v="0"/>
  </r>
  <r>
    <x v="510"/>
    <x v="1015"/>
    <x v="210"/>
    <x v="0"/>
    <x v="10"/>
    <x v="3"/>
    <x v="0"/>
    <x v="1"/>
    <x v="146"/>
    <x v="0"/>
  </r>
  <r>
    <x v="1"/>
    <x v="1016"/>
    <x v="211"/>
    <x v="0"/>
    <x v="8"/>
    <x v="17"/>
    <x v="0"/>
    <x v="1"/>
    <x v="1"/>
    <x v="1"/>
  </r>
  <r>
    <x v="1"/>
    <x v="1017"/>
    <x v="211"/>
    <x v="0"/>
    <x v="18"/>
    <x v="17"/>
    <x v="0"/>
    <x v="1"/>
    <x v="1"/>
    <x v="1"/>
  </r>
  <r>
    <x v="1"/>
    <x v="1018"/>
    <x v="211"/>
    <x v="0"/>
    <x v="19"/>
    <x v="17"/>
    <x v="0"/>
    <x v="1"/>
    <x v="1"/>
    <x v="1"/>
  </r>
  <r>
    <x v="1"/>
    <x v="1019"/>
    <x v="211"/>
    <x v="0"/>
    <x v="22"/>
    <x v="18"/>
    <x v="0"/>
    <x v="1"/>
    <x v="1"/>
    <x v="1"/>
  </r>
  <r>
    <x v="16"/>
    <x v="1020"/>
    <x v="211"/>
    <x v="0"/>
    <x v="26"/>
    <x v="28"/>
    <x v="1"/>
    <x v="1"/>
    <x v="1"/>
    <x v="1"/>
  </r>
  <r>
    <x v="16"/>
    <x v="1021"/>
    <x v="211"/>
    <x v="0"/>
    <x v="13"/>
    <x v="52"/>
    <x v="1"/>
    <x v="1"/>
    <x v="1"/>
    <x v="1"/>
  </r>
  <r>
    <x v="511"/>
    <x v="1022"/>
    <x v="211"/>
    <x v="0"/>
    <x v="12"/>
    <x v="26"/>
    <x v="0"/>
    <x v="1"/>
    <x v="147"/>
    <x v="0"/>
  </r>
  <r>
    <x v="512"/>
    <x v="1023"/>
    <x v="211"/>
    <x v="0"/>
    <x v="9"/>
    <x v="26"/>
    <x v="0"/>
    <x v="1"/>
    <x v="147"/>
    <x v="0"/>
  </r>
  <r>
    <x v="513"/>
    <x v="1024"/>
    <x v="211"/>
    <x v="0"/>
    <x v="10"/>
    <x v="158"/>
    <x v="0"/>
    <x v="1"/>
    <x v="147"/>
    <x v="0"/>
  </r>
  <r>
    <x v="514"/>
    <x v="1025"/>
    <x v="211"/>
    <x v="0"/>
    <x v="0"/>
    <x v="18"/>
    <x v="0"/>
    <x v="1"/>
    <x v="147"/>
    <x v="0"/>
  </r>
  <r>
    <x v="515"/>
    <x v="1026"/>
    <x v="211"/>
    <x v="0"/>
    <x v="11"/>
    <x v="26"/>
    <x v="0"/>
    <x v="1"/>
    <x v="147"/>
    <x v="0"/>
  </r>
  <r>
    <x v="516"/>
    <x v="1027"/>
    <x v="212"/>
    <x v="0"/>
    <x v="12"/>
    <x v="4"/>
    <x v="0"/>
    <x v="1"/>
    <x v="63"/>
    <x v="0"/>
  </r>
  <r>
    <x v="517"/>
    <x v="1028"/>
    <x v="212"/>
    <x v="0"/>
    <x v="9"/>
    <x v="4"/>
    <x v="0"/>
    <x v="1"/>
    <x v="63"/>
    <x v="0"/>
  </r>
  <r>
    <x v="518"/>
    <x v="1029"/>
    <x v="213"/>
    <x v="0"/>
    <x v="12"/>
    <x v="44"/>
    <x v="0"/>
    <x v="16"/>
    <x v="49"/>
    <x v="0"/>
  </r>
  <r>
    <x v="519"/>
    <x v="1030"/>
    <x v="213"/>
    <x v="0"/>
    <x v="9"/>
    <x v="1"/>
    <x v="0"/>
    <x v="16"/>
    <x v="49"/>
    <x v="0"/>
  </r>
  <r>
    <x v="520"/>
    <x v="1031"/>
    <x v="213"/>
    <x v="0"/>
    <x v="10"/>
    <x v="1"/>
    <x v="0"/>
    <x v="16"/>
    <x v="49"/>
    <x v="0"/>
  </r>
  <r>
    <x v="521"/>
    <x v="1032"/>
    <x v="213"/>
    <x v="0"/>
    <x v="0"/>
    <x v="1"/>
    <x v="0"/>
    <x v="16"/>
    <x v="49"/>
    <x v="0"/>
  </r>
  <r>
    <x v="522"/>
    <x v="1033"/>
    <x v="213"/>
    <x v="0"/>
    <x v="11"/>
    <x v="1"/>
    <x v="0"/>
    <x v="16"/>
    <x v="49"/>
    <x v="0"/>
  </r>
  <r>
    <x v="523"/>
    <x v="1034"/>
    <x v="214"/>
    <x v="0"/>
    <x v="0"/>
    <x v="160"/>
    <x v="0"/>
    <x v="1"/>
    <x v="148"/>
    <x v="0"/>
  </r>
  <r>
    <x v="524"/>
    <x v="1035"/>
    <x v="215"/>
    <x v="0"/>
    <x v="9"/>
    <x v="17"/>
    <x v="0"/>
    <x v="1"/>
    <x v="149"/>
    <x v="0"/>
  </r>
  <r>
    <x v="525"/>
    <x v="1036"/>
    <x v="215"/>
    <x v="0"/>
    <x v="10"/>
    <x v="17"/>
    <x v="0"/>
    <x v="1"/>
    <x v="149"/>
    <x v="0"/>
  </r>
  <r>
    <x v="526"/>
    <x v="1037"/>
    <x v="215"/>
    <x v="0"/>
    <x v="0"/>
    <x v="17"/>
    <x v="0"/>
    <x v="1"/>
    <x v="149"/>
    <x v="0"/>
  </r>
  <r>
    <x v="527"/>
    <x v="1038"/>
    <x v="215"/>
    <x v="0"/>
    <x v="11"/>
    <x v="17"/>
    <x v="0"/>
    <x v="1"/>
    <x v="149"/>
    <x v="0"/>
  </r>
  <r>
    <x v="528"/>
    <x v="1039"/>
    <x v="215"/>
    <x v="0"/>
    <x v="33"/>
    <x v="17"/>
    <x v="0"/>
    <x v="1"/>
    <x v="149"/>
    <x v="0"/>
  </r>
  <r>
    <x v="1"/>
    <x v="1040"/>
    <x v="216"/>
    <x v="0"/>
    <x v="1"/>
    <x v="31"/>
    <x v="0"/>
    <x v="1"/>
    <x v="1"/>
    <x v="1"/>
  </r>
  <r>
    <x v="1"/>
    <x v="1041"/>
    <x v="216"/>
    <x v="0"/>
    <x v="2"/>
    <x v="17"/>
    <x v="0"/>
    <x v="1"/>
    <x v="1"/>
    <x v="1"/>
  </r>
  <r>
    <x v="1"/>
    <x v="1042"/>
    <x v="216"/>
    <x v="0"/>
    <x v="3"/>
    <x v="17"/>
    <x v="0"/>
    <x v="1"/>
    <x v="1"/>
    <x v="1"/>
  </r>
  <r>
    <x v="1"/>
    <x v="1043"/>
    <x v="216"/>
    <x v="0"/>
    <x v="5"/>
    <x v="17"/>
    <x v="0"/>
    <x v="1"/>
    <x v="1"/>
    <x v="1"/>
  </r>
  <r>
    <x v="1"/>
    <x v="1044"/>
    <x v="216"/>
    <x v="0"/>
    <x v="6"/>
    <x v="17"/>
    <x v="0"/>
    <x v="1"/>
    <x v="1"/>
    <x v="1"/>
  </r>
  <r>
    <x v="1"/>
    <x v="1045"/>
    <x v="216"/>
    <x v="0"/>
    <x v="7"/>
    <x v="17"/>
    <x v="0"/>
    <x v="1"/>
    <x v="1"/>
    <x v="1"/>
  </r>
  <r>
    <x v="1"/>
    <x v="1046"/>
    <x v="216"/>
    <x v="0"/>
    <x v="8"/>
    <x v="17"/>
    <x v="0"/>
    <x v="1"/>
    <x v="1"/>
    <x v="1"/>
  </r>
  <r>
    <x v="1"/>
    <x v="1047"/>
    <x v="216"/>
    <x v="0"/>
    <x v="18"/>
    <x v="17"/>
    <x v="0"/>
    <x v="1"/>
    <x v="1"/>
    <x v="1"/>
  </r>
  <r>
    <x v="1"/>
    <x v="1048"/>
    <x v="216"/>
    <x v="0"/>
    <x v="19"/>
    <x v="17"/>
    <x v="0"/>
    <x v="1"/>
    <x v="1"/>
    <x v="1"/>
  </r>
  <r>
    <x v="1"/>
    <x v="1049"/>
    <x v="216"/>
    <x v="0"/>
    <x v="20"/>
    <x v="17"/>
    <x v="0"/>
    <x v="1"/>
    <x v="1"/>
    <x v="1"/>
  </r>
  <r>
    <x v="16"/>
    <x v="1050"/>
    <x v="216"/>
    <x v="0"/>
    <x v="23"/>
    <x v="17"/>
    <x v="1"/>
    <x v="1"/>
    <x v="1"/>
    <x v="1"/>
  </r>
  <r>
    <x v="16"/>
    <x v="1051"/>
    <x v="216"/>
    <x v="0"/>
    <x v="26"/>
    <x v="17"/>
    <x v="1"/>
    <x v="1"/>
    <x v="1"/>
    <x v="1"/>
  </r>
  <r>
    <x v="529"/>
    <x v="1052"/>
    <x v="217"/>
    <x v="0"/>
    <x v="9"/>
    <x v="17"/>
    <x v="0"/>
    <x v="1"/>
    <x v="150"/>
    <x v="0"/>
  </r>
  <r>
    <x v="530"/>
    <x v="1053"/>
    <x v="218"/>
    <x v="0"/>
    <x v="11"/>
    <x v="42"/>
    <x v="0"/>
    <x v="1"/>
    <x v="151"/>
    <x v="0"/>
  </r>
  <r>
    <x v="531"/>
    <x v="1054"/>
    <x v="219"/>
    <x v="0"/>
    <x v="9"/>
    <x v="28"/>
    <x v="0"/>
    <x v="1"/>
    <x v="81"/>
    <x v="0"/>
  </r>
  <r>
    <x v="532"/>
    <x v="1055"/>
    <x v="219"/>
    <x v="0"/>
    <x v="0"/>
    <x v="4"/>
    <x v="0"/>
    <x v="1"/>
    <x v="81"/>
    <x v="0"/>
  </r>
  <r>
    <x v="533"/>
    <x v="1056"/>
    <x v="219"/>
    <x v="0"/>
    <x v="11"/>
    <x v="52"/>
    <x v="0"/>
    <x v="1"/>
    <x v="81"/>
    <x v="0"/>
  </r>
  <r>
    <x v="534"/>
    <x v="1057"/>
    <x v="220"/>
    <x v="0"/>
    <x v="9"/>
    <x v="161"/>
    <x v="0"/>
    <x v="1"/>
    <x v="152"/>
    <x v="0"/>
  </r>
  <r>
    <x v="535"/>
    <x v="1058"/>
    <x v="220"/>
    <x v="0"/>
    <x v="10"/>
    <x v="106"/>
    <x v="0"/>
    <x v="1"/>
    <x v="152"/>
    <x v="0"/>
  </r>
  <r>
    <x v="536"/>
    <x v="1059"/>
    <x v="220"/>
    <x v="0"/>
    <x v="0"/>
    <x v="45"/>
    <x v="0"/>
    <x v="1"/>
    <x v="152"/>
    <x v="0"/>
  </r>
  <r>
    <x v="537"/>
    <x v="1060"/>
    <x v="220"/>
    <x v="0"/>
    <x v="11"/>
    <x v="138"/>
    <x v="0"/>
    <x v="1"/>
    <x v="152"/>
    <x v="0"/>
  </r>
  <r>
    <x v="538"/>
    <x v="1061"/>
    <x v="221"/>
    <x v="0"/>
    <x v="10"/>
    <x v="13"/>
    <x v="0"/>
    <x v="1"/>
    <x v="52"/>
    <x v="0"/>
  </r>
  <r>
    <x v="539"/>
    <x v="1062"/>
    <x v="221"/>
    <x v="0"/>
    <x v="0"/>
    <x v="13"/>
    <x v="0"/>
    <x v="1"/>
    <x v="52"/>
    <x v="0"/>
  </r>
  <r>
    <x v="1"/>
    <x v="1063"/>
    <x v="222"/>
    <x v="0"/>
    <x v="1"/>
    <x v="17"/>
    <x v="0"/>
    <x v="1"/>
    <x v="1"/>
    <x v="1"/>
  </r>
  <r>
    <x v="16"/>
    <x v="1064"/>
    <x v="223"/>
    <x v="0"/>
    <x v="1"/>
    <x v="17"/>
    <x v="1"/>
    <x v="1"/>
    <x v="1"/>
    <x v="1"/>
  </r>
  <r>
    <x v="1"/>
    <x v="1065"/>
    <x v="222"/>
    <x v="0"/>
    <x v="2"/>
    <x v="14"/>
    <x v="0"/>
    <x v="1"/>
    <x v="1"/>
    <x v="1"/>
  </r>
  <r>
    <x v="16"/>
    <x v="1066"/>
    <x v="223"/>
    <x v="0"/>
    <x v="2"/>
    <x v="14"/>
    <x v="1"/>
    <x v="1"/>
    <x v="1"/>
    <x v="1"/>
  </r>
  <r>
    <x v="1"/>
    <x v="1067"/>
    <x v="222"/>
    <x v="0"/>
    <x v="4"/>
    <x v="17"/>
    <x v="0"/>
    <x v="1"/>
    <x v="1"/>
    <x v="1"/>
  </r>
  <r>
    <x v="16"/>
    <x v="1068"/>
    <x v="223"/>
    <x v="0"/>
    <x v="4"/>
    <x v="17"/>
    <x v="1"/>
    <x v="1"/>
    <x v="1"/>
    <x v="1"/>
  </r>
  <r>
    <x v="1"/>
    <x v="1069"/>
    <x v="222"/>
    <x v="0"/>
    <x v="20"/>
    <x v="1"/>
    <x v="0"/>
    <x v="1"/>
    <x v="1"/>
    <x v="1"/>
  </r>
  <r>
    <x v="1"/>
    <x v="1070"/>
    <x v="224"/>
    <x v="0"/>
    <x v="15"/>
    <x v="17"/>
    <x v="0"/>
    <x v="1"/>
    <x v="1"/>
    <x v="1"/>
  </r>
  <r>
    <x v="1"/>
    <x v="1071"/>
    <x v="224"/>
    <x v="0"/>
    <x v="3"/>
    <x v="17"/>
    <x v="0"/>
    <x v="1"/>
    <x v="1"/>
    <x v="1"/>
  </r>
  <r>
    <x v="1"/>
    <x v="1072"/>
    <x v="224"/>
    <x v="0"/>
    <x v="4"/>
    <x v="17"/>
    <x v="0"/>
    <x v="1"/>
    <x v="1"/>
    <x v="1"/>
  </r>
  <r>
    <x v="1"/>
    <x v="1073"/>
    <x v="224"/>
    <x v="0"/>
    <x v="5"/>
    <x v="17"/>
    <x v="0"/>
    <x v="1"/>
    <x v="1"/>
    <x v="1"/>
  </r>
  <r>
    <x v="1"/>
    <x v="1074"/>
    <x v="224"/>
    <x v="0"/>
    <x v="6"/>
    <x v="17"/>
    <x v="0"/>
    <x v="1"/>
    <x v="1"/>
    <x v="1"/>
  </r>
  <r>
    <x v="1"/>
    <x v="1075"/>
    <x v="224"/>
    <x v="0"/>
    <x v="7"/>
    <x v="17"/>
    <x v="0"/>
    <x v="1"/>
    <x v="1"/>
    <x v="1"/>
  </r>
  <r>
    <x v="1"/>
    <x v="1076"/>
    <x v="224"/>
    <x v="0"/>
    <x v="8"/>
    <x v="17"/>
    <x v="0"/>
    <x v="1"/>
    <x v="1"/>
    <x v="1"/>
  </r>
  <r>
    <x v="1"/>
    <x v="1077"/>
    <x v="224"/>
    <x v="0"/>
    <x v="18"/>
    <x v="17"/>
    <x v="0"/>
    <x v="1"/>
    <x v="1"/>
    <x v="1"/>
  </r>
  <r>
    <x v="1"/>
    <x v="1078"/>
    <x v="224"/>
    <x v="0"/>
    <x v="19"/>
    <x v="17"/>
    <x v="0"/>
    <x v="1"/>
    <x v="1"/>
    <x v="1"/>
  </r>
  <r>
    <x v="1"/>
    <x v="1079"/>
    <x v="224"/>
    <x v="0"/>
    <x v="20"/>
    <x v="17"/>
    <x v="0"/>
    <x v="1"/>
    <x v="1"/>
    <x v="1"/>
  </r>
  <r>
    <x v="540"/>
    <x v="1080"/>
    <x v="225"/>
    <x v="0"/>
    <x v="10"/>
    <x v="5"/>
    <x v="0"/>
    <x v="1"/>
    <x v="147"/>
    <x v="0"/>
  </r>
  <r>
    <x v="541"/>
    <x v="1081"/>
    <x v="226"/>
    <x v="0"/>
    <x v="9"/>
    <x v="13"/>
    <x v="0"/>
    <x v="1"/>
    <x v="147"/>
    <x v="0"/>
  </r>
  <r>
    <x v="1"/>
    <x v="1082"/>
    <x v="227"/>
    <x v="0"/>
    <x v="1"/>
    <x v="1"/>
    <x v="0"/>
    <x v="1"/>
    <x v="1"/>
    <x v="1"/>
  </r>
  <r>
    <x v="1"/>
    <x v="1083"/>
    <x v="227"/>
    <x v="0"/>
    <x v="4"/>
    <x v="3"/>
    <x v="0"/>
    <x v="1"/>
    <x v="1"/>
    <x v="1"/>
  </r>
  <r>
    <x v="1"/>
    <x v="1084"/>
    <x v="227"/>
    <x v="0"/>
    <x v="5"/>
    <x v="3"/>
    <x v="0"/>
    <x v="1"/>
    <x v="1"/>
    <x v="1"/>
  </r>
  <r>
    <x v="1"/>
    <x v="1085"/>
    <x v="227"/>
    <x v="0"/>
    <x v="6"/>
    <x v="65"/>
    <x v="0"/>
    <x v="1"/>
    <x v="1"/>
    <x v="1"/>
  </r>
  <r>
    <x v="1"/>
    <x v="1086"/>
    <x v="227"/>
    <x v="0"/>
    <x v="22"/>
    <x v="3"/>
    <x v="0"/>
    <x v="1"/>
    <x v="1"/>
    <x v="1"/>
  </r>
  <r>
    <x v="1"/>
    <x v="1087"/>
    <x v="228"/>
    <x v="0"/>
    <x v="17"/>
    <x v="17"/>
    <x v="0"/>
    <x v="1"/>
    <x v="1"/>
    <x v="1"/>
  </r>
  <r>
    <x v="1"/>
    <x v="1088"/>
    <x v="229"/>
    <x v="0"/>
    <x v="15"/>
    <x v="162"/>
    <x v="0"/>
    <x v="1"/>
    <x v="1"/>
    <x v="1"/>
  </r>
  <r>
    <x v="1"/>
    <x v="1089"/>
    <x v="229"/>
    <x v="0"/>
    <x v="16"/>
    <x v="163"/>
    <x v="0"/>
    <x v="1"/>
    <x v="1"/>
    <x v="1"/>
  </r>
  <r>
    <x v="1"/>
    <x v="1090"/>
    <x v="229"/>
    <x v="0"/>
    <x v="1"/>
    <x v="16"/>
    <x v="0"/>
    <x v="1"/>
    <x v="1"/>
    <x v="1"/>
  </r>
  <r>
    <x v="1"/>
    <x v="1090"/>
    <x v="229"/>
    <x v="0"/>
    <x v="1"/>
    <x v="16"/>
    <x v="0"/>
    <x v="1"/>
    <x v="1"/>
    <x v="1"/>
  </r>
  <r>
    <x v="1"/>
    <x v="1091"/>
    <x v="229"/>
    <x v="0"/>
    <x v="2"/>
    <x v="139"/>
    <x v="0"/>
    <x v="1"/>
    <x v="1"/>
    <x v="1"/>
  </r>
  <r>
    <x v="1"/>
    <x v="1092"/>
    <x v="229"/>
    <x v="0"/>
    <x v="3"/>
    <x v="41"/>
    <x v="0"/>
    <x v="1"/>
    <x v="1"/>
    <x v="1"/>
  </r>
  <r>
    <x v="1"/>
    <x v="1093"/>
    <x v="229"/>
    <x v="0"/>
    <x v="4"/>
    <x v="65"/>
    <x v="0"/>
    <x v="1"/>
    <x v="1"/>
    <x v="1"/>
  </r>
  <r>
    <x v="1"/>
    <x v="1094"/>
    <x v="229"/>
    <x v="0"/>
    <x v="4"/>
    <x v="41"/>
    <x v="0"/>
    <x v="1"/>
    <x v="1"/>
    <x v="1"/>
  </r>
  <r>
    <x v="1"/>
    <x v="1095"/>
    <x v="229"/>
    <x v="0"/>
    <x v="5"/>
    <x v="3"/>
    <x v="0"/>
    <x v="1"/>
    <x v="1"/>
    <x v="1"/>
  </r>
  <r>
    <x v="1"/>
    <x v="1096"/>
    <x v="229"/>
    <x v="0"/>
    <x v="5"/>
    <x v="41"/>
    <x v="0"/>
    <x v="1"/>
    <x v="1"/>
    <x v="1"/>
  </r>
  <r>
    <x v="1"/>
    <x v="1097"/>
    <x v="229"/>
    <x v="0"/>
    <x v="6"/>
    <x v="41"/>
    <x v="0"/>
    <x v="1"/>
    <x v="1"/>
    <x v="1"/>
  </r>
  <r>
    <x v="1"/>
    <x v="1098"/>
    <x v="229"/>
    <x v="0"/>
    <x v="7"/>
    <x v="3"/>
    <x v="0"/>
    <x v="1"/>
    <x v="1"/>
    <x v="1"/>
  </r>
  <r>
    <x v="1"/>
    <x v="1099"/>
    <x v="229"/>
    <x v="0"/>
    <x v="7"/>
    <x v="84"/>
    <x v="0"/>
    <x v="1"/>
    <x v="1"/>
    <x v="1"/>
  </r>
  <r>
    <x v="1"/>
    <x v="1100"/>
    <x v="229"/>
    <x v="0"/>
    <x v="7"/>
    <x v="41"/>
    <x v="0"/>
    <x v="1"/>
    <x v="1"/>
    <x v="1"/>
  </r>
  <r>
    <x v="1"/>
    <x v="1101"/>
    <x v="229"/>
    <x v="0"/>
    <x v="8"/>
    <x v="16"/>
    <x v="0"/>
    <x v="1"/>
    <x v="1"/>
    <x v="1"/>
  </r>
  <r>
    <x v="1"/>
    <x v="1102"/>
    <x v="229"/>
    <x v="0"/>
    <x v="18"/>
    <x v="41"/>
    <x v="0"/>
    <x v="1"/>
    <x v="1"/>
    <x v="1"/>
  </r>
  <r>
    <x v="1"/>
    <x v="1103"/>
    <x v="229"/>
    <x v="0"/>
    <x v="19"/>
    <x v="41"/>
    <x v="0"/>
    <x v="1"/>
    <x v="1"/>
    <x v="1"/>
  </r>
  <r>
    <x v="1"/>
    <x v="1104"/>
    <x v="229"/>
    <x v="0"/>
    <x v="20"/>
    <x v="41"/>
    <x v="0"/>
    <x v="1"/>
    <x v="1"/>
    <x v="1"/>
  </r>
  <r>
    <x v="1"/>
    <x v="1105"/>
    <x v="229"/>
    <x v="0"/>
    <x v="21"/>
    <x v="41"/>
    <x v="0"/>
    <x v="1"/>
    <x v="1"/>
    <x v="1"/>
  </r>
  <r>
    <x v="16"/>
    <x v="1106"/>
    <x v="229"/>
    <x v="0"/>
    <x v="23"/>
    <x v="41"/>
    <x v="1"/>
    <x v="1"/>
    <x v="1"/>
    <x v="1"/>
  </r>
  <r>
    <x v="16"/>
    <x v="1107"/>
    <x v="229"/>
    <x v="0"/>
    <x v="26"/>
    <x v="41"/>
    <x v="1"/>
    <x v="1"/>
    <x v="1"/>
    <x v="1"/>
  </r>
  <r>
    <x v="16"/>
    <x v="1108"/>
    <x v="229"/>
    <x v="0"/>
    <x v="25"/>
    <x v="45"/>
    <x v="1"/>
    <x v="1"/>
    <x v="1"/>
    <x v="1"/>
  </r>
  <r>
    <x v="156"/>
    <x v="1109"/>
    <x v="229"/>
    <x v="0"/>
    <x v="13"/>
    <x v="45"/>
    <x v="0"/>
    <x v="1"/>
    <x v="1"/>
    <x v="0"/>
  </r>
  <r>
    <x v="156"/>
    <x v="1110"/>
    <x v="229"/>
    <x v="0"/>
    <x v="24"/>
    <x v="3"/>
    <x v="0"/>
    <x v="1"/>
    <x v="1"/>
    <x v="0"/>
  </r>
  <r>
    <x v="156"/>
    <x v="1111"/>
    <x v="229"/>
    <x v="0"/>
    <x v="24"/>
    <x v="16"/>
    <x v="0"/>
    <x v="1"/>
    <x v="1"/>
    <x v="0"/>
  </r>
  <r>
    <x v="156"/>
    <x v="1112"/>
    <x v="229"/>
    <x v="0"/>
    <x v="12"/>
    <x v="3"/>
    <x v="0"/>
    <x v="1"/>
    <x v="1"/>
    <x v="0"/>
  </r>
  <r>
    <x v="156"/>
    <x v="1113"/>
    <x v="229"/>
    <x v="0"/>
    <x v="12"/>
    <x v="16"/>
    <x v="0"/>
    <x v="1"/>
    <x v="1"/>
    <x v="0"/>
  </r>
  <r>
    <x v="542"/>
    <x v="1114"/>
    <x v="229"/>
    <x v="0"/>
    <x v="9"/>
    <x v="3"/>
    <x v="0"/>
    <x v="1"/>
    <x v="5"/>
    <x v="0"/>
  </r>
  <r>
    <x v="542"/>
    <x v="1115"/>
    <x v="229"/>
    <x v="0"/>
    <x v="9"/>
    <x v="164"/>
    <x v="0"/>
    <x v="1"/>
    <x v="5"/>
    <x v="0"/>
  </r>
  <r>
    <x v="543"/>
    <x v="1116"/>
    <x v="229"/>
    <x v="0"/>
    <x v="10"/>
    <x v="165"/>
    <x v="0"/>
    <x v="1"/>
    <x v="5"/>
    <x v="0"/>
  </r>
  <r>
    <x v="544"/>
    <x v="1117"/>
    <x v="229"/>
    <x v="0"/>
    <x v="0"/>
    <x v="166"/>
    <x v="0"/>
    <x v="1"/>
    <x v="5"/>
    <x v="0"/>
  </r>
  <r>
    <x v="545"/>
    <x v="1118"/>
    <x v="229"/>
    <x v="0"/>
    <x v="11"/>
    <x v="105"/>
    <x v="0"/>
    <x v="1"/>
    <x v="5"/>
    <x v="0"/>
  </r>
  <r>
    <x v="546"/>
    <x v="1119"/>
    <x v="230"/>
    <x v="0"/>
    <x v="25"/>
    <x v="17"/>
    <x v="0"/>
    <x v="1"/>
    <x v="147"/>
    <x v="0"/>
  </r>
  <r>
    <x v="547"/>
    <x v="1120"/>
    <x v="230"/>
    <x v="0"/>
    <x v="14"/>
    <x v="13"/>
    <x v="0"/>
    <x v="1"/>
    <x v="147"/>
    <x v="0"/>
  </r>
  <r>
    <x v="548"/>
    <x v="1121"/>
    <x v="230"/>
    <x v="0"/>
    <x v="24"/>
    <x v="57"/>
    <x v="0"/>
    <x v="1"/>
    <x v="147"/>
    <x v="0"/>
  </r>
  <r>
    <x v="549"/>
    <x v="1122"/>
    <x v="230"/>
    <x v="0"/>
    <x v="12"/>
    <x v="57"/>
    <x v="0"/>
    <x v="1"/>
    <x v="147"/>
    <x v="0"/>
  </r>
  <r>
    <x v="550"/>
    <x v="1123"/>
    <x v="230"/>
    <x v="0"/>
    <x v="9"/>
    <x v="1"/>
    <x v="0"/>
    <x v="1"/>
    <x v="147"/>
    <x v="0"/>
  </r>
  <r>
    <x v="551"/>
    <x v="1124"/>
    <x v="230"/>
    <x v="0"/>
    <x v="10"/>
    <x v="15"/>
    <x v="0"/>
    <x v="1"/>
    <x v="147"/>
    <x v="0"/>
  </r>
  <r>
    <x v="552"/>
    <x v="1125"/>
    <x v="230"/>
    <x v="0"/>
    <x v="0"/>
    <x v="136"/>
    <x v="0"/>
    <x v="1"/>
    <x v="147"/>
    <x v="0"/>
  </r>
  <r>
    <x v="1"/>
    <x v="1126"/>
    <x v="231"/>
    <x v="0"/>
    <x v="6"/>
    <x v="14"/>
    <x v="0"/>
    <x v="1"/>
    <x v="1"/>
    <x v="1"/>
  </r>
  <r>
    <x v="1"/>
    <x v="1127"/>
    <x v="231"/>
    <x v="0"/>
    <x v="7"/>
    <x v="14"/>
    <x v="0"/>
    <x v="1"/>
    <x v="1"/>
    <x v="1"/>
  </r>
  <r>
    <x v="1"/>
    <x v="1128"/>
    <x v="231"/>
    <x v="0"/>
    <x v="8"/>
    <x v="14"/>
    <x v="0"/>
    <x v="1"/>
    <x v="1"/>
    <x v="1"/>
  </r>
  <r>
    <x v="1"/>
    <x v="1129"/>
    <x v="231"/>
    <x v="0"/>
    <x v="20"/>
    <x v="17"/>
    <x v="0"/>
    <x v="1"/>
    <x v="1"/>
    <x v="1"/>
  </r>
  <r>
    <x v="1"/>
    <x v="1130"/>
    <x v="231"/>
    <x v="0"/>
    <x v="22"/>
    <x v="13"/>
    <x v="0"/>
    <x v="1"/>
    <x v="1"/>
    <x v="1"/>
  </r>
  <r>
    <x v="16"/>
    <x v="1131"/>
    <x v="232"/>
    <x v="0"/>
    <x v="23"/>
    <x v="17"/>
    <x v="0"/>
    <x v="1"/>
    <x v="1"/>
    <x v="1"/>
  </r>
  <r>
    <x v="553"/>
    <x v="1132"/>
    <x v="233"/>
    <x v="0"/>
    <x v="0"/>
    <x v="17"/>
    <x v="0"/>
    <x v="1"/>
    <x v="153"/>
    <x v="0"/>
  </r>
  <r>
    <x v="554"/>
    <x v="1133"/>
    <x v="233"/>
    <x v="0"/>
    <x v="11"/>
    <x v="17"/>
    <x v="0"/>
    <x v="1"/>
    <x v="153"/>
    <x v="0"/>
  </r>
  <r>
    <x v="555"/>
    <x v="1134"/>
    <x v="234"/>
    <x v="0"/>
    <x v="9"/>
    <x v="17"/>
    <x v="0"/>
    <x v="1"/>
    <x v="7"/>
    <x v="0"/>
  </r>
  <r>
    <x v="556"/>
    <x v="1135"/>
    <x v="235"/>
    <x v="0"/>
    <x v="25"/>
    <x v="5"/>
    <x v="0"/>
    <x v="1"/>
    <x v="49"/>
    <x v="0"/>
  </r>
  <r>
    <x v="557"/>
    <x v="1136"/>
    <x v="235"/>
    <x v="0"/>
    <x v="13"/>
    <x v="5"/>
    <x v="0"/>
    <x v="1"/>
    <x v="49"/>
    <x v="0"/>
  </r>
  <r>
    <x v="558"/>
    <x v="1137"/>
    <x v="235"/>
    <x v="0"/>
    <x v="14"/>
    <x v="5"/>
    <x v="0"/>
    <x v="1"/>
    <x v="49"/>
    <x v="0"/>
  </r>
  <r>
    <x v="559"/>
    <x v="1138"/>
    <x v="235"/>
    <x v="0"/>
    <x v="24"/>
    <x v="5"/>
    <x v="0"/>
    <x v="1"/>
    <x v="49"/>
    <x v="0"/>
  </r>
  <r>
    <x v="560"/>
    <x v="1139"/>
    <x v="235"/>
    <x v="0"/>
    <x v="12"/>
    <x v="5"/>
    <x v="0"/>
    <x v="1"/>
    <x v="49"/>
    <x v="0"/>
  </r>
  <r>
    <x v="561"/>
    <x v="1140"/>
    <x v="235"/>
    <x v="0"/>
    <x v="9"/>
    <x v="5"/>
    <x v="0"/>
    <x v="1"/>
    <x v="49"/>
    <x v="0"/>
  </r>
  <r>
    <x v="562"/>
    <x v="1141"/>
    <x v="235"/>
    <x v="0"/>
    <x v="10"/>
    <x v="17"/>
    <x v="0"/>
    <x v="1"/>
    <x v="49"/>
    <x v="0"/>
  </r>
  <r>
    <x v="563"/>
    <x v="1142"/>
    <x v="235"/>
    <x v="0"/>
    <x v="0"/>
    <x v="17"/>
    <x v="0"/>
    <x v="1"/>
    <x v="49"/>
    <x v="0"/>
  </r>
  <r>
    <x v="564"/>
    <x v="1143"/>
    <x v="236"/>
    <x v="0"/>
    <x v="0"/>
    <x v="28"/>
    <x v="0"/>
    <x v="1"/>
    <x v="54"/>
    <x v="0"/>
  </r>
  <r>
    <x v="565"/>
    <x v="1144"/>
    <x v="237"/>
    <x v="0"/>
    <x v="11"/>
    <x v="4"/>
    <x v="0"/>
    <x v="1"/>
    <x v="154"/>
    <x v="0"/>
  </r>
  <r>
    <x v="566"/>
    <x v="1145"/>
    <x v="238"/>
    <x v="0"/>
    <x v="14"/>
    <x v="4"/>
    <x v="0"/>
    <x v="1"/>
    <x v="123"/>
    <x v="0"/>
  </r>
  <r>
    <x v="567"/>
    <x v="1146"/>
    <x v="238"/>
    <x v="0"/>
    <x v="12"/>
    <x v="31"/>
    <x v="0"/>
    <x v="1"/>
    <x v="123"/>
    <x v="0"/>
  </r>
  <r>
    <x v="568"/>
    <x v="1147"/>
    <x v="238"/>
    <x v="0"/>
    <x v="9"/>
    <x v="167"/>
    <x v="0"/>
    <x v="1"/>
    <x v="123"/>
    <x v="0"/>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r="http://schemas.openxmlformats.org/officeDocument/2006/relationships" name="Summary" cacheId="0" dataCaption="" compact="0" compactData="0">
  <location ref="A6:AQ247" firstHeaderRow="1" firstDataRow="2" firstDataCol="1"/>
  <pivotFields count="10">
    <pivotField name="data_source" compact="0" outline="0" multipleItemSelectionAllowed="1" showAll="0">
      <items count="57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t="default"/>
      </items>
    </pivotField>
    <pivotField name="transaction_id" compact="0" outline="0" multipleItemSelectionAllowed="1" showAll="0">
      <items count="11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t="default"/>
      </items>
    </pivotField>
    <pivotField name="Donor_Name" axis="axisRow" compact="0" outline="0" multipleItemSelectionAllowed="1" showAll="0" sortType="descending">
      <items count="2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sd="0"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t="default"/>
      </items>
      <autoSortScope>
        <pivotArea>
          <references count="1">
            <reference field="4294967294" count="1">
              <x v="0"/>
            </reference>
          </references>
        </pivotArea>
      </autoSortScope>
    </pivotField>
    <pivotField name="RecipientName" compact="0" outline="0" multipleItemSelectionAllowed="1" showAll="0">
      <items count="2">
        <item x="0"/>
        <item t="default"/>
      </items>
    </pivotField>
    <pivotField name="DonationYear" axis="axisCol" compact="0" outline="0" multipleItemSelectionAllowed="1" showAll="0" sortType="descending">
      <items count="42">
        <item x="33"/>
        <item x="11"/>
        <item x="0"/>
        <item x="10"/>
        <item x="9"/>
        <item x="12"/>
        <item x="24"/>
        <item x="14"/>
        <item x="13"/>
        <item x="25"/>
        <item x="26"/>
        <item x="23"/>
        <item x="22"/>
        <item x="21"/>
        <item x="20"/>
        <item x="19"/>
        <item x="18"/>
        <item x="8"/>
        <item x="7"/>
        <item x="6"/>
        <item x="5"/>
        <item x="4"/>
        <item x="3"/>
        <item x="2"/>
        <item x="1"/>
        <item x="17"/>
        <item x="16"/>
        <item x="15"/>
        <item x="31"/>
        <item x="30"/>
        <item x="32"/>
        <item x="39"/>
        <item x="29"/>
        <item x="38"/>
        <item x="37"/>
        <item x="36"/>
        <item x="35"/>
        <item x="28"/>
        <item x="27"/>
        <item x="40"/>
        <item x="34"/>
        <item t="default"/>
      </items>
    </pivotField>
    <pivotField name="CashAmount" dataField="1" compact="0" numFmtId="164" outline="0" multipleItemSelectionAllowed="1" showAll="0">
      <items count="1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t="default"/>
      </items>
    </pivotField>
    <pivotField name="Notes" compact="0" outline="0" multipleItemSelectionAllowed="1" showAll="0">
      <items count="4">
        <item x="0"/>
        <item x="1"/>
        <item x="2"/>
        <item t="default"/>
      </items>
    </pivotField>
    <pivotField name="Removed from FilerName" compact="0" outline="0" multipleItemSelectionAllowed="1" showAll="0">
      <items count="18">
        <item x="0"/>
        <item x="1"/>
        <item x="2"/>
        <item x="3"/>
        <item x="4"/>
        <item x="5"/>
        <item x="6"/>
        <item x="7"/>
        <item x="8"/>
        <item x="9"/>
        <item x="10"/>
        <item x="11"/>
        <item x="12"/>
        <item x="13"/>
        <item x="14"/>
        <item x="15"/>
        <item x="16"/>
        <item t="default"/>
      </items>
    </pivotField>
    <pivotField name="Purpose" compact="0" outline="0" multipleItemSelectionAllowed="1" showAll="0">
      <items count="1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t="default"/>
      </items>
    </pivotField>
    <pivotField name="New_2026" compact="0" outline="0" multipleItemSelectionAllowed="1" showAll="0">
      <items count="4">
        <item x="0"/>
        <item x="1"/>
        <item x="2"/>
        <item t="default"/>
      </items>
    </pivotField>
  </pivotFields>
  <rowFields count="1">
    <field x="2"/>
  </rowFields>
  <rowItems count="240">
    <i>
      <x v="192"/>
    </i>
    <i>
      <x v="139"/>
    </i>
    <i>
      <x v="68"/>
    </i>
    <i>
      <x v="58"/>
    </i>
    <i>
      <x v="81"/>
    </i>
    <i>
      <x v="196"/>
    </i>
    <i>
      <x v="229"/>
    </i>
    <i>
      <x v="45"/>
    </i>
    <i>
      <x v="166"/>
    </i>
    <i>
      <x v="114"/>
    </i>
    <i>
      <x v="103"/>
    </i>
    <i>
      <x v="67"/>
    </i>
    <i>
      <x v="201"/>
    </i>
    <i>
      <x v="132"/>
    </i>
    <i>
      <x v="89"/>
    </i>
    <i>
      <x v="121"/>
    </i>
    <i>
      <x v="118"/>
    </i>
    <i>
      <x v="18"/>
    </i>
    <i>
      <x v="14"/>
    </i>
    <i>
      <x v="137"/>
    </i>
    <i>
      <x v="208"/>
    </i>
    <i>
      <x v="133"/>
    </i>
    <i>
      <x v="193"/>
    </i>
    <i>
      <x v="155"/>
    </i>
    <i>
      <x v="189"/>
    </i>
    <i>
      <x v="29"/>
    </i>
    <i>
      <x v="78"/>
    </i>
    <i>
      <x v="72"/>
    </i>
    <i>
      <x v="99"/>
    </i>
    <i>
      <x v="190"/>
    </i>
    <i>
      <x v="178"/>
    </i>
    <i>
      <x v="110"/>
    </i>
    <i>
      <x v="169"/>
    </i>
    <i>
      <x v="194"/>
    </i>
    <i>
      <x v="148"/>
    </i>
    <i>
      <x v="59"/>
    </i>
    <i>
      <x v="55"/>
    </i>
    <i>
      <x v="106"/>
    </i>
    <i>
      <x v="154"/>
    </i>
    <i>
      <x v="86"/>
    </i>
    <i>
      <x v="179"/>
    </i>
    <i>
      <x v="170"/>
    </i>
    <i>
      <x v="124"/>
    </i>
    <i>
      <x v="34"/>
    </i>
    <i>
      <x v="63"/>
    </i>
    <i>
      <x v="220"/>
    </i>
    <i>
      <x v="90"/>
    </i>
    <i>
      <x v="92"/>
    </i>
    <i>
      <x v="56"/>
    </i>
    <i>
      <x v="66"/>
    </i>
    <i>
      <x v="38"/>
    </i>
    <i>
      <x v="37"/>
    </i>
    <i>
      <x v="7"/>
    </i>
    <i>
      <x v="146"/>
    </i>
    <i>
      <x v="6"/>
    </i>
    <i>
      <x v="175"/>
    </i>
    <i>
      <x v="109"/>
    </i>
    <i>
      <x v="125"/>
    </i>
    <i>
      <x v="227"/>
    </i>
    <i>
      <x v="130"/>
    </i>
    <i>
      <x v="199"/>
    </i>
    <i>
      <x v="122"/>
    </i>
    <i>
      <x v="69"/>
    </i>
    <i>
      <x v="70"/>
    </i>
    <i>
      <x v="230"/>
    </i>
    <i>
      <x v="1"/>
    </i>
    <i>
      <x v="188"/>
    </i>
    <i>
      <x v="77"/>
    </i>
    <i>
      <x v="111"/>
    </i>
    <i>
      <x v="49"/>
    </i>
    <i>
      <x v="2"/>
    </i>
    <i>
      <x v="8"/>
    </i>
    <i>
      <x v="12"/>
    </i>
    <i>
      <x v="61"/>
    </i>
    <i>
      <x v="108"/>
    </i>
    <i>
      <x v="185"/>
    </i>
    <i>
      <x v="213"/>
    </i>
    <i>
      <x v="36"/>
    </i>
    <i>
      <x v="171"/>
    </i>
    <i>
      <x v="19"/>
    </i>
    <i>
      <x v="21"/>
    </i>
    <i>
      <x v="26"/>
    </i>
    <i>
      <x v="48"/>
    </i>
    <i>
      <x v="75"/>
    </i>
    <i>
      <x v="156"/>
    </i>
    <i>
      <x v="167"/>
    </i>
    <i>
      <x v="173"/>
    </i>
    <i>
      <x v="62"/>
    </i>
    <i>
      <x v="210"/>
    </i>
    <i>
      <x v="25"/>
    </i>
    <i>
      <x v="33"/>
    </i>
    <i>
      <x v="206"/>
    </i>
    <i>
      <x v="31"/>
    </i>
    <i>
      <x v="73"/>
    </i>
    <i>
      <x v="165"/>
    </i>
    <i>
      <x v="204"/>
    </i>
    <i>
      <x v="71"/>
    </i>
    <i>
      <x v="97"/>
    </i>
    <i>
      <x v="216"/>
    </i>
    <i>
      <x v="231"/>
    </i>
    <i>
      <x v="39"/>
    </i>
    <i>
      <x v="54"/>
    </i>
    <i>
      <x v="150"/>
    </i>
    <i>
      <x v="153"/>
    </i>
    <i>
      <x v="157"/>
    </i>
    <i>
      <x v="224"/>
    </i>
    <i>
      <x v="211"/>
    </i>
    <i>
      <x v="222"/>
    </i>
    <i>
      <x v="102"/>
    </i>
    <i>
      <x v="83"/>
    </i>
    <i>
      <x v="24"/>
    </i>
    <i>
      <x v="214"/>
    </i>
    <i>
      <x v="120"/>
    </i>
    <i>
      <x v="174"/>
    </i>
    <i>
      <x v="176"/>
    </i>
    <i>
      <x v="163"/>
    </i>
    <i>
      <x v="10"/>
    </i>
    <i>
      <x v="105"/>
    </i>
    <i>
      <x v="151"/>
    </i>
    <i>
      <x v="98"/>
    </i>
    <i>
      <x v="149"/>
    </i>
    <i>
      <x v="47"/>
    </i>
    <i>
      <x v="143"/>
    </i>
    <i>
      <x v="144"/>
    </i>
    <i>
      <x v="46"/>
    </i>
    <i>
      <x v="57"/>
    </i>
    <i>
      <x v="65"/>
    </i>
    <i>
      <x v="79"/>
    </i>
    <i>
      <x v="104"/>
    </i>
    <i>
      <x v="161"/>
    </i>
    <i>
      <x v="215"/>
    </i>
    <i>
      <x v="235"/>
    </i>
    <i>
      <x v="200"/>
    </i>
    <i>
      <x v="205"/>
    </i>
    <i>
      <x v="223"/>
    </i>
    <i>
      <x v="221"/>
    </i>
    <i>
      <x v="52"/>
    </i>
    <i>
      <x v="42"/>
    </i>
    <i>
      <x v="131"/>
    </i>
    <i>
      <x v="116"/>
    </i>
    <i>
      <x v="74"/>
    </i>
    <i>
      <x v="141"/>
    </i>
    <i>
      <x v="126"/>
    </i>
    <i>
      <x v="85"/>
    </i>
    <i>
      <x v="129"/>
    </i>
    <i>
      <x v="191"/>
    </i>
    <i>
      <x v="13"/>
    </i>
    <i>
      <x/>
    </i>
    <i>
      <x v="30"/>
    </i>
    <i>
      <x v="9"/>
    </i>
    <i>
      <x v="15"/>
    </i>
    <i>
      <x v="226"/>
    </i>
    <i>
      <x v="233"/>
    </i>
    <i>
      <x v="23"/>
    </i>
    <i>
      <x v="43"/>
    </i>
    <i>
      <x v="76"/>
    </i>
    <i>
      <x v="51"/>
    </i>
    <i>
      <x v="94"/>
    </i>
    <i>
      <x v="113"/>
    </i>
    <i>
      <x v="27"/>
    </i>
    <i>
      <x v="32"/>
    </i>
    <i>
      <x v="35"/>
    </i>
    <i>
      <x v="44"/>
    </i>
    <i>
      <x v="50"/>
    </i>
    <i>
      <x v="60"/>
    </i>
    <i>
      <x v="84"/>
    </i>
    <i>
      <x v="87"/>
    </i>
    <i>
      <x v="95"/>
    </i>
    <i>
      <x v="96"/>
    </i>
    <i>
      <x v="107"/>
    </i>
    <i>
      <x v="128"/>
    </i>
    <i>
      <x v="140"/>
    </i>
    <i>
      <x v="160"/>
    </i>
    <i>
      <x v="181"/>
    </i>
    <i>
      <x v="202"/>
    </i>
    <i>
      <x v="217"/>
    </i>
    <i>
      <x v="228"/>
    </i>
    <i>
      <x v="232"/>
    </i>
    <i>
      <x v="234"/>
    </i>
    <i>
      <x v="238"/>
    </i>
    <i>
      <x v="93"/>
    </i>
    <i>
      <x v="147"/>
    </i>
    <i>
      <x v="219"/>
    </i>
    <i>
      <x v="20"/>
    </i>
    <i>
      <x v="162"/>
    </i>
    <i>
      <x v="40"/>
    </i>
    <i>
      <x v="112"/>
    </i>
    <i>
      <x v="180"/>
    </i>
    <i>
      <x v="195"/>
    </i>
    <i>
      <x v="4"/>
    </i>
    <i>
      <x v="28"/>
    </i>
    <i>
      <x v="41"/>
    </i>
    <i>
      <x v="64"/>
    </i>
    <i>
      <x v="80"/>
    </i>
    <i>
      <x v="88"/>
    </i>
    <i>
      <x v="123"/>
    </i>
    <i>
      <x v="152"/>
    </i>
    <i>
      <x v="225"/>
    </i>
    <i>
      <x v="135"/>
    </i>
    <i>
      <x v="91"/>
    </i>
    <i>
      <x v="101"/>
    </i>
    <i>
      <x v="119"/>
    </i>
    <i>
      <x v="182"/>
    </i>
    <i>
      <x v="100"/>
    </i>
    <i>
      <x v="236"/>
    </i>
    <i>
      <x v="117"/>
    </i>
    <i>
      <x v="127"/>
    </i>
    <i>
      <x v="142"/>
    </i>
    <i>
      <x v="177"/>
    </i>
    <i>
      <x v="184"/>
    </i>
    <i>
      <x v="187"/>
    </i>
    <i>
      <x v="197"/>
    </i>
    <i>
      <x v="203"/>
    </i>
    <i>
      <x v="218"/>
    </i>
    <i>
      <x v="3"/>
    </i>
    <i>
      <x v="17"/>
    </i>
    <i>
      <x v="22"/>
    </i>
    <i>
      <x v="198"/>
    </i>
    <i>
      <x v="207"/>
    </i>
    <i>
      <x v="209"/>
    </i>
    <i>
      <x v="212"/>
    </i>
    <i>
      <x v="11"/>
    </i>
    <i>
      <x v="115"/>
    </i>
    <i>
      <x v="16"/>
    </i>
    <i>
      <x v="82"/>
    </i>
    <i>
      <x v="134"/>
    </i>
    <i>
      <x v="136"/>
    </i>
    <i>
      <x v="158"/>
    </i>
    <i>
      <x v="164"/>
    </i>
    <i>
      <x v="168"/>
    </i>
    <i>
      <x v="172"/>
    </i>
    <i>
      <x v="183"/>
    </i>
    <i>
      <x v="186"/>
    </i>
    <i>
      <x v="237"/>
    </i>
    <i>
      <x v="53"/>
    </i>
    <i>
      <x v="138"/>
    </i>
    <i>
      <x v="145"/>
    </i>
    <i>
      <x v="159"/>
    </i>
    <i>
      <x v="5"/>
    </i>
    <i t="grand">
      <x/>
    </i>
  </rowItems>
  <colFields count="1">
    <field x="4"/>
  </colFields>
  <col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t="grand">
      <x/>
    </i>
  </colItems>
  <dataFields count="1">
    <dataField name="SUM of CashAmount" fld="5" baseField="0" baseItem="1048832" numFmtId="166"/>
  </dataFields>
  <pivotTableStyleInfo showRowHeaders="1" showColHeaders="1"/>
</pivotTableDefinition>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desmog.com/capital-research-center" TargetMode="External"/><Relationship  Id="rId2" Type="http://schemas.openxmlformats.org/officeDocument/2006/relationships/pivotTable" Target="../pivotTables/pivotTable1.xml"/></Relationships>
</file>

<file path=xl/worksheets/_rels/sheet2.xml.rels><?xml version="1.0" encoding="UTF-8" standalone="yes"?><Relationships xmlns="http://schemas.openxmlformats.org/package/2006/relationships"><Relationship  Id="rId1" Type="http://schemas.openxmlformats.org/officeDocument/2006/relationships/hyperlink" Target="https://projects.propublica.org/nonprofits/organizations/136022018/202443209349102364/full" TargetMode="External"/><Relationship  Id="rId10" Type="http://schemas.openxmlformats.org/officeDocument/2006/relationships/hyperlink" Target="https://projects.propublica.org/nonprofits/organizations/462626883/202313119349100141/full" TargetMode="External"/><Relationship  Id="rId100" Type="http://schemas.openxmlformats.org/officeDocument/2006/relationships/hyperlink" Target="https://projects.propublica.org/nonprofits/organizations/656449227/202143149349102559/full" TargetMode="External"/><Relationship  Id="rId101" Type="http://schemas.openxmlformats.org/officeDocument/2006/relationships/hyperlink" Target="https://projects.propublica.org/nonprofits/organizations/201949108/201702199349100420/full" TargetMode="External"/><Relationship  Id="rId102" Type="http://schemas.openxmlformats.org/officeDocument/2006/relationships/hyperlink" Target="https://projects.propublica.org/nonprofits/organizations/474245386/202403169349100310/full" TargetMode="External"/><Relationship  Id="rId103" Type="http://schemas.openxmlformats.org/officeDocument/2006/relationships/hyperlink" Target="https://projects.propublica.org/nonprofits/organizations/750964565/202500849349300230/full" TargetMode="External"/><Relationship  Id="rId104" Type="http://schemas.openxmlformats.org/officeDocument/2006/relationships/hyperlink" Target="https://projects.propublica.org/nonprofits/organizations/134316755/202241389349301104/full" TargetMode="External"/><Relationship  Id="rId105" Type="http://schemas.openxmlformats.org/officeDocument/2006/relationships/hyperlink" Target="https://projects.propublica.org/nonprofits/organizations/134316755/202411809349301501/full" TargetMode="External"/><Relationship  Id="rId106" Type="http://schemas.openxmlformats.org/officeDocument/2006/relationships/hyperlink" Target="https://projects.propublica.org/nonprofits/organizations/592477112/202310699349300411/full" TargetMode="External"/><Relationship  Id="rId107" Type="http://schemas.openxmlformats.org/officeDocument/2006/relationships/hyperlink" Target="https://projects.propublica.org/nonprofits/organizations/592477112/202410259349300226/full" TargetMode="External"/><Relationship  Id="rId108" Type="http://schemas.openxmlformats.org/officeDocument/2006/relationships/hyperlink" Target="https://projects.propublica.org/nonprofits/organizations/592477112/202501339349304915/full" TargetMode="External"/><Relationship  Id="rId109" Type="http://schemas.openxmlformats.org/officeDocument/2006/relationships/hyperlink" Target="https://projects.propublica.org/nonprofits/organizations/581723645/201700749349300010/full" TargetMode="External"/><Relationship  Id="rId11" Type="http://schemas.openxmlformats.org/officeDocument/2006/relationships/hyperlink" Target="https://projects.propublica.org/nonprofits/organizations/462626883/202540919349100629/full" TargetMode="External"/><Relationship  Id="rId110" Type="http://schemas.openxmlformats.org/officeDocument/2006/relationships/hyperlink" Target="https://projects.propublica.org/nonprofits/organizations/812044087/202241299349102029/full" TargetMode="External"/><Relationship  Id="rId111" Type="http://schemas.openxmlformats.org/officeDocument/2006/relationships/hyperlink" Target="https://projects.propublica.org/nonprofits/organizations/812044087/202311239349100411/full" TargetMode="External"/><Relationship  Id="rId112" Type="http://schemas.openxmlformats.org/officeDocument/2006/relationships/hyperlink" Target="https://projects.propublica.org/nonprofits/organizations/812044087/202421279349100622/full" TargetMode="External"/><Relationship  Id="rId113" Type="http://schemas.openxmlformats.org/officeDocument/2006/relationships/hyperlink" Target="https://projects.propublica.org/nonprofits/organizations/812044087/202511749349100576/full" TargetMode="External"/><Relationship  Id="rId114" Type="http://schemas.openxmlformats.org/officeDocument/2006/relationships/hyperlink" Target="https://projects.propublica.org/nonprofits/organizations/270858822/201721329349101402/full" TargetMode="External"/><Relationship  Id="rId115" Type="http://schemas.openxmlformats.org/officeDocument/2006/relationships/hyperlink" Target="https://projects.propublica.org/nonprofits/organizations/270858822/201831989349100323/full" TargetMode="External"/><Relationship  Id="rId116" Type="http://schemas.openxmlformats.org/officeDocument/2006/relationships/hyperlink" Target="https://projects.propublica.org/nonprofits/organizations/270858822/201920879349100327/full" TargetMode="External"/><Relationship  Id="rId117" Type="http://schemas.openxmlformats.org/officeDocument/2006/relationships/hyperlink" Target="https://projects.propublica.org/nonprofits/organizations/270858822/202001219349101510/full" TargetMode="External"/><Relationship  Id="rId118" Type="http://schemas.openxmlformats.org/officeDocument/2006/relationships/hyperlink" Target="https://projects.propublica.org/nonprofits/organizations/270858822/202131339349100123/full" TargetMode="External"/><Relationship  Id="rId119" Type="http://schemas.openxmlformats.org/officeDocument/2006/relationships/hyperlink" Target="https://projects.propublica.org/nonprofits/organizations/270858822/202241889349100609/full" TargetMode="External"/><Relationship  Id="rId12" Type="http://schemas.openxmlformats.org/officeDocument/2006/relationships/hyperlink" Target="https://projects.propublica.org/nonprofits/organizations/341747398/201803179349301415/full" TargetMode="External"/><Relationship  Id="rId120" Type="http://schemas.openxmlformats.org/officeDocument/2006/relationships/hyperlink" Target="https://projects.propublica.org/nonprofits/organizations/270858822/202301089349101800/full" TargetMode="External"/><Relationship  Id="rId121" Type="http://schemas.openxmlformats.org/officeDocument/2006/relationships/hyperlink" Target="https://projects.propublica.org/nonprofits/organizations/270858822/202440739349100509/full" TargetMode="External"/><Relationship  Id="rId122" Type="http://schemas.openxmlformats.org/officeDocument/2006/relationships/hyperlink" Target="https://projects.propublica.org/nonprofits/organizations/270858822/202530939349100008/full" TargetMode="External"/><Relationship  Id="rId123" Type="http://schemas.openxmlformats.org/officeDocument/2006/relationships/hyperlink" Target="https://projects.propublica.org/nonprofits/organizations/726027718/202410889349100411/full" TargetMode="External"/><Relationship  Id="rId124" Type="http://schemas.openxmlformats.org/officeDocument/2006/relationships/hyperlink" Target="https://projects.propublica.org/nonprofits/organizations/841393308/202101479349100010/full" TargetMode="External"/><Relationship  Id="rId125" Type="http://schemas.openxmlformats.org/officeDocument/2006/relationships/hyperlink" Target="https://projects.propublica.org/nonprofits/organizations/462099648/202431309349103718/full" TargetMode="External"/><Relationship  Id="rId126" Type="http://schemas.openxmlformats.org/officeDocument/2006/relationships/hyperlink" Target="https://projects.propublica.org/nonprofits/organizations/462099648/202511279349101131/full" TargetMode="External"/><Relationship  Id="rId127" Type="http://schemas.openxmlformats.org/officeDocument/2006/relationships/hyperlink" Target="https://projects.propublica.org/nonprofits/organizations/436066776/202103199349106865/full" TargetMode="External"/><Relationship  Id="rId128" Type="http://schemas.openxmlformats.org/officeDocument/2006/relationships/hyperlink" Target="https://projects.propublica.org/nonprofits/organizations/436066776/202543149349100744/full" TargetMode="External"/><Relationship  Id="rId129" Type="http://schemas.openxmlformats.org/officeDocument/2006/relationships/hyperlink" Target="https://projects.propublica.org/nonprofits/display_990/203672969/IRS%2F203672969_201612_990PF_2017112714977425" TargetMode="External"/><Relationship  Id="rId13" Type="http://schemas.openxmlformats.org/officeDocument/2006/relationships/hyperlink" Target="https://projects.propublica.org/nonprofits/organizations/341747398/201923179349302672/full" TargetMode="External"/><Relationship  Id="rId130" Type="http://schemas.openxmlformats.org/officeDocument/2006/relationships/hyperlink" Target="https://projects.propublica.org/nonprofits/display_990/203672969/12_2019_prefixes_20-22%2F203672969_201812_990PF_2019121216950639" TargetMode="External"/><Relationship  Id="rId131" Type="http://schemas.openxmlformats.org/officeDocument/2006/relationships/hyperlink" Target="https://projects.propublica.org/nonprofits/organizations/203672969/202033179349102878/full" TargetMode="External"/><Relationship  Id="rId132" Type="http://schemas.openxmlformats.org/officeDocument/2006/relationships/hyperlink" Target="https://projects.propublica.org/nonprofits/organizations/203672969/202243199349104294/full" TargetMode="External"/><Relationship  Id="rId133" Type="http://schemas.openxmlformats.org/officeDocument/2006/relationships/hyperlink" Target="https://projects.propublica.org/nonprofits/organizations/203672969/202333169349100258/full" TargetMode="External"/><Relationship  Id="rId134" Type="http://schemas.openxmlformats.org/officeDocument/2006/relationships/hyperlink" Target="https://projects.propublica.org/nonprofits/organizations/203672969/202433199349102773/full" TargetMode="External"/><Relationship  Id="rId135" Type="http://schemas.openxmlformats.org/officeDocument/2006/relationships/hyperlink" Target="https://projects.propublica.org/nonprofits/organizations/752682536/202223199349109202/full" TargetMode="External"/><Relationship  Id="rId136" Type="http://schemas.openxmlformats.org/officeDocument/2006/relationships/hyperlink" Target="https://projects.propublica.org/nonprofits/organizations/752682536/202313199349102226/full" TargetMode="External"/><Relationship  Id="rId137" Type="http://schemas.openxmlformats.org/officeDocument/2006/relationships/hyperlink" Target="https://projects.propublica.org/nonprofits/organizations/752682536/202433209349104643/full" TargetMode="External"/><Relationship  Id="rId138" Type="http://schemas.openxmlformats.org/officeDocument/2006/relationships/hyperlink" Target="https://projects.propublica.org/nonprofits/organizations/752682536/202503219349106580/full" TargetMode="External"/><Relationship  Id="rId139" Type="http://schemas.openxmlformats.org/officeDocument/2006/relationships/hyperlink" Target="https://projects.propublica.org/nonprofits/organizations/200768118/201823179349101767/full" TargetMode="External"/><Relationship  Id="rId14" Type="http://schemas.openxmlformats.org/officeDocument/2006/relationships/hyperlink" Target="https://projects.propublica.org/nonprofits/organizations/341747398/202222949349301137/full" TargetMode="External"/><Relationship  Id="rId140" Type="http://schemas.openxmlformats.org/officeDocument/2006/relationships/hyperlink" Target="https://projects.propublica.org/nonprofits/organizations/341446513/202010569349100611/full" TargetMode="External"/><Relationship  Id="rId141" Type="http://schemas.openxmlformats.org/officeDocument/2006/relationships/hyperlink" Target="https://projects.propublica.org/nonprofits/organizations/366059349/201700469349100420/full" TargetMode="External"/><Relationship  Id="rId142" Type="http://schemas.openxmlformats.org/officeDocument/2006/relationships/hyperlink" Target="https://projects.propublica.org/nonprofits/organizations/366059349/202100639349100515/full" TargetMode="External"/><Relationship  Id="rId143" Type="http://schemas.openxmlformats.org/officeDocument/2006/relationships/hyperlink" Target="https://projects.propublica.org/nonprofits/organizations/366059349/202200739349100515/full" TargetMode="External"/><Relationship  Id="rId144" Type="http://schemas.openxmlformats.org/officeDocument/2006/relationships/hyperlink" Target="https://projects.propublica.org/nonprofits/organizations/366059349/202321459349100812/full" TargetMode="External"/><Relationship  Id="rId145" Type="http://schemas.openxmlformats.org/officeDocument/2006/relationships/hyperlink" Target="https://projects.propublica.org/nonprofits/organizations/366059349/202400739349100015/full" TargetMode="External"/><Relationship  Id="rId146" Type="http://schemas.openxmlformats.org/officeDocument/2006/relationships/hyperlink" Target="https://projects.propublica.org/nonprofits/organizations/366059349/202510739349100111/full" TargetMode="External"/><Relationship  Id="rId147" Type="http://schemas.openxmlformats.org/officeDocument/2006/relationships/hyperlink" Target="https://projects.propublica.org/nonprofits/organizations/391686976/202130969349100318/full" TargetMode="External"/><Relationship  Id="rId148" Type="http://schemas.openxmlformats.org/officeDocument/2006/relationships/hyperlink" Target="https://projects.propublica.org/nonprofits/organizations/391686976/202200959349100105/full" TargetMode="External"/><Relationship  Id="rId149" Type="http://schemas.openxmlformats.org/officeDocument/2006/relationships/hyperlink" Target="https://projects.propublica.org/nonprofits/organizations/391686976/202331009349100533/full" TargetMode="External"/><Relationship  Id="rId15" Type="http://schemas.openxmlformats.org/officeDocument/2006/relationships/hyperlink" Target="https://projects.propublica.org/nonprofits/organizations/341747398/202513219349310376/full" TargetMode="External"/><Relationship  Id="rId150" Type="http://schemas.openxmlformats.org/officeDocument/2006/relationships/hyperlink" Target="https://projects.propublica.org/nonprofits/organizations/391686976/202441039349100034/full" TargetMode="External"/><Relationship  Id="rId151" Type="http://schemas.openxmlformats.org/officeDocument/2006/relationships/hyperlink" Target="https://projects.propublica.org/nonprofits/organizations/391686976/202530979349100438/full" TargetMode="External"/><Relationship  Id="rId152" Type="http://schemas.openxmlformats.org/officeDocument/2006/relationships/hyperlink" Target="https://projects.propublica.org/nonprofits/organizations/273458082/202121359349101012/full" TargetMode="External"/><Relationship  Id="rId153" Type="http://schemas.openxmlformats.org/officeDocument/2006/relationships/hyperlink" Target="https://projects.propublica.org/nonprofits/organizations/273458082/202221299349103952/full" TargetMode="External"/><Relationship  Id="rId154" Type="http://schemas.openxmlformats.org/officeDocument/2006/relationships/hyperlink" Target="https://projects.propublica.org/nonprofits/organizations/311640316/202541069349300729/full" TargetMode="External"/><Relationship  Id="rId155" Type="http://schemas.openxmlformats.org/officeDocument/2006/relationships/hyperlink" Target="https://projects.propublica.org/nonprofits/organizations/541934032/202113199349300441/full" TargetMode="External"/><Relationship  Id="rId156" Type="http://schemas.openxmlformats.org/officeDocument/2006/relationships/hyperlink" Target="https://projects.propublica.org/nonprofits/organizations/522166327/202133199349305758/full" TargetMode="External"/><Relationship  Id="rId157" Type="http://schemas.openxmlformats.org/officeDocument/2006/relationships/hyperlink" Target="https://projects.propublica.org/nonprofits/organizations/522166327/202243199349308799/full" TargetMode="External"/><Relationship  Id="rId158" Type="http://schemas.openxmlformats.org/officeDocument/2006/relationships/hyperlink" Target="https://projects.propublica.org/nonprofits/organizations/522166327/202323049349300742/full" TargetMode="External"/><Relationship  Id="rId159" Type="http://schemas.openxmlformats.org/officeDocument/2006/relationships/hyperlink" Target="https://projects.propublica.org/nonprofits/organizations/522166327/202423189349304787/full" TargetMode="External"/><Relationship  Id="rId16" Type="http://schemas.openxmlformats.org/officeDocument/2006/relationships/hyperlink" Target="https://projects.propublica.org/nonprofits/organizations/756003209/201823179349102192/full" TargetMode="External"/><Relationship  Id="rId160" Type="http://schemas.openxmlformats.org/officeDocument/2006/relationships/hyperlink" Target="https://projects.propublica.org/nonprofits/organizations/522166327/202513179349312256/full" TargetMode="External"/><Relationship  Id="rId161" Type="http://schemas.openxmlformats.org/officeDocument/2006/relationships/hyperlink" Target="https://projects.propublica.org/nonprofits/organizations/596135403/202241049349101019/full" TargetMode="External"/><Relationship  Id="rId162" Type="http://schemas.openxmlformats.org/officeDocument/2006/relationships/hyperlink" Target="https://projects.propublica.org/nonprofits/organizations/596135403/202330669349100913/full" TargetMode="External"/><Relationship  Id="rId163" Type="http://schemas.openxmlformats.org/officeDocument/2006/relationships/hyperlink" Target="https://projects.propublica.org/nonprofits/organizations/202058965/202203189349104260/full" TargetMode="External"/><Relationship  Id="rId164" Type="http://schemas.openxmlformats.org/officeDocument/2006/relationships/hyperlink" Target="https://projects.propublica.org/nonprofits/organizations/202058965/202333199349101998/full" TargetMode="External"/><Relationship  Id="rId165" Type="http://schemas.openxmlformats.org/officeDocument/2006/relationships/hyperlink" Target="https://projects.propublica.org/nonprofits/organizations/202058965/202433189349103283/full" TargetMode="External"/><Relationship  Id="rId166" Type="http://schemas.openxmlformats.org/officeDocument/2006/relationships/hyperlink" Target="https://projects.propublica.org/nonprofits/organizations/202058965/202513219349102141/full" TargetMode="External"/><Relationship  Id="rId167" Type="http://schemas.openxmlformats.org/officeDocument/2006/relationships/hyperlink" Target="https://projects.propublica.org/nonprofits/organizations/581797047/201741449349100204/full" TargetMode="External"/><Relationship  Id="rId168" Type="http://schemas.openxmlformats.org/officeDocument/2006/relationships/hyperlink" Target="https://projects.propublica.org/nonprofits/organizations/581797047/201911349349101601/full" TargetMode="External"/><Relationship  Id="rId169" Type="http://schemas.openxmlformats.org/officeDocument/2006/relationships/hyperlink" Target="https://projects.propublica.org/nonprofits/organizations/581797047/202031849349100723/full" TargetMode="External"/><Relationship  Id="rId17" Type="http://schemas.openxmlformats.org/officeDocument/2006/relationships/hyperlink" Target="https://projects.propublica.org/nonprofits/organizations/756003209/201903189349103485/full" TargetMode="External"/><Relationship  Id="rId170" Type="http://schemas.openxmlformats.org/officeDocument/2006/relationships/hyperlink" Target="https://projects.propublica.org/nonprofits/organizations/581797047/202131659349101008/full" TargetMode="External"/><Relationship  Id="rId171" Type="http://schemas.openxmlformats.org/officeDocument/2006/relationships/hyperlink" Target="https://projects.propublica.org/nonprofits/organizations/581797047/202221329349101517/full" TargetMode="External"/><Relationship  Id="rId172" Type="http://schemas.openxmlformats.org/officeDocument/2006/relationships/hyperlink" Target="https://projects.propublica.org/nonprofits/organizations/581797047/202301249349100410/full" TargetMode="External"/><Relationship  Id="rId173" Type="http://schemas.openxmlformats.org/officeDocument/2006/relationships/hyperlink" Target="https://projects.propublica.org/nonprofits/organizations/581797047/202421279349102382/full" TargetMode="External"/><Relationship  Id="rId174" Type="http://schemas.openxmlformats.org/officeDocument/2006/relationships/hyperlink" Target="https://projects.propublica.org/nonprofits/organizations/954773862/202241649349100759/full" TargetMode="External"/><Relationship  Id="rId175" Type="http://schemas.openxmlformats.org/officeDocument/2006/relationships/hyperlink" Target="https://projects.propublica.org/nonprofits/organizations/954773862/202332379349100608/full" TargetMode="External"/><Relationship  Id="rId176" Type="http://schemas.openxmlformats.org/officeDocument/2006/relationships/hyperlink" Target="https://projects.propublica.org/nonprofits/organizations/383137832/202101349349102480/full" TargetMode="External"/><Relationship  Id="rId177" Type="http://schemas.openxmlformats.org/officeDocument/2006/relationships/hyperlink" Target="https://projects.propublica.org/nonprofits/organizations/136125334/202331709349100213/full" TargetMode="External"/><Relationship  Id="rId178" Type="http://schemas.openxmlformats.org/officeDocument/2006/relationships/hyperlink" Target="https://projects.propublica.org/nonprofits/organizations/136125334/202411349349102521/full" TargetMode="External"/><Relationship  Id="rId179" Type="http://schemas.openxmlformats.org/officeDocument/2006/relationships/hyperlink" Target="https://projects.propublica.org/nonprofits/organizations/136125334/202501349349102405/full" TargetMode="External"/><Relationship  Id="rId18" Type="http://schemas.openxmlformats.org/officeDocument/2006/relationships/hyperlink" Target="https://projects.propublica.org/nonprofits/organizations/756003209/202003169349102315/full" TargetMode="External"/><Relationship  Id="rId180" Type="http://schemas.openxmlformats.org/officeDocument/2006/relationships/hyperlink" Target="https://projects.propublica.org/nonprofits/organizations/866338329/202431349349100138/full" TargetMode="External"/><Relationship  Id="rId181" Type="http://schemas.openxmlformats.org/officeDocument/2006/relationships/hyperlink" Target="https://projects.propublica.org/nonprofits/organizations/912167530/202233139349102033/full" TargetMode="External"/><Relationship  Id="rId182" Type="http://schemas.openxmlformats.org/officeDocument/2006/relationships/hyperlink" Target="https://projects.propublica.org/nonprofits/organizations/746039246/202312499349100716/full" TargetMode="External"/><Relationship  Id="rId183" Type="http://schemas.openxmlformats.org/officeDocument/2006/relationships/hyperlink" Target="https://projects.propublica.org/nonprofits/organizations/110303001/201801359349303865/full" TargetMode="External"/><Relationship  Id="rId184" Type="http://schemas.openxmlformats.org/officeDocument/2006/relationships/hyperlink" Target="https://projects.propublica.org/nonprofits/organizations/110303001/201931359349301478/full" TargetMode="External"/><Relationship  Id="rId185" Type="http://schemas.openxmlformats.org/officeDocument/2006/relationships/hyperlink" Target="https://projects.propublica.org/nonprofits/organizations/110303001/202041789349301474/full" TargetMode="External"/><Relationship  Id="rId186" Type="http://schemas.openxmlformats.org/officeDocument/2006/relationships/hyperlink" Target="https://projects.propublica.org/nonprofits/organizations/110303001/202121359349300427/full" TargetMode="External"/><Relationship  Id="rId187" Type="http://schemas.openxmlformats.org/officeDocument/2006/relationships/hyperlink" Target="https://projects.propublica.org/nonprofits/organizations/110303001/202221339349302787/full" TargetMode="External"/><Relationship  Id="rId188" Type="http://schemas.openxmlformats.org/officeDocument/2006/relationships/hyperlink" Target="https://projects.propublica.org/nonprofits/organizations/110303001/202430459349302913/full" TargetMode="External"/><Relationship  Id="rId189" Type="http://schemas.openxmlformats.org/officeDocument/2006/relationships/hyperlink" Target="https://projects.propublica.org/nonprofits/organizations/110303001/202441369349301334/full" TargetMode="External"/><Relationship  Id="rId19" Type="http://schemas.openxmlformats.org/officeDocument/2006/relationships/hyperlink" Target="https://projects.propublica.org/nonprofits/organizations/756003209/202123159349102207/full" TargetMode="External"/><Relationship  Id="rId190" Type="http://schemas.openxmlformats.org/officeDocument/2006/relationships/hyperlink" Target="https://projects.propublica.org/nonprofits/organizations/030491076/201702619349100500/full" TargetMode="External"/><Relationship  Id="rId191" Type="http://schemas.openxmlformats.org/officeDocument/2006/relationships/hyperlink" Target="https://projects.propublica.org/nonprofits/organizations/330640460/202132999349100313/full" TargetMode="External"/><Relationship  Id="rId192" Type="http://schemas.openxmlformats.org/officeDocument/2006/relationships/hyperlink" Target="https://projects.propublica.org/nonprofits/organizations/330640460/202331019349101288/full" TargetMode="External"/><Relationship  Id="rId193" Type="http://schemas.openxmlformats.org/officeDocument/2006/relationships/hyperlink" Target="https://projects.propublica.org/nonprofits/organizations/330640460/202421249349100342/full" TargetMode="External"/><Relationship  Id="rId194" Type="http://schemas.openxmlformats.org/officeDocument/2006/relationships/hyperlink" Target="https://projects.propublica.org/nonprofits/organizations/330640460/202502489349100920/full" TargetMode="External"/><Relationship  Id="rId195" Type="http://schemas.openxmlformats.org/officeDocument/2006/relationships/hyperlink" Target="https://projects.propublica.org/nonprofits/organizations/731576866/202102649349100705/full" TargetMode="External"/><Relationship  Id="rId196" Type="http://schemas.openxmlformats.org/officeDocument/2006/relationships/hyperlink" Target="https://projects.propublica.org/nonprofits/organizations/731576866/202243189349104409/full" TargetMode="External"/><Relationship  Id="rId197" Type="http://schemas.openxmlformats.org/officeDocument/2006/relationships/hyperlink" Target="https://projects.propublica.org/nonprofits/organizations/137033827/201700949349100235/full" TargetMode="External"/><Relationship  Id="rId198" Type="http://schemas.openxmlformats.org/officeDocument/2006/relationships/hyperlink" Target="https://projects.propublica.org/nonprofits/organizations/872987803/202431209349101173/full" TargetMode="External"/><Relationship  Id="rId199" Type="http://schemas.openxmlformats.org/officeDocument/2006/relationships/hyperlink" Target="https://projects.propublica.org/nonprofits/organizations/341761181/202113199349105376/full" TargetMode="External"/><Relationship  Id="rId2" Type="http://schemas.openxmlformats.org/officeDocument/2006/relationships/hyperlink" Target="https://projects.propublica.org/nonprofits/organizations/746070484/202233199349109013/full" TargetMode="External"/><Relationship  Id="rId20" Type="http://schemas.openxmlformats.org/officeDocument/2006/relationships/hyperlink" Target="https://projects.propublica.org/nonprofits/organizations/510175971/202123139349102197/full" TargetMode="External"/><Relationship  Id="rId200" Type="http://schemas.openxmlformats.org/officeDocument/2006/relationships/hyperlink" Target="https://projects.propublica.org/nonprofits/organizations/341761181/202203199349102280/full" TargetMode="External"/><Relationship  Id="rId201" Type="http://schemas.openxmlformats.org/officeDocument/2006/relationships/hyperlink" Target="https://projects.propublica.org/nonprofits/organizations/341761181/202303189349104035/full" TargetMode="External"/><Relationship  Id="rId202" Type="http://schemas.openxmlformats.org/officeDocument/2006/relationships/hyperlink" Target="https://projects.propublica.org/nonprofits/organizations/341761181/202433209349106103/full" TargetMode="External"/><Relationship  Id="rId203" Type="http://schemas.openxmlformats.org/officeDocument/2006/relationships/hyperlink" Target="https://projects.propublica.org/nonprofits/organizations/341761181/202533219349106363/full" TargetMode="External"/><Relationship  Id="rId204" Type="http://schemas.openxmlformats.org/officeDocument/2006/relationships/hyperlink" Target="https://projects.propublica.org/nonprofits/organizations/364195649/201902979349100415/full" TargetMode="External"/><Relationship  Id="rId205" Type="http://schemas.openxmlformats.org/officeDocument/2006/relationships/hyperlink" Target="https://projects.propublica.org/nonprofits/organizations/364195649/202022689349100002/full" TargetMode="External"/><Relationship  Id="rId206" Type="http://schemas.openxmlformats.org/officeDocument/2006/relationships/hyperlink" Target="https://projects.propublica.org/nonprofits/organizations/364195649/202112319349101311/full" TargetMode="External"/><Relationship  Id="rId207" Type="http://schemas.openxmlformats.org/officeDocument/2006/relationships/hyperlink" Target="https://projects.propublica.org/nonprofits/organizations/364195649/202233339349100413/full" TargetMode="External"/><Relationship  Id="rId208" Type="http://schemas.openxmlformats.org/officeDocument/2006/relationships/hyperlink" Target="https://projects.propublica.org/nonprofits/organizations/364195649/202342499349101014/full" TargetMode="External"/><Relationship  Id="rId209" Type="http://schemas.openxmlformats.org/officeDocument/2006/relationships/hyperlink" Target="https://projects.propublica.org/nonprofits/organizations/364195649/202423039349100752/full" TargetMode="External"/><Relationship  Id="rId21" Type="http://schemas.openxmlformats.org/officeDocument/2006/relationships/hyperlink" Target="https://projects.propublica.org/nonprofits/organizations/510175971/202233189349107208/full" TargetMode="External"/><Relationship  Id="rId210" Type="http://schemas.openxmlformats.org/officeDocument/2006/relationships/hyperlink" Target="https://projects.propublica.org/nonprofits/organizations/364195649/202532699349100718/full" TargetMode="External"/><Relationship  Id="rId211" Type="http://schemas.openxmlformats.org/officeDocument/2006/relationships/hyperlink" Target="https://projects.propublica.org/nonprofits/organizations/621862490/202201339349103350/full" TargetMode="External"/><Relationship  Id="rId212" Type="http://schemas.openxmlformats.org/officeDocument/2006/relationships/hyperlink" Target="https://projects.propublica.org/nonprofits/organizations/621862490/202341319349102744/full" TargetMode="External"/><Relationship  Id="rId213" Type="http://schemas.openxmlformats.org/officeDocument/2006/relationships/hyperlink" Target="https://projects.propublica.org/nonprofits/organizations/453956268/202123199349103922/full" TargetMode="External"/><Relationship  Id="rId214" Type="http://schemas.openxmlformats.org/officeDocument/2006/relationships/hyperlink" Target="https://projects.propublica.org/nonprofits/organizations/453956268/202333199349104238/full" TargetMode="External"/><Relationship  Id="rId215" Type="http://schemas.openxmlformats.org/officeDocument/2006/relationships/hyperlink" Target="https://projects.propublica.org/nonprofits/organizations/453956268/202540179349100519/full" TargetMode="External"/><Relationship  Id="rId216" Type="http://schemas.openxmlformats.org/officeDocument/2006/relationships/hyperlink" Target="https://projects.propublica.org/nonprofits/organizations/453956268/202513219349107366/full" TargetMode="External"/><Relationship  Id="rId217" Type="http://schemas.openxmlformats.org/officeDocument/2006/relationships/hyperlink" Target="https://projects.propublica.org/nonprofits/organizations/486115213/201723199349101707/full" TargetMode="External"/><Relationship  Id="rId218" Type="http://schemas.openxmlformats.org/officeDocument/2006/relationships/hyperlink" Target="https://projects.propublica.org/nonprofits/organizations/486115213/201823129349101152/full" TargetMode="External"/><Relationship  Id="rId219" Type="http://schemas.openxmlformats.org/officeDocument/2006/relationships/hyperlink" Target="https://projects.propublica.org/nonprofits/organizations/486115213/201911819349100301/full" TargetMode="External"/><Relationship  Id="rId22" Type="http://schemas.openxmlformats.org/officeDocument/2006/relationships/hyperlink" Target="https://projects.propublica.org/nonprofits/organizations/593154364/201730699349100108/full" TargetMode="External"/><Relationship  Id="rId220" Type="http://schemas.openxmlformats.org/officeDocument/2006/relationships/hyperlink" Target="https://projects.propublica.org/nonprofits/organizations/486115213/202013219349100401/full" TargetMode="External"/><Relationship  Id="rId221" Type="http://schemas.openxmlformats.org/officeDocument/2006/relationships/hyperlink" Target="https://projects.propublica.org/nonprofits/organizations/486115213/202143179349101124/full" TargetMode="External"/><Relationship  Id="rId222" Type="http://schemas.openxmlformats.org/officeDocument/2006/relationships/hyperlink" Target="https://projects.propublica.org/nonprofits/organizations/486115213/202223199349105002/full" TargetMode="External"/><Relationship  Id="rId223" Type="http://schemas.openxmlformats.org/officeDocument/2006/relationships/hyperlink" Target="https://projects.propublica.org/nonprofits/organizations/486115213/202423179349103262/full" TargetMode="External"/><Relationship  Id="rId224" Type="http://schemas.openxmlformats.org/officeDocument/2006/relationships/hyperlink" Target="https://projects.propublica.org/nonprofits/organizations/486115213/202533189349100018/full" TargetMode="External"/><Relationship  Id="rId225" Type="http://schemas.openxmlformats.org/officeDocument/2006/relationships/hyperlink" Target="https://projects.propublica.org/nonprofits/organizations/822639205/202101029349101115/full" TargetMode="External"/><Relationship  Id="rId226" Type="http://schemas.openxmlformats.org/officeDocument/2006/relationships/hyperlink" Target="https://projects.propublica.org/nonprofits/organizations/822639205/202311229349101861/full" TargetMode="External"/><Relationship  Id="rId227" Type="http://schemas.openxmlformats.org/officeDocument/2006/relationships/hyperlink" Target="https://projects.propublica.org/nonprofits/organizations/822639205/202401339349100610/full" TargetMode="External"/><Relationship  Id="rId228" Type="http://schemas.openxmlformats.org/officeDocument/2006/relationships/hyperlink" Target="https://projects.propublica.org/nonprofits/organizations/311374350/202112509349100301/full" TargetMode="External"/><Relationship  Id="rId229" Type="http://schemas.openxmlformats.org/officeDocument/2006/relationships/hyperlink" Target="https://projects.propublica.org/nonprofits/organizations/311374350/202212159349100206/full" TargetMode="External"/><Relationship  Id="rId23" Type="http://schemas.openxmlformats.org/officeDocument/2006/relationships/hyperlink" Target="https://projects.propublica.org/nonprofits/organizations/593154364/201830309349100713/full" TargetMode="External"/><Relationship  Id="rId230" Type="http://schemas.openxmlformats.org/officeDocument/2006/relationships/hyperlink" Target="https://projects.propublica.org/nonprofits/organizations/311374350/202321679349100002/full" TargetMode="External"/><Relationship  Id="rId231" Type="http://schemas.openxmlformats.org/officeDocument/2006/relationships/hyperlink" Target="https://projects.propublica.org/nonprofits/organizations/311374350/202510159349100106/full" TargetMode="External"/><Relationship  Id="rId232" Type="http://schemas.openxmlformats.org/officeDocument/2006/relationships/hyperlink" Target="https://projects.propublica.org/nonprofits/organizations/870529248/201800469349100530/full" TargetMode="External"/><Relationship  Id="rId233" Type="http://schemas.openxmlformats.org/officeDocument/2006/relationships/hyperlink" Target="https://projects.propublica.org/nonprofits/organizations/541394375/201732209349100358/full" TargetMode="External"/><Relationship  Id="rId234" Type="http://schemas.openxmlformats.org/officeDocument/2006/relationships/hyperlink" Target="https://projects.propublica.org/nonprofits/organizations/541394375/201820729349100007/full" TargetMode="External"/><Relationship  Id="rId235" Type="http://schemas.openxmlformats.org/officeDocument/2006/relationships/hyperlink" Target="https://projects.propublica.org/nonprofits/organizations/541394375/201933019349100683/full" TargetMode="External"/><Relationship  Id="rId236" Type="http://schemas.openxmlformats.org/officeDocument/2006/relationships/hyperlink" Target="https://projects.propublica.org/nonprofits/organizations/541394375/202000809349100210/full" TargetMode="External"/><Relationship  Id="rId237" Type="http://schemas.openxmlformats.org/officeDocument/2006/relationships/hyperlink" Target="https://projects.propublica.org/nonprofits/organizations/541394375/202121339349102272/full" TargetMode="External"/><Relationship  Id="rId238" Type="http://schemas.openxmlformats.org/officeDocument/2006/relationships/hyperlink" Target="https://projects.propublica.org/nonprofits/organizations/541394375/202232709349100903/full" TargetMode="External"/><Relationship  Id="rId239" Type="http://schemas.openxmlformats.org/officeDocument/2006/relationships/hyperlink" Target="https://projects.propublica.org/nonprofits/organizations/237160400/202133199349306838/full" TargetMode="External"/><Relationship  Id="rId24" Type="http://schemas.openxmlformats.org/officeDocument/2006/relationships/hyperlink" Target="https://projects.propublica.org/nonprofits/organizations/593154364/201910709349100111/full" TargetMode="External"/><Relationship  Id="rId240" Type="http://schemas.openxmlformats.org/officeDocument/2006/relationships/hyperlink" Target="https://projects.propublica.org/nonprofits/organizations/237160400/202213199349322246/full" TargetMode="External"/><Relationship  Id="rId241" Type="http://schemas.openxmlformats.org/officeDocument/2006/relationships/hyperlink" Target="https://projects.propublica.org/nonprofits/organizations/237160400/202343199349320524/full" TargetMode="External"/><Relationship  Id="rId242" Type="http://schemas.openxmlformats.org/officeDocument/2006/relationships/hyperlink" Target="https://projects.propublica.org/nonprofits/organizations/237160400/202423209349321922/full" TargetMode="External"/><Relationship  Id="rId243" Type="http://schemas.openxmlformats.org/officeDocument/2006/relationships/hyperlink" Target="https://projects.propublica.org/nonprofits/organizations/237160400/202543219349315304/full" TargetMode="External"/><Relationship  Id="rId244" Type="http://schemas.openxmlformats.org/officeDocument/2006/relationships/hyperlink" Target="https://projects.propublica.org/nonprofits/organizations/920170559/202323129349102512/full" TargetMode="External"/><Relationship  Id="rId245" Type="http://schemas.openxmlformats.org/officeDocument/2006/relationships/hyperlink" Target="https://projects.propublica.org/nonprofits/organizations/386118718/201943169349101709/full" TargetMode="External"/><Relationship  Id="rId246" Type="http://schemas.openxmlformats.org/officeDocument/2006/relationships/hyperlink" Target="https://projects.propublica.org/nonprofits/organizations/386118718/202013149349100631/full" TargetMode="External"/><Relationship  Id="rId247" Type="http://schemas.openxmlformats.org/officeDocument/2006/relationships/hyperlink" Target="https://projects.propublica.org/nonprofits/organizations/386118718/202143199349103499/full" TargetMode="External"/><Relationship  Id="rId248" Type="http://schemas.openxmlformats.org/officeDocument/2006/relationships/hyperlink" Target="https://projects.propublica.org/nonprofits/organizations/386118718/202213189349102281/full" TargetMode="External"/><Relationship  Id="rId249" Type="http://schemas.openxmlformats.org/officeDocument/2006/relationships/hyperlink" Target="https://projects.propublica.org/nonprofits/organizations/046051095/201743199349101809/full" TargetMode="External"/><Relationship  Id="rId25" Type="http://schemas.openxmlformats.org/officeDocument/2006/relationships/hyperlink" Target="https://projects.propublica.org/nonprofits/organizations/593154364/202000549349100200/full" TargetMode="External"/><Relationship  Id="rId250" Type="http://schemas.openxmlformats.org/officeDocument/2006/relationships/hyperlink" Target="https://projects.propublica.org/nonprofits/organizations/046051095/201813199349104911/full" TargetMode="External"/><Relationship  Id="rId251" Type="http://schemas.openxmlformats.org/officeDocument/2006/relationships/hyperlink" Target="https://projects.propublica.org/nonprofits/organizations/046051095/201943199349103859/full" TargetMode="External"/><Relationship  Id="rId252" Type="http://schemas.openxmlformats.org/officeDocument/2006/relationships/hyperlink" Target="https://projects.propublica.org/nonprofits/organizations/223472805/201721609349100807/full" TargetMode="External"/><Relationship  Id="rId253" Type="http://schemas.openxmlformats.org/officeDocument/2006/relationships/hyperlink" Target="https://projects.propublica.org/nonprofits/organizations/223472805/202121339349101852/full" TargetMode="External"/><Relationship  Id="rId254" Type="http://schemas.openxmlformats.org/officeDocument/2006/relationships/hyperlink" Target="https://projects.propublica.org/nonprofits/organizations/223472805/202221269349101417/full" TargetMode="External"/><Relationship  Id="rId255" Type="http://schemas.openxmlformats.org/officeDocument/2006/relationships/hyperlink" Target="https://projects.propublica.org/nonprofits/organizations/223472805/202341319349103209/full" TargetMode="External"/><Relationship  Id="rId256" Type="http://schemas.openxmlformats.org/officeDocument/2006/relationships/hyperlink" Target="https://projects.propublica.org/nonprofits/organizations/223472805/202422439349101012/full" TargetMode="External"/><Relationship  Id="rId257" Type="http://schemas.openxmlformats.org/officeDocument/2006/relationships/hyperlink" Target="https://projects.propublica.org/nonprofits/organizations/223472805/202512459349100401/full" TargetMode="External"/><Relationship  Id="rId258" Type="http://schemas.openxmlformats.org/officeDocument/2006/relationships/hyperlink" Target="https://projects.propublica.org/nonprofits/organizations/843589605/202133199349101238/full" TargetMode="External"/><Relationship  Id="rId259" Type="http://schemas.openxmlformats.org/officeDocument/2006/relationships/hyperlink" Target="https://projects.propublica.org/nonprofits/organizations/770514959/202211199349100216/full" TargetMode="External"/><Relationship  Id="rId26" Type="http://schemas.openxmlformats.org/officeDocument/2006/relationships/hyperlink" Target="https://projects.propublica.org/nonprofits/organizations/593154364/202100779349100810/full" TargetMode="External"/><Relationship  Id="rId260" Type="http://schemas.openxmlformats.org/officeDocument/2006/relationships/hyperlink" Target="https://projects.propublica.org/nonprofits/organizations/770514959/202231339349104708/full" TargetMode="External"/><Relationship  Id="rId261" Type="http://schemas.openxmlformats.org/officeDocument/2006/relationships/hyperlink" Target="https://projects.propublica.org/nonprofits/organizations/770514959/202303179349104035/full" TargetMode="External"/><Relationship  Id="rId262" Type="http://schemas.openxmlformats.org/officeDocument/2006/relationships/hyperlink" Target="https://projects.propublica.org/nonprofits/organizations/770514959/202443109349101139/full" TargetMode="External"/><Relationship  Id="rId263" Type="http://schemas.openxmlformats.org/officeDocument/2006/relationships/hyperlink" Target="https://projects.propublica.org/nonprofits/organizations/770514959/202501549349100325/full" TargetMode="External"/><Relationship  Id="rId264" Type="http://schemas.openxmlformats.org/officeDocument/2006/relationships/hyperlink" Target="https://projects.propublica.org/nonprofits/organizations/061742265/202211089349100141/full" TargetMode="External"/><Relationship  Id="rId265" Type="http://schemas.openxmlformats.org/officeDocument/2006/relationships/hyperlink" Target="https://projects.propublica.org/nonprofits/organizations/237042530/202142669349100209/full" TargetMode="External"/><Relationship  Id="rId266" Type="http://schemas.openxmlformats.org/officeDocument/2006/relationships/hyperlink" Target="https://projects.propublica.org/nonprofits/organizations/237042530/202220559349100857/full" TargetMode="External"/><Relationship  Id="rId267" Type="http://schemas.openxmlformats.org/officeDocument/2006/relationships/hyperlink" Target="https://projects.propublica.org/nonprofits/organizations/237042530/202301029349100515/full" TargetMode="External"/><Relationship  Id="rId268" Type="http://schemas.openxmlformats.org/officeDocument/2006/relationships/hyperlink" Target="https://projects.propublica.org/nonprofits/organizations/237042530/202440579349100764/full" TargetMode="External"/><Relationship  Id="rId269" Type="http://schemas.openxmlformats.org/officeDocument/2006/relationships/hyperlink" Target="https://projects.propublica.org/nonprofits/organizations/237042530/202520509349100607/full" TargetMode="External"/><Relationship  Id="rId27" Type="http://schemas.openxmlformats.org/officeDocument/2006/relationships/hyperlink" Target="https://projects.propublica.org/nonprofits/organizations/593154364/202240679349100604/full" TargetMode="External"/><Relationship  Id="rId270" Type="http://schemas.openxmlformats.org/officeDocument/2006/relationships/hyperlink" Target="https://projects.propublica.org/nonprofits/organizations/264689640/201701679349100605/full" TargetMode="External"/><Relationship  Id="rId271" Type="http://schemas.openxmlformats.org/officeDocument/2006/relationships/hyperlink" Target="https://projects.propublica.org/nonprofits/organizations/264689640/201832329349100303/full" TargetMode="External"/><Relationship  Id="rId272" Type="http://schemas.openxmlformats.org/officeDocument/2006/relationships/hyperlink" Target="https://projects.propublica.org/nonprofits/organizations/264689640/201941929349100404/full" TargetMode="External"/><Relationship  Id="rId273" Type="http://schemas.openxmlformats.org/officeDocument/2006/relationships/hyperlink" Target="https://projects.propublica.org/nonprofits/organizations/264689640/202012769349100001/full" TargetMode="External"/><Relationship  Id="rId274" Type="http://schemas.openxmlformats.org/officeDocument/2006/relationships/hyperlink" Target="https://projects.propublica.org/nonprofits/organizations/264689640/202112539349100616/full" TargetMode="External"/><Relationship  Id="rId275" Type="http://schemas.openxmlformats.org/officeDocument/2006/relationships/hyperlink" Target="https://projects.propublica.org/nonprofits/organizations/264689640/202202279349101160/full" TargetMode="External"/><Relationship  Id="rId276" Type="http://schemas.openxmlformats.org/officeDocument/2006/relationships/hyperlink" Target="https://projects.propublica.org/nonprofits/organizations/264689640/202302269349100520/full" TargetMode="External"/><Relationship  Id="rId277" Type="http://schemas.openxmlformats.org/officeDocument/2006/relationships/hyperlink" Target="https://projects.propublica.org/nonprofits/organizations/264689640/202442409349100509/full" TargetMode="External"/><Relationship  Id="rId278" Type="http://schemas.openxmlformats.org/officeDocument/2006/relationships/hyperlink" Target="https://projects.propublica.org/nonprofits/organizations/264689640/202502129349100920/full" TargetMode="External"/><Relationship  Id="rId279" Type="http://schemas.openxmlformats.org/officeDocument/2006/relationships/hyperlink" Target="https://projects.propublica.org/nonprofits/organizations/133387874/201733429349100403/full" TargetMode="External"/><Relationship  Id="rId28" Type="http://schemas.openxmlformats.org/officeDocument/2006/relationships/hyperlink" Target="https://projects.propublica.org/nonprofits/organizations/200721133/201811359349103516/full" TargetMode="External"/><Relationship  Id="rId280" Type="http://schemas.openxmlformats.org/officeDocument/2006/relationships/hyperlink" Target="https://projects.propublica.org/nonprofits/organizations/133387874/201743429349100704/full" TargetMode="External"/><Relationship  Id="rId281" Type="http://schemas.openxmlformats.org/officeDocument/2006/relationships/hyperlink" Target="https://projects.propublica.org/nonprofits/organizations/133387874/201823169349100622/full" TargetMode="External"/><Relationship  Id="rId282" Type="http://schemas.openxmlformats.org/officeDocument/2006/relationships/hyperlink" Target="https://projects.propublica.org/nonprofits/organizations/133387874/201902209349100320/full" TargetMode="External"/><Relationship  Id="rId283" Type="http://schemas.openxmlformats.org/officeDocument/2006/relationships/hyperlink" Target="https://projects.propublica.org/nonprofits/organizations/611189701/202141349349100049/full" TargetMode="External"/><Relationship  Id="rId284" Type="http://schemas.openxmlformats.org/officeDocument/2006/relationships/hyperlink" Target="https://projects.propublica.org/nonprofits/organizations/611189701/202241369349103884/full" TargetMode="External"/><Relationship  Id="rId285" Type="http://schemas.openxmlformats.org/officeDocument/2006/relationships/hyperlink" Target="https://projects.propublica.org/nonprofits/organizations/611189701/202311359349103516/full" TargetMode="External"/><Relationship  Id="rId286" Type="http://schemas.openxmlformats.org/officeDocument/2006/relationships/hyperlink" Target="https://projects.propublica.org/nonprofits/organizations/611189701/202411349349101826/full" TargetMode="External"/><Relationship  Id="rId287" Type="http://schemas.openxmlformats.org/officeDocument/2006/relationships/hyperlink" Target="https://projects.propublica.org/nonprofits/organizations/611189701/202501359349103890/full" TargetMode="External"/><Relationship  Id="rId288" Type="http://schemas.openxmlformats.org/officeDocument/2006/relationships/hyperlink" Target="https://projects.propublica.org/nonprofits/organizations/205919285/201920609349100212/full" TargetMode="External"/><Relationship  Id="rId289" Type="http://schemas.openxmlformats.org/officeDocument/2006/relationships/hyperlink" Target="https://projects.propublica.org/nonprofits/organizations/205919285/202000079349100315/full" TargetMode="External"/><Relationship  Id="rId29" Type="http://schemas.openxmlformats.org/officeDocument/2006/relationships/hyperlink" Target="https://projects.propublica.org/nonprofits/organizations/200721133/201931349349102143/full" TargetMode="External"/><Relationship  Id="rId290" Type="http://schemas.openxmlformats.org/officeDocument/2006/relationships/hyperlink" Target="https://projects.propublica.org/nonprofits/organizations/205919285/202120409349100112/full" TargetMode="External"/><Relationship  Id="rId291" Type="http://schemas.openxmlformats.org/officeDocument/2006/relationships/hyperlink" Target="https://projects.propublica.org/nonprofits/organizations/205919285/202210209349101051/full" TargetMode="External"/><Relationship  Id="rId292" Type="http://schemas.openxmlformats.org/officeDocument/2006/relationships/hyperlink" Target="https://projects.propublica.org/nonprofits/organizations/205919285/202310519349100031/full" TargetMode="External"/><Relationship  Id="rId293" Type="http://schemas.openxmlformats.org/officeDocument/2006/relationships/hyperlink" Target="https://projects.propublica.org/nonprofits/organizations/205919285/202422539349100662/full" TargetMode="External"/><Relationship  Id="rId294" Type="http://schemas.openxmlformats.org/officeDocument/2006/relationships/hyperlink" Target="https://projects.propublica.org/nonprofits/organizations/205919285/202521649349100517/full" TargetMode="External"/><Relationship  Id="rId295" Type="http://schemas.openxmlformats.org/officeDocument/2006/relationships/hyperlink" Target="https://projects.propublica.org/nonprofits/organizations/581691765/202003169349101780/full" TargetMode="External"/><Relationship  Id="rId296" Type="http://schemas.openxmlformats.org/officeDocument/2006/relationships/hyperlink" Target="https://projects.propublica.org/nonprofits/organizations/581691765/202231229349100038/full" TargetMode="External"/><Relationship  Id="rId297" Type="http://schemas.openxmlformats.org/officeDocument/2006/relationships/hyperlink" Target="https://projects.propublica.org/nonprofits/organizations/581691765/202321299349103292/full" TargetMode="External"/><Relationship  Id="rId298" Type="http://schemas.openxmlformats.org/officeDocument/2006/relationships/hyperlink" Target="https://projects.propublica.org/nonprofits/organizations/581691765/202410799349100871/full" TargetMode="External"/><Relationship  Id="rId299" Type="http://schemas.openxmlformats.org/officeDocument/2006/relationships/hyperlink" Target="https://projects.propublica.org/nonprofits/organizations/581691765/202511189349100406/full" TargetMode="External"/><Relationship  Id="rId3" Type="http://schemas.openxmlformats.org/officeDocument/2006/relationships/hyperlink" Target="https://projects.propublica.org/nonprofits/organizations/746070484/202303199349105675/full" TargetMode="External"/><Relationship  Id="rId30" Type="http://schemas.openxmlformats.org/officeDocument/2006/relationships/hyperlink" Target="https://projects.propublica.org/nonprofits/organizations/626046715/202131349349100223/full" TargetMode="External"/><Relationship  Id="rId300" Type="http://schemas.openxmlformats.org/officeDocument/2006/relationships/hyperlink" Target="https://projects.propublica.org/nonprofits/organizations/046128210/202211329349103311/full" TargetMode="External"/><Relationship  Id="rId301" Type="http://schemas.openxmlformats.org/officeDocument/2006/relationships/hyperlink" Target="https://projects.propublica.org/nonprofits/organizations/046128210/202323129349100307/full" TargetMode="External"/><Relationship  Id="rId302" Type="http://schemas.openxmlformats.org/officeDocument/2006/relationships/hyperlink" Target="https://projects.propublica.org/nonprofits/organizations/046128210/202431369349103578/full" TargetMode="External"/><Relationship  Id="rId303" Type="http://schemas.openxmlformats.org/officeDocument/2006/relationships/hyperlink" Target="https://projects.propublica.org/nonprofits/organizations/046128210/202511359349100226/full" TargetMode="External"/><Relationship  Id="rId304" Type="http://schemas.openxmlformats.org/officeDocument/2006/relationships/hyperlink" Target="https://projects.propublica.org/nonprofits/organizations/431244445/202032429349100503/full" TargetMode="External"/><Relationship  Id="rId305" Type="http://schemas.openxmlformats.org/officeDocument/2006/relationships/hyperlink" Target="https://projects.propublica.org/nonprofits/organizations/431244445/202122329349100502/full" TargetMode="External"/><Relationship  Id="rId306" Type="http://schemas.openxmlformats.org/officeDocument/2006/relationships/hyperlink" Target="https://projects.propublica.org/nonprofits/organizations/431244445/202243129349100944/full" TargetMode="External"/><Relationship  Id="rId307" Type="http://schemas.openxmlformats.org/officeDocument/2006/relationships/hyperlink" Target="https://projects.propublica.org/nonprofits/organizations/431244445/202333199349102298/full" TargetMode="External"/><Relationship  Id="rId308" Type="http://schemas.openxmlformats.org/officeDocument/2006/relationships/hyperlink" Target="https://projects.propublica.org/nonprofits/organizations/431244445/202403189349103260/full" TargetMode="External"/><Relationship  Id="rId309" Type="http://schemas.openxmlformats.org/officeDocument/2006/relationships/hyperlink" Target="https://projects.propublica.org/nonprofits/organizations/431244445/202523009349101107/full" TargetMode="External"/><Relationship  Id="rId31" Type="http://schemas.openxmlformats.org/officeDocument/2006/relationships/hyperlink" Target="https://projects.propublica.org/nonprofits/organizations/626046715/202223159349100402/full" TargetMode="External"/><Relationship  Id="rId310" Type="http://schemas.openxmlformats.org/officeDocument/2006/relationships/hyperlink" Target="https://projects.propublica.org/nonprofits/organizations/752692023/202323199349102137/full" TargetMode="External"/><Relationship  Id="rId311" Type="http://schemas.openxmlformats.org/officeDocument/2006/relationships/hyperlink" Target="https://projects.propublica.org/nonprofits/organizations/752692023/202403209349106710/full" TargetMode="External"/><Relationship  Id="rId312" Type="http://schemas.openxmlformats.org/officeDocument/2006/relationships/hyperlink" Target="https://projects.propublica.org/nonprofits/organizations/752692023/202513189349103581/full" TargetMode="External"/><Relationship  Id="rId313" Type="http://schemas.openxmlformats.org/officeDocument/2006/relationships/hyperlink" Target="https://projects.propublica.org/nonprofits/organizations/746040532/202011779349100711/full" TargetMode="External"/><Relationship  Id="rId314" Type="http://schemas.openxmlformats.org/officeDocument/2006/relationships/hyperlink" Target="https://projects.propublica.org/nonprofits/organizations/746040532/202332129349100413/full" TargetMode="External"/><Relationship  Id="rId315" Type="http://schemas.openxmlformats.org/officeDocument/2006/relationships/hyperlink" Target="https://projects.propublica.org/nonprofits/organizations/756012722/202101279349101345/full" TargetMode="External"/><Relationship  Id="rId316" Type="http://schemas.openxmlformats.org/officeDocument/2006/relationships/hyperlink" Target="https://projects.propublica.org/nonprofits/organizations/756012722/202231319349104368/full" TargetMode="External"/><Relationship  Id="rId317" Type="http://schemas.openxmlformats.org/officeDocument/2006/relationships/hyperlink" Target="https://projects.propublica.org/nonprofits/organizations/756012722/202321319349104037/full" TargetMode="External"/><Relationship  Id="rId318" Type="http://schemas.openxmlformats.org/officeDocument/2006/relationships/hyperlink" Target="https://projects.propublica.org/nonprofits/organizations/756012722/202441229349102114/full" TargetMode="External"/><Relationship  Id="rId319" Type="http://schemas.openxmlformats.org/officeDocument/2006/relationships/hyperlink" Target="https://projects.propublica.org/nonprofits/organizations/752684716/202113169349102186/full" TargetMode="External"/><Relationship  Id="rId32" Type="http://schemas.openxmlformats.org/officeDocument/2006/relationships/hyperlink" Target="https://projects.propublica.org/nonprofits/organizations/626046715/202301359349104960/full" TargetMode="External"/><Relationship  Id="rId320" Type="http://schemas.openxmlformats.org/officeDocument/2006/relationships/hyperlink" Target="https://projects.propublica.org/nonprofits/organizations/752684716/202203199349101640/full" TargetMode="External"/><Relationship  Id="rId321" Type="http://schemas.openxmlformats.org/officeDocument/2006/relationships/hyperlink" Target="https://projects.propublica.org/nonprofits/organizations/752684716/202343199349102634/full" TargetMode="External"/><Relationship  Id="rId322" Type="http://schemas.openxmlformats.org/officeDocument/2006/relationships/hyperlink" Target="https://projects.propublica.org/nonprofits/organizations/752684716/202413209349106566/full" TargetMode="External"/><Relationship  Id="rId323" Type="http://schemas.openxmlformats.org/officeDocument/2006/relationships/hyperlink" Target="https://projects.propublica.org/nonprofits/organizations/752684716/202503189349103580/full" TargetMode="External"/><Relationship  Id="rId324" Type="http://schemas.openxmlformats.org/officeDocument/2006/relationships/hyperlink" Target="https://projects.propublica.org/nonprofits/organizations/330707257/202101199349100100/full" TargetMode="External"/><Relationship  Id="rId325" Type="http://schemas.openxmlformats.org/officeDocument/2006/relationships/hyperlink" Target="https://projects.propublica.org/nonprofits/organizations/330707257/202221299349103557/full" TargetMode="External"/><Relationship  Id="rId326" Type="http://schemas.openxmlformats.org/officeDocument/2006/relationships/hyperlink" Target="https://projects.propublica.org/nonprofits/organizations/330707257/202301529349101305/full" TargetMode="External"/><Relationship  Id="rId327" Type="http://schemas.openxmlformats.org/officeDocument/2006/relationships/hyperlink" Target="https://projects.propublica.org/nonprofits/organizations/330707257/202401529349100100/full" TargetMode="External"/><Relationship  Id="rId328" Type="http://schemas.openxmlformats.org/officeDocument/2006/relationships/hyperlink" Target="https://projects.propublica.org/nonprofits/organizations/133501788/202541609349101009/full" TargetMode="External"/><Relationship  Id="rId329" Type="http://schemas.openxmlformats.org/officeDocument/2006/relationships/hyperlink" Target="https://projects.propublica.org/nonprofits/organizations/463125936/201923189349103632/full" TargetMode="External"/><Relationship  Id="rId33" Type="http://schemas.openxmlformats.org/officeDocument/2006/relationships/hyperlink" Target="https://projects.propublica.org/nonprofits/organizations/626046715/202433169349102963/full" TargetMode="External"/><Relationship  Id="rId330" Type="http://schemas.openxmlformats.org/officeDocument/2006/relationships/hyperlink" Target="https://projects.propublica.org/nonprofits/organizations/752696419/202233199349102068/full" TargetMode="External"/><Relationship  Id="rId331" Type="http://schemas.openxmlformats.org/officeDocument/2006/relationships/hyperlink" Target="https://projects.propublica.org/nonprofits/organizations/752696419/202323199349102472/full" TargetMode="External"/><Relationship  Id="rId332" Type="http://schemas.openxmlformats.org/officeDocument/2006/relationships/hyperlink" Target="https://projects.propublica.org/nonprofits/organizations/752696419/202423209349106462/full" TargetMode="External"/><Relationship  Id="rId333" Type="http://schemas.openxmlformats.org/officeDocument/2006/relationships/hyperlink" Target="https://projects.propublica.org/nonprofits/organizations/752696419/202503189349104455/full" TargetMode="External"/><Relationship  Id="rId334" Type="http://schemas.openxmlformats.org/officeDocument/2006/relationships/hyperlink" Target="https://projects.propublica.org/nonprofits/organizations/596808046/202221329349101547/full" TargetMode="External"/><Relationship  Id="rId335" Type="http://schemas.openxmlformats.org/officeDocument/2006/relationships/hyperlink" Target="https://projects.propublica.org/nonprofits/organizations/596808046/202322139349100037/full" TargetMode="External"/><Relationship  Id="rId336" Type="http://schemas.openxmlformats.org/officeDocument/2006/relationships/hyperlink" Target="https://projects.propublica.org/nonprofits/organizations/596808046/202441359349101399/full" TargetMode="External"/><Relationship  Id="rId337" Type="http://schemas.openxmlformats.org/officeDocument/2006/relationships/hyperlink" Target="https://projects.propublica.org/nonprofits/organizations/586468818/202131909349100708/full" TargetMode="External"/><Relationship  Id="rId338" Type="http://schemas.openxmlformats.org/officeDocument/2006/relationships/hyperlink" Target="https://projects.propublica.org/nonprofits/organizations/586468818/202202999349100755/full" TargetMode="External"/><Relationship  Id="rId339" Type="http://schemas.openxmlformats.org/officeDocument/2006/relationships/hyperlink" Target="https://projects.propublica.org/nonprofits/organizations/586468818/202301879349100200/full" TargetMode="External"/><Relationship  Id="rId34" Type="http://schemas.openxmlformats.org/officeDocument/2006/relationships/hyperlink" Target="https://projects.propublica.org/nonprofits/organizations/650501660/202101059349102060/full" TargetMode="External"/><Relationship  Id="rId340" Type="http://schemas.openxmlformats.org/officeDocument/2006/relationships/hyperlink" Target="https://projects.propublica.org/nonprofits/organizations/586468818/202432429349100123/full" TargetMode="External"/><Relationship  Id="rId341" Type="http://schemas.openxmlformats.org/officeDocument/2006/relationships/hyperlink" Target="https://projects.propublica.org/nonprofits/organizations/586468818/202533159349102418/full" TargetMode="External"/><Relationship  Id="rId342" Type="http://schemas.openxmlformats.org/officeDocument/2006/relationships/hyperlink" Target="https://projects.propublica.org/nonprofits/organizations/383690768/202411569349100306/full" TargetMode="External"/><Relationship  Id="rId343" Type="http://schemas.openxmlformats.org/officeDocument/2006/relationships/hyperlink" Target="https://projects.propublica.org/nonprofits/organizations/730979754/202332889349100703/full" TargetMode="External"/><Relationship  Id="rId344" Type="http://schemas.openxmlformats.org/officeDocument/2006/relationships/hyperlink" Target="https://projects.propublica.org/nonprofits/organizations/730979754/202432899349101033/full" TargetMode="External"/><Relationship  Id="rId345" Type="http://schemas.openxmlformats.org/officeDocument/2006/relationships/hyperlink" Target="https://projects.propublica.org/nonprofits/organizations/271709714/202203069349100640/full" TargetMode="External"/><Relationship  Id="rId346" Type="http://schemas.openxmlformats.org/officeDocument/2006/relationships/hyperlink" Target="https://projects.propublica.org/nonprofits/organizations/616554435/202133199349106118/full" TargetMode="External"/><Relationship  Id="rId347" Type="http://schemas.openxmlformats.org/officeDocument/2006/relationships/hyperlink" Target="https://projects.propublica.org/nonprofits/organizations/616554435/202213199349107846/full" TargetMode="External"/><Relationship  Id="rId348" Type="http://schemas.openxmlformats.org/officeDocument/2006/relationships/hyperlink" Target="https://projects.propublica.org/nonprofits/organizations/616554435/202343189349104959/full" TargetMode="External"/><Relationship  Id="rId349" Type="http://schemas.openxmlformats.org/officeDocument/2006/relationships/hyperlink" Target="https://projects.propublica.org/nonprofits/organizations/616554435/202403209349105490/full" TargetMode="External"/><Relationship  Id="rId35" Type="http://schemas.openxmlformats.org/officeDocument/2006/relationships/hyperlink" Target="https://projects.propublica.org/nonprofits/organizations/650501660/202201089349100510/full" TargetMode="External"/><Relationship  Id="rId350" Type="http://schemas.openxmlformats.org/officeDocument/2006/relationships/hyperlink" Target="https://projects.propublica.org/nonprofits/organizations/616554435/202513219349106406/full" TargetMode="External"/><Relationship  Id="rId351" Type="http://schemas.openxmlformats.org/officeDocument/2006/relationships/hyperlink" Target="https://projects.propublica.org/nonprofits/organizations/300520136/202120439349100602/full" TargetMode="External"/><Relationship  Id="rId352" Type="http://schemas.openxmlformats.org/officeDocument/2006/relationships/hyperlink" Target="https://projects.propublica.org/nonprofits/display_990/396037928/02_2019_prefixes_38-41%2F396037928_201712_990PF_2019020716072237" TargetMode="External"/><Relationship  Id="rId353" Type="http://schemas.openxmlformats.org/officeDocument/2006/relationships/hyperlink" Target="https://projects.propublica.org/nonprofits/display_990/396037928/12_2019_prefixes_38-42%2F396037928_201812_990PF_2019122716981869" TargetMode="External"/><Relationship  Id="rId354" Type="http://schemas.openxmlformats.org/officeDocument/2006/relationships/hyperlink" Target="https://projects.propublica.org/nonprofits/display_990/396037928/02_2021_prefixes_38-41%2F396037928_201912_990PF_2021021117703256" TargetMode="External"/><Relationship  Id="rId355" Type="http://schemas.openxmlformats.org/officeDocument/2006/relationships/hyperlink" Target="https://projects.propublica.org/nonprofits/organizations/396037928/202103189349100000/full" TargetMode="External"/><Relationship  Id="rId356" Type="http://schemas.openxmlformats.org/officeDocument/2006/relationships/hyperlink" Target="https://projects.propublica.org/nonprofits/organizations/396037928/202213209349101016/full" TargetMode="External"/><Relationship  Id="rId357" Type="http://schemas.openxmlformats.org/officeDocument/2006/relationships/hyperlink" Target="https://projects.propublica.org/nonprofits/organizations/396037928/202323189349105992/full" TargetMode="External"/><Relationship  Id="rId358" Type="http://schemas.openxmlformats.org/officeDocument/2006/relationships/hyperlink" Target="https://projects.propublica.org/nonprofits/organizations/396037928/202403209349104125/full" TargetMode="External"/><Relationship  Id="rId359" Type="http://schemas.openxmlformats.org/officeDocument/2006/relationships/hyperlink" Target="https://projects.propublica.org/nonprofits/organizations/396037928/202523219349106577/full" TargetMode="External"/><Relationship  Id="rId36" Type="http://schemas.openxmlformats.org/officeDocument/2006/relationships/hyperlink" Target="https://projects.propublica.org/nonprofits/organizations/650501660/202321079349101132/full" TargetMode="External"/><Relationship  Id="rId360" Type="http://schemas.openxmlformats.org/officeDocument/2006/relationships/hyperlink" Target="https://projects.propublica.org/nonprofits/organizations/364145290/201811329349100501/full" TargetMode="External"/><Relationship  Id="rId361" Type="http://schemas.openxmlformats.org/officeDocument/2006/relationships/hyperlink" Target="https://projects.propublica.org/nonprofits/organizations/364145290/202041339349100424/full" TargetMode="External"/><Relationship  Id="rId362" Type="http://schemas.openxmlformats.org/officeDocument/2006/relationships/hyperlink" Target="https://projects.propublica.org/nonprofits/organizations/364145290/202142109349100024/full" TargetMode="External"/><Relationship  Id="rId363" Type="http://schemas.openxmlformats.org/officeDocument/2006/relationships/hyperlink" Target="https://projects.propublica.org/nonprofits/organizations/990322018/202432139349100618/full" TargetMode="External"/><Relationship  Id="rId364" Type="http://schemas.openxmlformats.org/officeDocument/2006/relationships/hyperlink" Target="https://projects.propublica.org/nonprofits/organizations/541967451/202422149349100507/full" TargetMode="External"/><Relationship  Id="rId365" Type="http://schemas.openxmlformats.org/officeDocument/2006/relationships/hyperlink" Target="https://projects.propublica.org/nonprofits/organizations/541967451/202523019349101107/full" TargetMode="External"/><Relationship  Id="rId366" Type="http://schemas.openxmlformats.org/officeDocument/2006/relationships/hyperlink" Target="https://projects.propublica.org/nonprofits/organizations/237059703/202330679349100708/full" TargetMode="External"/><Relationship  Id="rId367" Type="http://schemas.openxmlformats.org/officeDocument/2006/relationships/hyperlink" Target="https://projects.propublica.org/nonprofits/organizations/237059703/202400469349100620/full" TargetMode="External"/><Relationship  Id="rId368" Type="http://schemas.openxmlformats.org/officeDocument/2006/relationships/hyperlink" Target="https://projects.propublica.org/nonprofits/organizations/237059703/202511059349100626/full" TargetMode="External"/><Relationship  Id="rId369" Type="http://schemas.openxmlformats.org/officeDocument/2006/relationships/hyperlink" Target="https://projects.propublica.org/nonprofits/organizations/954753031/202421289349104752/full" TargetMode="External"/><Relationship  Id="rId37" Type="http://schemas.openxmlformats.org/officeDocument/2006/relationships/hyperlink" Target="https://projects.propublica.org/nonprofits/organizations/650501660/202431089349100223/full" TargetMode="External"/><Relationship  Id="rId370" Type="http://schemas.openxmlformats.org/officeDocument/2006/relationships/hyperlink" Target="https://projects.propublica.org/nonprofits/organizations/471603664/202331399349300838/full" TargetMode="External"/><Relationship  Id="rId371" Type="http://schemas.openxmlformats.org/officeDocument/2006/relationships/hyperlink" Target="https://projects.propublica.org/nonprofits/organizations/223788732/202101099349100210/full" TargetMode="External"/><Relationship  Id="rId372" Type="http://schemas.openxmlformats.org/officeDocument/2006/relationships/hyperlink" Target="https://projects.propublica.org/nonprofits/organizations/223788732/202311339349100741/full" TargetMode="External"/><Relationship  Id="rId373" Type="http://schemas.openxmlformats.org/officeDocument/2006/relationships/hyperlink" Target="https://projects.propublica.org/nonprofits/organizations/274093841/201922699349100312/full" TargetMode="External"/><Relationship  Id="rId374" Type="http://schemas.openxmlformats.org/officeDocument/2006/relationships/hyperlink" Target="https://projects.propublica.org/nonprofits/organizations/274093841/202042329349101304/full" TargetMode="External"/><Relationship  Id="rId375" Type="http://schemas.openxmlformats.org/officeDocument/2006/relationships/hyperlink" Target="https://projects.propublica.org/nonprofits/organizations/274093841/202302419349100315/full" TargetMode="External"/><Relationship  Id="rId376" Type="http://schemas.openxmlformats.org/officeDocument/2006/relationships/hyperlink" Target="https://projects.propublica.org/nonprofits/organizations/261564131/201933189349101858/full" TargetMode="External"/><Relationship  Id="rId377" Type="http://schemas.openxmlformats.org/officeDocument/2006/relationships/hyperlink" Target="https://projects.propublica.org/nonprofits/organizations/261564131/202243189349103539/full" TargetMode="External"/><Relationship  Id="rId378" Type="http://schemas.openxmlformats.org/officeDocument/2006/relationships/hyperlink" Target="https://projects.propublica.org/nonprofits/organizations/261564131/202511189349100236/full" TargetMode="External"/><Relationship  Id="rId379" Type="http://schemas.openxmlformats.org/officeDocument/2006/relationships/hyperlink" Target="https://projects.propublica.org/nonprofits/organizations/527082731/202302999349301010/full" TargetMode="External"/><Relationship  Id="rId38" Type="http://schemas.openxmlformats.org/officeDocument/2006/relationships/hyperlink" Target="https://projects.propublica.org/nonprofits/organizations/650501660/202511219349100981/full" TargetMode="External"/><Relationship  Id="rId380" Type="http://schemas.openxmlformats.org/officeDocument/2006/relationships/hyperlink" Target="https://projects.propublica.org/nonprofits/organizations/527082731/202503239349300435/full" TargetMode="External"/><Relationship  Id="rId381" Type="http://schemas.openxmlformats.org/officeDocument/2006/relationships/hyperlink" Target="https://projects.propublica.org/nonprofits/organizations/341802971/201723179349100102/full" TargetMode="External"/><Relationship  Id="rId382" Type="http://schemas.openxmlformats.org/officeDocument/2006/relationships/hyperlink" Target="https://projects.propublica.org/nonprofits/organizations/341802971/201832289349100703/full" TargetMode="External"/><Relationship  Id="rId383" Type="http://schemas.openxmlformats.org/officeDocument/2006/relationships/hyperlink" Target="https://projects.propublica.org/nonprofits/organizations/341802971/201901349349100805/full" TargetMode="External"/><Relationship  Id="rId384" Type="http://schemas.openxmlformats.org/officeDocument/2006/relationships/hyperlink" Target="https://projects.propublica.org/nonprofits/organizations/341802971/202012389349100101/full" TargetMode="External"/><Relationship  Id="rId385" Type="http://schemas.openxmlformats.org/officeDocument/2006/relationships/hyperlink" Target="https://projects.propublica.org/nonprofits/organizations/341802971/202111689349100401/full" TargetMode="External"/><Relationship  Id="rId386" Type="http://schemas.openxmlformats.org/officeDocument/2006/relationships/hyperlink" Target="https://projects.propublica.org/nonprofits/organizations/341802971/202221719349100757/full" TargetMode="External"/><Relationship  Id="rId387" Type="http://schemas.openxmlformats.org/officeDocument/2006/relationships/hyperlink" Target="https://projects.propublica.org/nonprofits/organizations/341802971/202332759349100528/full" TargetMode="External"/><Relationship  Id="rId388" Type="http://schemas.openxmlformats.org/officeDocument/2006/relationships/hyperlink" Target="https://projects.propublica.org/nonprofits/organizations/341802971/202403199349104625/full" TargetMode="External"/><Relationship  Id="rId389" Type="http://schemas.openxmlformats.org/officeDocument/2006/relationships/hyperlink" Target="https://projects.propublica.org/nonprofits/organizations/341802971/202543179349101819/full" TargetMode="External"/><Relationship  Id="rId39" Type="http://schemas.openxmlformats.org/officeDocument/2006/relationships/hyperlink" Target="https://projects.propublica.org/nonprofits/organizations/582396542/202143129349101069/full" TargetMode="External"/><Relationship  Id="rId390" Type="http://schemas.openxmlformats.org/officeDocument/2006/relationships/hyperlink" Target="https://projects.propublica.org/nonprofits/organizations/436783008/202120969349101007/full" TargetMode="External"/><Relationship  Id="rId391" Type="http://schemas.openxmlformats.org/officeDocument/2006/relationships/hyperlink" Target="https://projects.propublica.org/nonprofits/organizations/530114725/202013219349306516/full" TargetMode="External"/><Relationship  Id="rId392" Type="http://schemas.openxmlformats.org/officeDocument/2006/relationships/hyperlink" Target="https://projects.propublica.org/nonprofits/organizations/581493949/201733079349301948/full" TargetMode="External"/><Relationship  Id="rId393" Type="http://schemas.openxmlformats.org/officeDocument/2006/relationships/hyperlink" Target="https://projects.propublica.org/nonprofits/organizations/581493949/201813199349310531/full" TargetMode="External"/><Relationship  Id="rId394" Type="http://schemas.openxmlformats.org/officeDocument/2006/relationships/hyperlink" Target="https://projects.propublica.org/nonprofits/organizations/581493949/201943169349302844/full" TargetMode="External"/><Relationship  Id="rId395" Type="http://schemas.openxmlformats.org/officeDocument/2006/relationships/hyperlink" Target="https://projects.propublica.org/nonprofits/organizations/581493949/202023169349303567/full" TargetMode="External"/><Relationship  Id="rId396" Type="http://schemas.openxmlformats.org/officeDocument/2006/relationships/hyperlink" Target="https://projects.propublica.org/nonprofits/organizations/581493949/202203149349303075/full" TargetMode="External"/><Relationship  Id="rId397" Type="http://schemas.openxmlformats.org/officeDocument/2006/relationships/hyperlink" Target="https://projects.propublica.org/nonprofits/organizations/581493949/202333179349303063/full" TargetMode="External"/><Relationship  Id="rId398" Type="http://schemas.openxmlformats.org/officeDocument/2006/relationships/hyperlink" Target="https://projects.propublica.org/nonprofits/organizations/581493949/202443169349306424/full" TargetMode="External"/><Relationship  Id="rId399" Type="http://schemas.openxmlformats.org/officeDocument/2006/relationships/hyperlink" Target="https://projects.propublica.org/nonprofits/organizations/581493949/202513109349303201/full" TargetMode="External"/><Relationship  Id="rId4" Type="http://schemas.openxmlformats.org/officeDocument/2006/relationships/hyperlink" Target="https://projects.propublica.org/nonprofits/organizations/746070484/202543179349103544/full" TargetMode="External"/><Relationship  Id="rId40" Type="http://schemas.openxmlformats.org/officeDocument/2006/relationships/hyperlink" Target="https://projects.propublica.org/nonprofits/organizations/582396542/202243129349101499/full" TargetMode="External"/><Relationship  Id="rId400" Type="http://schemas.openxmlformats.org/officeDocument/2006/relationships/hyperlink" Target="https://projects.propublica.org/nonprofits/organizations/237825575/201921359349311817/full" TargetMode="External"/><Relationship  Id="rId401" Type="http://schemas.openxmlformats.org/officeDocument/2006/relationships/hyperlink" Target="https://projects.propublica.org/nonprofits/organizations/237825575/202011979349306246/full" TargetMode="External"/><Relationship  Id="rId402" Type="http://schemas.openxmlformats.org/officeDocument/2006/relationships/hyperlink" Target="https://projects.propublica.org/nonprofits/organizations/237825575/202121459349300307/full" TargetMode="External"/><Relationship  Id="rId403" Type="http://schemas.openxmlformats.org/officeDocument/2006/relationships/hyperlink" Target="https://projects.propublica.org/nonprofits/organizations/237825575/202231339349309863/full" TargetMode="External"/><Relationship  Id="rId404" Type="http://schemas.openxmlformats.org/officeDocument/2006/relationships/hyperlink" Target="https://projects.propublica.org/nonprofits/organizations/237825575/202311359349313966/full" TargetMode="External"/><Relationship  Id="rId405" Type="http://schemas.openxmlformats.org/officeDocument/2006/relationships/hyperlink" Target="https://projects.propublica.org/nonprofits/organizations/237825575/202431429349301368/full" TargetMode="External"/><Relationship  Id="rId406" Type="http://schemas.openxmlformats.org/officeDocument/2006/relationships/hyperlink" Target="https://projects.propublica.org/nonprofits/organizations/237825575/202511339349301311/full" TargetMode="External"/><Relationship  Id="rId407" Type="http://schemas.openxmlformats.org/officeDocument/2006/relationships/hyperlink" Target="https://projects.propublica.org/nonprofits/organizations/133603615/202320429349100202/full" TargetMode="External"/><Relationship  Id="rId408" Type="http://schemas.openxmlformats.org/officeDocument/2006/relationships/hyperlink" Target="https://projects.propublica.org/nonprofits/organizations/542016695/202141279349101234/full" TargetMode="External"/><Relationship  Id="rId409" Type="http://schemas.openxmlformats.org/officeDocument/2006/relationships/hyperlink" Target="https://projects.propublica.org/nonprofits/organizations/363858426/201700419349100110/full" TargetMode="External"/><Relationship  Id="rId41" Type="http://schemas.openxmlformats.org/officeDocument/2006/relationships/hyperlink" Target="https://projects.propublica.org/nonprofits/organizations/582396542/202313179349101576/full" TargetMode="External"/><Relationship  Id="rId410" Type="http://schemas.openxmlformats.org/officeDocument/2006/relationships/hyperlink" Target="https://projects.propublica.org/nonprofits/organizations/330784158/202442899349100509/full" TargetMode="External"/><Relationship  Id="rId411" Type="http://schemas.openxmlformats.org/officeDocument/2006/relationships/hyperlink" Target="https://projects.propublica.org/nonprofits/organizations/860671214/202210419349101316/full" TargetMode="External"/><Relationship  Id="rId412" Type="http://schemas.openxmlformats.org/officeDocument/2006/relationships/hyperlink" Target="https://projects.propublica.org/nonprofits/organizations/860671214/202420659349101067/full" TargetMode="External"/><Relationship  Id="rId413" Type="http://schemas.openxmlformats.org/officeDocument/2006/relationships/hyperlink" Target="https://projects.propublica.org/nonprofits/organizations/453967497/202211069349100111/full" TargetMode="External"/><Relationship  Id="rId414" Type="http://schemas.openxmlformats.org/officeDocument/2006/relationships/hyperlink" Target="https://projects.propublica.org/nonprofits/organizations/942460894/202313149349102056/full" TargetMode="External"/><Relationship  Id="rId415" Type="http://schemas.openxmlformats.org/officeDocument/2006/relationships/hyperlink" Target="https://projects.propublica.org/nonprofits/organizations/942460894/202503099349101825/full" TargetMode="External"/><Relationship  Id="rId416" Type="http://schemas.openxmlformats.org/officeDocument/2006/relationships/hyperlink" Target="https://projects.propublica.org/nonprofits/organizations/136083839/202213159349101881/full" TargetMode="External"/><Relationship  Id="rId417" Type="http://schemas.openxmlformats.org/officeDocument/2006/relationships/hyperlink" Target="https://projects.propublica.org/nonprofits/organizations/461127429/202112389349100121/full" TargetMode="External"/><Relationship  Id="rId418" Type="http://schemas.openxmlformats.org/officeDocument/2006/relationships/hyperlink" Target="https://projects.propublica.org/nonprofits/organizations/461127429/202343199349106774/full" TargetMode="External"/><Relationship  Id="rId419" Type="http://schemas.openxmlformats.org/officeDocument/2006/relationships/hyperlink" Target="https://projects.propublica.org/nonprofits/organizations/256082635/202133129349100313/full" TargetMode="External"/><Relationship  Id="rId42" Type="http://schemas.openxmlformats.org/officeDocument/2006/relationships/hyperlink" Target="https://projects.propublica.org/nonprofits/organizations/582396542/202413179349102606/full" TargetMode="External"/><Relationship  Id="rId420" Type="http://schemas.openxmlformats.org/officeDocument/2006/relationships/hyperlink" Target="https://projects.propublica.org/nonprofits/organizations/256082635/202223059349101222/full" TargetMode="External"/><Relationship  Id="rId421" Type="http://schemas.openxmlformats.org/officeDocument/2006/relationships/hyperlink" Target="https://projects.propublica.org/nonprofits/organizations/256082635/202301289349104060/full" TargetMode="External"/><Relationship  Id="rId422" Type="http://schemas.openxmlformats.org/officeDocument/2006/relationships/hyperlink" Target="https://projects.propublica.org/nonprofits/organizations/256082635/202441289349102349/full" TargetMode="External"/><Relationship  Id="rId423" Type="http://schemas.openxmlformats.org/officeDocument/2006/relationships/hyperlink" Target="https://projects.propublica.org/nonprofits/organizations/256082635/202511279349101316/full" TargetMode="External"/><Relationship  Id="rId424" Type="http://schemas.openxmlformats.org/officeDocument/2006/relationships/hyperlink" Target="https://projects.propublica.org/nonprofits/organizations/226646337/201812339349100301/full" TargetMode="External"/><Relationship  Id="rId425" Type="http://schemas.openxmlformats.org/officeDocument/2006/relationships/hyperlink" Target="https://projects.propublica.org/nonprofits/organizations/470892971/202213139349101531/full" TargetMode="External"/><Relationship  Id="rId426" Type="http://schemas.openxmlformats.org/officeDocument/2006/relationships/hyperlink" Target="https://projects.propublica.org/nonprofits/organizations/593652538/202430469349302713/full" TargetMode="External"/><Relationship  Id="rId427" Type="http://schemas.openxmlformats.org/officeDocument/2006/relationships/hyperlink" Target="https://projects.propublica.org/nonprofits/organizations/593652538/202520499349301607/full" TargetMode="External"/><Relationship  Id="rId428" Type="http://schemas.openxmlformats.org/officeDocument/2006/relationships/hyperlink" Target="https://projects.propublica.org/nonprofits/organizations/521977291/201831359349101203/full" TargetMode="External"/><Relationship  Id="rId429" Type="http://schemas.openxmlformats.org/officeDocument/2006/relationships/hyperlink" Target="https://projects.propublica.org/nonprofits/organizations/202110682/202033219349102933/full" TargetMode="External"/><Relationship  Id="rId43" Type="http://schemas.openxmlformats.org/officeDocument/2006/relationships/hyperlink" Target="https://projects.propublica.org/nonprofits/organizations/330589889/202211299349101001/full" TargetMode="External"/><Relationship  Id="rId430" Type="http://schemas.openxmlformats.org/officeDocument/2006/relationships/hyperlink" Target="https://projects.propublica.org/nonprofits/organizations/202110682/202233199349109528/full" TargetMode="External"/><Relationship  Id="rId431" Type="http://schemas.openxmlformats.org/officeDocument/2006/relationships/hyperlink" Target="https://projects.propublica.org/nonprofits/organizations/340872883/202013169349301541/full" TargetMode="External"/><Relationship  Id="rId432" Type="http://schemas.openxmlformats.org/officeDocument/2006/relationships/hyperlink" Target="https://projects.propublica.org/nonprofits/organizations/340872883/202243159349301434/full" TargetMode="External"/><Relationship  Id="rId433" Type="http://schemas.openxmlformats.org/officeDocument/2006/relationships/hyperlink" Target="https://projects.propublica.org/nonprofits/organizations/340872883/202303189349306265/full" TargetMode="External"/><Relationship  Id="rId434" Type="http://schemas.openxmlformats.org/officeDocument/2006/relationships/hyperlink" Target="https://projects.propublica.org/nonprofits/organizations/463297784/202123139349101962/full" TargetMode="External"/><Relationship  Id="rId435" Type="http://schemas.openxmlformats.org/officeDocument/2006/relationships/hyperlink" Target="https://projects.propublica.org/nonprofits/organizations/463297784/202211329349101971/full" TargetMode="External"/><Relationship  Id="rId436" Type="http://schemas.openxmlformats.org/officeDocument/2006/relationships/hyperlink" Target="https://projects.propublica.org/nonprofits/organizations/463297784/202313079349101951/full" TargetMode="External"/><Relationship  Id="rId437" Type="http://schemas.openxmlformats.org/officeDocument/2006/relationships/hyperlink" Target="https://projects.propublica.org/nonprofits/organizations/463297784/202411359349104451/full" TargetMode="External"/><Relationship  Id="rId438" Type="http://schemas.openxmlformats.org/officeDocument/2006/relationships/hyperlink" Target="https://projects.propublica.org/nonprofits/organizations/480990309/202102579349100815/full" TargetMode="External"/><Relationship  Id="rId439" Type="http://schemas.openxmlformats.org/officeDocument/2006/relationships/hyperlink" Target="https://projects.propublica.org/nonprofits/organizations/223764576/201741359349103649/full" TargetMode="External"/><Relationship  Id="rId44" Type="http://schemas.openxmlformats.org/officeDocument/2006/relationships/hyperlink" Target="https://projects.propublica.org/nonprofits/organizations/582145016/201821349349100407/full" TargetMode="External"/><Relationship  Id="rId440" Type="http://schemas.openxmlformats.org/officeDocument/2006/relationships/hyperlink" Target="https://projects.propublica.org/nonprofits/organizations/223764576/202111279349100016/full" TargetMode="External"/><Relationship  Id="rId441" Type="http://schemas.openxmlformats.org/officeDocument/2006/relationships/hyperlink" Target="https://projects.propublica.org/nonprofits/organizations/223764576/202231339349103263/full" TargetMode="External"/><Relationship  Id="rId442" Type="http://schemas.openxmlformats.org/officeDocument/2006/relationships/hyperlink" Target="https://projects.propublica.org/nonprofits/organizations/223764576/202541769349100619/full" TargetMode="External"/><Relationship  Id="rId443" Type="http://schemas.openxmlformats.org/officeDocument/2006/relationships/hyperlink" Target="https://projects.propublica.org/nonprofits/organizations/880393022/202443169349102019/full" TargetMode="External"/><Relationship  Id="rId444" Type="http://schemas.openxmlformats.org/officeDocument/2006/relationships/hyperlink" Target="https://projects.propublica.org/nonprofits/organizations/222779188/202401379349100240/full" TargetMode="External"/><Relationship  Id="rId445" Type="http://schemas.openxmlformats.org/officeDocument/2006/relationships/hyperlink" Target="https://projects.propublica.org/nonprofits/organizations/222779188/202501839349100005/full" TargetMode="External"/><Relationship  Id="rId446" Type="http://schemas.openxmlformats.org/officeDocument/2006/relationships/hyperlink" Target="https://projects.propublica.org/nonprofits/organizations/383210681/202303179349102140/full" TargetMode="External"/><Relationship  Id="rId447" Type="http://schemas.openxmlformats.org/officeDocument/2006/relationships/hyperlink" Target="https://projects.propublica.org/nonprofits/organizations/256619892/201931269349100623/full" TargetMode="External"/><Relationship  Id="rId448" Type="http://schemas.openxmlformats.org/officeDocument/2006/relationships/hyperlink" Target="https://projects.propublica.org/nonprofits/organizations/416031510/202242229349301414/full" TargetMode="External"/><Relationship  Id="rId449" Type="http://schemas.openxmlformats.org/officeDocument/2006/relationships/hyperlink" Target="https://projects.propublica.org/nonprofits/organizations/416031510/202312279349303531/full" TargetMode="External"/><Relationship  Id="rId45" Type="http://schemas.openxmlformats.org/officeDocument/2006/relationships/hyperlink" Target="https://projects.propublica.org/nonprofits/organizations/454678325/201711099349300536/full" TargetMode="External"/><Relationship  Id="rId450" Type="http://schemas.openxmlformats.org/officeDocument/2006/relationships/hyperlink" Target="https://projects.propublica.org/nonprofits/organizations/256614812/202223019349100517/full" TargetMode="External"/><Relationship  Id="rId451" Type="http://schemas.openxmlformats.org/officeDocument/2006/relationships/hyperlink" Target="https://projects.propublica.org/nonprofits/organizations/311779858/202311309349103371/full" TargetMode="External"/><Relationship  Id="rId452" Type="http://schemas.openxmlformats.org/officeDocument/2006/relationships/hyperlink" Target="https://projects.propublica.org/nonprofits/organizations/201875804/201830939349100703/full" TargetMode="External"/><Relationship  Id="rId453" Type="http://schemas.openxmlformats.org/officeDocument/2006/relationships/hyperlink" Target="https://projects.propublica.org/nonprofits/organizations/201875804/201901019349101430/full" TargetMode="External"/><Relationship  Id="rId454" Type="http://schemas.openxmlformats.org/officeDocument/2006/relationships/hyperlink" Target="https://projects.propublica.org/nonprofits/organizations/201875804/202001359349101270/full" TargetMode="External"/><Relationship  Id="rId455" Type="http://schemas.openxmlformats.org/officeDocument/2006/relationships/hyperlink" Target="https://projects.propublica.org/nonprofits/organizations/201875804/202101229349100100/full" TargetMode="External"/><Relationship  Id="rId456" Type="http://schemas.openxmlformats.org/officeDocument/2006/relationships/hyperlink" Target="https://projects.propublica.org/nonprofits/organizations/815328519/202143169349103374/full" TargetMode="External"/><Relationship  Id="rId457" Type="http://schemas.openxmlformats.org/officeDocument/2006/relationships/hyperlink" Target="https://projects.propublica.org/nonprofits/organizations/815328519/202233229349100708/full" TargetMode="External"/><Relationship  Id="rId458" Type="http://schemas.openxmlformats.org/officeDocument/2006/relationships/hyperlink" Target="https://projects.propublica.org/nonprofits/organizations/815328519/202323179349102927/full" TargetMode="External"/><Relationship  Id="rId459" Type="http://schemas.openxmlformats.org/officeDocument/2006/relationships/hyperlink" Target="https://projects.propublica.org/nonprofits/organizations/815328519/202423209349103692/full" TargetMode="External"/><Relationship  Id="rId46" Type="http://schemas.openxmlformats.org/officeDocument/2006/relationships/hyperlink" Target="https://projects.propublica.org/nonprofits/organizations/454678325/201821219349300737/full" TargetMode="External"/><Relationship  Id="rId460" Type="http://schemas.openxmlformats.org/officeDocument/2006/relationships/hyperlink" Target="https://projects.propublica.org/nonprofits/organizations/815328519/202503219349108700/full" TargetMode="External"/><Relationship  Id="rId461" Type="http://schemas.openxmlformats.org/officeDocument/2006/relationships/hyperlink" Target="https://projects.propublica.org/nonprofits/organizations/954442473/202323199349102962/full" TargetMode="External"/><Relationship  Id="rId462" Type="http://schemas.openxmlformats.org/officeDocument/2006/relationships/hyperlink" Target="https://projects.propublica.org/nonprofits/display_990/251113452/02_2019_prefixes_23-25%2F251113452_201712_990PF_2019020116051613" TargetMode="External"/><Relationship  Id="rId463" Type="http://schemas.openxmlformats.org/officeDocument/2006/relationships/hyperlink" Target="https://projects.propublica.org/nonprofits/display_990/251113452/01_2020_prefixes_23-26%2F251113452_201812_990PF_2020010817003520" TargetMode="External"/><Relationship  Id="rId464" Type="http://schemas.openxmlformats.org/officeDocument/2006/relationships/hyperlink" Target="https://projects.propublica.org/nonprofits/display_990/251113452/08_2021_prefixes_23-27%2F251113452_201912_990PF_2021081718733872" TargetMode="External"/><Relationship  Id="rId465" Type="http://schemas.openxmlformats.org/officeDocument/2006/relationships/hyperlink" Target="https://projects.propublica.org/nonprofits/organizations/251113452/202113169349103251/full" TargetMode="External"/><Relationship  Id="rId466" Type="http://schemas.openxmlformats.org/officeDocument/2006/relationships/hyperlink" Target="https://projects.propublica.org/nonprofits/organizations/251113452/202223189349101212/full" TargetMode="External"/><Relationship  Id="rId467" Type="http://schemas.openxmlformats.org/officeDocument/2006/relationships/hyperlink" Target="https://projects.propublica.org/nonprofits/organizations/251113452/202323189349101532/full" TargetMode="External"/><Relationship  Id="rId468" Type="http://schemas.openxmlformats.org/officeDocument/2006/relationships/hyperlink" Target="https://projects.propublica.org/nonprofits/organizations/251113452/202403209349104590/full" TargetMode="External"/><Relationship  Id="rId469" Type="http://schemas.openxmlformats.org/officeDocument/2006/relationships/hyperlink" Target="https://projects.propublica.org/nonprofits/organizations/251113452/202523189349102237/full" TargetMode="External"/><Relationship  Id="rId47" Type="http://schemas.openxmlformats.org/officeDocument/2006/relationships/hyperlink" Target="https://projects.propublica.org/nonprofits/organizations/454678325/201941449349300114/full" TargetMode="External"/><Relationship  Id="rId470" Type="http://schemas.openxmlformats.org/officeDocument/2006/relationships/hyperlink" Target="https://projects.propublica.org/nonprofits/organizations/311640316/201800879349300300/full" TargetMode="External"/><Relationship  Id="rId471" Type="http://schemas.openxmlformats.org/officeDocument/2006/relationships/hyperlink" Target="https://projects.propublica.org/nonprofits/organizations/311640316/202010489349300101/full" TargetMode="External"/><Relationship  Id="rId472" Type="http://schemas.openxmlformats.org/officeDocument/2006/relationships/hyperlink" Target="https://projects.propublica.org/nonprofits/organizations/311640316/202140489349301804/full" TargetMode="External"/><Relationship  Id="rId473" Type="http://schemas.openxmlformats.org/officeDocument/2006/relationships/hyperlink" Target="https://projects.propublica.org/nonprofits/organizations/311640316/202230499349301028/full" TargetMode="External"/><Relationship  Id="rId474" Type="http://schemas.openxmlformats.org/officeDocument/2006/relationships/hyperlink" Target="https://projects.propublica.org/nonprofits/organizations/311640316/202330939349300403/full" TargetMode="External"/><Relationship  Id="rId475" Type="http://schemas.openxmlformats.org/officeDocument/2006/relationships/hyperlink" Target="https://projects.propublica.org/nonprofits/organizations/311640316/202411039349301716/full" TargetMode="External"/><Relationship  Id="rId476" Type="http://schemas.openxmlformats.org/officeDocument/2006/relationships/hyperlink" Target="https://projects.propublica.org/nonprofits/organizations/651064174/201801349349101235/full" TargetMode="External"/><Relationship  Id="rId477" Type="http://schemas.openxmlformats.org/officeDocument/2006/relationships/hyperlink" Target="https://projects.propublica.org/nonprofits/organizations/367244615/202113199349108526/full" TargetMode="External"/><Relationship  Id="rId478" Type="http://schemas.openxmlformats.org/officeDocument/2006/relationships/hyperlink" Target="https://projects.propublica.org/nonprofits/organizations/367244615/202203199349103100/full" TargetMode="External"/><Relationship  Id="rId479" Type="http://schemas.openxmlformats.org/officeDocument/2006/relationships/hyperlink" Target="https://projects.propublica.org/nonprofits/organizations/367244615/202343199349106704/full" TargetMode="External"/><Relationship  Id="rId48" Type="http://schemas.openxmlformats.org/officeDocument/2006/relationships/hyperlink" Target="https://projects.propublica.org/nonprofits/organizations/454678325/202022979349301842/full" TargetMode="External"/><Relationship  Id="rId480" Type="http://schemas.openxmlformats.org/officeDocument/2006/relationships/hyperlink" Target="https://projects.propublica.org/nonprofits/organizations/367244615/202433209349102098/full" TargetMode="External"/><Relationship  Id="rId481" Type="http://schemas.openxmlformats.org/officeDocument/2006/relationships/hyperlink" Target="https://projects.propublica.org/nonprofits/organizations/113577481/202231369349103468/full" TargetMode="External"/><Relationship  Id="rId482" Type="http://schemas.openxmlformats.org/officeDocument/2006/relationships/hyperlink" Target="https://projects.propublica.org/nonprofits/organizations/812714048/202542569349100609/full" TargetMode="External"/><Relationship  Id="rId483" Type="http://schemas.openxmlformats.org/officeDocument/2006/relationships/hyperlink" Target="https://projects.propublica.org/nonprofits/organizations/136066583/202133159349100603/full" TargetMode="External"/><Relationship  Id="rId484" Type="http://schemas.openxmlformats.org/officeDocument/2006/relationships/hyperlink" Target="https://projects.propublica.org/nonprofits/organizations/136066583/202443199349100424/full" TargetMode="External"/><Relationship  Id="rId485" Type="http://schemas.openxmlformats.org/officeDocument/2006/relationships/hyperlink" Target="https://projects.propublica.org/nonprofits/organizations/136066583/202443199349102539/full" TargetMode="External"/><Relationship  Id="rId486" Type="http://schemas.openxmlformats.org/officeDocument/2006/relationships/hyperlink" Target="https://projects.propublica.org/nonprofits/organizations/136066583/202503169349100200/full" TargetMode="External"/><Relationship  Id="rId487" Type="http://schemas.openxmlformats.org/officeDocument/2006/relationships/hyperlink" Target="https://projects.propublica.org/nonprofits/organizations/453240491/202212999349100766/full" TargetMode="External"/><Relationship  Id="rId488" Type="http://schemas.openxmlformats.org/officeDocument/2006/relationships/hyperlink" Target="https://projects.propublica.org/nonprofits/organizations/453240491/202313149349101611/full" TargetMode="External"/><Relationship  Id="rId489" Type="http://schemas.openxmlformats.org/officeDocument/2006/relationships/hyperlink" Target="https://projects.propublica.org/nonprofits/organizations/453240491/202413199349106111/full" TargetMode="External"/><Relationship  Id="rId49" Type="http://schemas.openxmlformats.org/officeDocument/2006/relationships/hyperlink" Target="https://projects.propublica.org/nonprofits/organizations/454678325/202233199349326743/full" TargetMode="External"/><Relationship  Id="rId490" Type="http://schemas.openxmlformats.org/officeDocument/2006/relationships/hyperlink" Target="https://projects.propublica.org/nonprofits/organizations/453240491/202533189349102183/full" TargetMode="External"/><Relationship  Id="rId491" Type="http://schemas.openxmlformats.org/officeDocument/2006/relationships/hyperlink" Target="https://projects.propublica.org/nonprofits/organizations/311534822/202512669349100606/full" TargetMode="External"/><Relationship  Id="rId492" Type="http://schemas.openxmlformats.org/officeDocument/2006/relationships/hyperlink" Target="https://projects.propublica.org/nonprofits/organizations/742187638/202320679349100322/full" TargetMode="External"/><Relationship  Id="rId493" Type="http://schemas.openxmlformats.org/officeDocument/2006/relationships/hyperlink" Target="https://projects.propublica.org/nonprofits/organizations/431758789/202533169349301833/full" TargetMode="External"/><Relationship  Id="rId494" Type="http://schemas.openxmlformats.org/officeDocument/2006/relationships/hyperlink" Target="https://projects.propublica.org/nonprofits/organizations/817080186/202122469349100107/full" TargetMode="External"/><Relationship  Id="rId495" Type="http://schemas.openxmlformats.org/officeDocument/2006/relationships/hyperlink" Target="https://projects.propublica.org/nonprofits/organizations/817080186/202222429349100507/full" TargetMode="External"/><Relationship  Id="rId496" Type="http://schemas.openxmlformats.org/officeDocument/2006/relationships/hyperlink" Target="https://projects.propublica.org/nonprofits/organizations/817080186/202302909349100120/full" TargetMode="External"/><Relationship  Id="rId497" Type="http://schemas.openxmlformats.org/officeDocument/2006/relationships/hyperlink" Target="https://projects.propublica.org/nonprofits/organizations/817080186/202413199349102626/full" TargetMode="External"/><Relationship  Id="rId498" Type="http://schemas.openxmlformats.org/officeDocument/2006/relationships/hyperlink" Target="https://projects.propublica.org/nonprofits/organizations/817080186/202543169349102954/full" TargetMode="External"/><Relationship  Id="rId499" Type="http://schemas.openxmlformats.org/officeDocument/2006/relationships/hyperlink" Target="https://projects.propublica.org/nonprofits/organizations/760041524/202010439349100206/full" TargetMode="External"/><Relationship  Id="rId5" Type="http://schemas.openxmlformats.org/officeDocument/2006/relationships/hyperlink" Target="https://projects.propublica.org/nonprofits/organizations/316314074/202130489349100013/full" TargetMode="External"/><Relationship  Id="rId50" Type="http://schemas.openxmlformats.org/officeDocument/2006/relationships/hyperlink" Target="https://projects.propublica.org/nonprofits/organizations/454678325/202323199349323507/full" TargetMode="External"/><Relationship  Id="rId500" Type="http://schemas.openxmlformats.org/officeDocument/2006/relationships/hyperlink" Target="https://projects.propublica.org/nonprofits/organizations/760041524/202103199349105435/full" TargetMode="External"/><Relationship  Id="rId501" Type="http://schemas.openxmlformats.org/officeDocument/2006/relationships/hyperlink" Target="https://projects.propublica.org/nonprofits/organizations/760041524/202202379349100760/full" TargetMode="External"/><Relationship  Id="rId502" Type="http://schemas.openxmlformats.org/officeDocument/2006/relationships/hyperlink" Target="https://projects.propublica.org/nonprofits/organizations/526039178/202420299349100502/full" TargetMode="External"/><Relationship  Id="rId503" Type="http://schemas.openxmlformats.org/officeDocument/2006/relationships/hyperlink" Target="https://projects.propublica.org/nonprofits/organizations/526039178/202500229349100610/full" TargetMode="External"/><Relationship  Id="rId504" Type="http://schemas.openxmlformats.org/officeDocument/2006/relationships/hyperlink" Target="https://projects.propublica.org/nonprofits/organizations/953846842/201723199349104497/full" TargetMode="External"/><Relationship  Id="rId505" Type="http://schemas.openxmlformats.org/officeDocument/2006/relationships/hyperlink" Target="https://projects.propublica.org/nonprofits/organizations/953846842/201833199349102573/full" TargetMode="External"/><Relationship  Id="rId506" Type="http://schemas.openxmlformats.org/officeDocument/2006/relationships/hyperlink" Target="https://projects.propublica.org/nonprofits/organizations/813639675/202221319349104227/full" TargetMode="External"/><Relationship  Id="rId507" Type="http://schemas.openxmlformats.org/officeDocument/2006/relationships/hyperlink" Target="https://projects.propublica.org/nonprofits/organizations/813639675/202321359349103592/full" TargetMode="External"/><Relationship  Id="rId508" Type="http://schemas.openxmlformats.org/officeDocument/2006/relationships/hyperlink" Target="https://projects.propublica.org/nonprofits/organizations/841543485/202121669349101107/full" TargetMode="External"/><Relationship  Id="rId509" Type="http://schemas.openxmlformats.org/officeDocument/2006/relationships/hyperlink" Target="https://projects.propublica.org/nonprofits/organizations/841543485/202201329349101705/full" TargetMode="External"/><Relationship  Id="rId51" Type="http://schemas.openxmlformats.org/officeDocument/2006/relationships/hyperlink" Target="https://projects.propublica.org/nonprofits/organizations/454678325/202403199349311950/full" TargetMode="External"/><Relationship  Id="rId510" Type="http://schemas.openxmlformats.org/officeDocument/2006/relationships/hyperlink" Target="https://projects.propublica.org/nonprofits/organizations/841543485/202331359349101663/full" TargetMode="External"/><Relationship  Id="rId511" Type="http://schemas.openxmlformats.org/officeDocument/2006/relationships/hyperlink" Target="https://projects.propublica.org/nonprofits/organizations/841543485/202431419349100323/full" TargetMode="External"/><Relationship  Id="rId512" Type="http://schemas.openxmlformats.org/officeDocument/2006/relationships/hyperlink" Target="https://projects.propublica.org/nonprofits/organizations/841543485/202531479349101013/full" TargetMode="External"/><Relationship  Id="rId513" Type="http://schemas.openxmlformats.org/officeDocument/2006/relationships/hyperlink" Target="https://projects.propublica.org/nonprofits/organizations/264217844/202103169349102315/full" TargetMode="External"/><Relationship  Id="rId514" Type="http://schemas.openxmlformats.org/officeDocument/2006/relationships/hyperlink" Target="https://projects.propublica.org/nonprofits/organizations/264217844/202243119349101949/full" TargetMode="External"/><Relationship  Id="rId515" Type="http://schemas.openxmlformats.org/officeDocument/2006/relationships/hyperlink" Target="https://projects.propublica.org/nonprofits/organizations/341903674/202142589349100204/full" TargetMode="External"/><Relationship  Id="rId516" Type="http://schemas.openxmlformats.org/officeDocument/2006/relationships/hyperlink" Target="https://projects.propublica.org/nonprofits/organizations/341903674/202203069349100205/full" TargetMode="External"/><Relationship  Id="rId517" Type="http://schemas.openxmlformats.org/officeDocument/2006/relationships/hyperlink" Target="https://projects.propublica.org/nonprofits/organizations/341903674/202341359349104779/full" TargetMode="External"/><Relationship  Id="rId518" Type="http://schemas.openxmlformats.org/officeDocument/2006/relationships/hyperlink" Target="https://projects.propublica.org/nonprofits/organizations/341903674/202443039349101029/full" TargetMode="External"/><Relationship  Id="rId519" Type="http://schemas.openxmlformats.org/officeDocument/2006/relationships/hyperlink" Target="https://projects.propublica.org/nonprofits/organizations/341903674/202531629349101103/full" TargetMode="External"/><Relationship  Id="rId52" Type="http://schemas.openxmlformats.org/officeDocument/2006/relationships/hyperlink" Target="https://projects.propublica.org/nonprofits/organizations/454678325/202523189349302832/full" TargetMode="External"/><Relationship  Id="rId520" Type="http://schemas.openxmlformats.org/officeDocument/2006/relationships/hyperlink" Target="https://projects.propublica.org/nonprofits/organizations/311709466/202321949349300147/full" TargetMode="External"/><Relationship  Id="rId521" Type="http://schemas.openxmlformats.org/officeDocument/2006/relationships/hyperlink" Target="https://projects.propublica.org/nonprofits/organizations/466471942/202133169349101533/full" TargetMode="External"/><Relationship  Id="rId522" Type="http://schemas.openxmlformats.org/officeDocument/2006/relationships/hyperlink" Target="https://projects.propublica.org/nonprofits/organizations/466471942/202243189349101804/full" TargetMode="External"/><Relationship  Id="rId523" Type="http://schemas.openxmlformats.org/officeDocument/2006/relationships/hyperlink" Target="https://projects.propublica.org/nonprofits/organizations/466471942/202303189349101145/full" TargetMode="External"/><Relationship  Id="rId524" Type="http://schemas.openxmlformats.org/officeDocument/2006/relationships/hyperlink" Target="https://projects.propublica.org/nonprofits/organizations/466471942/202443199349101029/full" TargetMode="External"/><Relationship  Id="rId525" Type="http://schemas.openxmlformats.org/officeDocument/2006/relationships/hyperlink" Target="https://projects.propublica.org/nonprofits/organizations/466471942/202543189349100439/full" TargetMode="External"/><Relationship  Id="rId526" Type="http://schemas.openxmlformats.org/officeDocument/2006/relationships/hyperlink" Target="https://projects.propublica.org/nonprofits/organizations/581687028/202233189349102223/full" TargetMode="External"/><Relationship  Id="rId527" Type="http://schemas.openxmlformats.org/officeDocument/2006/relationships/hyperlink" Target="https://projects.propublica.org/nonprofits/organizations/256681379/202512799349101116/full" TargetMode="External"/><Relationship  Id="rId528" Type="http://schemas.openxmlformats.org/officeDocument/2006/relationships/hyperlink" Target="https://projects.propublica.org/nonprofits/organizations/341538755/202232699349100413/full" TargetMode="External"/><Relationship  Id="rId529" Type="http://schemas.openxmlformats.org/officeDocument/2006/relationships/hyperlink" Target="https://projects.propublica.org/nonprofits/organizations/341538755/202443139349100234/full" TargetMode="External"/><Relationship  Id="rId53" Type="http://schemas.openxmlformats.org/officeDocument/2006/relationships/hyperlink" Target="https://projects.propublica.org/nonprofits/organizations/850577523/202322899349100032/full" TargetMode="External"/><Relationship  Id="rId530" Type="http://schemas.openxmlformats.org/officeDocument/2006/relationships/hyperlink" Target="https://projects.propublica.org/nonprofits/organizations/341538755/202503179349102915/full" TargetMode="External"/><Relationship  Id="rId531" Type="http://schemas.openxmlformats.org/officeDocument/2006/relationships/hyperlink" Target="https://projects.propublica.org/nonprofits/organizations/232888152/202211339349310116/full" TargetMode="External"/><Relationship  Id="rId532" Type="http://schemas.openxmlformats.org/officeDocument/2006/relationships/hyperlink" Target="https://projects.propublica.org/nonprofits/organizations/232888152/202331359349303108/full" TargetMode="External"/><Relationship  Id="rId533" Type="http://schemas.openxmlformats.org/officeDocument/2006/relationships/hyperlink" Target="https://projects.propublica.org/nonprofits/organizations/232888152/202441359349309439/full" TargetMode="External"/><Relationship  Id="rId534" Type="http://schemas.openxmlformats.org/officeDocument/2006/relationships/hyperlink" Target="https://projects.propublica.org/nonprofits/organizations/232888152/202511349349313096/full" TargetMode="External"/><Relationship  Id="rId535" Type="http://schemas.openxmlformats.org/officeDocument/2006/relationships/hyperlink" Target="https://projects.propublica.org/nonprofits/organizations/271272999/202321359349102522/full" TargetMode="External"/><Relationship  Id="rId536" Type="http://schemas.openxmlformats.org/officeDocument/2006/relationships/hyperlink" Target="https://projects.propublica.org/nonprofits/organizations/271272999/202441029349100809/full" TargetMode="External"/><Relationship  Id="rId537" Type="http://schemas.openxmlformats.org/officeDocument/2006/relationships/hyperlink" Target="https://projects.propublica.org/nonprofits/organizations/593156041/202331639349100913/full" TargetMode="External"/><Relationship  Id="rId538" Type="http://schemas.openxmlformats.org/officeDocument/2006/relationships/hyperlink" Target="https://projects.propublica.org/nonprofits/organizations/814577236/202241249349102309/full" TargetMode="External"/><Relationship  Id="rId539" Type="http://schemas.openxmlformats.org/officeDocument/2006/relationships/hyperlink" Target="https://projects.propublica.org/nonprofits/organizations/231611346/202222519349100402/full" TargetMode="External"/><Relationship  Id="rId54" Type="http://schemas.openxmlformats.org/officeDocument/2006/relationships/hyperlink" Target="https://projects.propublica.org/nonprofits/organizations/850577523/202420529349100217/full" TargetMode="External"/><Relationship  Id="rId540" Type="http://schemas.openxmlformats.org/officeDocument/2006/relationships/hyperlink" Target="https://projects.propublica.org/nonprofits/organizations/231611346/202342549349100419/full" TargetMode="External"/><Relationship  Id="rId541" Type="http://schemas.openxmlformats.org/officeDocument/2006/relationships/hyperlink" Target="https://projects.propublica.org/nonprofits/organizations/231611346/202402579349100600/full" TargetMode="External"/><Relationship  Id="rId542" Type="http://schemas.openxmlformats.org/officeDocument/2006/relationships/hyperlink" Target="https://projects.propublica.org/nonprofits/organizations/231611346/202513179349101046/full" TargetMode="External"/><Relationship  Id="rId543" Type="http://schemas.openxmlformats.org/officeDocument/2006/relationships/hyperlink" Target="https://projects.propublica.org/nonprofits/organizations/731520309/201723189349100337/full" TargetMode="External"/><Relationship  Id="rId544" Type="http://schemas.openxmlformats.org/officeDocument/2006/relationships/hyperlink" Target="https://projects.propublica.org/nonprofits/organizations/731520309/201933199349103138/full" TargetMode="External"/><Relationship  Id="rId545" Type="http://schemas.openxmlformats.org/officeDocument/2006/relationships/hyperlink" Target="https://projects.propublica.org/nonprofits/organizations/731520309/202033219349105868/full" TargetMode="External"/><Relationship  Id="rId546" Type="http://schemas.openxmlformats.org/officeDocument/2006/relationships/hyperlink" Target="https://projects.propublica.org/nonprofits/organizations/731520309/202123199349103587/full" TargetMode="External"/><Relationship  Id="rId547" Type="http://schemas.openxmlformats.org/officeDocument/2006/relationships/hyperlink" Target="https://projects.propublica.org/nonprofits/organizations/731520309/202243189349105159/full" TargetMode="External"/><Relationship  Id="rId548" Type="http://schemas.openxmlformats.org/officeDocument/2006/relationships/hyperlink" Target="https://projects.propublica.org/nonprofits/organizations/731520309/202333179349100518/full" TargetMode="External"/><Relationship  Id="rId549" Type="http://schemas.openxmlformats.org/officeDocument/2006/relationships/hyperlink" Target="https://projects.propublica.org/nonprofits/organizations/731520309/202401839349101000/full" TargetMode="External"/><Relationship  Id="rId55" Type="http://schemas.openxmlformats.org/officeDocument/2006/relationships/hyperlink" Target="https://projects.propublica.org/nonprofits/organizations/850577523/202503219349103790/full" TargetMode="External"/><Relationship  Id="rId550" Type="http://schemas.openxmlformats.org/officeDocument/2006/relationships/hyperlink" Target="https://projects.propublica.org/nonprofits/organizations/208069029/202440809349100719/full" TargetMode="External"/><Relationship  Id="rId551" Type="http://schemas.openxmlformats.org/officeDocument/2006/relationships/hyperlink" Target="https://projects.propublica.org/nonprofits/organizations/208069029/202502889349101305/full" TargetMode="External"/><Relationship  Id="rId552" Type="http://schemas.openxmlformats.org/officeDocument/2006/relationships/hyperlink" Target="https://projects.propublica.org/nonprofits/organizations/263869457/202211609349100506/full" TargetMode="External"/><Relationship  Id="rId553" Type="http://schemas.openxmlformats.org/officeDocument/2006/relationships/hyperlink" Target="https://projects.propublica.org/nonprofits/organizations/846282092/201731339349100308/full" TargetMode="External"/><Relationship  Id="rId554" Type="http://schemas.openxmlformats.org/officeDocument/2006/relationships/hyperlink" Target="https://projects.propublica.org/nonprofits/organizations/846282092/201811039349100201/full" TargetMode="External"/><Relationship  Id="rId555" Type="http://schemas.openxmlformats.org/officeDocument/2006/relationships/hyperlink" Target="https://projects.propublica.org/nonprofits/organizations/846282092/201920999349100427/full" TargetMode="External"/><Relationship  Id="rId556" Type="http://schemas.openxmlformats.org/officeDocument/2006/relationships/hyperlink" Target="https://projects.propublica.org/nonprofits/organizations/846282092/202041929349101319/full" TargetMode="External"/><Relationship  Id="rId557" Type="http://schemas.openxmlformats.org/officeDocument/2006/relationships/hyperlink" Target="https://projects.propublica.org/nonprofits/organizations/846282092/202110959349100436/full" TargetMode="External"/><Relationship  Id="rId558" Type="http://schemas.openxmlformats.org/officeDocument/2006/relationships/hyperlink" Target="https://projects.propublica.org/nonprofits/organizations/846282092/202201089349101115/full" TargetMode="External"/><Relationship  Id="rId559" Type="http://schemas.openxmlformats.org/officeDocument/2006/relationships/hyperlink" Target="https://projects.propublica.org/nonprofits/organizations/846282092/202302799349100910/full" TargetMode="External"/><Relationship  Id="rId56" Type="http://schemas.openxmlformats.org/officeDocument/2006/relationships/hyperlink" Target="https://projects.propublica.org/nonprofits/organizations/680343603/201741359349102184/full" TargetMode="External"/><Relationship  Id="rId560" Type="http://schemas.openxmlformats.org/officeDocument/2006/relationships/hyperlink" Target="https://projects.propublica.org/nonprofits/organizations/846282092/202401309349102390/full" TargetMode="External"/><Relationship  Id="rId561" Type="http://schemas.openxmlformats.org/officeDocument/2006/relationships/hyperlink" Target="https://projects.propublica.org/nonprofits/organizations/882974202/202421289349104302/full" TargetMode="External"/><Relationship  Id="rId562" Type="http://schemas.openxmlformats.org/officeDocument/2006/relationships/hyperlink" Target="https://projects.propublica.org/nonprofits/organizations/412007734/202542979349100219/full" TargetMode="External"/><Relationship  Id="rId563" Type="http://schemas.openxmlformats.org/officeDocument/2006/relationships/hyperlink" Target="https://projects.propublica.org/nonprofits/organizations/133209791/201912209349100706/full" TargetMode="External"/><Relationship  Id="rId564" Type="http://schemas.openxmlformats.org/officeDocument/2006/relationships/hyperlink" Target="https://projects.propublica.org/nonprofits/organizations/133209791/202123199349102792/full" TargetMode="External"/><Relationship  Id="rId565" Type="http://schemas.openxmlformats.org/officeDocument/2006/relationships/hyperlink" Target="https://projects.propublica.org/nonprofits/organizations/133209791/202203139349101115/full" TargetMode="External"/><Relationship  Id="rId57" Type="http://schemas.openxmlformats.org/officeDocument/2006/relationships/hyperlink" Target="https://projects.propublica.org/nonprofits/organizations/680343603/201811359349102031/full" TargetMode="External"/><Relationship  Id="rId58" Type="http://schemas.openxmlformats.org/officeDocument/2006/relationships/hyperlink" Target="https://projects.propublica.org/nonprofits/organizations/207006437/201812009349100211/full" TargetMode="External"/><Relationship  Id="rId59" Type="http://schemas.openxmlformats.org/officeDocument/2006/relationships/hyperlink" Target="https://projects.propublica.org/nonprofits/organizations/566054119/202113089349100211/full" TargetMode="External"/><Relationship  Id="rId6" Type="http://schemas.openxmlformats.org/officeDocument/2006/relationships/hyperlink" Target="https://projects.propublica.org/nonprofits/organizations/316314074/202200499349100010/full" TargetMode="External"/><Relationship  Id="rId60" Type="http://schemas.openxmlformats.org/officeDocument/2006/relationships/hyperlink" Target="https://projects.propublica.org/nonprofits/organizations/221711627/202102239349101105/full" TargetMode="External"/><Relationship  Id="rId61" Type="http://schemas.openxmlformats.org/officeDocument/2006/relationships/hyperlink" Target="https://projects.propublica.org/nonprofits/organizations/221711627/202211809349100611/full" TargetMode="External"/><Relationship  Id="rId62" Type="http://schemas.openxmlformats.org/officeDocument/2006/relationships/hyperlink" Target="https://projects.propublica.org/nonprofits/organizations/203983684/202031429349100618/full" TargetMode="External"/><Relationship  Id="rId63" Type="http://schemas.openxmlformats.org/officeDocument/2006/relationships/hyperlink" Target="https://projects.propublica.org/nonprofits/organizations/203983684/202131049349100413/full" TargetMode="External"/><Relationship  Id="rId64" Type="http://schemas.openxmlformats.org/officeDocument/2006/relationships/hyperlink" Target="https://projects.propublica.org/nonprofits/organizations/203983684/202211869349100721/full" TargetMode="External"/><Relationship  Id="rId65" Type="http://schemas.openxmlformats.org/officeDocument/2006/relationships/hyperlink" Target="https://projects.propublica.org/nonprofits/organizations/203983684/202342879349100704/full" TargetMode="External"/><Relationship  Id="rId66" Type="http://schemas.openxmlformats.org/officeDocument/2006/relationships/hyperlink" Target="https://projects.propublica.org/nonprofits/organizations/474003028/202101039349100830/full" TargetMode="External"/><Relationship  Id="rId67" Type="http://schemas.openxmlformats.org/officeDocument/2006/relationships/hyperlink" Target="https://projects.propublica.org/nonprofits/organizations/474003028/202200899349100220/full" TargetMode="External"/><Relationship  Id="rId68" Type="http://schemas.openxmlformats.org/officeDocument/2006/relationships/hyperlink" Target="https://projects.propublica.org/nonprofits/organizations/363505813/202241339349100449/full" TargetMode="External"/><Relationship  Id="rId69" Type="http://schemas.openxmlformats.org/officeDocument/2006/relationships/hyperlink" Target="https://projects.propublica.org/nonprofits/organizations/237201382/202143079349100724/full" TargetMode="External"/><Relationship  Id="rId7" Type="http://schemas.openxmlformats.org/officeDocument/2006/relationships/hyperlink" Target="https://projects.propublica.org/nonprofits/organizations/592718130/202201369349102910/full" TargetMode="External"/><Relationship  Id="rId70" Type="http://schemas.openxmlformats.org/officeDocument/2006/relationships/hyperlink" Target="https://projects.propublica.org/nonprofits/organizations/236447843/201721649349100007/full" TargetMode="External"/><Relationship  Id="rId71" Type="http://schemas.openxmlformats.org/officeDocument/2006/relationships/hyperlink" Target="https://projects.propublica.org/nonprofits/organizations/236447843/201803169349101025/full" TargetMode="External"/><Relationship  Id="rId72" Type="http://schemas.openxmlformats.org/officeDocument/2006/relationships/hyperlink" Target="https://projects.propublica.org/nonprofits/organizations/236447843/201902339349100310/full" TargetMode="External"/><Relationship  Id="rId73" Type="http://schemas.openxmlformats.org/officeDocument/2006/relationships/hyperlink" Target="https://projects.propublica.org/nonprofits/organizations/236447843/202043179349102179/full" TargetMode="External"/><Relationship  Id="rId74" Type="http://schemas.openxmlformats.org/officeDocument/2006/relationships/hyperlink" Target="https://projects.propublica.org/nonprofits/organizations/236447843/202102529349100205/full" TargetMode="External"/><Relationship  Id="rId75" Type="http://schemas.openxmlformats.org/officeDocument/2006/relationships/hyperlink" Target="https://projects.propublica.org/nonprofits/organizations/236447843/202213189349103676/full" TargetMode="External"/><Relationship  Id="rId76" Type="http://schemas.openxmlformats.org/officeDocument/2006/relationships/hyperlink" Target="https://projects.propublica.org/nonprofits/organizations/236447843/202343119349100529/full" TargetMode="External"/><Relationship  Id="rId77" Type="http://schemas.openxmlformats.org/officeDocument/2006/relationships/hyperlink" Target="https://projects.propublica.org/nonprofits/organizations/236447843/202413139349100411/full" TargetMode="External"/><Relationship  Id="rId78" Type="http://schemas.openxmlformats.org/officeDocument/2006/relationships/hyperlink" Target="https://projects.propublica.org/nonprofits/organizations/236447843/202513159349100316/full" TargetMode="External"/><Relationship  Id="rId79" Type="http://schemas.openxmlformats.org/officeDocument/2006/relationships/hyperlink" Target="https://projects.propublica.org/nonprofits/organizations/363735653/201711789349100101/full" TargetMode="External"/><Relationship  Id="rId8" Type="http://schemas.openxmlformats.org/officeDocument/2006/relationships/hyperlink" Target="https://projects.propublica.org/nonprofits/organizations/462626883/202113199349100901/full" TargetMode="External"/><Relationship  Id="rId80" Type="http://schemas.openxmlformats.org/officeDocument/2006/relationships/hyperlink" Target="https://projects.propublica.org/nonprofits/organizations/363735653/201821649349100717/full" TargetMode="External"/><Relationship  Id="rId81" Type="http://schemas.openxmlformats.org/officeDocument/2006/relationships/hyperlink" Target="https://projects.propublica.org/nonprofits/organizations/363735653/201931759349100418/full" TargetMode="External"/><Relationship  Id="rId82" Type="http://schemas.openxmlformats.org/officeDocument/2006/relationships/hyperlink" Target="https://projects.propublica.org/nonprofits/organizations/363735653/202011969349100736/full" TargetMode="External"/><Relationship  Id="rId83" Type="http://schemas.openxmlformats.org/officeDocument/2006/relationships/hyperlink" Target="https://projects.propublica.org/nonprofits/organizations/363735653/202142429349100219/full" TargetMode="External"/><Relationship  Id="rId84" Type="http://schemas.openxmlformats.org/officeDocument/2006/relationships/hyperlink" Target="https://projects.propublica.org/nonprofits/organizations/237256010/202520709349100717/full" TargetMode="External"/><Relationship  Id="rId85" Type="http://schemas.openxmlformats.org/officeDocument/2006/relationships/hyperlink" Target="https://projects.propublica.org/nonprofits/organizations/480918408/201713199349103301/full" TargetMode="External"/><Relationship  Id="rId86" Type="http://schemas.openxmlformats.org/officeDocument/2006/relationships/hyperlink" Target="https://projects.propublica.org/nonprofits/organizations/480918408/201823199349104557/full" TargetMode="External"/><Relationship  Id="rId87" Type="http://schemas.openxmlformats.org/officeDocument/2006/relationships/hyperlink" Target="https://projects.propublica.org/nonprofits/organizations/541770697/202343199349100039/full" TargetMode="External"/><Relationship  Id="rId88" Type="http://schemas.openxmlformats.org/officeDocument/2006/relationships/hyperlink" Target="https://projects.propublica.org/nonprofits/organizations/362167000/202442279349302684/full" TargetMode="External"/><Relationship  Id="rId89" Type="http://schemas.openxmlformats.org/officeDocument/2006/relationships/hyperlink" Target="https://projects.propublica.org/nonprofits/organizations/841407793/202143069349100424/full" TargetMode="External"/><Relationship  Id="rId9" Type="http://schemas.openxmlformats.org/officeDocument/2006/relationships/hyperlink" Target="https://projects.propublica.org/nonprofits/organizations/462626883/202213089349101246/full" TargetMode="External"/><Relationship  Id="rId90" Type="http://schemas.openxmlformats.org/officeDocument/2006/relationships/hyperlink" Target="https://projects.propublica.org/nonprofits/organizations/841407793/202243129349101474/full" TargetMode="External"/><Relationship  Id="rId91" Type="http://schemas.openxmlformats.org/officeDocument/2006/relationships/hyperlink" Target="https://projects.propublica.org/nonprofits/organizations/841407793/202333149349101698/full" TargetMode="External"/><Relationship  Id="rId92" Type="http://schemas.openxmlformats.org/officeDocument/2006/relationships/hyperlink" Target="https://projects.propublica.org/nonprofits/organizations/841407793/202523189349102617/full" TargetMode="External"/><Relationship  Id="rId93" Type="http://schemas.openxmlformats.org/officeDocument/2006/relationships/hyperlink" Target="https://projects.propublica.org/nonprofits/organizations/461589126/201800439349100015/full" TargetMode="External"/><Relationship  Id="rId94" Type="http://schemas.openxmlformats.org/officeDocument/2006/relationships/hyperlink" Target="https://projects.propublica.org/nonprofits/organizations/461589126/201943379349100004/full" TargetMode="External"/><Relationship  Id="rId95" Type="http://schemas.openxmlformats.org/officeDocument/2006/relationships/hyperlink" Target="https://projects.propublica.org/nonprofits/organizations/203999121/202221719349100112/full" TargetMode="External"/><Relationship  Id="rId96" Type="http://schemas.openxmlformats.org/officeDocument/2006/relationships/hyperlink" Target="https://projects.propublica.org/nonprofits/organizations/203999121/202301989349100910/full" TargetMode="External"/><Relationship  Id="rId97" Type="http://schemas.openxmlformats.org/officeDocument/2006/relationships/hyperlink" Target="https://projects.propublica.org/nonprofits/organizations/203999121/202531919349100613/full" TargetMode="External"/><Relationship  Id="rId98" Type="http://schemas.openxmlformats.org/officeDocument/2006/relationships/hyperlink" Target="https://projects.propublica.org/nonprofits/organizations/656449227/201802849349100205/full" TargetMode="External"/><Relationship  Id="rId99" Type="http://schemas.openxmlformats.org/officeDocument/2006/relationships/hyperlink" Target="https://projects.propublica.org/nonprofits/organizations/656449227/202023189349103342/full" TargetMode="External"/></Relationships>
</file>

<file path=xl/worksheets/_rels/sheet3.xml.rels><?xml version="1.0" encoding="UTF-8" standalone="yes"?><Relationships xmlns="http://schemas.openxmlformats.org/package/2006/relationships"><Relationship  Id="rId1" Type="http://schemas.openxmlformats.org/officeDocument/2006/relationships/hyperlink" Target="https://www.sourcewatch.org/index.php/Achelis_and_Bodman_Foundations" TargetMode="External"/><Relationship  Id="rId10" Type="http://schemas.openxmlformats.org/officeDocument/2006/relationships/hyperlink" Target="https://www.sourcewatch.org/index.php/GFC_Foundation" TargetMode="External"/><Relationship  Id="rId11" Type="http://schemas.openxmlformats.org/officeDocument/2006/relationships/hyperlink" Target="https://www.sourcewatch.org/index.php/John_William_Pope_Foundation" TargetMode="External"/><Relationship  Id="rId12" Type="http://schemas.openxmlformats.org/officeDocument/2006/relationships/hyperlink" Target="https://www.sourcewatch.org/index.php/Lynde_and_Harry_Bradley_Foundation" TargetMode="External"/><Relationship  Id="rId13" Type="http://schemas.openxmlformats.org/officeDocument/2006/relationships/hyperlink" Target="https://www.sourcewatch.org/index.php/Philip_M._McKenna_Foundation" TargetMode="External"/><Relationship  Id="rId14" Type="http://schemas.openxmlformats.org/officeDocument/2006/relationships/hyperlink" Target="https://www.sourcewatch.org/index.php/National_Automobile_Dealers_Association" TargetMode="External"/><Relationship  Id="rId15" Type="http://schemas.openxmlformats.org/officeDocument/2006/relationships/hyperlink" Target="https://www.sourcewatch.org/index.php/Pfizer_Inc" TargetMode="External"/><Relationship  Id="rId16" Type="http://schemas.openxmlformats.org/officeDocument/2006/relationships/hyperlink" Target="https://www.sourcewatch.org/index.php/Randolph_Foundation" TargetMode="External"/><Relationship  Id="rId17" Type="http://schemas.openxmlformats.org/officeDocument/2006/relationships/hyperlink" Target="https://www.sourcewatch.org/index.php/Samuel_Roberts_Noble_Foundation" TargetMode="External"/><Relationship  Id="rId18" Type="http://schemas.openxmlformats.org/officeDocument/2006/relationships/hyperlink" Target="https://www.desmog.com/scaife-family-foundations/" TargetMode="External"/><Relationship  Id="rId19" Type="http://schemas.openxmlformats.org/officeDocument/2006/relationships/hyperlink" Target="https://www.sourcewatch.org/index.php/Searle_Freedom_Trust" TargetMode="External"/><Relationship  Id="rId2" Type="http://schemas.openxmlformats.org/officeDocument/2006/relationships/hyperlink" Target="https://www.sourcewatch.org/index.php/Bradley_Impact_Fund" TargetMode="External"/><Relationship  Id="rId20" Type="http://schemas.openxmlformats.org/officeDocument/2006/relationships/hyperlink" Target="https://www.sourcewatch.org/index.php/William_H._Donner_Foundation" TargetMode="External"/><Relationship  Id="rId21" Type="http://schemas.openxmlformats.org/officeDocument/2006/relationships/hyperlink" Target="https://www.sourcewatch.org/index.php/Aequus_Foundation" TargetMode="External"/><Relationship  Id="rId22" Type="http://schemas.openxmlformats.org/officeDocument/2006/relationships/hyperlink" Target="https://www.desmog.com/barbara-and-barre-seid-foundation/" TargetMode="External"/><Relationship  Id="rId23" Type="http://schemas.openxmlformats.org/officeDocument/2006/relationships/hyperlink" Target="https://www.sourcewatch.org/index.php/Earhart_Foundation" TargetMode="External"/><Relationship  Id="rId24" Type="http://schemas.openxmlformats.org/officeDocument/2006/relationships/hyperlink" Target="https://www.sourcewatch.org/index.php?title=Exxon_Mobil" TargetMode="External"/><Relationship  Id="rId25" Type="http://schemas.openxmlformats.org/officeDocument/2006/relationships/hyperlink" Target="https://www.sourcewatch.org/index.php/F.M._Kirby_Foundation" TargetMode="External"/><Relationship  Id="rId26" Type="http://schemas.openxmlformats.org/officeDocument/2006/relationships/hyperlink" Target="https://www.sourcewatch.org/index.php/Jaquelin_Hume_Foundation" TargetMode="External"/><Relationship  Id="rId27" Type="http://schemas.openxmlformats.org/officeDocument/2006/relationships/hyperlink" Target="https://www.sourcewatch.org/index.php/JM_Foundation" TargetMode="External"/><Relationship  Id="rId28" Type="http://schemas.openxmlformats.org/officeDocument/2006/relationships/hyperlink" Target="https://www.sourcewatch.org/index.php/John_M._Olin_Foundation" TargetMode="External"/><Relationship  Id="rId29" Type="http://schemas.openxmlformats.org/officeDocument/2006/relationships/hyperlink" Target="https://www.sourcewatch.org/index.php/John_Templeton_Foundation" TargetMode="External"/><Relationship  Id="rId3" Type="http://schemas.openxmlformats.org/officeDocument/2006/relationships/hyperlink" Target="https://www.desmog.com/koch-family-foundations/" TargetMode="External"/><Relationship  Id="rId30" Type="http://schemas.openxmlformats.org/officeDocument/2006/relationships/hyperlink" Target="https://www.sourcewatch.org/index.php/Rodney_Fund" TargetMode="External"/><Relationship  Id="rId31" Type="http://schemas.openxmlformats.org/officeDocument/2006/relationships/hyperlink" Target="https://www.sourcewatch.org/index.php/Roe_Foundation" TargetMode="External"/><Relationship  Id="rId32" Type="http://schemas.openxmlformats.org/officeDocument/2006/relationships/hyperlink" Target="https://www.sourcewatch.org/index.php/Shelby_Cullom_Davis_Foundation" TargetMode="External"/><Relationship  Id="rId33" Type="http://schemas.openxmlformats.org/officeDocument/2006/relationships/hyperlink" Target="https://www.sourcewatch.org/index.php/Vernon_K._Krieble_Foundation" TargetMode="External"/><Relationship  Id="rId34" Type="http://schemas.openxmlformats.org/officeDocument/2006/relationships/hyperlink" Target="https://www.sourcewatch.org/index.php/Walton_Family_Foundation" TargetMode="External"/><Relationship  Id="rId35" Type="http://schemas.openxmlformats.org/officeDocument/2006/relationships/hyperlink" Target="https://www.sourcewatch.org/index.php/William_E._Simon_Foundation" TargetMode="External"/><Relationship  Id="rId4" Type="http://schemas.openxmlformats.org/officeDocument/2006/relationships/hyperlink" Target="https://www.sourcewatch.org/index.php/Chase_Foundation_of_Virginia" TargetMode="External"/><Relationship  Id="rId5" Type="http://schemas.openxmlformats.org/officeDocument/2006/relationships/hyperlink" Target="https://www.sourcewatch.org/index.php/Chicago_Community_Trust" TargetMode="External"/><Relationship  Id="rId6" Type="http://schemas.openxmlformats.org/officeDocument/2006/relationships/hyperlink" Target="https://www.sourcewatch.org/index.php/Diana_Davis_Spencer_Foundation" TargetMode="External"/><Relationship  Id="rId7" Type="http://schemas.openxmlformats.org/officeDocument/2006/relationships/hyperlink" Target="https://www.desmog.com/donors-capital-fund/" TargetMode="External"/><Relationship  Id="rId8" Type="http://schemas.openxmlformats.org/officeDocument/2006/relationships/hyperlink" Target="https://www.desmog.com/who-donors-trust/" TargetMode="External"/><Relationship  Id="rId9" Type="http://schemas.openxmlformats.org/officeDocument/2006/relationships/hyperlink" Target="https://www.sourcewatch.org/index.php/Fidelity_Investments" TargetMode="External"/></Relationships>
</file>

<file path=xl/worksheets/_rels/sheet4.xml.rels><?xml version="1.0" encoding="UTF-8" standalone="yes"?><Relationships xmlns="http://schemas.openxmlformats.org/package/2006/relationships"><Relationship  Id="rId1" Type="http://schemas.openxmlformats.org/officeDocument/2006/relationships/hyperlink" Target="https://projects.propublica.org/nonprofits/organizations/746070484/202303199349105675/full" TargetMode="External"/><Relationship  Id="rId10" Type="http://schemas.openxmlformats.org/officeDocument/2006/relationships/hyperlink" Target="https://projects.propublica.org/nonprofits/organizations/341747398/201923179349302672/full" TargetMode="External"/><Relationship  Id="rId100" Type="http://schemas.openxmlformats.org/officeDocument/2006/relationships/hyperlink" Target="https://projects.propublica.org/nonprofits/organizations/391686976/202331009349100533/full" TargetMode="External"/><Relationship  Id="rId101" Type="http://schemas.openxmlformats.org/officeDocument/2006/relationships/hyperlink" Target="https://projects.propublica.org/nonprofits/organizations/273458082/202121359349101012/full" TargetMode="External"/><Relationship  Id="rId102" Type="http://schemas.openxmlformats.org/officeDocument/2006/relationships/hyperlink" Target="https://projects.propublica.org/nonprofits/organizations/273458082/202221299349103952/full" TargetMode="External"/><Relationship  Id="rId103" Type="http://schemas.openxmlformats.org/officeDocument/2006/relationships/hyperlink" Target="https://projects.propublica.org/nonprofits/organizations/311640316/202541069349300729/full" TargetMode="External"/><Relationship  Id="rId104" Type="http://schemas.openxmlformats.org/officeDocument/2006/relationships/hyperlink" Target="https://projects.propublica.org/nonprofits/organizations/541934032/202113199349300441/full" TargetMode="External"/><Relationship  Id="rId105" Type="http://schemas.openxmlformats.org/officeDocument/2006/relationships/hyperlink" Target="https://projects.propublica.org/nonprofits/organizations/522166327/202133199349305758/full" TargetMode="External"/><Relationship  Id="rId106" Type="http://schemas.openxmlformats.org/officeDocument/2006/relationships/hyperlink" Target="https://projects.propublica.org/nonprofits/organizations/522166327/202423189349304787/full" TargetMode="External"/><Relationship  Id="rId107" Type="http://schemas.openxmlformats.org/officeDocument/2006/relationships/hyperlink" Target="https://projects.propublica.org/nonprofits/organizations/522166327/202243199349308799/full" TargetMode="External"/><Relationship  Id="rId108" Type="http://schemas.openxmlformats.org/officeDocument/2006/relationships/hyperlink" Target="https://projects.propublica.org/nonprofits/organizations/522166327/202323049349300742/full" TargetMode="External"/><Relationship  Id="rId109" Type="http://schemas.openxmlformats.org/officeDocument/2006/relationships/hyperlink" Target="https://projects.propublica.org/nonprofits/organizations/522166327/202513179349312256/full" TargetMode="External"/><Relationship  Id="rId11" Type="http://schemas.openxmlformats.org/officeDocument/2006/relationships/hyperlink" Target="https://projects.propublica.org/nonprofits/organizations/341747398/202222949349301137/full" TargetMode="External"/><Relationship  Id="rId110" Type="http://schemas.openxmlformats.org/officeDocument/2006/relationships/hyperlink" Target="https://projects.propublica.org/nonprofits/organizations/202058965/202203189349104260/full" TargetMode="External"/><Relationship  Id="rId111" Type="http://schemas.openxmlformats.org/officeDocument/2006/relationships/hyperlink" Target="https://projects.propublica.org/nonprofits/organizations/202058965/202333199349101998/full" TargetMode="External"/><Relationship  Id="rId112" Type="http://schemas.openxmlformats.org/officeDocument/2006/relationships/hyperlink" Target="https://projects.propublica.org/nonprofits/organizations/202058965/202433189349103283/full" TargetMode="External"/><Relationship  Id="rId113" Type="http://schemas.openxmlformats.org/officeDocument/2006/relationships/hyperlink" Target="https://projects.propublica.org/nonprofits/organizations/202058965/202513219349102141/full" TargetMode="External"/><Relationship  Id="rId114" Type="http://schemas.openxmlformats.org/officeDocument/2006/relationships/hyperlink" Target="https://projects.propublica.org/nonprofits/organizations/581797047/202131659349101008/full" TargetMode="External"/><Relationship  Id="rId115" Type="http://schemas.openxmlformats.org/officeDocument/2006/relationships/hyperlink" Target="https://projects.propublica.org/nonprofits/organizations/581797047/202031849349100723/full" TargetMode="External"/><Relationship  Id="rId116" Type="http://schemas.openxmlformats.org/officeDocument/2006/relationships/hyperlink" Target="https://projects.propublica.org/nonprofits/organizations/581797047/202301249349100410/full" TargetMode="External"/><Relationship  Id="rId117" Type="http://schemas.openxmlformats.org/officeDocument/2006/relationships/hyperlink" Target="https://projects.propublica.org/nonprofits/organizations/581797047/202421279349102382/full" TargetMode="External"/><Relationship  Id="rId118" Type="http://schemas.openxmlformats.org/officeDocument/2006/relationships/hyperlink" Target="https://projects.propublica.org/nonprofits/organizations/581797047/201741449349100204/full" TargetMode="External"/><Relationship  Id="rId119" Type="http://schemas.openxmlformats.org/officeDocument/2006/relationships/hyperlink" Target="https://projects.propublica.org/nonprofits/organizations/581797047/201911349349101601/full" TargetMode="External"/><Relationship  Id="rId12" Type="http://schemas.openxmlformats.org/officeDocument/2006/relationships/hyperlink" Target="https://projects.propublica.org/nonprofits/organizations/510175971/202123139349102197/full" TargetMode="External"/><Relationship  Id="rId120" Type="http://schemas.openxmlformats.org/officeDocument/2006/relationships/hyperlink" Target="https://projects.propublica.org/nonprofits/organizations/581797047/202221329349101517/full" TargetMode="External"/><Relationship  Id="rId121" Type="http://schemas.openxmlformats.org/officeDocument/2006/relationships/hyperlink" Target="https://projects.propublica.org/nonprofits/organizations/383137832/202101349349102480/full" TargetMode="External"/><Relationship  Id="rId122" Type="http://schemas.openxmlformats.org/officeDocument/2006/relationships/hyperlink" Target="https://projects.propublica.org/nonprofits/organizations/136125334/202331709349100213/full" TargetMode="External"/><Relationship  Id="rId123" Type="http://schemas.openxmlformats.org/officeDocument/2006/relationships/hyperlink" Target="https://projects.propublica.org/nonprofits/organizations/136125334/202411349349102521/full" TargetMode="External"/><Relationship  Id="rId124" Type="http://schemas.openxmlformats.org/officeDocument/2006/relationships/hyperlink" Target="https://projects.propublica.org/nonprofits/organizations/136125334/202501349349102405/full" TargetMode="External"/><Relationship  Id="rId125" Type="http://schemas.openxmlformats.org/officeDocument/2006/relationships/hyperlink" Target="https://projects.propublica.org/nonprofits/organizations/912167530/202233139349102033/full" TargetMode="External"/><Relationship  Id="rId126" Type="http://schemas.openxmlformats.org/officeDocument/2006/relationships/hyperlink" Target="https://projects.propublica.org/nonprofits/organizations/746039246/202312499349100716/full" TargetMode="External"/><Relationship  Id="rId127" Type="http://schemas.openxmlformats.org/officeDocument/2006/relationships/hyperlink" Target="https://projects.propublica.org/nonprofits/organizations/110303001/202221339349302787/full" TargetMode="External"/><Relationship  Id="rId128" Type="http://schemas.openxmlformats.org/officeDocument/2006/relationships/hyperlink" Target="https://projects.propublica.org/nonprofits/organizations/110303001/202441369349301334/full" TargetMode="External"/><Relationship  Id="rId129" Type="http://schemas.openxmlformats.org/officeDocument/2006/relationships/hyperlink" Target="https://projects.propublica.org/nonprofits/organizations/110303001/202041789349301474/full" TargetMode="External"/><Relationship  Id="rId13" Type="http://schemas.openxmlformats.org/officeDocument/2006/relationships/hyperlink" Target="https://projects.propublica.org/nonprofits/organizations/510175971/202233189349107208/full" TargetMode="External"/><Relationship  Id="rId130" Type="http://schemas.openxmlformats.org/officeDocument/2006/relationships/hyperlink" Target="https://projects.propublica.org/nonprofits/organizations/110303001/201801359349303865/full" TargetMode="External"/><Relationship  Id="rId131" Type="http://schemas.openxmlformats.org/officeDocument/2006/relationships/hyperlink" Target="https://projects.propublica.org/nonprofits/organizations/110303001/202430459349302913/full" TargetMode="External"/><Relationship  Id="rId132" Type="http://schemas.openxmlformats.org/officeDocument/2006/relationships/hyperlink" Target="https://projects.propublica.org/nonprofits/organizations/110303001/202121359349300427/full" TargetMode="External"/><Relationship  Id="rId133" Type="http://schemas.openxmlformats.org/officeDocument/2006/relationships/hyperlink" Target="https://projects.propublica.org/nonprofits/organizations/110303001/202321309349304807/full" TargetMode="External"/><Relationship  Id="rId134" Type="http://schemas.openxmlformats.org/officeDocument/2006/relationships/hyperlink" Target="https://projects.propublica.org/nonprofits/organizations/110303001/201931359349301478/full" TargetMode="External"/><Relationship  Id="rId135" Type="http://schemas.openxmlformats.org/officeDocument/2006/relationships/hyperlink" Target="https://projects.propublica.org/nonprofits/organizations/030491076/201702619349100500/full" TargetMode="External"/><Relationship  Id="rId136" Type="http://schemas.openxmlformats.org/officeDocument/2006/relationships/hyperlink" Target="https://projects.propublica.org/nonprofits/organizations/330640460/202331019349101288/full" TargetMode="External"/><Relationship  Id="rId137" Type="http://schemas.openxmlformats.org/officeDocument/2006/relationships/hyperlink" Target="https://projects.propublica.org/nonprofits/organizations/330640460/202421249349100342/full" TargetMode="External"/><Relationship  Id="rId138" Type="http://schemas.openxmlformats.org/officeDocument/2006/relationships/hyperlink" Target="https://projects.propublica.org/nonprofits/organizations/330640460/202502489349100920/full" TargetMode="External"/><Relationship  Id="rId139" Type="http://schemas.openxmlformats.org/officeDocument/2006/relationships/hyperlink" Target="https://projects.propublica.org/nonprofits/organizations/330640460/202132999349100313/full" TargetMode="External"/><Relationship  Id="rId14" Type="http://schemas.openxmlformats.org/officeDocument/2006/relationships/hyperlink" Target="https://projects.propublica.org/nonprofits/organizations/593154364/202240679349100604/full" TargetMode="External"/><Relationship  Id="rId140" Type="http://schemas.openxmlformats.org/officeDocument/2006/relationships/hyperlink" Target="https://projects.propublica.org/nonprofits/organizations/330640460/202311609349101001/full" TargetMode="External"/><Relationship  Id="rId141" Type="http://schemas.openxmlformats.org/officeDocument/2006/relationships/hyperlink" Target="https://projects.propublica.org/nonprofits/organizations/731576866/202102649349100705/full" TargetMode="External"/><Relationship  Id="rId142" Type="http://schemas.openxmlformats.org/officeDocument/2006/relationships/hyperlink" Target="https://projects.propublica.org/nonprofits/organizations/731576866/202243189349104409/full" TargetMode="External"/><Relationship  Id="rId143" Type="http://schemas.openxmlformats.org/officeDocument/2006/relationships/hyperlink" Target="https://projects.propublica.org/nonprofits/organizations/137033827/201700949349100235/full" TargetMode="External"/><Relationship  Id="rId144" Type="http://schemas.openxmlformats.org/officeDocument/2006/relationships/hyperlink" Target="https://projects.propublica.org/nonprofits/organizations/872987803/202431209349101173/full" TargetMode="External"/><Relationship  Id="rId145" Type="http://schemas.openxmlformats.org/officeDocument/2006/relationships/hyperlink" Target="https://projects.propublica.org/nonprofits/organizations/341761181/202533219349106363/full" TargetMode="External"/><Relationship  Id="rId146" Type="http://schemas.openxmlformats.org/officeDocument/2006/relationships/hyperlink" Target="https://projects.propublica.org/nonprofits/organizations/341761181/202203199349102280/full" TargetMode="External"/><Relationship  Id="rId147" Type="http://schemas.openxmlformats.org/officeDocument/2006/relationships/hyperlink" Target="https://projects.propublica.org/nonprofits/organizations/341761181/202303189349104035/full" TargetMode="External"/><Relationship  Id="rId148" Type="http://schemas.openxmlformats.org/officeDocument/2006/relationships/hyperlink" Target="https://projects.propublica.org/nonprofits/organizations/341761181/202113199349105376/full" TargetMode="External"/><Relationship  Id="rId149" Type="http://schemas.openxmlformats.org/officeDocument/2006/relationships/hyperlink" Target="https://projects.propublica.org/nonprofits/organizations/341761181/202433209349106103/full" TargetMode="External"/><Relationship  Id="rId15" Type="http://schemas.openxmlformats.org/officeDocument/2006/relationships/hyperlink" Target="https://projects.propublica.org/nonprofits/organizations/593154364/201910709349100111/full" TargetMode="External"/><Relationship  Id="rId150" Type="http://schemas.openxmlformats.org/officeDocument/2006/relationships/hyperlink" Target="https://projects.propublica.org/nonprofits/organizations/364195649/202423039349100752/full" TargetMode="External"/><Relationship  Id="rId151" Type="http://schemas.openxmlformats.org/officeDocument/2006/relationships/hyperlink" Target="https://projects.propublica.org/nonprofits/organizations/364195649/202342499349101014/full" TargetMode="External"/><Relationship  Id="rId152" Type="http://schemas.openxmlformats.org/officeDocument/2006/relationships/hyperlink" Target="https://projects.propublica.org/nonprofits/organizations/364195649/202233339349100413/full" TargetMode="External"/><Relationship  Id="rId153" Type="http://schemas.openxmlformats.org/officeDocument/2006/relationships/hyperlink" Target="https://projects.propublica.org/nonprofits/organizations/364195649/202532699349100718/full" TargetMode="External"/><Relationship  Id="rId154" Type="http://schemas.openxmlformats.org/officeDocument/2006/relationships/hyperlink" Target="https://projects.propublica.org/nonprofits/organizations/621862490/202201339349103350/full" TargetMode="External"/><Relationship  Id="rId155" Type="http://schemas.openxmlformats.org/officeDocument/2006/relationships/hyperlink" Target="https://projects.propublica.org/nonprofits/organizations/621862490/202341319349102744/full" TargetMode="External"/><Relationship  Id="rId156" Type="http://schemas.openxmlformats.org/officeDocument/2006/relationships/hyperlink" Target="https://projects.propublica.org/nonprofits/organizations/486115213/202143179349101124/full" TargetMode="External"/><Relationship  Id="rId157" Type="http://schemas.openxmlformats.org/officeDocument/2006/relationships/hyperlink" Target="https://projects.propublica.org/nonprofits/organizations/486115213/202013219349100401/full" TargetMode="External"/><Relationship  Id="rId158" Type="http://schemas.openxmlformats.org/officeDocument/2006/relationships/hyperlink" Target="https://projects.propublica.org/nonprofits/organizations/486115213/202223199349105002/full" TargetMode="External"/><Relationship  Id="rId159" Type="http://schemas.openxmlformats.org/officeDocument/2006/relationships/hyperlink" Target="https://projects.propublica.org/nonprofits/organizations/486115213/202533189349100018/full" TargetMode="External"/><Relationship  Id="rId16" Type="http://schemas.openxmlformats.org/officeDocument/2006/relationships/hyperlink" Target="https://projects.propublica.org/nonprofits/organizations/593154364/202100779349100810/full" TargetMode="External"/><Relationship  Id="rId160" Type="http://schemas.openxmlformats.org/officeDocument/2006/relationships/hyperlink" Target="https://projects.propublica.org/nonprofits/organizations/486115213/201823129349101152/full" TargetMode="External"/><Relationship  Id="rId161" Type="http://schemas.openxmlformats.org/officeDocument/2006/relationships/hyperlink" Target="https://projects.propublica.org/nonprofits/organizations/486115213/201723199349101707/full" TargetMode="External"/><Relationship  Id="rId162" Type="http://schemas.openxmlformats.org/officeDocument/2006/relationships/hyperlink" Target="https://projects.propublica.org/nonprofits/organizations/486115213/201911819349100301/full" TargetMode="External"/><Relationship  Id="rId163" Type="http://schemas.openxmlformats.org/officeDocument/2006/relationships/hyperlink" Target="https://projects.propublica.org/nonprofits/organizations/486115213/202423179349103262/full" TargetMode="External"/><Relationship  Id="rId164" Type="http://schemas.openxmlformats.org/officeDocument/2006/relationships/hyperlink" Target="https://projects.propublica.org/nonprofits/organizations/822639205/202401339349100610/full" TargetMode="External"/><Relationship  Id="rId165" Type="http://schemas.openxmlformats.org/officeDocument/2006/relationships/hyperlink" Target="https://projects.propublica.org/nonprofits/organizations/822639205/202311229349101861/full" TargetMode="External"/><Relationship  Id="rId166" Type="http://schemas.openxmlformats.org/officeDocument/2006/relationships/hyperlink" Target="https://projects.propublica.org/nonprofits/organizations/822639205/202101029349101115/full" TargetMode="External"/><Relationship  Id="rId167" Type="http://schemas.openxmlformats.org/officeDocument/2006/relationships/hyperlink" Target="https://projects.propublica.org/nonprofits/organizations/541394375/202121339349102272/full" TargetMode="External"/><Relationship  Id="rId168" Type="http://schemas.openxmlformats.org/officeDocument/2006/relationships/hyperlink" Target="https://projects.propublica.org/nonprofits/organizations/541394375/202000809349100210/full" TargetMode="External"/><Relationship  Id="rId169" Type="http://schemas.openxmlformats.org/officeDocument/2006/relationships/hyperlink" Target="https://projects.propublica.org/nonprofits/organizations/541394375/201732209349100358/full" TargetMode="External"/><Relationship  Id="rId17" Type="http://schemas.openxmlformats.org/officeDocument/2006/relationships/hyperlink" Target="https://projects.propublica.org/nonprofits/organizations/593154364/201830309349100713/full" TargetMode="External"/><Relationship  Id="rId170" Type="http://schemas.openxmlformats.org/officeDocument/2006/relationships/hyperlink" Target="https://projects.propublica.org/nonprofits/organizations/541394375/201933019349100683/full" TargetMode="External"/><Relationship  Id="rId171" Type="http://schemas.openxmlformats.org/officeDocument/2006/relationships/hyperlink" Target="https://projects.propublica.org/nonprofits/organizations/541394375/202232709349100903/full" TargetMode="External"/><Relationship  Id="rId172" Type="http://schemas.openxmlformats.org/officeDocument/2006/relationships/hyperlink" Target="https://projects.propublica.org/nonprofits/organizations/541394375/201820729349100007/full" TargetMode="External"/><Relationship  Id="rId173" Type="http://schemas.openxmlformats.org/officeDocument/2006/relationships/hyperlink" Target="https://projects.propublica.org/nonprofits/organizations/237160400/202213199349322246/full" TargetMode="External"/><Relationship  Id="rId174" Type="http://schemas.openxmlformats.org/officeDocument/2006/relationships/hyperlink" Target="https://projects.propublica.org/nonprofits/organizations/237160400/202133199349306838/full" TargetMode="External"/><Relationship  Id="rId175" Type="http://schemas.openxmlformats.org/officeDocument/2006/relationships/hyperlink" Target="https://projects.propublica.org/nonprofits/organizations/237160400/202543219349315304/full" TargetMode="External"/><Relationship  Id="rId176" Type="http://schemas.openxmlformats.org/officeDocument/2006/relationships/hyperlink" Target="https://projects.propublica.org/nonprofits/organizations/237160400/202423209349321922/full" TargetMode="External"/><Relationship  Id="rId177" Type="http://schemas.openxmlformats.org/officeDocument/2006/relationships/hyperlink" Target="https://projects.propublica.org/nonprofits/organizations/237160400/202343199349320524/full" TargetMode="External"/><Relationship  Id="rId178" Type="http://schemas.openxmlformats.org/officeDocument/2006/relationships/hyperlink" Target="https://projects.propublica.org/nonprofits/organizations/770514959/202211199349100216/full" TargetMode="External"/><Relationship  Id="rId179" Type="http://schemas.openxmlformats.org/officeDocument/2006/relationships/hyperlink" Target="https://projects.propublica.org/nonprofits/organizations/770514959/202231339349104708/full" TargetMode="External"/><Relationship  Id="rId18" Type="http://schemas.openxmlformats.org/officeDocument/2006/relationships/hyperlink" Target="https://projects.propublica.org/nonprofits/organizations/593154364/201730699349100108/full" TargetMode="External"/><Relationship  Id="rId180" Type="http://schemas.openxmlformats.org/officeDocument/2006/relationships/hyperlink" Target="https://projects.propublica.org/nonprofits/organizations/770514959/202501549349100325/full" TargetMode="External"/><Relationship  Id="rId181" Type="http://schemas.openxmlformats.org/officeDocument/2006/relationships/hyperlink" Target="https://projects.propublica.org/nonprofits/organizations/770514959/202443109349101139/full" TargetMode="External"/><Relationship  Id="rId182" Type="http://schemas.openxmlformats.org/officeDocument/2006/relationships/hyperlink" Target="https://projects.propublica.org/nonprofits/organizations/770514959/202303179349104035/full" TargetMode="External"/><Relationship  Id="rId183" Type="http://schemas.openxmlformats.org/officeDocument/2006/relationships/hyperlink" Target="https://projects.propublica.org/nonprofits/organizations/920170559/202323129349102512/full" TargetMode="External"/><Relationship  Id="rId184" Type="http://schemas.openxmlformats.org/officeDocument/2006/relationships/hyperlink" Target="https://projects.propublica.org/nonprofits/organizations/386118718/202143199349103499/full" TargetMode="External"/><Relationship  Id="rId185" Type="http://schemas.openxmlformats.org/officeDocument/2006/relationships/hyperlink" Target="https://projects.propublica.org/nonprofits/organizations/386118718/202213189349102281/full" TargetMode="External"/><Relationship  Id="rId186" Type="http://schemas.openxmlformats.org/officeDocument/2006/relationships/hyperlink" Target="https://projects.propublica.org/nonprofits/organizations/386118718/201943169349101709/full" TargetMode="External"/><Relationship  Id="rId187" Type="http://schemas.openxmlformats.org/officeDocument/2006/relationships/hyperlink" Target="https://projects.propublica.org/nonprofits/organizations/386118718/202013149349100631/full" TargetMode="External"/><Relationship  Id="rId188" Type="http://schemas.openxmlformats.org/officeDocument/2006/relationships/hyperlink" Target="https://projects.propublica.org/nonprofits/organizations/046051095/201813199349104911/full" TargetMode="External"/><Relationship  Id="rId189" Type="http://schemas.openxmlformats.org/officeDocument/2006/relationships/hyperlink" Target="https://projects.propublica.org/nonprofits/organizations/046051095/201943199349103859/full" TargetMode="External"/><Relationship  Id="rId19" Type="http://schemas.openxmlformats.org/officeDocument/2006/relationships/hyperlink" Target="https://projects.propublica.org/nonprofits/organizations/593154364/202000549349100200/full" TargetMode="External"/><Relationship  Id="rId190" Type="http://schemas.openxmlformats.org/officeDocument/2006/relationships/hyperlink" Target="https://projects.propublica.org/nonprofits/organizations/046051095/201743199349101809/full" TargetMode="External"/><Relationship  Id="rId191" Type="http://schemas.openxmlformats.org/officeDocument/2006/relationships/hyperlink" Target="https://projects.propublica.org/nonprofits/organizations/223472805/202221269349101417/full" TargetMode="External"/><Relationship  Id="rId192" Type="http://schemas.openxmlformats.org/officeDocument/2006/relationships/hyperlink" Target="https://projects.propublica.org/nonprofits/organizations/223472805/202512459349100401/full" TargetMode="External"/><Relationship  Id="rId193" Type="http://schemas.openxmlformats.org/officeDocument/2006/relationships/hyperlink" Target="https://projects.propublica.org/nonprofits/organizations/223472805/201721609349100807/full" TargetMode="External"/><Relationship  Id="rId194" Type="http://schemas.openxmlformats.org/officeDocument/2006/relationships/hyperlink" Target="https://projects.propublica.org/nonprofits/organizations/223472805/202422439349101012/full" TargetMode="External"/><Relationship  Id="rId195" Type="http://schemas.openxmlformats.org/officeDocument/2006/relationships/hyperlink" Target="https://projects.propublica.org/nonprofits/organizations/223472805/202121339349101852/full" TargetMode="External"/><Relationship  Id="rId196" Type="http://schemas.openxmlformats.org/officeDocument/2006/relationships/hyperlink" Target="https://projects.propublica.org/nonprofits/organizations/223472805/202341319349103209/full" TargetMode="External"/><Relationship  Id="rId197" Type="http://schemas.openxmlformats.org/officeDocument/2006/relationships/hyperlink" Target="https://projects.propublica.org/nonprofits/organizations/843589605/202133199349101238/full" TargetMode="External"/><Relationship  Id="rId198" Type="http://schemas.openxmlformats.org/officeDocument/2006/relationships/hyperlink" Target="https://projects.propublica.org/nonprofits/organizations/061742265/202211089349100141/full" TargetMode="External"/><Relationship  Id="rId199" Type="http://schemas.openxmlformats.org/officeDocument/2006/relationships/hyperlink" Target="https://projects.propublica.org/nonprofits/organizations/237042530/202440579349100764/full" TargetMode="External"/><Relationship  Id="rId2" Type="http://schemas.openxmlformats.org/officeDocument/2006/relationships/hyperlink" Target="https://projects.propublica.org/nonprofits/organizations/746070484/202543179349103544/full" TargetMode="External"/><Relationship  Id="rId20" Type="http://schemas.openxmlformats.org/officeDocument/2006/relationships/hyperlink" Target="https://projects.propublica.org/nonprofits/organizations/626046715/202301359349104960/full" TargetMode="External"/><Relationship  Id="rId200" Type="http://schemas.openxmlformats.org/officeDocument/2006/relationships/hyperlink" Target="https://projects.propublica.org/nonprofits/organizations/237042530/202520509349100607/full" TargetMode="External"/><Relationship  Id="rId201" Type="http://schemas.openxmlformats.org/officeDocument/2006/relationships/hyperlink" Target="https://projects.propublica.org/nonprofits/organizations/237042530/202142669349100209/full" TargetMode="External"/><Relationship  Id="rId202" Type="http://schemas.openxmlformats.org/officeDocument/2006/relationships/hyperlink" Target="https://projects.propublica.org/nonprofits/organizations/237042530/202220559349100857/full" TargetMode="External"/><Relationship  Id="rId203" Type="http://schemas.openxmlformats.org/officeDocument/2006/relationships/hyperlink" Target="https://projects.propublica.org/nonprofits/organizations/237042530/202301029349100515/full" TargetMode="External"/><Relationship  Id="rId204" Type="http://schemas.openxmlformats.org/officeDocument/2006/relationships/hyperlink" Target="https://projects.propublica.org/nonprofits/organizations/264689640/202502129349100920/full" TargetMode="External"/><Relationship  Id="rId205" Type="http://schemas.openxmlformats.org/officeDocument/2006/relationships/hyperlink" Target="https://projects.propublica.org/nonprofits/organizations/264689640/201832329349100303/full" TargetMode="External"/><Relationship  Id="rId206" Type="http://schemas.openxmlformats.org/officeDocument/2006/relationships/hyperlink" Target="https://projects.propublica.org/nonprofits/organizations/264689640/202442409349100509/full" TargetMode="External"/><Relationship  Id="rId207" Type="http://schemas.openxmlformats.org/officeDocument/2006/relationships/hyperlink" Target="https://projects.propublica.org/nonprofits/organizations/264689640/202302269349100520/full" TargetMode="External"/><Relationship  Id="rId208" Type="http://schemas.openxmlformats.org/officeDocument/2006/relationships/hyperlink" Target="https://projects.propublica.org/nonprofits/organizations/264689640/202202279349101160/full" TargetMode="External"/><Relationship  Id="rId209" Type="http://schemas.openxmlformats.org/officeDocument/2006/relationships/hyperlink" Target="https://projects.propublica.org/nonprofits/organizations/264689640/202012769349100001/full" TargetMode="External"/><Relationship  Id="rId21" Type="http://schemas.openxmlformats.org/officeDocument/2006/relationships/hyperlink" Target="https://projects.propublica.org/nonprofits/organizations/626046715/202131349349100223/full" TargetMode="External"/><Relationship  Id="rId210" Type="http://schemas.openxmlformats.org/officeDocument/2006/relationships/hyperlink" Target="https://projects.propublica.org/nonprofits/organizations/264689640/201941929349100404/full" TargetMode="External"/><Relationship  Id="rId211" Type="http://schemas.openxmlformats.org/officeDocument/2006/relationships/hyperlink" Target="https://projects.propublica.org/nonprofits/organizations/264689640/202112539349100616/full" TargetMode="External"/><Relationship  Id="rId212" Type="http://schemas.openxmlformats.org/officeDocument/2006/relationships/hyperlink" Target="https://projects.propublica.org/nonprofits/organizations/264689640/201701679349100605/full" TargetMode="External"/><Relationship  Id="rId213" Type="http://schemas.openxmlformats.org/officeDocument/2006/relationships/hyperlink" Target="https://projects.propublica.org/nonprofits/organizations/611189701/202141349349100049/full" TargetMode="External"/><Relationship  Id="rId214" Type="http://schemas.openxmlformats.org/officeDocument/2006/relationships/hyperlink" Target="https://projects.propublica.org/nonprofits/organizations/611189701/202241369349103884/full" TargetMode="External"/><Relationship  Id="rId215" Type="http://schemas.openxmlformats.org/officeDocument/2006/relationships/hyperlink" Target="https://projects.propublica.org/nonprofits/organizations/611189701/202411349349101826/full" TargetMode="External"/><Relationship  Id="rId216" Type="http://schemas.openxmlformats.org/officeDocument/2006/relationships/hyperlink" Target="https://projects.propublica.org/nonprofits/organizations/611189701/202311359349103516/full" TargetMode="External"/><Relationship  Id="rId217" Type="http://schemas.openxmlformats.org/officeDocument/2006/relationships/hyperlink" Target="https://projects.propublica.org/nonprofits/organizations/611189701/202501359349103890/full" TargetMode="External"/><Relationship  Id="rId218" Type="http://schemas.openxmlformats.org/officeDocument/2006/relationships/hyperlink" Target="https://projects.propublica.org/nonprofits/organizations/133387874/201823169349100622/full" TargetMode="External"/><Relationship  Id="rId219" Type="http://schemas.openxmlformats.org/officeDocument/2006/relationships/hyperlink" Target="https://projects.propublica.org/nonprofits/organizations/133387874/201902209349100320/full" TargetMode="External"/><Relationship  Id="rId22" Type="http://schemas.openxmlformats.org/officeDocument/2006/relationships/hyperlink" Target="https://projects.propublica.org/nonprofits/organizations/626046715/202223159349100402/full" TargetMode="External"/><Relationship  Id="rId220" Type="http://schemas.openxmlformats.org/officeDocument/2006/relationships/hyperlink" Target="https://projects.propublica.org/nonprofits/organizations/133387874/201733429349100403/full" TargetMode="External"/><Relationship  Id="rId221" Type="http://schemas.openxmlformats.org/officeDocument/2006/relationships/hyperlink" Target="https://projects.propublica.org/nonprofits/organizations/133387874/201733069349101128/full" TargetMode="External"/><Relationship  Id="rId222" Type="http://schemas.openxmlformats.org/officeDocument/2006/relationships/hyperlink" Target="https://projects.propublica.org/nonprofits/organizations/133387874/201743429349100704/full" TargetMode="External"/><Relationship  Id="rId223" Type="http://schemas.openxmlformats.org/officeDocument/2006/relationships/hyperlink" Target="https://projects.propublica.org/nonprofits/organizations/205919285/201920609349100212/full" TargetMode="External"/><Relationship  Id="rId224" Type="http://schemas.openxmlformats.org/officeDocument/2006/relationships/hyperlink" Target="https://projects.propublica.org/nonprofits/organizations/205919285/202120409349100112/full" TargetMode="External"/><Relationship  Id="rId225" Type="http://schemas.openxmlformats.org/officeDocument/2006/relationships/hyperlink" Target="https://projects.propublica.org/nonprofits/organizations/205919285/202210209349101051/full" TargetMode="External"/><Relationship  Id="rId226" Type="http://schemas.openxmlformats.org/officeDocument/2006/relationships/hyperlink" Target="https://projects.propublica.org/nonprofits/organizations/205919285/202000079349100315/full" TargetMode="External"/><Relationship  Id="rId227" Type="http://schemas.openxmlformats.org/officeDocument/2006/relationships/hyperlink" Target="https://projects.propublica.org/nonprofits/organizations/205919285/202310519349100031/full" TargetMode="External"/><Relationship  Id="rId228" Type="http://schemas.openxmlformats.org/officeDocument/2006/relationships/hyperlink" Target="https://projects.propublica.org/nonprofits/organizations/205919285/202422539349100662/full" TargetMode="External"/><Relationship  Id="rId229" Type="http://schemas.openxmlformats.org/officeDocument/2006/relationships/hyperlink" Target="https://projects.propublica.org/nonprofits/organizations/205919285/202521649349100517/full" TargetMode="External"/><Relationship  Id="rId23" Type="http://schemas.openxmlformats.org/officeDocument/2006/relationships/hyperlink" Target="https://projects.propublica.org/nonprofits/organizations/626046715/202433169349102963/full" TargetMode="External"/><Relationship  Id="rId230" Type="http://schemas.openxmlformats.org/officeDocument/2006/relationships/hyperlink" Target="https://projects.propublica.org/nonprofits/organizations/581691765/202321299349103292/full" TargetMode="External"/><Relationship  Id="rId231" Type="http://schemas.openxmlformats.org/officeDocument/2006/relationships/hyperlink" Target="https://projects.propublica.org/nonprofits/organizations/581691765/202410799349100871/full" TargetMode="External"/><Relationship  Id="rId232" Type="http://schemas.openxmlformats.org/officeDocument/2006/relationships/hyperlink" Target="https://projects.propublica.org/nonprofits/organizations/581691765/202003169349101780/full" TargetMode="External"/><Relationship  Id="rId233" Type="http://schemas.openxmlformats.org/officeDocument/2006/relationships/hyperlink" Target="https://projects.propublica.org/nonprofits/organizations/581691765/202511189349100406/full" TargetMode="External"/><Relationship  Id="rId234" Type="http://schemas.openxmlformats.org/officeDocument/2006/relationships/hyperlink" Target="https://projects.propublica.org/nonprofits/organizations/581691765/202231229349100038/full" TargetMode="External"/><Relationship  Id="rId235" Type="http://schemas.openxmlformats.org/officeDocument/2006/relationships/hyperlink" Target="https://projects.propublica.org/nonprofits/organizations/046128210/202323129349100307/full" TargetMode="External"/><Relationship  Id="rId236" Type="http://schemas.openxmlformats.org/officeDocument/2006/relationships/hyperlink" Target="https://projects.propublica.org/nonprofits/organizations/046128210/202431369349103578/full" TargetMode="External"/><Relationship  Id="rId237" Type="http://schemas.openxmlformats.org/officeDocument/2006/relationships/hyperlink" Target="https://projects.propublica.org/nonprofits/organizations/046128210/202211329349103311/full" TargetMode="External"/><Relationship  Id="rId238" Type="http://schemas.openxmlformats.org/officeDocument/2006/relationships/hyperlink" Target="https://projects.propublica.org/nonprofits/organizations/046128210/202511359349100226/full" TargetMode="External"/><Relationship  Id="rId239" Type="http://schemas.openxmlformats.org/officeDocument/2006/relationships/hyperlink" Target="https://projects.propublica.org/nonprofits/organizations/431244445/202243129349100944/full" TargetMode="External"/><Relationship  Id="rId24" Type="http://schemas.openxmlformats.org/officeDocument/2006/relationships/hyperlink" Target="https://projects.propublica.org/nonprofits/organizations/650501660/202321079349101132/full" TargetMode="External"/><Relationship  Id="rId240" Type="http://schemas.openxmlformats.org/officeDocument/2006/relationships/hyperlink" Target="https://projects.propublica.org/nonprofits/organizations/431244445/202032429349100503/full" TargetMode="External"/><Relationship  Id="rId241" Type="http://schemas.openxmlformats.org/officeDocument/2006/relationships/hyperlink" Target="https://projects.propublica.org/nonprofits/organizations/431244445/202122329349100502/full" TargetMode="External"/><Relationship  Id="rId242" Type="http://schemas.openxmlformats.org/officeDocument/2006/relationships/hyperlink" Target="https://projects.propublica.org/nonprofits/organizations/431244445/202333199349102298/full" TargetMode="External"/><Relationship  Id="rId243" Type="http://schemas.openxmlformats.org/officeDocument/2006/relationships/hyperlink" Target="https://projects.propublica.org/nonprofits/organizations/431244445/202523009349101107/full" TargetMode="External"/><Relationship  Id="rId244" Type="http://schemas.openxmlformats.org/officeDocument/2006/relationships/hyperlink" Target="https://projects.propublica.org/nonprofits/organizations/431244445/202403189349103260/full" TargetMode="External"/><Relationship  Id="rId245" Type="http://schemas.openxmlformats.org/officeDocument/2006/relationships/hyperlink" Target="https://projects.propublica.org/nonprofits/organizations/746040532/202011779349100711/full" TargetMode="External"/><Relationship  Id="rId246" Type="http://schemas.openxmlformats.org/officeDocument/2006/relationships/hyperlink" Target="https://projects.propublica.org/nonprofits/organizations/746040532/202332129349100413/full" TargetMode="External"/><Relationship  Id="rId247" Type="http://schemas.openxmlformats.org/officeDocument/2006/relationships/hyperlink" Target="https://projects.propublica.org/nonprofits/organizations/756012722/202231319349104368/full" TargetMode="External"/><Relationship  Id="rId248" Type="http://schemas.openxmlformats.org/officeDocument/2006/relationships/hyperlink" Target="https://projects.propublica.org/nonprofits/organizations/756012722/202321319349104037/full" TargetMode="External"/><Relationship  Id="rId249" Type="http://schemas.openxmlformats.org/officeDocument/2006/relationships/hyperlink" Target="https://projects.propublica.org/nonprofits/organizations/756012722/202441229349102114/full" TargetMode="External"/><Relationship  Id="rId25" Type="http://schemas.openxmlformats.org/officeDocument/2006/relationships/hyperlink" Target="https://projects.propublica.org/nonprofits/organizations/650501660/202201089349100510/full" TargetMode="External"/><Relationship  Id="rId250" Type="http://schemas.openxmlformats.org/officeDocument/2006/relationships/hyperlink" Target="https://projects.propublica.org/nonprofits/organizations/756012722/202101279349101345/full" TargetMode="External"/><Relationship  Id="rId251" Type="http://schemas.openxmlformats.org/officeDocument/2006/relationships/hyperlink" Target="https://projects.propublica.org/nonprofits/organizations/752684716/202113169349102186/full" TargetMode="External"/><Relationship  Id="rId252" Type="http://schemas.openxmlformats.org/officeDocument/2006/relationships/hyperlink" Target="https://projects.propublica.org/nonprofits/organizations/752684716/202343199349102634/full" TargetMode="External"/><Relationship  Id="rId253" Type="http://schemas.openxmlformats.org/officeDocument/2006/relationships/hyperlink" Target="https://projects.propublica.org/nonprofits/organizations/752684716/202203199349101640/full" TargetMode="External"/><Relationship  Id="rId254" Type="http://schemas.openxmlformats.org/officeDocument/2006/relationships/hyperlink" Target="https://projects.propublica.org/nonprofits/organizations/752684716/202413209349106566/full" TargetMode="External"/><Relationship  Id="rId255" Type="http://schemas.openxmlformats.org/officeDocument/2006/relationships/hyperlink" Target="https://projects.propublica.org/nonprofits/organizations/752684716/202503189349103580/full" TargetMode="External"/><Relationship  Id="rId256" Type="http://schemas.openxmlformats.org/officeDocument/2006/relationships/hyperlink" Target="https://projects.propublica.org/nonprofits/organizations/330707257/202101199349100100/full" TargetMode="External"/><Relationship  Id="rId257" Type="http://schemas.openxmlformats.org/officeDocument/2006/relationships/hyperlink" Target="https://projects.propublica.org/nonprofits/organizations/330707257/202401529349100100/full" TargetMode="External"/><Relationship  Id="rId258" Type="http://schemas.openxmlformats.org/officeDocument/2006/relationships/hyperlink" Target="https://projects.propublica.org/nonprofits/organizations/330707257/202221299349103557/full" TargetMode="External"/><Relationship  Id="rId259" Type="http://schemas.openxmlformats.org/officeDocument/2006/relationships/hyperlink" Target="https://projects.propublica.org/nonprofits/organizations/330707257/202301529349101305/full" TargetMode="External"/><Relationship  Id="rId26" Type="http://schemas.openxmlformats.org/officeDocument/2006/relationships/hyperlink" Target="https://projects.propublica.org/nonprofits/organizations/650501660/202431089349100223/full" TargetMode="External"/><Relationship  Id="rId260" Type="http://schemas.openxmlformats.org/officeDocument/2006/relationships/hyperlink" Target="https://projects.propublica.org/nonprofits/organizations/133501788/202541609349101009/full" TargetMode="External"/><Relationship  Id="rId261" Type="http://schemas.openxmlformats.org/officeDocument/2006/relationships/hyperlink" Target="https://projects.propublica.org/nonprofits/organizations/596808046/202441359349101399/full" TargetMode="External"/><Relationship  Id="rId262" Type="http://schemas.openxmlformats.org/officeDocument/2006/relationships/hyperlink" Target="https://projects.propublica.org/nonprofits/organizations/596808046/202322139349100037/full" TargetMode="External"/><Relationship  Id="rId263" Type="http://schemas.openxmlformats.org/officeDocument/2006/relationships/hyperlink" Target="https://projects.propublica.org/nonprofits/organizations/596808046/202221329349101547/full" TargetMode="External"/><Relationship  Id="rId264" Type="http://schemas.openxmlformats.org/officeDocument/2006/relationships/hyperlink" Target="https://projects.propublica.org/nonprofits/organizations/383690768/202411569349100306/full" TargetMode="External"/><Relationship  Id="rId265" Type="http://schemas.openxmlformats.org/officeDocument/2006/relationships/hyperlink" Target="https://projects.propublica.org/nonprofits/organizations/730979754/202332889349100703/full" TargetMode="External"/><Relationship  Id="rId266" Type="http://schemas.openxmlformats.org/officeDocument/2006/relationships/hyperlink" Target="https://projects.propublica.org/nonprofits/organizations/730979754/202432899349101033/full" TargetMode="External"/><Relationship  Id="rId267" Type="http://schemas.openxmlformats.org/officeDocument/2006/relationships/hyperlink" Target="https://projects.propublica.org/nonprofits/organizations/300520136/202120439349100602/full" TargetMode="External"/><Relationship  Id="rId268" Type="http://schemas.openxmlformats.org/officeDocument/2006/relationships/hyperlink" Target="https://projects.propublica.org/nonprofits/organizations/541967451/202523019349101107/full" TargetMode="External"/><Relationship  Id="rId269" Type="http://schemas.openxmlformats.org/officeDocument/2006/relationships/hyperlink" Target="https://projects.propublica.org/nonprofits/organizations/541967451/202422149349100507/full" TargetMode="External"/><Relationship  Id="rId27" Type="http://schemas.openxmlformats.org/officeDocument/2006/relationships/hyperlink" Target="https://projects.propublica.org/nonprofits/organizations/650501660/202511219349100981/full" TargetMode="External"/><Relationship  Id="rId270" Type="http://schemas.openxmlformats.org/officeDocument/2006/relationships/hyperlink" Target="https://projects.propublica.org/nonprofits/organizations/256082635/202223059349101222/full" TargetMode="External"/><Relationship  Id="rId271" Type="http://schemas.openxmlformats.org/officeDocument/2006/relationships/hyperlink" Target="https://projects.propublica.org/nonprofits/organizations/256082635/202301289349104060/full" TargetMode="External"/><Relationship  Id="rId272" Type="http://schemas.openxmlformats.org/officeDocument/2006/relationships/hyperlink" Target="https://projects.propublica.org/nonprofits/organizations/256082635/202133129349100313/full" TargetMode="External"/><Relationship  Id="rId273" Type="http://schemas.openxmlformats.org/officeDocument/2006/relationships/hyperlink" Target="https://projects.propublica.org/nonprofits/organizations/256082635/202511279349101316/full" TargetMode="External"/><Relationship  Id="rId274" Type="http://schemas.openxmlformats.org/officeDocument/2006/relationships/hyperlink" Target="https://projects.propublica.org/nonprofits/organizations/256082635/202441289349102349/full" TargetMode="External"/><Relationship  Id="rId275" Type="http://schemas.openxmlformats.org/officeDocument/2006/relationships/hyperlink" Target="https://projects.propublica.org/nonprofits/organizations/954753031/202421289349104752/full" TargetMode="External"/><Relationship  Id="rId276" Type="http://schemas.openxmlformats.org/officeDocument/2006/relationships/hyperlink" Target="https://projects.propublica.org/nonprofits/organizations/471603664/202331399349300838/full" TargetMode="External"/><Relationship  Id="rId277" Type="http://schemas.openxmlformats.org/officeDocument/2006/relationships/hyperlink" Target="https://projects.propublica.org/nonprofits/organizations/223788732/202311339349100741/full" TargetMode="External"/><Relationship  Id="rId278" Type="http://schemas.openxmlformats.org/officeDocument/2006/relationships/hyperlink" Target="https://projects.propublica.org/nonprofits/organizations/223788732/202101099349100210/full" TargetMode="External"/><Relationship  Id="rId279" Type="http://schemas.openxmlformats.org/officeDocument/2006/relationships/hyperlink" Target="https://projects.propublica.org/nonprofits/organizations/274093841/202302419349100315/full" TargetMode="External"/><Relationship  Id="rId28" Type="http://schemas.openxmlformats.org/officeDocument/2006/relationships/hyperlink" Target="https://projects.propublica.org/nonprofits/organizations/650501660/202101059349102060/full" TargetMode="External"/><Relationship  Id="rId280" Type="http://schemas.openxmlformats.org/officeDocument/2006/relationships/hyperlink" Target="https://projects.propublica.org/nonprofits/organizations/274093841/202042329349101304/full" TargetMode="External"/><Relationship  Id="rId281" Type="http://schemas.openxmlformats.org/officeDocument/2006/relationships/hyperlink" Target="https://projects.propublica.org/nonprofits/organizations/274093841/201922699349100312/full" TargetMode="External"/><Relationship  Id="rId282" Type="http://schemas.openxmlformats.org/officeDocument/2006/relationships/hyperlink" Target="https://projects.propublica.org/nonprofits/organizations/527082731/202503239349300435/full" TargetMode="External"/><Relationship  Id="rId283" Type="http://schemas.openxmlformats.org/officeDocument/2006/relationships/hyperlink" Target="https://projects.propublica.org/nonprofits/organizations/527082731/202302999349301010/full" TargetMode="External"/><Relationship  Id="rId284" Type="http://schemas.openxmlformats.org/officeDocument/2006/relationships/hyperlink" Target="https://projects.propublica.org/nonprofits/organizations/436783008/202120969349101007/full" TargetMode="External"/><Relationship  Id="rId285" Type="http://schemas.openxmlformats.org/officeDocument/2006/relationships/hyperlink" Target="https://projects.propublica.org/nonprofits/organizations/530114725/202013219349306516/full" TargetMode="External"/><Relationship  Id="rId286" Type="http://schemas.openxmlformats.org/officeDocument/2006/relationships/hyperlink" Target="https://projects.propublica.org/nonprofits/organizations/237825575/202231339349309863/full" TargetMode="External"/><Relationship  Id="rId287" Type="http://schemas.openxmlformats.org/officeDocument/2006/relationships/hyperlink" Target="https://projects.propublica.org/nonprofits/organizations/237825575/202121459349300307/full" TargetMode="External"/><Relationship  Id="rId288" Type="http://schemas.openxmlformats.org/officeDocument/2006/relationships/hyperlink" Target="https://projects.propublica.org/nonprofits/organizations/237825575/202011979349306246/full" TargetMode="External"/><Relationship  Id="rId289" Type="http://schemas.openxmlformats.org/officeDocument/2006/relationships/hyperlink" Target="https://projects.propublica.org/nonprofits/organizations/237825575/201921359349311817/full" TargetMode="External"/><Relationship  Id="rId29" Type="http://schemas.openxmlformats.org/officeDocument/2006/relationships/hyperlink" Target="https://projects.propublica.org/nonprofits/organizations/330589889/202211299349101001/full" TargetMode="External"/><Relationship  Id="rId290" Type="http://schemas.openxmlformats.org/officeDocument/2006/relationships/hyperlink" Target="https://projects.propublica.org/nonprofits/organizations/237825575/202511339349301311/full" TargetMode="External"/><Relationship  Id="rId291" Type="http://schemas.openxmlformats.org/officeDocument/2006/relationships/hyperlink" Target="https://projects.propublica.org/nonprofits/organizations/237825575/202311359349313966/full" TargetMode="External"/><Relationship  Id="rId292" Type="http://schemas.openxmlformats.org/officeDocument/2006/relationships/hyperlink" Target="https://projects.propublica.org/nonprofits/organizations/237825575/202431429349301368/full" TargetMode="External"/><Relationship  Id="rId293" Type="http://schemas.openxmlformats.org/officeDocument/2006/relationships/hyperlink" Target="https://projects.propublica.org/nonprofits/organizations/581493949/202203149349303075/full" TargetMode="External"/><Relationship  Id="rId294" Type="http://schemas.openxmlformats.org/officeDocument/2006/relationships/hyperlink" Target="https://projects.propublica.org/nonprofits/organizations/581493949/201813199349310531/full" TargetMode="External"/><Relationship  Id="rId295" Type="http://schemas.openxmlformats.org/officeDocument/2006/relationships/hyperlink" Target="https://projects.propublica.org/nonprofits/organizations/581493949/201943169349302844/full" TargetMode="External"/><Relationship  Id="rId296" Type="http://schemas.openxmlformats.org/officeDocument/2006/relationships/hyperlink" Target="https://projects.propublica.org/nonprofits/organizations/581493949/202333179349303063/full" TargetMode="External"/><Relationship  Id="rId297" Type="http://schemas.openxmlformats.org/officeDocument/2006/relationships/hyperlink" Target="https://projects.propublica.org/nonprofits/organizations/581493949/202513109349303201/full" TargetMode="External"/><Relationship  Id="rId298" Type="http://schemas.openxmlformats.org/officeDocument/2006/relationships/hyperlink" Target="https://projects.propublica.org/nonprofits/organizations/581493949/202323179349311657/full" TargetMode="External"/><Relationship  Id="rId299" Type="http://schemas.openxmlformats.org/officeDocument/2006/relationships/hyperlink" Target="https://projects.propublica.org/nonprofits/organizations/581493949/202443169349306424/full" TargetMode="External"/><Relationship  Id="rId3" Type="http://schemas.openxmlformats.org/officeDocument/2006/relationships/hyperlink" Target="https://projects.propublica.org/nonprofits/organizations/746070484/202233199349109013/full" TargetMode="External"/><Relationship  Id="rId30" Type="http://schemas.openxmlformats.org/officeDocument/2006/relationships/hyperlink" Target="https://projects.propublica.org/nonprofits/organizations/582145016/201821349349100407/full" TargetMode="External"/><Relationship  Id="rId300" Type="http://schemas.openxmlformats.org/officeDocument/2006/relationships/hyperlink" Target="https://projects.propublica.org/nonprofits/organizations/581493949/201733079349301948/full" TargetMode="External"/><Relationship  Id="rId301" Type="http://schemas.openxmlformats.org/officeDocument/2006/relationships/hyperlink" Target="https://projects.propublica.org/nonprofits/organizations/581493949/202023169349303567/full" TargetMode="External"/><Relationship  Id="rId302" Type="http://schemas.openxmlformats.org/officeDocument/2006/relationships/hyperlink" Target="https://projects.propublica.org/nonprofits/organizations/133603615/202320429349100202/full" TargetMode="External"/><Relationship  Id="rId303" Type="http://schemas.openxmlformats.org/officeDocument/2006/relationships/hyperlink" Target="https://projects.propublica.org/nonprofits/organizations/363858426/201700419349100110/full" TargetMode="External"/><Relationship  Id="rId304" Type="http://schemas.openxmlformats.org/officeDocument/2006/relationships/hyperlink" Target="https://projects.propublica.org/nonprofits/organizations/942460894/202503099349101825/full" TargetMode="External"/><Relationship  Id="rId305" Type="http://schemas.openxmlformats.org/officeDocument/2006/relationships/hyperlink" Target="https://projects.propublica.org/nonprofits/organizations/942460894/202313149349102056/full" TargetMode="External"/><Relationship  Id="rId306" Type="http://schemas.openxmlformats.org/officeDocument/2006/relationships/hyperlink" Target="https://projects.propublica.org/nonprofits/organizations/461127429/202112389349100121/full" TargetMode="External"/><Relationship  Id="rId307" Type="http://schemas.openxmlformats.org/officeDocument/2006/relationships/hyperlink" Target="https://projects.propublica.org/nonprofits/organizations/461127429/202343199349106774/full" TargetMode="External"/><Relationship  Id="rId308" Type="http://schemas.openxmlformats.org/officeDocument/2006/relationships/hyperlink" Target="https://projects.propublica.org/nonprofits/organizations/521977291/201831359349101203/full" TargetMode="External"/><Relationship  Id="rId309" Type="http://schemas.openxmlformats.org/officeDocument/2006/relationships/hyperlink" Target="https://projects.propublica.org/nonprofits/organizations/226646337/201812339349100301/full" TargetMode="External"/><Relationship  Id="rId31" Type="http://schemas.openxmlformats.org/officeDocument/2006/relationships/hyperlink" Target="https://projects.propublica.org/nonprofits/organizations/454678325/201941449349300114/full" TargetMode="External"/><Relationship  Id="rId310" Type="http://schemas.openxmlformats.org/officeDocument/2006/relationships/hyperlink" Target="https://projects.propublica.org/nonprofits/organizations/593652538/202430469349302713/full" TargetMode="External"/><Relationship  Id="rId311" Type="http://schemas.openxmlformats.org/officeDocument/2006/relationships/hyperlink" Target="https://projects.propublica.org/nonprofits/organizations/593652538/202520499349301607/full" TargetMode="External"/><Relationship  Id="rId312" Type="http://schemas.openxmlformats.org/officeDocument/2006/relationships/hyperlink" Target="https://projects.propublica.org/nonprofits/organizations/202110682/202033219349102933/full" TargetMode="External"/><Relationship  Id="rId313" Type="http://schemas.openxmlformats.org/officeDocument/2006/relationships/hyperlink" Target="https://projects.propublica.org/nonprofits/organizations/202110682/202233199349109528/full" TargetMode="External"/><Relationship  Id="rId314" Type="http://schemas.openxmlformats.org/officeDocument/2006/relationships/hyperlink" Target="https://projects.propublica.org/nonprofits/organizations/340872883/202243159349301434/full" TargetMode="External"/><Relationship  Id="rId315" Type="http://schemas.openxmlformats.org/officeDocument/2006/relationships/hyperlink" Target="https://projects.propublica.org/nonprofits/organizations/340872883/202013169349301541/full" TargetMode="External"/><Relationship  Id="rId316" Type="http://schemas.openxmlformats.org/officeDocument/2006/relationships/hyperlink" Target="https://projects.propublica.org/nonprofits/organizations/340872883/202303189349306265/full" TargetMode="External"/><Relationship  Id="rId317" Type="http://schemas.openxmlformats.org/officeDocument/2006/relationships/hyperlink" Target="https://projects.propublica.org/nonprofits/organizations/463297784/202123139349101962/full" TargetMode="External"/><Relationship  Id="rId318" Type="http://schemas.openxmlformats.org/officeDocument/2006/relationships/hyperlink" Target="https://projects.propublica.org/nonprofits/organizations/463297784/202411359349104451/full" TargetMode="External"/><Relationship  Id="rId319" Type="http://schemas.openxmlformats.org/officeDocument/2006/relationships/hyperlink" Target="https://projects.propublica.org/nonprofits/organizations/463297784/202211329349101971/full" TargetMode="External"/><Relationship  Id="rId32" Type="http://schemas.openxmlformats.org/officeDocument/2006/relationships/hyperlink" Target="https://projects.propublica.org/nonprofits/organizations/454678325/202523189349302832/full" TargetMode="External"/><Relationship  Id="rId320" Type="http://schemas.openxmlformats.org/officeDocument/2006/relationships/hyperlink" Target="https://projects.propublica.org/nonprofits/organizations/463297784/202313079349101951/full" TargetMode="External"/><Relationship  Id="rId321" Type="http://schemas.openxmlformats.org/officeDocument/2006/relationships/hyperlink" Target="https://projects.propublica.org/nonprofits/organizations/480990309/202102579349100815/full" TargetMode="External"/><Relationship  Id="rId322" Type="http://schemas.openxmlformats.org/officeDocument/2006/relationships/hyperlink" Target="https://projects.propublica.org/nonprofits/organizations/222779188/202401379349100240/full" TargetMode="External"/><Relationship  Id="rId323" Type="http://schemas.openxmlformats.org/officeDocument/2006/relationships/hyperlink" Target="https://projects.propublica.org/nonprofits/organizations/222779188/202501839349100005/full" TargetMode="External"/><Relationship  Id="rId324" Type="http://schemas.openxmlformats.org/officeDocument/2006/relationships/hyperlink" Target="https://projects.propublica.org/nonprofits/organizations/383210681/202303179349102140/full" TargetMode="External"/><Relationship  Id="rId325" Type="http://schemas.openxmlformats.org/officeDocument/2006/relationships/hyperlink" Target="https://projects.propublica.org/nonprofits/organizations/256619892/201931269349100623/full" TargetMode="External"/><Relationship  Id="rId326" Type="http://schemas.openxmlformats.org/officeDocument/2006/relationships/hyperlink" Target="https://projects.propublica.org/nonprofits/organizations/416031510/202312279349303531/full" TargetMode="External"/><Relationship  Id="rId327" Type="http://schemas.openxmlformats.org/officeDocument/2006/relationships/hyperlink" Target="https://projects.propublica.org/nonprofits/organizations/416031510/202242229349301414/full" TargetMode="External"/><Relationship  Id="rId328" Type="http://schemas.openxmlformats.org/officeDocument/2006/relationships/hyperlink" Target="https://projects.propublica.org/nonprofits/organizations/256614812/202223019349100517/full" TargetMode="External"/><Relationship  Id="rId329" Type="http://schemas.openxmlformats.org/officeDocument/2006/relationships/hyperlink" Target="https://projects.propublica.org/nonprofits/organizations/311779858/202311309349103371/full" TargetMode="External"/><Relationship  Id="rId33" Type="http://schemas.openxmlformats.org/officeDocument/2006/relationships/hyperlink" Target="https://projects.propublica.org/nonprofits/organizations/454678325/202323199349323507/full" TargetMode="External"/><Relationship  Id="rId330" Type="http://schemas.openxmlformats.org/officeDocument/2006/relationships/hyperlink" Target="https://projects.propublica.org/nonprofits/organizations/201875804/201830939349100703/full" TargetMode="External"/><Relationship  Id="rId331" Type="http://schemas.openxmlformats.org/officeDocument/2006/relationships/hyperlink" Target="https://projects.propublica.org/nonprofits/organizations/201875804/202001359349101270/full" TargetMode="External"/><Relationship  Id="rId332" Type="http://schemas.openxmlformats.org/officeDocument/2006/relationships/hyperlink" Target="https://projects.propublica.org/nonprofits/organizations/201875804/201901019349101430/full" TargetMode="External"/><Relationship  Id="rId333" Type="http://schemas.openxmlformats.org/officeDocument/2006/relationships/hyperlink" Target="https://projects.propublica.org/nonprofits/organizations/201875804/202101229349100100/full" TargetMode="External"/><Relationship  Id="rId334" Type="http://schemas.openxmlformats.org/officeDocument/2006/relationships/hyperlink" Target="https://projects.propublica.org/nonprofits/organizations/251113452/202223189349101212/full" TargetMode="External"/><Relationship  Id="rId335" Type="http://schemas.openxmlformats.org/officeDocument/2006/relationships/hyperlink" Target="https://projects.propublica.org/nonprofits/organizations/251113452/202523189349102237/full" TargetMode="External"/><Relationship  Id="rId336" Type="http://schemas.openxmlformats.org/officeDocument/2006/relationships/hyperlink" Target="https://projects.propublica.org/nonprofits/organizations/251113452/202113169349103251/full" TargetMode="External"/><Relationship  Id="rId337" Type="http://schemas.openxmlformats.org/officeDocument/2006/relationships/hyperlink" Target="https://projects.propublica.org/nonprofits/organizations/251113452/202323189349101532/full" TargetMode="External"/><Relationship  Id="rId338" Type="http://schemas.openxmlformats.org/officeDocument/2006/relationships/hyperlink" Target="https://projects.propublica.org/nonprofits/organizations/251113452/202403209349104590/full" TargetMode="External"/><Relationship  Id="rId339" Type="http://schemas.openxmlformats.org/officeDocument/2006/relationships/hyperlink" Target="https://projects.propublica.org/nonprofits/organizations/311640316/202330939349300403/full" TargetMode="External"/><Relationship  Id="rId34" Type="http://schemas.openxmlformats.org/officeDocument/2006/relationships/hyperlink" Target="https://projects.propublica.org/nonprofits/organizations/454678325/201711099349300536/full" TargetMode="External"/><Relationship  Id="rId340" Type="http://schemas.openxmlformats.org/officeDocument/2006/relationships/hyperlink" Target="https://projects.propublica.org/nonprofits/organizations/311640316/201800879349300300/full" TargetMode="External"/><Relationship  Id="rId341" Type="http://schemas.openxmlformats.org/officeDocument/2006/relationships/hyperlink" Target="https://projects.propublica.org/nonprofits/organizations/311640316/202010489349300101/full" TargetMode="External"/><Relationship  Id="rId342" Type="http://schemas.openxmlformats.org/officeDocument/2006/relationships/hyperlink" Target="https://projects.propublica.org/nonprofits/organizations/311640316/202230499349301028/full" TargetMode="External"/><Relationship  Id="rId343" Type="http://schemas.openxmlformats.org/officeDocument/2006/relationships/hyperlink" Target="https://projects.propublica.org/nonprofits/organizations/311640316/202411039349301716/full" TargetMode="External"/><Relationship  Id="rId344" Type="http://schemas.openxmlformats.org/officeDocument/2006/relationships/hyperlink" Target="https://projects.propublica.org/nonprofits/organizations/311640316/202140489349301804/full" TargetMode="External"/><Relationship  Id="rId345" Type="http://schemas.openxmlformats.org/officeDocument/2006/relationships/hyperlink" Target="https://projects.propublica.org/nonprofits/organizations/651064174/201801349349101235/full" TargetMode="External"/><Relationship  Id="rId346" Type="http://schemas.openxmlformats.org/officeDocument/2006/relationships/hyperlink" Target="https://projects.propublica.org/nonprofits/organizations/136066583/202133159349100603/full" TargetMode="External"/><Relationship  Id="rId347" Type="http://schemas.openxmlformats.org/officeDocument/2006/relationships/hyperlink" Target="https://projects.propublica.org/nonprofits/organizations/136066583/202223149349100917/full" TargetMode="External"/><Relationship  Id="rId348" Type="http://schemas.openxmlformats.org/officeDocument/2006/relationships/hyperlink" Target="https://projects.propublica.org/nonprofits/organizations/136066583/202503169349100200/full" TargetMode="External"/><Relationship  Id="rId349" Type="http://schemas.openxmlformats.org/officeDocument/2006/relationships/hyperlink" Target="https://projects.propublica.org/nonprofits/organizations/136066583/202323139349100302/full" TargetMode="External"/><Relationship  Id="rId35" Type="http://schemas.openxmlformats.org/officeDocument/2006/relationships/hyperlink" Target="https://projects.propublica.org/nonprofits/organizations/454678325/202203489349301650/full" TargetMode="External"/><Relationship  Id="rId350" Type="http://schemas.openxmlformats.org/officeDocument/2006/relationships/hyperlink" Target="https://projects.propublica.org/nonprofits/organizations/136066583/202443199349102539/full" TargetMode="External"/><Relationship  Id="rId351" Type="http://schemas.openxmlformats.org/officeDocument/2006/relationships/hyperlink" Target="https://projects.propublica.org/nonprofits/organizations/136066583/202443199349100424/full" TargetMode="External"/><Relationship  Id="rId352" Type="http://schemas.openxmlformats.org/officeDocument/2006/relationships/hyperlink" Target="https://projects.propublica.org/nonprofits/organizations/453240491/202212999349100766/full" TargetMode="External"/><Relationship  Id="rId353" Type="http://schemas.openxmlformats.org/officeDocument/2006/relationships/hyperlink" Target="https://projects.propublica.org/nonprofits/organizations/453240491/202313149349101611/full" TargetMode="External"/><Relationship  Id="rId354" Type="http://schemas.openxmlformats.org/officeDocument/2006/relationships/hyperlink" Target="https://projects.propublica.org/nonprofits/organizations/453240491/202413199349106111/full" TargetMode="External"/><Relationship  Id="rId355" Type="http://schemas.openxmlformats.org/officeDocument/2006/relationships/hyperlink" Target="https://projects.propublica.org/nonprofits/organizations/453240491/202533189349102183/full" TargetMode="External"/><Relationship  Id="rId356" Type="http://schemas.openxmlformats.org/officeDocument/2006/relationships/hyperlink" Target="https://projects.propublica.org/nonprofits/organizations/431758789/202533169349301833/full" TargetMode="External"/><Relationship  Id="rId357" Type="http://schemas.openxmlformats.org/officeDocument/2006/relationships/hyperlink" Target="https://projects.propublica.org/nonprofits/organizations/742187638/202320679349100322/full" TargetMode="External"/><Relationship  Id="rId358" Type="http://schemas.openxmlformats.org/officeDocument/2006/relationships/hyperlink" Target="https://projects.propublica.org/nonprofits/organizations/760041524/202202379349100760/full" TargetMode="External"/><Relationship  Id="rId359" Type="http://schemas.openxmlformats.org/officeDocument/2006/relationships/hyperlink" Target="https://projects.propublica.org/nonprofits/organizations/760041524/202010439349100206/full" TargetMode="External"/><Relationship  Id="rId36" Type="http://schemas.openxmlformats.org/officeDocument/2006/relationships/hyperlink" Target="https://projects.propublica.org/nonprofits/organizations/454678325/201821219349300737/full" TargetMode="External"/><Relationship  Id="rId360" Type="http://schemas.openxmlformats.org/officeDocument/2006/relationships/hyperlink" Target="https://projects.propublica.org/nonprofits/organizations/760041524/202103199349105435/full" TargetMode="External"/><Relationship  Id="rId361" Type="http://schemas.openxmlformats.org/officeDocument/2006/relationships/hyperlink" Target="https://projects.propublica.org/nonprofits/organizations/526039178/202500229349100610/full" TargetMode="External"/><Relationship  Id="rId362" Type="http://schemas.openxmlformats.org/officeDocument/2006/relationships/hyperlink" Target="https://projects.propublica.org/nonprofits/organizations/526039178/202420299349100502/full" TargetMode="External"/><Relationship  Id="rId363" Type="http://schemas.openxmlformats.org/officeDocument/2006/relationships/hyperlink" Target="https://projects.propublica.org/nonprofits/organizations/953846842/201723199349104497/full" TargetMode="External"/><Relationship  Id="rId364" Type="http://schemas.openxmlformats.org/officeDocument/2006/relationships/hyperlink" Target="https://projects.propublica.org/nonprofits/organizations/953846842/201833199349102573/full" TargetMode="External"/><Relationship  Id="rId365" Type="http://schemas.openxmlformats.org/officeDocument/2006/relationships/hyperlink" Target="https://projects.propublica.org/nonprofits/organizations/990322018/202432139349100618/full" TargetMode="External"/><Relationship  Id="rId366" Type="http://schemas.openxmlformats.org/officeDocument/2006/relationships/hyperlink" Target="https://projects.propublica.org/nonprofits/organizations/311709466/202321949349300147/full" TargetMode="External"/><Relationship  Id="rId367" Type="http://schemas.openxmlformats.org/officeDocument/2006/relationships/hyperlink" Target="https://projects.propublica.org/nonprofits/organizations/813639675/202221319349104227/full" TargetMode="External"/><Relationship  Id="rId368" Type="http://schemas.openxmlformats.org/officeDocument/2006/relationships/hyperlink" Target="https://projects.propublica.org/nonprofits/organizations/813639675/202321359349103592/full" TargetMode="External"/><Relationship  Id="rId369" Type="http://schemas.openxmlformats.org/officeDocument/2006/relationships/hyperlink" Target="https://projects.propublica.org/nonprofits/organizations/841543485/202431419349100323/full" TargetMode="External"/><Relationship  Id="rId37" Type="http://schemas.openxmlformats.org/officeDocument/2006/relationships/hyperlink" Target="https://projects.propublica.org/nonprofits/organizations/454678325/202022979349301842/full" TargetMode="External"/><Relationship  Id="rId370" Type="http://schemas.openxmlformats.org/officeDocument/2006/relationships/hyperlink" Target="https://projects.propublica.org/nonprofits/organizations/841543485/202201329349101705/full" TargetMode="External"/><Relationship  Id="rId371" Type="http://schemas.openxmlformats.org/officeDocument/2006/relationships/hyperlink" Target="https://projects.propublica.org/nonprofits/organizations/841543485/202531479349101013/full" TargetMode="External"/><Relationship  Id="rId372" Type="http://schemas.openxmlformats.org/officeDocument/2006/relationships/hyperlink" Target="https://projects.propublica.org/nonprofits/organizations/841543485/202331359349101663/full" TargetMode="External"/><Relationship  Id="rId373" Type="http://schemas.openxmlformats.org/officeDocument/2006/relationships/hyperlink" Target="https://projects.propublica.org/nonprofits/organizations/841543485/202121669349101107/full" TargetMode="External"/><Relationship  Id="rId374" Type="http://schemas.openxmlformats.org/officeDocument/2006/relationships/hyperlink" Target="https://projects.propublica.org/nonprofits/organizations/136022018/202443209349102364/full" TargetMode="External"/><Relationship  Id="rId375" Type="http://schemas.openxmlformats.org/officeDocument/2006/relationships/hyperlink" Target="https://projects.propublica.org/nonprofits/organizations/316314074/202130489349100013/full" TargetMode="External"/><Relationship  Id="rId376" Type="http://schemas.openxmlformats.org/officeDocument/2006/relationships/hyperlink" Target="https://projects.propublica.org/nonprofits/organizations/316314074/202200499349100010/full" TargetMode="External"/><Relationship  Id="rId377" Type="http://schemas.openxmlformats.org/officeDocument/2006/relationships/hyperlink" Target="https://projects.propublica.org/nonprofits/organizations/592718130/202201369349102910/full" TargetMode="External"/><Relationship  Id="rId378" Type="http://schemas.openxmlformats.org/officeDocument/2006/relationships/hyperlink" Target="https://projects.propublica.org/nonprofits/organizations/756003209/201903189349103485/full" TargetMode="External"/><Relationship  Id="rId379" Type="http://schemas.openxmlformats.org/officeDocument/2006/relationships/hyperlink" Target="https://projects.propublica.org/nonprofits/organizations/756003209/202123159349102207/full" TargetMode="External"/><Relationship  Id="rId38" Type="http://schemas.openxmlformats.org/officeDocument/2006/relationships/hyperlink" Target="https://projects.propublica.org/nonprofits/organizations/454678325/202233199349326743/full" TargetMode="External"/><Relationship  Id="rId380" Type="http://schemas.openxmlformats.org/officeDocument/2006/relationships/hyperlink" Target="https://projects.propublica.org/nonprofits/organizations/756003209/202003169349102315/full" TargetMode="External"/><Relationship  Id="rId381" Type="http://schemas.openxmlformats.org/officeDocument/2006/relationships/hyperlink" Target="https://projects.propublica.org/nonprofits/organizations/756003209/201823179349102192/full" TargetMode="External"/><Relationship  Id="rId382" Type="http://schemas.openxmlformats.org/officeDocument/2006/relationships/hyperlink" Target="https://projects.propublica.org/nonprofits/organizations/200721133/201931349349102143/full" TargetMode="External"/><Relationship  Id="rId383" Type="http://schemas.openxmlformats.org/officeDocument/2006/relationships/hyperlink" Target="https://projects.propublica.org/nonprofits/organizations/200721133/201811359349103516/full" TargetMode="External"/><Relationship  Id="rId384" Type="http://schemas.openxmlformats.org/officeDocument/2006/relationships/hyperlink" Target="https://projects.propublica.org/nonprofits/organizations/582396542/202413179349102606/full" TargetMode="External"/><Relationship  Id="rId385" Type="http://schemas.openxmlformats.org/officeDocument/2006/relationships/hyperlink" Target="https://projects.propublica.org/nonprofits/organizations/582396542/202243129349101499/full" TargetMode="External"/><Relationship  Id="rId386" Type="http://schemas.openxmlformats.org/officeDocument/2006/relationships/hyperlink" Target="https://projects.propublica.org/nonprofits/organizations/582396542/202313179349101576/full" TargetMode="External"/><Relationship  Id="rId387" Type="http://schemas.openxmlformats.org/officeDocument/2006/relationships/hyperlink" Target="https://projects.propublica.org/nonprofits/organizations/582396542/202143129349101069/full" TargetMode="External"/><Relationship  Id="rId388" Type="http://schemas.openxmlformats.org/officeDocument/2006/relationships/hyperlink" Target="https://projects.propublica.org/nonprofits/organizations/850577523/202322899349100032/full" TargetMode="External"/><Relationship  Id="rId389" Type="http://schemas.openxmlformats.org/officeDocument/2006/relationships/hyperlink" Target="https://projects.propublica.org/nonprofits/organizations/850577523/202503219349103790/full" TargetMode="External"/><Relationship  Id="rId39" Type="http://schemas.openxmlformats.org/officeDocument/2006/relationships/hyperlink" Target="https://projects.propublica.org/nonprofits/organizations/454678325/202403199349311950/full" TargetMode="External"/><Relationship  Id="rId390" Type="http://schemas.openxmlformats.org/officeDocument/2006/relationships/hyperlink" Target="https://projects.propublica.org/nonprofits/organizations/850577523/202420529349100217/full" TargetMode="External"/><Relationship  Id="rId391" Type="http://schemas.openxmlformats.org/officeDocument/2006/relationships/hyperlink" Target="https://projects.propublica.org/nonprofits/organizations/237201382/202143079349100724/full" TargetMode="External"/><Relationship  Id="rId392" Type="http://schemas.openxmlformats.org/officeDocument/2006/relationships/hyperlink" Target="https://projects.propublica.org/nonprofits/organizations/236447843/202043179349102179/full" TargetMode="External"/><Relationship  Id="rId393" Type="http://schemas.openxmlformats.org/officeDocument/2006/relationships/hyperlink" Target="https://projects.propublica.org/nonprofits/organizations/236447843/201803169349101025/full" TargetMode="External"/><Relationship  Id="rId394" Type="http://schemas.openxmlformats.org/officeDocument/2006/relationships/hyperlink" Target="https://projects.propublica.org/nonprofits/organizations/236447843/202343119349100529/full" TargetMode="External"/><Relationship  Id="rId395" Type="http://schemas.openxmlformats.org/officeDocument/2006/relationships/hyperlink" Target="https://projects.propublica.org/nonprofits/organizations/236447843/202102529349100205/full" TargetMode="External"/><Relationship  Id="rId396" Type="http://schemas.openxmlformats.org/officeDocument/2006/relationships/hyperlink" Target="https://projects.propublica.org/nonprofits/organizations/236447843/202513159349100316/full" TargetMode="External"/><Relationship  Id="rId397" Type="http://schemas.openxmlformats.org/officeDocument/2006/relationships/hyperlink" Target="https://projects.propublica.org/nonprofits/organizations/236447843/201902339349100310/full" TargetMode="External"/><Relationship  Id="rId398" Type="http://schemas.openxmlformats.org/officeDocument/2006/relationships/hyperlink" Target="https://projects.propublica.org/nonprofits/organizations/236447843/202413139349100411/full" TargetMode="External"/><Relationship  Id="rId399" Type="http://schemas.openxmlformats.org/officeDocument/2006/relationships/hyperlink" Target="https://projects.propublica.org/nonprofits/organizations/236447843/201721649349100007/full" TargetMode="External"/><Relationship  Id="rId4" Type="http://schemas.openxmlformats.org/officeDocument/2006/relationships/hyperlink" Target="https://projects.propublica.org/nonprofits/organizations/462626883/202540919349100629/full" TargetMode="External"/><Relationship  Id="rId40" Type="http://schemas.openxmlformats.org/officeDocument/2006/relationships/hyperlink" Target="https://projects.propublica.org/nonprofits/organizations/680343603/201811359349102031/full" TargetMode="External"/><Relationship  Id="rId400" Type="http://schemas.openxmlformats.org/officeDocument/2006/relationships/hyperlink" Target="https://projects.propublica.org/nonprofits/organizations/236447843/202213189349103676/full" TargetMode="External"/><Relationship  Id="rId401" Type="http://schemas.openxmlformats.org/officeDocument/2006/relationships/hyperlink" Target="https://projects.propublica.org/nonprofits/organizations/541770697/202343199349100039/full" TargetMode="External"/><Relationship  Id="rId402" Type="http://schemas.openxmlformats.org/officeDocument/2006/relationships/hyperlink" Target="https://projects.propublica.org/nonprofits/organizations/362167000/202442279349302684/full" TargetMode="External"/><Relationship  Id="rId403" Type="http://schemas.openxmlformats.org/officeDocument/2006/relationships/hyperlink" Target="https://projects.propublica.org/nonprofits/organizations/656449227/202143149349102559/full" TargetMode="External"/><Relationship  Id="rId404" Type="http://schemas.openxmlformats.org/officeDocument/2006/relationships/hyperlink" Target="https://projects.propublica.org/nonprofits/organizations/656449227/202023189349103342/full" TargetMode="External"/><Relationship  Id="rId405" Type="http://schemas.openxmlformats.org/officeDocument/2006/relationships/hyperlink" Target="https://projects.propublica.org/nonprofits/organizations/656449227/201802849349100205/full" TargetMode="External"/><Relationship  Id="rId406" Type="http://schemas.openxmlformats.org/officeDocument/2006/relationships/hyperlink" Target="https://projects.propublica.org/nonprofits/organizations/201949108/201702199349100420/full" TargetMode="External"/><Relationship  Id="rId407" Type="http://schemas.openxmlformats.org/officeDocument/2006/relationships/hyperlink" Target="https://projects.propublica.org/nonprofits/organizations/474245386/202403169349100310/full" TargetMode="External"/><Relationship  Id="rId408" Type="http://schemas.openxmlformats.org/officeDocument/2006/relationships/hyperlink" Target="https://projects.propublica.org/nonprofits/organizations/812044087/202421279349100622/full" TargetMode="External"/><Relationship  Id="rId409" Type="http://schemas.openxmlformats.org/officeDocument/2006/relationships/hyperlink" Target="https://projects.propublica.org/nonprofits/organizations/812044087/202241299349102029/full" TargetMode="External"/><Relationship  Id="rId41" Type="http://schemas.openxmlformats.org/officeDocument/2006/relationships/hyperlink" Target="https://projects.propublica.org/nonprofits/organizations/680343603/201741359349102184/full" TargetMode="External"/><Relationship  Id="rId410" Type="http://schemas.openxmlformats.org/officeDocument/2006/relationships/hyperlink" Target="https://projects.propublica.org/nonprofits/organizations/812044087/202511749349100576/full" TargetMode="External"/><Relationship  Id="rId411" Type="http://schemas.openxmlformats.org/officeDocument/2006/relationships/hyperlink" Target="https://projects.propublica.org/nonprofits/organizations/812044087/202311239349100411/full" TargetMode="External"/><Relationship  Id="rId412" Type="http://schemas.openxmlformats.org/officeDocument/2006/relationships/hyperlink" Target="https://projects.propublica.org/nonprofits/organizations/270858822/202001219349101510/full" TargetMode="External"/><Relationship  Id="rId413" Type="http://schemas.openxmlformats.org/officeDocument/2006/relationships/hyperlink" Target="https://projects.propublica.org/nonprofits/organizations/270858822/201920879349100327/full" TargetMode="External"/><Relationship  Id="rId414" Type="http://schemas.openxmlformats.org/officeDocument/2006/relationships/hyperlink" Target="https://projects.propublica.org/nonprofits/organizations/270858822/202301089349101800/full" TargetMode="External"/><Relationship  Id="rId415" Type="http://schemas.openxmlformats.org/officeDocument/2006/relationships/hyperlink" Target="https://projects.propublica.org/nonprofits/organizations/270858822/201721329349101402/full" TargetMode="External"/><Relationship  Id="rId416" Type="http://schemas.openxmlformats.org/officeDocument/2006/relationships/hyperlink" Target="https://projects.propublica.org/nonprofits/organizations/270858822/201831989349100323/full" TargetMode="External"/><Relationship  Id="rId417" Type="http://schemas.openxmlformats.org/officeDocument/2006/relationships/hyperlink" Target="https://projects.propublica.org/nonprofits/organizations/270858822/202530939349100008/full" TargetMode="External"/><Relationship  Id="rId418" Type="http://schemas.openxmlformats.org/officeDocument/2006/relationships/hyperlink" Target="https://projects.propublica.org/nonprofits/organizations/270858822/202131339349100123/full" TargetMode="External"/><Relationship  Id="rId419" Type="http://schemas.openxmlformats.org/officeDocument/2006/relationships/hyperlink" Target="https://projects.propublica.org/nonprofits/organizations/270858822/202241889349100609/full" TargetMode="External"/><Relationship  Id="rId42" Type="http://schemas.openxmlformats.org/officeDocument/2006/relationships/hyperlink" Target="https://projects.propublica.org/nonprofits/organizations/207006437/201812009349100211/full" TargetMode="External"/><Relationship  Id="rId420" Type="http://schemas.openxmlformats.org/officeDocument/2006/relationships/hyperlink" Target="https://projects.propublica.org/nonprofits/organizations/270858822/202440739349100509/full" TargetMode="External"/><Relationship  Id="rId421" Type="http://schemas.openxmlformats.org/officeDocument/2006/relationships/hyperlink" Target="https://projects.propublica.org/nonprofits/organizations/436066776/202543149349100744/full" TargetMode="External"/><Relationship  Id="rId422" Type="http://schemas.openxmlformats.org/officeDocument/2006/relationships/hyperlink" Target="https://projects.propublica.org/nonprofits/organizations/436066776/202103199349106865/full" TargetMode="External"/><Relationship  Id="rId423" Type="http://schemas.openxmlformats.org/officeDocument/2006/relationships/hyperlink" Target="https://projects.propublica.org/nonprofits/organizations/200768118/201823179349101767/full" TargetMode="External"/><Relationship  Id="rId424" Type="http://schemas.openxmlformats.org/officeDocument/2006/relationships/hyperlink" Target="https://projects.propublica.org/nonprofits/organizations/596135403/202241049349101019/full" TargetMode="External"/><Relationship  Id="rId425" Type="http://schemas.openxmlformats.org/officeDocument/2006/relationships/hyperlink" Target="https://projects.propublica.org/nonprofits/organizations/596135403/202330669349100913/full" TargetMode="External"/><Relationship  Id="rId426" Type="http://schemas.openxmlformats.org/officeDocument/2006/relationships/hyperlink" Target="https://projects.propublica.org/nonprofits/organizations/954773862/202332379349100608/full" TargetMode="External"/><Relationship  Id="rId427" Type="http://schemas.openxmlformats.org/officeDocument/2006/relationships/hyperlink" Target="https://projects.propublica.org/nonprofits/organizations/954773862/202241649349100759/full" TargetMode="External"/><Relationship  Id="rId428" Type="http://schemas.openxmlformats.org/officeDocument/2006/relationships/hyperlink" Target="https://projects.propublica.org/nonprofits/organizations/866338329/202431349349100138/full" TargetMode="External"/><Relationship  Id="rId429" Type="http://schemas.openxmlformats.org/officeDocument/2006/relationships/hyperlink" Target="https://projects.propublica.org/nonprofits/organizations/364195649/201902979349100415/full" TargetMode="External"/><Relationship  Id="rId43" Type="http://schemas.openxmlformats.org/officeDocument/2006/relationships/hyperlink" Target="https://projects.propublica.org/nonprofits/organizations/566054119/202113089349100211/full" TargetMode="External"/><Relationship  Id="rId430" Type="http://schemas.openxmlformats.org/officeDocument/2006/relationships/hyperlink" Target="https://projects.propublica.org/nonprofits/organizations/364195649/202022689349100002/full" TargetMode="External"/><Relationship  Id="rId431" Type="http://schemas.openxmlformats.org/officeDocument/2006/relationships/hyperlink" Target="https://projects.propublica.org/nonprofits/organizations/364195649/202112319349101311/full" TargetMode="External"/><Relationship  Id="rId432" Type="http://schemas.openxmlformats.org/officeDocument/2006/relationships/hyperlink" Target="https://projects.propublica.org/nonprofits/organizations/453956268/202333199349104238/full" TargetMode="External"/><Relationship  Id="rId433" Type="http://schemas.openxmlformats.org/officeDocument/2006/relationships/hyperlink" Target="https://projects.propublica.org/nonprofits/organizations/453956268/202540179349100519/full" TargetMode="External"/><Relationship  Id="rId434" Type="http://schemas.openxmlformats.org/officeDocument/2006/relationships/hyperlink" Target="https://projects.propublica.org/nonprofits/organizations/453956268/202513219349107366/full" TargetMode="External"/><Relationship  Id="rId435" Type="http://schemas.openxmlformats.org/officeDocument/2006/relationships/hyperlink" Target="https://projects.propublica.org/nonprofits/organizations/453956268/202123199349103922/full" TargetMode="External"/><Relationship  Id="rId436" Type="http://schemas.openxmlformats.org/officeDocument/2006/relationships/hyperlink" Target="https://projects.propublica.org/nonprofits/organizations/311374350/202112509349100301/full" TargetMode="External"/><Relationship  Id="rId437" Type="http://schemas.openxmlformats.org/officeDocument/2006/relationships/hyperlink" Target="https://projects.propublica.org/nonprofits/organizations/311374350/202321679349100002/full" TargetMode="External"/><Relationship  Id="rId438" Type="http://schemas.openxmlformats.org/officeDocument/2006/relationships/hyperlink" Target="https://projects.propublica.org/nonprofits/organizations/311374350/202510159349100106/full" TargetMode="External"/><Relationship  Id="rId439" Type="http://schemas.openxmlformats.org/officeDocument/2006/relationships/hyperlink" Target="https://projects.propublica.org/nonprofits/organizations/311374350/202212159349100206/full" TargetMode="External"/><Relationship  Id="rId44" Type="http://schemas.openxmlformats.org/officeDocument/2006/relationships/hyperlink" Target="https://projects.propublica.org/nonprofits/organizations/221711627/202102239349101105/full" TargetMode="External"/><Relationship  Id="rId440" Type="http://schemas.openxmlformats.org/officeDocument/2006/relationships/hyperlink" Target="https://projects.propublica.org/nonprofits/organizations/870529248/201800469349100530/full" TargetMode="External"/><Relationship  Id="rId441" Type="http://schemas.openxmlformats.org/officeDocument/2006/relationships/hyperlink" Target="https://projects.propublica.org/nonprofits/organizations/752692023/202513189349103581/full" TargetMode="External"/><Relationship  Id="rId442" Type="http://schemas.openxmlformats.org/officeDocument/2006/relationships/hyperlink" Target="https://projects.propublica.org/nonprofits/organizations/752692023/202323199349102137/full" TargetMode="External"/><Relationship  Id="rId443" Type="http://schemas.openxmlformats.org/officeDocument/2006/relationships/hyperlink" Target="https://projects.propublica.org/nonprofits/organizations/752692023/202403209349106710/full" TargetMode="External"/><Relationship  Id="rId444" Type="http://schemas.openxmlformats.org/officeDocument/2006/relationships/hyperlink" Target="https://projects.propublica.org/nonprofits/organizations/463125936/201923189349103632/full" TargetMode="External"/><Relationship  Id="rId445" Type="http://schemas.openxmlformats.org/officeDocument/2006/relationships/hyperlink" Target="https://projects.propublica.org/nonprofits/organizations/752696419/202233199349102068/full" TargetMode="External"/><Relationship  Id="rId446" Type="http://schemas.openxmlformats.org/officeDocument/2006/relationships/hyperlink" Target="https://projects.propublica.org/nonprofits/organizations/752696419/202323199349102472/full" TargetMode="External"/><Relationship  Id="rId447" Type="http://schemas.openxmlformats.org/officeDocument/2006/relationships/hyperlink" Target="https://projects.propublica.org/nonprofits/organizations/752696419/202423209349106462/full" TargetMode="External"/><Relationship  Id="rId448" Type="http://schemas.openxmlformats.org/officeDocument/2006/relationships/hyperlink" Target="https://projects.propublica.org/nonprofits/organizations/752696419/202503189349104455/full" TargetMode="External"/><Relationship  Id="rId449" Type="http://schemas.openxmlformats.org/officeDocument/2006/relationships/hyperlink" Target="https://projects.propublica.org/nonprofits/organizations/586468818/202432429349100123/full" TargetMode="External"/><Relationship  Id="rId45" Type="http://schemas.openxmlformats.org/officeDocument/2006/relationships/hyperlink" Target="https://projects.propublica.org/nonprofits/organizations/221711627/202211809349100611/full" TargetMode="External"/><Relationship  Id="rId450" Type="http://schemas.openxmlformats.org/officeDocument/2006/relationships/hyperlink" Target="https://projects.propublica.org/nonprofits/organizations/586468818/202301879349100200/full" TargetMode="External"/><Relationship  Id="rId451" Type="http://schemas.openxmlformats.org/officeDocument/2006/relationships/hyperlink" Target="https://projects.propublica.org/nonprofits/organizations/586468818/202131909349100708/full" TargetMode="External"/><Relationship  Id="rId452" Type="http://schemas.openxmlformats.org/officeDocument/2006/relationships/hyperlink" Target="https://projects.propublica.org/nonprofits/organizations/586468818/202533159349102418/full" TargetMode="External"/><Relationship  Id="rId453" Type="http://schemas.openxmlformats.org/officeDocument/2006/relationships/hyperlink" Target="https://projects.propublica.org/nonprofits/organizations/586468818/202202999349100755/full" TargetMode="External"/><Relationship  Id="rId454" Type="http://schemas.openxmlformats.org/officeDocument/2006/relationships/hyperlink" Target="https://projects.propublica.org/nonprofits/organizations/271709714/202203069349100640/full" TargetMode="External"/><Relationship  Id="rId455" Type="http://schemas.openxmlformats.org/officeDocument/2006/relationships/hyperlink" Target="https://projects.propublica.org/nonprofits/organizations/616554435/202513219349106406/full" TargetMode="External"/><Relationship  Id="rId456" Type="http://schemas.openxmlformats.org/officeDocument/2006/relationships/hyperlink" Target="https://projects.propublica.org/nonprofits/organizations/616554435/202403209349105490/full" TargetMode="External"/><Relationship  Id="rId457" Type="http://schemas.openxmlformats.org/officeDocument/2006/relationships/hyperlink" Target="https://projects.propublica.org/nonprofits/organizations/616554435/202133199349106118/full" TargetMode="External"/><Relationship  Id="rId458" Type="http://schemas.openxmlformats.org/officeDocument/2006/relationships/hyperlink" Target="https://projects.propublica.org/nonprofits/organizations/616554435/202213199349107846/full" TargetMode="External"/><Relationship  Id="rId459" Type="http://schemas.openxmlformats.org/officeDocument/2006/relationships/hyperlink" Target="https://projects.propublica.org/nonprofits/organizations/616554435/202343189349104959/full" TargetMode="External"/><Relationship  Id="rId46" Type="http://schemas.openxmlformats.org/officeDocument/2006/relationships/hyperlink" Target="https://projects.propublica.org/nonprofits/organizations/203983684/202211869349100721/full" TargetMode="External"/><Relationship  Id="rId460" Type="http://schemas.openxmlformats.org/officeDocument/2006/relationships/hyperlink" Target="https://projects.propublica.org/nonprofits/organizations/396037928/202103189349100000/full" TargetMode="External"/><Relationship  Id="rId461" Type="http://schemas.openxmlformats.org/officeDocument/2006/relationships/hyperlink" Target="https://projects.propublica.org/nonprofits/organizations/396037928/202213209349101016/full" TargetMode="External"/><Relationship  Id="rId462" Type="http://schemas.openxmlformats.org/officeDocument/2006/relationships/hyperlink" Target="https://projects.propublica.org/nonprofits/organizations/396037928/202523219349106577/full" TargetMode="External"/><Relationship  Id="rId463" Type="http://schemas.openxmlformats.org/officeDocument/2006/relationships/hyperlink" Target="https://projects.propublica.org/nonprofits/organizations/396037928/202323189349105992/full" TargetMode="External"/><Relationship  Id="rId464" Type="http://schemas.openxmlformats.org/officeDocument/2006/relationships/hyperlink" Target="https://projects.propublica.org/nonprofits/organizations/396037928/202403209349104125/full" TargetMode="External"/><Relationship  Id="rId465" Type="http://schemas.openxmlformats.org/officeDocument/2006/relationships/hyperlink" Target="https://projects.propublica.org/nonprofits/organizations/364145290/202041339349100424/full" TargetMode="External"/><Relationship  Id="rId466" Type="http://schemas.openxmlformats.org/officeDocument/2006/relationships/hyperlink" Target="https://projects.propublica.org/nonprofits/organizations/364145290/201811329349100501/full" TargetMode="External"/><Relationship  Id="rId467" Type="http://schemas.openxmlformats.org/officeDocument/2006/relationships/hyperlink" Target="https://projects.propublica.org/nonprofits/organizations/364145290/202142109349100024/full" TargetMode="External"/><Relationship  Id="rId468" Type="http://schemas.openxmlformats.org/officeDocument/2006/relationships/hyperlink" Target="https://projects.propublica.org/nonprofits/organizations/237059703/202511059349100626/full" TargetMode="External"/><Relationship  Id="rId469" Type="http://schemas.openxmlformats.org/officeDocument/2006/relationships/hyperlink" Target="https://projects.propublica.org/nonprofits/organizations/237059703/202400469349100620/full" TargetMode="External"/><Relationship  Id="rId47" Type="http://schemas.openxmlformats.org/officeDocument/2006/relationships/hyperlink" Target="https://projects.propublica.org/nonprofits/organizations/203983684/202031429349100618/full" TargetMode="External"/><Relationship  Id="rId470" Type="http://schemas.openxmlformats.org/officeDocument/2006/relationships/hyperlink" Target="https://projects.propublica.org/nonprofits/organizations/237059703/202330679349100708/full" TargetMode="External"/><Relationship  Id="rId471" Type="http://schemas.openxmlformats.org/officeDocument/2006/relationships/hyperlink" Target="https://projects.propublica.org/nonprofits/organizations/261564131/202243189349103539/full" TargetMode="External"/><Relationship  Id="rId472" Type="http://schemas.openxmlformats.org/officeDocument/2006/relationships/hyperlink" Target="https://projects.propublica.org/nonprofits/organizations/261564131/202511189349100236/full" TargetMode="External"/><Relationship  Id="rId473" Type="http://schemas.openxmlformats.org/officeDocument/2006/relationships/hyperlink" Target="https://projects.propublica.org/nonprofits/organizations/261564131/201933189349101858/full" TargetMode="External"/><Relationship  Id="rId474" Type="http://schemas.openxmlformats.org/officeDocument/2006/relationships/hyperlink" Target="https://projects.propublica.org/nonprofits/organizations/341802971/202403199349104625/full" TargetMode="External"/><Relationship  Id="rId475" Type="http://schemas.openxmlformats.org/officeDocument/2006/relationships/hyperlink" Target="https://projects.propublica.org/nonprofits/organizations/341802971/202543179349101819/full" TargetMode="External"/><Relationship  Id="rId476" Type="http://schemas.openxmlformats.org/officeDocument/2006/relationships/hyperlink" Target="https://projects.propublica.org/nonprofits/organizations/341802971/202111689349100401/full" TargetMode="External"/><Relationship  Id="rId477" Type="http://schemas.openxmlformats.org/officeDocument/2006/relationships/hyperlink" Target="https://projects.propublica.org/nonprofits/organizations/341802971/202012389349100101/full" TargetMode="External"/><Relationship  Id="rId478" Type="http://schemas.openxmlformats.org/officeDocument/2006/relationships/hyperlink" Target="https://projects.propublica.org/nonprofits/organizations/341802971/201723179349100102/full" TargetMode="External"/><Relationship  Id="rId479" Type="http://schemas.openxmlformats.org/officeDocument/2006/relationships/hyperlink" Target="https://projects.propublica.org/nonprofits/organizations/341802971/202221719349100757/full" TargetMode="External"/><Relationship  Id="rId48" Type="http://schemas.openxmlformats.org/officeDocument/2006/relationships/hyperlink" Target="https://projects.propublica.org/nonprofits/organizations/203983684/202342879349100704/full" TargetMode="External"/><Relationship  Id="rId480" Type="http://schemas.openxmlformats.org/officeDocument/2006/relationships/hyperlink" Target="https://projects.propublica.org/nonprofits/organizations/341802971/201901349349100805/full" TargetMode="External"/><Relationship  Id="rId481" Type="http://schemas.openxmlformats.org/officeDocument/2006/relationships/hyperlink" Target="https://projects.propublica.org/nonprofits/organizations/341802971/201832289349100703/full" TargetMode="External"/><Relationship  Id="rId482" Type="http://schemas.openxmlformats.org/officeDocument/2006/relationships/hyperlink" Target="https://projects.propublica.org/nonprofits/organizations/341802971/202332759349100528/full" TargetMode="External"/><Relationship  Id="rId483" Type="http://schemas.openxmlformats.org/officeDocument/2006/relationships/hyperlink" Target="https://projects.propublica.org/nonprofits/organizations/542016695/202141279349101234/full" TargetMode="External"/><Relationship  Id="rId484" Type="http://schemas.openxmlformats.org/officeDocument/2006/relationships/hyperlink" Target="https://projects.propublica.org/nonprofits/organizations/330784158/202442899349100509/full" TargetMode="External"/><Relationship  Id="rId485" Type="http://schemas.openxmlformats.org/officeDocument/2006/relationships/hyperlink" Target="https://projects.propublica.org/nonprofits/organizations/860671214/202210419349101316/full" TargetMode="External"/><Relationship  Id="rId486" Type="http://schemas.openxmlformats.org/officeDocument/2006/relationships/hyperlink" Target="https://projects.propublica.org/nonprofits/organizations/860671214/202420659349101067/full" TargetMode="External"/><Relationship  Id="rId487" Type="http://schemas.openxmlformats.org/officeDocument/2006/relationships/hyperlink" Target="https://projects.propublica.org/nonprofits/organizations/453967497/202211069349100111/full" TargetMode="External"/><Relationship  Id="rId488" Type="http://schemas.openxmlformats.org/officeDocument/2006/relationships/hyperlink" Target="https://projects.propublica.org/nonprofits/organizations/136083839/202213159349101881/full" TargetMode="External"/><Relationship  Id="rId489" Type="http://schemas.openxmlformats.org/officeDocument/2006/relationships/hyperlink" Target="https://projects.propublica.org/nonprofits/organizations/470892971/202213139349101531/full" TargetMode="External"/><Relationship  Id="rId49" Type="http://schemas.openxmlformats.org/officeDocument/2006/relationships/hyperlink" Target="https://projects.propublica.org/nonprofits/organizations/203983684/202131049349100413/full" TargetMode="External"/><Relationship  Id="rId490" Type="http://schemas.openxmlformats.org/officeDocument/2006/relationships/hyperlink" Target="https://projects.propublica.org/nonprofits/organizations/223764576/202231339349103263/full" TargetMode="External"/><Relationship  Id="rId491" Type="http://schemas.openxmlformats.org/officeDocument/2006/relationships/hyperlink" Target="https://projects.propublica.org/nonprofits/organizations/223764576/202111279349100016/full" TargetMode="External"/><Relationship  Id="rId492" Type="http://schemas.openxmlformats.org/officeDocument/2006/relationships/hyperlink" Target="https://projects.propublica.org/nonprofits/organizations/223764576/201741359349103649/full" TargetMode="External"/><Relationship  Id="rId493" Type="http://schemas.openxmlformats.org/officeDocument/2006/relationships/hyperlink" Target="https://projects.propublica.org/nonprofits/organizations/223764576/202541769349100619/full" TargetMode="External"/><Relationship  Id="rId494" Type="http://schemas.openxmlformats.org/officeDocument/2006/relationships/hyperlink" Target="https://projects.propublica.org/nonprofits/organizations/880393022/202443169349102019/full" TargetMode="External"/><Relationship  Id="rId495" Type="http://schemas.openxmlformats.org/officeDocument/2006/relationships/hyperlink" Target="https://projects.propublica.org/nonprofits/organizations/815328519/202233229349100708/full" TargetMode="External"/><Relationship  Id="rId496" Type="http://schemas.openxmlformats.org/officeDocument/2006/relationships/hyperlink" Target="https://projects.propublica.org/nonprofits/organizations/815328519/202143169349103374/full" TargetMode="External"/><Relationship  Id="rId497" Type="http://schemas.openxmlformats.org/officeDocument/2006/relationships/hyperlink" Target="https://projects.propublica.org/nonprofits/organizations/815328519/202423209349103692/full" TargetMode="External"/><Relationship  Id="rId498" Type="http://schemas.openxmlformats.org/officeDocument/2006/relationships/hyperlink" Target="https://projects.propublica.org/nonprofits/organizations/815328519/202503219349108700/full" TargetMode="External"/><Relationship  Id="rId499" Type="http://schemas.openxmlformats.org/officeDocument/2006/relationships/hyperlink" Target="https://projects.propublica.org/nonprofits/organizations/815328519/202323179349102927/full" TargetMode="External"/><Relationship  Id="rId5" Type="http://schemas.openxmlformats.org/officeDocument/2006/relationships/hyperlink" Target="https://projects.propublica.org/nonprofits/organizations/462626883/202213089349101246/full" TargetMode="External"/><Relationship  Id="rId50" Type="http://schemas.openxmlformats.org/officeDocument/2006/relationships/hyperlink" Target="https://projects.propublica.org/nonprofits/organizations/474003028/202101039349100830/full" TargetMode="External"/><Relationship  Id="rId500" Type="http://schemas.openxmlformats.org/officeDocument/2006/relationships/hyperlink" Target="https://projects.propublica.org/nonprofits/organizations/954442473/202323199349102962/full" TargetMode="External"/><Relationship  Id="rId501" Type="http://schemas.openxmlformats.org/officeDocument/2006/relationships/hyperlink" Target="https://projects.propublica.org/nonprofits/organizations/367244615/202433209349102098/full" TargetMode="External"/><Relationship  Id="rId502" Type="http://schemas.openxmlformats.org/officeDocument/2006/relationships/hyperlink" Target="https://projects.propublica.org/nonprofits/organizations/367244615/202343199349106704/full" TargetMode="External"/><Relationship  Id="rId503" Type="http://schemas.openxmlformats.org/officeDocument/2006/relationships/hyperlink" Target="https://projects.propublica.org/nonprofits/organizations/367244615/202113199349108526/full" TargetMode="External"/><Relationship  Id="rId504" Type="http://schemas.openxmlformats.org/officeDocument/2006/relationships/hyperlink" Target="https://projects.propublica.org/nonprofits/organizations/367244615/202203199349103100/full" TargetMode="External"/><Relationship  Id="rId505" Type="http://schemas.openxmlformats.org/officeDocument/2006/relationships/hyperlink" Target="https://projects.propublica.org/nonprofits/organizations/113577481/202231369349103468/full" TargetMode="External"/><Relationship  Id="rId506" Type="http://schemas.openxmlformats.org/officeDocument/2006/relationships/hyperlink" Target="https://projects.propublica.org/nonprofits/organizations/812714048/202542569349100609/full" TargetMode="External"/><Relationship  Id="rId507" Type="http://schemas.openxmlformats.org/officeDocument/2006/relationships/hyperlink" Target="https://projects.propublica.org/nonprofits/organizations/311534822/202512669349100606/full" TargetMode="External"/><Relationship  Id="rId508" Type="http://schemas.openxmlformats.org/officeDocument/2006/relationships/hyperlink" Target="https://projects.propublica.org/nonprofits/organizations/817080186/202122469349100107/full" TargetMode="External"/><Relationship  Id="rId509" Type="http://schemas.openxmlformats.org/officeDocument/2006/relationships/hyperlink" Target="https://projects.propublica.org/nonprofits/organizations/817080186/202543169349102954/full" TargetMode="External"/><Relationship  Id="rId51" Type="http://schemas.openxmlformats.org/officeDocument/2006/relationships/hyperlink" Target="https://projects.propublica.org/nonprofits/organizations/474003028/202200899349100220/full" TargetMode="External"/><Relationship  Id="rId510" Type="http://schemas.openxmlformats.org/officeDocument/2006/relationships/hyperlink" Target="https://projects.propublica.org/nonprofits/organizations/817080186/202222429349100507/full" TargetMode="External"/><Relationship  Id="rId511" Type="http://schemas.openxmlformats.org/officeDocument/2006/relationships/hyperlink" Target="https://projects.propublica.org/nonprofits/organizations/817080186/202413199349102626/full" TargetMode="External"/><Relationship  Id="rId512" Type="http://schemas.openxmlformats.org/officeDocument/2006/relationships/hyperlink" Target="https://projects.propublica.org/nonprofits/organizations/817080186/202302909349100120/full" TargetMode="External"/><Relationship  Id="rId513" Type="http://schemas.openxmlformats.org/officeDocument/2006/relationships/hyperlink" Target="https://projects.propublica.org/nonprofits/organizations/341903674/202443039349101029/full" TargetMode="External"/><Relationship  Id="rId514" Type="http://schemas.openxmlformats.org/officeDocument/2006/relationships/hyperlink" Target="https://projects.propublica.org/nonprofits/organizations/341903674/202203069349100205/full" TargetMode="External"/><Relationship  Id="rId515" Type="http://schemas.openxmlformats.org/officeDocument/2006/relationships/hyperlink" Target="https://projects.propublica.org/nonprofits/organizations/341903674/202341359349104779/full" TargetMode="External"/><Relationship  Id="rId516" Type="http://schemas.openxmlformats.org/officeDocument/2006/relationships/hyperlink" Target="https://projects.propublica.org/nonprofits/organizations/341903674/202142589349100204/full" TargetMode="External"/><Relationship  Id="rId517" Type="http://schemas.openxmlformats.org/officeDocument/2006/relationships/hyperlink" Target="https://projects.propublica.org/nonprofits/organizations/341903674/202531629349101103/full" TargetMode="External"/><Relationship  Id="rId518" Type="http://schemas.openxmlformats.org/officeDocument/2006/relationships/hyperlink" Target="https://projects.propublica.org/nonprofits/organizations/271272999/202441029349100809/full" TargetMode="External"/><Relationship  Id="rId519" Type="http://schemas.openxmlformats.org/officeDocument/2006/relationships/hyperlink" Target="https://projects.propublica.org/nonprofits/organizations/271272999/202321359349102522/full" TargetMode="External"/><Relationship  Id="rId52" Type="http://schemas.openxmlformats.org/officeDocument/2006/relationships/hyperlink" Target="https://projects.propublica.org/nonprofits/organizations/363505813/202241339349100449/full" TargetMode="External"/><Relationship  Id="rId520" Type="http://schemas.openxmlformats.org/officeDocument/2006/relationships/hyperlink" Target="https://projects.propublica.org/nonprofits/organizations/231611346/202342549349100419/full" TargetMode="External"/><Relationship  Id="rId521" Type="http://schemas.openxmlformats.org/officeDocument/2006/relationships/hyperlink" Target="https://projects.propublica.org/nonprofits/organizations/231611346/202222519349100402/full" TargetMode="External"/><Relationship  Id="rId522" Type="http://schemas.openxmlformats.org/officeDocument/2006/relationships/hyperlink" Target="https://projects.propublica.org/nonprofits/organizations/231611346/202513179349101046/full" TargetMode="External"/><Relationship  Id="rId523" Type="http://schemas.openxmlformats.org/officeDocument/2006/relationships/hyperlink" Target="https://projects.propublica.org/nonprofits/organizations/231611346/202402579349100600/full" TargetMode="External"/><Relationship  Id="rId524" Type="http://schemas.openxmlformats.org/officeDocument/2006/relationships/hyperlink" Target="https://projects.propublica.org/nonprofits/organizations/264217844/202243119349101949/full" TargetMode="External"/><Relationship  Id="rId525" Type="http://schemas.openxmlformats.org/officeDocument/2006/relationships/hyperlink" Target="https://projects.propublica.org/nonprofits/organizations/264217844/202103169349102315/full" TargetMode="External"/><Relationship  Id="rId526" Type="http://schemas.openxmlformats.org/officeDocument/2006/relationships/hyperlink" Target="https://projects.propublica.org/nonprofits/organizations/466471942/202133169349101533/full" TargetMode="External"/><Relationship  Id="rId527" Type="http://schemas.openxmlformats.org/officeDocument/2006/relationships/hyperlink" Target="https://projects.propublica.org/nonprofits/organizations/466471942/202243189349101804/full" TargetMode="External"/><Relationship  Id="rId528" Type="http://schemas.openxmlformats.org/officeDocument/2006/relationships/hyperlink" Target="https://projects.propublica.org/nonprofits/organizations/466471942/202443199349101029/full" TargetMode="External"/><Relationship  Id="rId529" Type="http://schemas.openxmlformats.org/officeDocument/2006/relationships/hyperlink" Target="https://projects.propublica.org/nonprofits/organizations/466471942/202303189349101145/full" TargetMode="External"/><Relationship  Id="rId53" Type="http://schemas.openxmlformats.org/officeDocument/2006/relationships/hyperlink" Target="https://projects.propublica.org/nonprofits/organizations/363735653/201821649349100717/full" TargetMode="External"/><Relationship  Id="rId530" Type="http://schemas.openxmlformats.org/officeDocument/2006/relationships/hyperlink" Target="https://projects.propublica.org/nonprofits/organizations/466471942/202543189349100439/full" TargetMode="External"/><Relationship  Id="rId531" Type="http://schemas.openxmlformats.org/officeDocument/2006/relationships/hyperlink" Target="https://projects.propublica.org/nonprofits/organizations/581687028/202233189349102223/full" TargetMode="External"/><Relationship  Id="rId532" Type="http://schemas.openxmlformats.org/officeDocument/2006/relationships/hyperlink" Target="https://projects.propublica.org/nonprofits/organizations/256681379/202512799349101116/full" TargetMode="External"/><Relationship  Id="rId533" Type="http://schemas.openxmlformats.org/officeDocument/2006/relationships/hyperlink" Target="https://projects.propublica.org/nonprofits/organizations/341538755/202232699349100413/full" TargetMode="External"/><Relationship  Id="rId534" Type="http://schemas.openxmlformats.org/officeDocument/2006/relationships/hyperlink" Target="https://projects.propublica.org/nonprofits/organizations/341538755/202443139349100234/full" TargetMode="External"/><Relationship  Id="rId535" Type="http://schemas.openxmlformats.org/officeDocument/2006/relationships/hyperlink" Target="https://projects.propublica.org/nonprofits/organizations/341538755/202503179349102915/full" TargetMode="External"/><Relationship  Id="rId536" Type="http://schemas.openxmlformats.org/officeDocument/2006/relationships/hyperlink" Target="https://projects.propublica.org/nonprofits/organizations/232888152/202331359349303108/full" TargetMode="External"/><Relationship  Id="rId537" Type="http://schemas.openxmlformats.org/officeDocument/2006/relationships/hyperlink" Target="https://projects.propublica.org/nonprofits/organizations/232888152/202511349349313096/full" TargetMode="External"/><Relationship  Id="rId538" Type="http://schemas.openxmlformats.org/officeDocument/2006/relationships/hyperlink" Target="https://projects.propublica.org/nonprofits/organizations/232888152/202211339349310116/full" TargetMode="External"/><Relationship  Id="rId539" Type="http://schemas.openxmlformats.org/officeDocument/2006/relationships/hyperlink" Target="https://projects.propublica.org/nonprofits/organizations/232888152/202441359349309439/full" TargetMode="External"/><Relationship  Id="rId54" Type="http://schemas.openxmlformats.org/officeDocument/2006/relationships/hyperlink" Target="https://projects.propublica.org/nonprofits/organizations/363735653/201711789349100101/full" TargetMode="External"/><Relationship  Id="rId540" Type="http://schemas.openxmlformats.org/officeDocument/2006/relationships/hyperlink" Target="https://projects.propublica.org/nonprofits/organizations/593156041/202331639349100913/full" TargetMode="External"/><Relationship  Id="rId541" Type="http://schemas.openxmlformats.org/officeDocument/2006/relationships/hyperlink" Target="https://projects.propublica.org/nonprofits/organizations/814577236/202241249349102309/full" TargetMode="External"/><Relationship  Id="rId542" Type="http://schemas.openxmlformats.org/officeDocument/2006/relationships/hyperlink" Target="https://projects.propublica.org/nonprofits/organizations/731520309/202243189349105159/full" TargetMode="External"/><Relationship  Id="rId543" Type="http://schemas.openxmlformats.org/officeDocument/2006/relationships/hyperlink" Target="https://projects.propublica.org/nonprofits/organizations/731520309/201933199349103138/full" TargetMode="External"/><Relationship  Id="rId544" Type="http://schemas.openxmlformats.org/officeDocument/2006/relationships/hyperlink" Target="https://projects.propublica.org/nonprofits/organizations/731520309/202401839349101000/full" TargetMode="External"/><Relationship  Id="rId545" Type="http://schemas.openxmlformats.org/officeDocument/2006/relationships/hyperlink" Target="https://projects.propublica.org/nonprofits/organizations/731520309/202333179349100518/full" TargetMode="External"/><Relationship  Id="rId546" Type="http://schemas.openxmlformats.org/officeDocument/2006/relationships/hyperlink" Target="https://projects.propublica.org/nonprofits/organizations/731520309/201723189349100337/full" TargetMode="External"/><Relationship  Id="rId547" Type="http://schemas.openxmlformats.org/officeDocument/2006/relationships/hyperlink" Target="https://projects.propublica.org/nonprofits/organizations/731520309/202033219349105868/full" TargetMode="External"/><Relationship  Id="rId548" Type="http://schemas.openxmlformats.org/officeDocument/2006/relationships/hyperlink" Target="https://projects.propublica.org/nonprofits/organizations/731520309/202123199349103587/full" TargetMode="External"/><Relationship  Id="rId549" Type="http://schemas.openxmlformats.org/officeDocument/2006/relationships/hyperlink" Target="https://projects.propublica.org/nonprofits/organizations/208069029/202440809349100719/full" TargetMode="External"/><Relationship  Id="rId55" Type="http://schemas.openxmlformats.org/officeDocument/2006/relationships/hyperlink" Target="https://projects.propublica.org/nonprofits/organizations/363735653/201931759349100418/full" TargetMode="External"/><Relationship  Id="rId550" Type="http://schemas.openxmlformats.org/officeDocument/2006/relationships/hyperlink" Target="https://projects.propublica.org/nonprofits/organizations/208069029/202502889349101305/full" TargetMode="External"/><Relationship  Id="rId551" Type="http://schemas.openxmlformats.org/officeDocument/2006/relationships/hyperlink" Target="https://projects.propublica.org/nonprofits/organizations/263869457/202211609349100506/full" TargetMode="External"/><Relationship  Id="rId552" Type="http://schemas.openxmlformats.org/officeDocument/2006/relationships/hyperlink" Target="https://projects.propublica.org/nonprofits/organizations/846282092/201920999349100427/full" TargetMode="External"/><Relationship  Id="rId553" Type="http://schemas.openxmlformats.org/officeDocument/2006/relationships/hyperlink" Target="https://projects.propublica.org/nonprofits/organizations/846282092/201731339349100308/full" TargetMode="External"/><Relationship  Id="rId554" Type="http://schemas.openxmlformats.org/officeDocument/2006/relationships/hyperlink" Target="https://projects.propublica.org/nonprofits/organizations/846282092/202401309349102390/full" TargetMode="External"/><Relationship  Id="rId555" Type="http://schemas.openxmlformats.org/officeDocument/2006/relationships/hyperlink" Target="https://projects.propublica.org/nonprofits/organizations/846282092/202201089349101115/full" TargetMode="External"/><Relationship  Id="rId556" Type="http://schemas.openxmlformats.org/officeDocument/2006/relationships/hyperlink" Target="https://projects.propublica.org/nonprofits/organizations/846282092/202302799349100910/full" TargetMode="External"/><Relationship  Id="rId557" Type="http://schemas.openxmlformats.org/officeDocument/2006/relationships/hyperlink" Target="https://projects.propublica.org/nonprofits/organizations/846282092/201811039349100201/full" TargetMode="External"/><Relationship  Id="rId558" Type="http://schemas.openxmlformats.org/officeDocument/2006/relationships/hyperlink" Target="https://projects.propublica.org/nonprofits/organizations/846282092/202110959349100436/full" TargetMode="External"/><Relationship  Id="rId559" Type="http://schemas.openxmlformats.org/officeDocument/2006/relationships/hyperlink" Target="https://projects.propublica.org/nonprofits/organizations/846282092/202041929349101319/full" TargetMode="External"/><Relationship  Id="rId56" Type="http://schemas.openxmlformats.org/officeDocument/2006/relationships/hyperlink" Target="https://projects.propublica.org/nonprofits/organizations/363735653/202142429349100219/full" TargetMode="External"/><Relationship  Id="rId560" Type="http://schemas.openxmlformats.org/officeDocument/2006/relationships/hyperlink" Target="https://projects.propublica.org/nonprofits/organizations/882974202/202421289349104302/full" TargetMode="External"/><Relationship  Id="rId561" Type="http://schemas.openxmlformats.org/officeDocument/2006/relationships/hyperlink" Target="https://projects.propublica.org/nonprofits/organizations/412007734/202542979349100219/full" TargetMode="External"/><Relationship  Id="rId562" Type="http://schemas.openxmlformats.org/officeDocument/2006/relationships/hyperlink" Target="https://projects.propublica.org/nonprofits/organizations/133209791/202123199349102792/full" TargetMode="External"/><Relationship  Id="rId563" Type="http://schemas.openxmlformats.org/officeDocument/2006/relationships/hyperlink" Target="https://projects.propublica.org/nonprofits/organizations/133209791/201912209349100706/full" TargetMode="External"/><Relationship  Id="rId564" Type="http://schemas.openxmlformats.org/officeDocument/2006/relationships/hyperlink" Target="https://projects.propublica.org/nonprofits/organizations/133209791/202203139349101115/full" TargetMode="External"/><Relationship  Id="rId57" Type="http://schemas.openxmlformats.org/officeDocument/2006/relationships/hyperlink" Target="https://projects.propublica.org/nonprofits/organizations/363735653/202011969349100736/full" TargetMode="External"/><Relationship  Id="rId58" Type="http://schemas.openxmlformats.org/officeDocument/2006/relationships/hyperlink" Target="https://projects.propublica.org/nonprofits/organizations/237256010/202520709349100717/full" TargetMode="External"/><Relationship  Id="rId59" Type="http://schemas.openxmlformats.org/officeDocument/2006/relationships/hyperlink" Target="https://projects.propublica.org/nonprofits/organizations/480918408/201713199349103301/full" TargetMode="External"/><Relationship  Id="rId6" Type="http://schemas.openxmlformats.org/officeDocument/2006/relationships/hyperlink" Target="https://projects.propublica.org/nonprofits/organizations/462626883/202313119349100141/full" TargetMode="External"/><Relationship  Id="rId60" Type="http://schemas.openxmlformats.org/officeDocument/2006/relationships/hyperlink" Target="https://projects.propublica.org/nonprofits/organizations/480918408/201823199349104557/full" TargetMode="External"/><Relationship  Id="rId61" Type="http://schemas.openxmlformats.org/officeDocument/2006/relationships/hyperlink" Target="https://projects.propublica.org/nonprofits/organizations/841407793/202523189349102617/full" TargetMode="External"/><Relationship  Id="rId62" Type="http://schemas.openxmlformats.org/officeDocument/2006/relationships/hyperlink" Target="https://projects.propublica.org/nonprofits/organizations/841407793/202243129349101474/full" TargetMode="External"/><Relationship  Id="rId63" Type="http://schemas.openxmlformats.org/officeDocument/2006/relationships/hyperlink" Target="https://projects.propublica.org/nonprofits/organizations/841407793/202143069349100424/full" TargetMode="External"/><Relationship  Id="rId64" Type="http://schemas.openxmlformats.org/officeDocument/2006/relationships/hyperlink" Target="https://projects.propublica.org/nonprofits/organizations/841407793/202333149349101698/full" TargetMode="External"/><Relationship  Id="rId65" Type="http://schemas.openxmlformats.org/officeDocument/2006/relationships/hyperlink" Target="https://projects.propublica.org/nonprofits/organizations/461589126/201800439349100015/full" TargetMode="External"/><Relationship  Id="rId66" Type="http://schemas.openxmlformats.org/officeDocument/2006/relationships/hyperlink" Target="https://projects.propublica.org/nonprofits/organizations/461589126/201943379349100004/full" TargetMode="External"/><Relationship  Id="rId67" Type="http://schemas.openxmlformats.org/officeDocument/2006/relationships/hyperlink" Target="https://projects.propublica.org/nonprofits/organizations/203999121/202221719349100112/full" TargetMode="External"/><Relationship  Id="rId68" Type="http://schemas.openxmlformats.org/officeDocument/2006/relationships/hyperlink" Target="https://projects.propublica.org/nonprofits/organizations/203999121/202531919349100613/full" TargetMode="External"/><Relationship  Id="rId69" Type="http://schemas.openxmlformats.org/officeDocument/2006/relationships/hyperlink" Target="https://projects.propublica.org/nonprofits/organizations/203999121/202301989349100910/full" TargetMode="External"/><Relationship  Id="rId7" Type="http://schemas.openxmlformats.org/officeDocument/2006/relationships/hyperlink" Target="https://projects.propublica.org/nonprofits/organizations/462626883/202113199349100901/full" TargetMode="External"/><Relationship  Id="rId70" Type="http://schemas.openxmlformats.org/officeDocument/2006/relationships/hyperlink" Target="https://projects.propublica.org/nonprofits/organizations/750964565/202500849349300230/full" TargetMode="External"/><Relationship  Id="rId71" Type="http://schemas.openxmlformats.org/officeDocument/2006/relationships/hyperlink" Target="https://projects.propublica.org/nonprofits/organizations/134316755/202241389349301104/full" TargetMode="External"/><Relationship  Id="rId72" Type="http://schemas.openxmlformats.org/officeDocument/2006/relationships/hyperlink" Target="https://projects.propublica.org/nonprofits/organizations/134316755/202411809349301501/full" TargetMode="External"/><Relationship  Id="rId73" Type="http://schemas.openxmlformats.org/officeDocument/2006/relationships/hyperlink" Target="https://projects.propublica.org/nonprofits/organizations/592477112/202310699349300411/full" TargetMode="External"/><Relationship  Id="rId74" Type="http://schemas.openxmlformats.org/officeDocument/2006/relationships/hyperlink" Target="https://projects.propublica.org/nonprofits/organizations/592477112/202410259349300226/full" TargetMode="External"/><Relationship  Id="rId75" Type="http://schemas.openxmlformats.org/officeDocument/2006/relationships/hyperlink" Target="https://projects.propublica.org/nonprofits/organizations/592477112/202501339349304915/full" TargetMode="External"/><Relationship  Id="rId76" Type="http://schemas.openxmlformats.org/officeDocument/2006/relationships/hyperlink" Target="https://projects.propublica.org/nonprofits/organizations/581723645/201700749349300010/full" TargetMode="External"/><Relationship  Id="rId77" Type="http://schemas.openxmlformats.org/officeDocument/2006/relationships/hyperlink" Target="https://projects.propublica.org/nonprofits/organizations/726027718/202410889349100411/full" TargetMode="External"/><Relationship  Id="rId78" Type="http://schemas.openxmlformats.org/officeDocument/2006/relationships/hyperlink" Target="https://projects.propublica.org/nonprofits/organizations/841393308/202101479349100010/full" TargetMode="External"/><Relationship  Id="rId79" Type="http://schemas.openxmlformats.org/officeDocument/2006/relationships/hyperlink" Target="https://projects.propublica.org/nonprofits/organizations/462099648/202511279349101131/full" TargetMode="External"/><Relationship  Id="rId8" Type="http://schemas.openxmlformats.org/officeDocument/2006/relationships/hyperlink" Target="https://projects.propublica.org/nonprofits/organizations/341747398/201803179349301415/full" TargetMode="External"/><Relationship  Id="rId80" Type="http://schemas.openxmlformats.org/officeDocument/2006/relationships/hyperlink" Target="https://projects.propublica.org/nonprofits/organizations/462099648/202431309349103718/full" TargetMode="External"/><Relationship  Id="rId81" Type="http://schemas.openxmlformats.org/officeDocument/2006/relationships/hyperlink" Target="https://projects.propublica.org/nonprofits/organizations/752682536/202313199349102226/full" TargetMode="External"/><Relationship  Id="rId82" Type="http://schemas.openxmlformats.org/officeDocument/2006/relationships/hyperlink" Target="https://projects.propublica.org/nonprofits/organizations/752682536/202503219349106580/full" TargetMode="External"/><Relationship  Id="rId83" Type="http://schemas.openxmlformats.org/officeDocument/2006/relationships/hyperlink" Target="https://projects.propublica.org/nonprofits/organizations/752682536/202223199349109202/full" TargetMode="External"/><Relationship  Id="rId84" Type="http://schemas.openxmlformats.org/officeDocument/2006/relationships/hyperlink" Target="https://projects.propublica.org/nonprofits/organizations/752682536/202433209349104643/full" TargetMode="External"/><Relationship  Id="rId85" Type="http://schemas.openxmlformats.org/officeDocument/2006/relationships/hyperlink" Target="https://projects.propublica.org/nonprofits/organizations/203672969/202243199349104294/full" TargetMode="External"/><Relationship  Id="rId86" Type="http://schemas.openxmlformats.org/officeDocument/2006/relationships/hyperlink" Target="https://projects.propublica.org/nonprofits/organizations/203672969/202033179349102878/full" TargetMode="External"/><Relationship  Id="rId87" Type="http://schemas.openxmlformats.org/officeDocument/2006/relationships/hyperlink" Target="https://projects.propublica.org/nonprofits/organizations/203672969/202433199349102773/full" TargetMode="External"/><Relationship  Id="rId88" Type="http://schemas.openxmlformats.org/officeDocument/2006/relationships/hyperlink" Target="https://projects.propublica.org/nonprofits/organizations/203672969/202333169349100258/full" TargetMode="External"/><Relationship  Id="rId89" Type="http://schemas.openxmlformats.org/officeDocument/2006/relationships/hyperlink" Target="https://projects.propublica.org/nonprofits/organizations/341446513/202010569349100611/full" TargetMode="External"/><Relationship  Id="rId9" Type="http://schemas.openxmlformats.org/officeDocument/2006/relationships/hyperlink" Target="https://projects.propublica.org/nonprofits/organizations/341747398/202513219349310376/full" TargetMode="External"/><Relationship  Id="rId90" Type="http://schemas.openxmlformats.org/officeDocument/2006/relationships/hyperlink" Target="https://projects.propublica.org/nonprofits/organizations/366059349/202100639349100515/full" TargetMode="External"/><Relationship  Id="rId91" Type="http://schemas.openxmlformats.org/officeDocument/2006/relationships/hyperlink" Target="https://projects.propublica.org/nonprofits/organizations/366059349/202321459349100812/full" TargetMode="External"/><Relationship  Id="rId92" Type="http://schemas.openxmlformats.org/officeDocument/2006/relationships/hyperlink" Target="https://projects.propublica.org/nonprofits/organizations/366059349/202510739349100111/full" TargetMode="External"/><Relationship  Id="rId93" Type="http://schemas.openxmlformats.org/officeDocument/2006/relationships/hyperlink" Target="https://projects.propublica.org/nonprofits/organizations/366059349/202400739349100015/full" TargetMode="External"/><Relationship  Id="rId94" Type="http://schemas.openxmlformats.org/officeDocument/2006/relationships/hyperlink" Target="https://projects.propublica.org/nonprofits/organizations/366059349/201700469349100420/full" TargetMode="External"/><Relationship  Id="rId95" Type="http://schemas.openxmlformats.org/officeDocument/2006/relationships/hyperlink" Target="https://projects.propublica.org/nonprofits/organizations/366059349/202200739349100515/full" TargetMode="External"/><Relationship  Id="rId96" Type="http://schemas.openxmlformats.org/officeDocument/2006/relationships/hyperlink" Target="https://projects.propublica.org/nonprofits/organizations/391686976/202130969349100318/full" TargetMode="External"/><Relationship  Id="rId97" Type="http://schemas.openxmlformats.org/officeDocument/2006/relationships/hyperlink" Target="https://projects.propublica.org/nonprofits/organizations/391686976/202441039349100034/full" TargetMode="External"/><Relationship  Id="rId98" Type="http://schemas.openxmlformats.org/officeDocument/2006/relationships/hyperlink" Target="https://projects.propublica.org/nonprofits/organizations/391686976/202530979349100438/full" TargetMode="External"/><Relationship  Id="rId99" Type="http://schemas.openxmlformats.org/officeDocument/2006/relationships/hyperlink" Target="https://projects.propublica.org/nonprofits/organizations/391686976/202200959349100105/ful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showGridLines="0" zoomScale="100" workbookViewId="0">
      <selection activeCell="A1" activeCellId="0" sqref="A1"/>
    </sheetView>
  </sheetViews>
  <sheetFormatPr defaultColWidth="12.630000000000001" defaultRowHeight="15" customHeight="1"/>
  <cols>
    <col customWidth="1" min="1" max="1" width="36"/>
    <col customWidth="1" min="2" max="2" width="15.28125"/>
    <col customWidth="1" min="3" max="43" width="10.57421875"/>
  </cols>
  <sheetData>
    <row r="1" ht="61.5" customHeight="1">
      <c r="A1" s="1" t="s">
        <v>0</v>
      </c>
      <c r="B1" s="2"/>
      <c r="AE1" s="3"/>
    </row>
    <row r="2" ht="15.75" customHeight="1">
      <c r="A2" s="4" t="s">
        <v>1</v>
      </c>
      <c r="B2" s="5">
        <v>46064</v>
      </c>
      <c r="AE2" s="3"/>
    </row>
    <row r="3" ht="15.75" customHeight="1">
      <c r="A3" s="4" t="s">
        <v>2</v>
      </c>
      <c r="B3" s="6" t="s">
        <v>3</v>
      </c>
      <c r="C3" s="4"/>
      <c r="AE3" s="3"/>
    </row>
    <row r="4" ht="15.75" customHeight="1">
      <c r="B4" s="2"/>
      <c r="AE4" s="3"/>
    </row>
    <row r="5" ht="15.75" customHeight="1">
      <c r="B5" s="2"/>
      <c r="AE5" s="3"/>
    </row>
    <row r="6" ht="15.75" customHeight="1">
      <c r="A6" t="s">
        <v>4</v>
      </c>
      <c r="B6" t="s">
        <v>5</v>
      </c>
    </row>
    <row r="7" s="7" customFormat="1" ht="15.75" customHeight="1">
      <c r="A7" s="7" t="s">
        <v>6</v>
      </c>
      <c r="B7" s="7">
        <v>2025</v>
      </c>
      <c r="C7" s="7">
        <v>2024</v>
      </c>
      <c r="D7" s="7">
        <v>2023</v>
      </c>
      <c r="E7" s="7">
        <v>2022</v>
      </c>
      <c r="F7" s="7">
        <v>2021</v>
      </c>
      <c r="G7" s="7">
        <v>2020</v>
      </c>
      <c r="H7" s="7">
        <v>2019</v>
      </c>
      <c r="I7" s="7">
        <v>2018</v>
      </c>
      <c r="J7" s="7">
        <v>2017</v>
      </c>
      <c r="K7" s="7">
        <v>2016</v>
      </c>
      <c r="L7" s="7">
        <v>2015</v>
      </c>
      <c r="M7" s="7">
        <v>2014</v>
      </c>
      <c r="N7" s="7">
        <v>2013</v>
      </c>
      <c r="O7" s="7">
        <v>2012</v>
      </c>
      <c r="P7" s="7">
        <v>2011</v>
      </c>
      <c r="Q7" s="7">
        <v>2010</v>
      </c>
      <c r="R7" s="7">
        <v>2009</v>
      </c>
      <c r="S7" s="7">
        <v>2008</v>
      </c>
      <c r="T7" s="7">
        <v>2007</v>
      </c>
      <c r="U7" s="7">
        <v>2006</v>
      </c>
      <c r="V7" s="7">
        <v>2005</v>
      </c>
      <c r="W7" s="7">
        <v>2004</v>
      </c>
      <c r="X7" s="7">
        <v>2003</v>
      </c>
      <c r="Y7" s="7">
        <v>2002</v>
      </c>
      <c r="Z7" s="7">
        <v>2001</v>
      </c>
      <c r="AA7" s="7">
        <v>2000</v>
      </c>
      <c r="AB7" s="7">
        <v>1999</v>
      </c>
      <c r="AC7" s="7">
        <v>1998</v>
      </c>
      <c r="AD7" s="7">
        <v>1997</v>
      </c>
      <c r="AE7" s="7">
        <v>1996</v>
      </c>
      <c r="AF7" s="7">
        <v>1995</v>
      </c>
      <c r="AG7" s="7">
        <v>1994</v>
      </c>
      <c r="AH7" s="7">
        <v>1993</v>
      </c>
      <c r="AI7" s="7">
        <v>1992</v>
      </c>
      <c r="AJ7" s="7">
        <v>1991</v>
      </c>
      <c r="AK7" s="7">
        <v>1990</v>
      </c>
      <c r="AL7" s="7">
        <v>1989</v>
      </c>
      <c r="AM7" s="7">
        <v>1988</v>
      </c>
      <c r="AN7" s="7">
        <v>1987</v>
      </c>
      <c r="AO7" s="7">
        <v>1986</v>
      </c>
      <c r="AP7" s="7">
        <v>1985</v>
      </c>
      <c r="AQ7" s="7" t="s">
        <v>7</v>
      </c>
      <c r="AR7" s="8" t="s">
        <v>8</v>
      </c>
      <c r="AS7" s="8"/>
      <c r="AT7" s="8"/>
      <c r="AU7" s="8"/>
      <c r="BC7" s="7"/>
    </row>
    <row r="8" ht="15.75" customHeight="1">
      <c r="A8" t="s">
        <v>9</v>
      </c>
      <c r="B8" s="9"/>
      <c r="C8" s="9">
        <v>500000</v>
      </c>
      <c r="D8" s="9">
        <v>500000</v>
      </c>
      <c r="E8" s="9">
        <v>500000</v>
      </c>
      <c r="F8" s="9">
        <v>500000</v>
      </c>
      <c r="G8" s="9">
        <v>400000</v>
      </c>
      <c r="H8" s="9">
        <v>400000</v>
      </c>
      <c r="I8" s="9">
        <v>400000</v>
      </c>
      <c r="J8" s="9">
        <v>330000</v>
      </c>
      <c r="K8" s="9">
        <v>300000</v>
      </c>
      <c r="L8" s="9">
        <v>200000</v>
      </c>
      <c r="M8" s="9">
        <v>200000</v>
      </c>
      <c r="N8" s="9">
        <v>200000</v>
      </c>
      <c r="O8" s="9">
        <v>200000</v>
      </c>
      <c r="P8" s="9">
        <v>200000</v>
      </c>
      <c r="Q8" s="9">
        <v>175000</v>
      </c>
      <c r="R8" s="9">
        <v>175000</v>
      </c>
      <c r="S8" s="9">
        <v>225000</v>
      </c>
      <c r="T8" s="9">
        <v>250000</v>
      </c>
      <c r="U8" s="9">
        <v>250000</v>
      </c>
      <c r="V8" s="9">
        <v>235000</v>
      </c>
      <c r="W8" s="9">
        <v>200000</v>
      </c>
      <c r="X8" s="9">
        <v>185000</v>
      </c>
      <c r="Y8" s="9">
        <v>100000</v>
      </c>
      <c r="Z8" s="9">
        <v>200000</v>
      </c>
      <c r="AA8" s="9">
        <v>200000</v>
      </c>
      <c r="AB8" s="9">
        <v>200000</v>
      </c>
      <c r="AC8" s="9">
        <v>200000</v>
      </c>
      <c r="AD8" s="9">
        <v>250000</v>
      </c>
      <c r="AE8" s="9">
        <v>300000</v>
      </c>
      <c r="AF8" s="9">
        <v>250000</v>
      </c>
      <c r="AG8" s="9">
        <v>275000</v>
      </c>
      <c r="AH8" s="9">
        <v>150000</v>
      </c>
      <c r="AI8" s="9">
        <v>200000</v>
      </c>
      <c r="AJ8" s="9"/>
      <c r="AK8" s="9">
        <v>230000</v>
      </c>
      <c r="AL8" s="9">
        <v>200000</v>
      </c>
      <c r="AM8" s="9">
        <v>125000</v>
      </c>
      <c r="AN8" s="9">
        <v>75000</v>
      </c>
      <c r="AO8" s="9">
        <v>100000</v>
      </c>
      <c r="AP8" s="9">
        <v>100000</v>
      </c>
      <c r="AQ8" s="9">
        <v>9680000</v>
      </c>
      <c r="AR8" s="10" t="str">
        <f>IF(_xlfn.XLOOKUP(A8,Resources!A:A,Resources!B:B,"",0,1)=0,"",_xlfn.XLOOKUP(A8,Resources!A:A,Resources!B:B,"",0,1))</f>
        <v>https://www.desmog.com/scaife-family-foundations/</v>
      </c>
    </row>
    <row r="9" ht="15.75" customHeight="1">
      <c r="A9" t="s">
        <v>10</v>
      </c>
      <c r="B9" s="9"/>
      <c r="C9" s="9">
        <v>300000</v>
      </c>
      <c r="D9" s="9">
        <v>300000</v>
      </c>
      <c r="E9" s="9">
        <v>300000</v>
      </c>
      <c r="F9" s="9">
        <v>300000</v>
      </c>
      <c r="G9" s="9">
        <v>300000</v>
      </c>
      <c r="H9" s="9">
        <v>250000</v>
      </c>
      <c r="I9" s="9">
        <v>200000</v>
      </c>
      <c r="J9" s="9">
        <v>250000</v>
      </c>
      <c r="K9" s="9">
        <v>125000</v>
      </c>
      <c r="L9" s="9">
        <v>175000</v>
      </c>
      <c r="M9" s="9">
        <v>85000</v>
      </c>
      <c r="N9" s="9">
        <v>115000</v>
      </c>
      <c r="O9" s="9">
        <v>100000</v>
      </c>
      <c r="P9" s="9">
        <v>100000</v>
      </c>
      <c r="Q9" s="9">
        <v>105000</v>
      </c>
      <c r="R9" s="9">
        <v>90000</v>
      </c>
      <c r="S9" s="9">
        <v>85000</v>
      </c>
      <c r="T9" s="9">
        <v>165000</v>
      </c>
      <c r="U9" s="9">
        <v>110000</v>
      </c>
      <c r="V9" s="9">
        <v>105000</v>
      </c>
      <c r="W9" s="9">
        <v>85000</v>
      </c>
      <c r="X9" s="9">
        <v>162500</v>
      </c>
      <c r="Y9" s="9">
        <v>105000</v>
      </c>
      <c r="Z9" s="9">
        <v>125000</v>
      </c>
      <c r="AA9" s="9">
        <v>112500</v>
      </c>
      <c r="AB9" s="9">
        <v>100000</v>
      </c>
      <c r="AC9" s="9">
        <v>100000</v>
      </c>
      <c r="AD9" s="9">
        <v>106750</v>
      </c>
      <c r="AE9" s="9">
        <v>76750</v>
      </c>
      <c r="AF9" s="9">
        <v>25000</v>
      </c>
      <c r="AG9" s="9">
        <v>50000</v>
      </c>
      <c r="AH9" s="9">
        <v>80000</v>
      </c>
      <c r="AI9" s="9"/>
      <c r="AJ9" s="9">
        <v>50000</v>
      </c>
      <c r="AK9" s="9">
        <v>40820</v>
      </c>
      <c r="AL9" s="9"/>
      <c r="AM9" s="9">
        <v>54000</v>
      </c>
      <c r="AN9" s="9"/>
      <c r="AO9" s="9">
        <v>20000</v>
      </c>
      <c r="AP9" s="9"/>
      <c r="AQ9" s="9">
        <v>4853320</v>
      </c>
      <c r="AR9" s="10" t="str">
        <f>IF(_xlfn.XLOOKUP(A9,Resources!A:A,Resources!B:B,"",0,1)=0,"",_xlfn.XLOOKUP(A9,Resources!A:A,Resources!B:B,"",0,1))</f>
        <v>https://www.sourcewatch.org/index.php/Lynde_and_Harry_Bradley_Foundation</v>
      </c>
    </row>
    <row r="10" ht="15.75" customHeight="1">
      <c r="A10" t="s">
        <v>11</v>
      </c>
      <c r="B10" s="9"/>
      <c r="C10" s="9">
        <v>820600</v>
      </c>
      <c r="D10" s="9">
        <v>904850</v>
      </c>
      <c r="E10" s="9">
        <v>667250</v>
      </c>
      <c r="F10" s="9">
        <v>455750</v>
      </c>
      <c r="G10" s="9">
        <v>363450</v>
      </c>
      <c r="H10" s="9">
        <v>769921</v>
      </c>
      <c r="I10" s="9">
        <v>184500</v>
      </c>
      <c r="J10" s="9">
        <v>4000</v>
      </c>
      <c r="K10" s="9"/>
      <c r="L10" s="9">
        <v>13000</v>
      </c>
      <c r="M10" s="9">
        <v>16000</v>
      </c>
      <c r="N10" s="9"/>
      <c r="O10" s="9"/>
      <c r="P10" s="9"/>
      <c r="Q10" s="9">
        <v>12000</v>
      </c>
      <c r="R10" s="9">
        <v>13000</v>
      </c>
      <c r="S10" s="9">
        <v>4500</v>
      </c>
      <c r="T10" s="9">
        <v>4000</v>
      </c>
      <c r="U10" s="9">
        <v>11000</v>
      </c>
      <c r="V10" s="9">
        <v>6000</v>
      </c>
      <c r="W10" s="9">
        <v>5000</v>
      </c>
      <c r="X10" s="9"/>
      <c r="Y10" s="9">
        <v>150</v>
      </c>
      <c r="Z10" s="9"/>
      <c r="AA10" s="9"/>
      <c r="AB10" s="9"/>
      <c r="AC10" s="9"/>
      <c r="AD10" s="9"/>
      <c r="AE10" s="9"/>
      <c r="AF10" s="9"/>
      <c r="AG10" s="9"/>
      <c r="AH10" s="9"/>
      <c r="AI10" s="9"/>
      <c r="AJ10" s="9"/>
      <c r="AK10" s="9"/>
      <c r="AL10" s="9"/>
      <c r="AM10" s="9"/>
      <c r="AN10" s="9"/>
      <c r="AO10" s="9"/>
      <c r="AP10" s="9"/>
      <c r="AQ10" s="9">
        <v>4254971</v>
      </c>
      <c r="AR10" s="10" t="str">
        <f>IF(_xlfn.XLOOKUP(A10,Resources!A:A,Resources!B:B,"",0,1)=0,"",_xlfn.XLOOKUP(A10,Resources!A:A,Resources!B:B,"",0,1))</f>
        <v>https://www.desmog.com/who-donors-trust/</v>
      </c>
    </row>
    <row r="11" ht="15.75" customHeight="1">
      <c r="A11" t="s">
        <v>12</v>
      </c>
      <c r="B11" s="9"/>
      <c r="C11" s="9"/>
      <c r="D11" s="9">
        <v>500000</v>
      </c>
      <c r="E11" s="9">
        <v>400000</v>
      </c>
      <c r="F11" s="9">
        <v>350000</v>
      </c>
      <c r="G11" s="9"/>
      <c r="H11" s="9">
        <v>150000</v>
      </c>
      <c r="I11" s="9">
        <v>50000</v>
      </c>
      <c r="J11" s="9"/>
      <c r="K11" s="9">
        <v>25000</v>
      </c>
      <c r="L11" s="9">
        <v>25000</v>
      </c>
      <c r="M11" s="9"/>
      <c r="N11" s="9"/>
      <c r="O11" s="9"/>
      <c r="P11" s="9">
        <v>1000</v>
      </c>
      <c r="Q11" s="9">
        <v>1000</v>
      </c>
      <c r="R11" s="9"/>
      <c r="S11" s="9">
        <v>2000</v>
      </c>
      <c r="T11" s="9"/>
      <c r="U11" s="9"/>
      <c r="V11" s="9"/>
      <c r="W11" s="9"/>
      <c r="X11" s="9"/>
      <c r="Y11" s="9"/>
      <c r="Z11" s="9"/>
      <c r="AA11" s="9"/>
      <c r="AB11" s="9"/>
      <c r="AC11" s="9"/>
      <c r="AD11" s="9"/>
      <c r="AE11" s="9"/>
      <c r="AF11" s="9"/>
      <c r="AG11" s="9"/>
      <c r="AH11" s="9"/>
      <c r="AI11" s="9"/>
      <c r="AJ11" s="9"/>
      <c r="AK11" s="9"/>
      <c r="AL11" s="9"/>
      <c r="AM11" s="9"/>
      <c r="AN11" s="9"/>
      <c r="AO11" s="9"/>
      <c r="AP11" s="9"/>
      <c r="AQ11" s="9">
        <v>1504000</v>
      </c>
      <c r="AR11" s="10" t="str">
        <f>IF(_xlfn.XLOOKUP(A11,Resources!A:A,Resources!B:B,"",0,1)=0,"",_xlfn.XLOOKUP(A11,Resources!A:A,Resources!B:B,"",0,1))</f>
        <v>https://www.sourcewatch.org/index.php/Diana_Davis_Spencer_Foundation</v>
      </c>
    </row>
    <row r="12" ht="15.75" customHeight="1">
      <c r="A12" t="s">
        <v>13</v>
      </c>
      <c r="B12" s="9"/>
      <c r="C12" s="9"/>
      <c r="D12" s="9">
        <v>305117</v>
      </c>
      <c r="E12" s="9">
        <v>237030</v>
      </c>
      <c r="F12" s="9">
        <v>330127</v>
      </c>
      <c r="G12" s="9">
        <v>183955</v>
      </c>
      <c r="H12" s="9">
        <v>91300</v>
      </c>
      <c r="I12" s="9">
        <v>128570</v>
      </c>
      <c r="J12" s="9">
        <v>32855</v>
      </c>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v>1308954</v>
      </c>
      <c r="AR12" s="10" t="str">
        <f>IF(_xlfn.XLOOKUP(A12,Resources!A:A,Resources!B:B,"",0,1)=0,"",_xlfn.XLOOKUP(A12,Resources!A:A,Resources!B:B,"",0,1))</f>
        <v>https://www.sourcewatch.org/index.php/Fidelity_Investments</v>
      </c>
    </row>
    <row r="13" ht="15.75" customHeight="1">
      <c r="A13" t="s">
        <v>14</v>
      </c>
      <c r="B13" s="9"/>
      <c r="C13" s="9"/>
      <c r="D13" s="9">
        <v>75000</v>
      </c>
      <c r="E13" s="9">
        <v>125000</v>
      </c>
      <c r="F13" s="9">
        <v>125000</v>
      </c>
      <c r="G13" s="9">
        <v>100000</v>
      </c>
      <c r="H13" s="9">
        <v>100000</v>
      </c>
      <c r="I13" s="9">
        <v>50000</v>
      </c>
      <c r="J13" s="9">
        <v>75000</v>
      </c>
      <c r="K13" s="9"/>
      <c r="L13" s="9"/>
      <c r="M13" s="9"/>
      <c r="N13" s="9">
        <v>85000</v>
      </c>
      <c r="O13" s="9">
        <v>85000</v>
      </c>
      <c r="P13" s="9">
        <v>35000</v>
      </c>
      <c r="Q13" s="9">
        <v>35000</v>
      </c>
      <c r="R13" s="9">
        <v>35000</v>
      </c>
      <c r="S13" s="9">
        <v>35000</v>
      </c>
      <c r="T13" s="9">
        <v>35000</v>
      </c>
      <c r="U13" s="9">
        <v>25000</v>
      </c>
      <c r="V13" s="9">
        <v>25000</v>
      </c>
      <c r="W13" s="9"/>
      <c r="X13" s="9"/>
      <c r="Y13" s="9">
        <v>25000</v>
      </c>
      <c r="Z13" s="9">
        <v>25000</v>
      </c>
      <c r="AA13" s="9"/>
      <c r="AB13" s="9"/>
      <c r="AC13" s="9"/>
      <c r="AD13" s="9"/>
      <c r="AE13" s="9"/>
      <c r="AF13" s="9"/>
      <c r="AG13" s="9"/>
      <c r="AH13" s="9"/>
      <c r="AI13" s="9"/>
      <c r="AJ13" s="9"/>
      <c r="AK13" s="9"/>
      <c r="AL13" s="9"/>
      <c r="AM13" s="9"/>
      <c r="AN13" s="9"/>
      <c r="AO13" s="9"/>
      <c r="AP13" s="9"/>
      <c r="AQ13" s="9">
        <v>1095000</v>
      </c>
      <c r="AR13" s="10" t="str">
        <f>IF(_xlfn.XLOOKUP(A13,Resources!A:A,Resources!B:B,"",0,1)=0,"",_xlfn.XLOOKUP(A13,Resources!A:A,Resources!B:B,"",0,1))</f>
        <v>https://www.sourcewatch.org/index.php/Searle_Freedom_Trust</v>
      </c>
    </row>
    <row r="14" ht="15.75" customHeight="1">
      <c r="A14" t="s">
        <v>15</v>
      </c>
      <c r="B14" s="9"/>
      <c r="C14" s="9">
        <v>60000</v>
      </c>
      <c r="D14" s="9">
        <v>52166</v>
      </c>
      <c r="E14" s="9">
        <v>19500</v>
      </c>
      <c r="F14" s="9">
        <v>31948</v>
      </c>
      <c r="G14" s="9">
        <v>35000</v>
      </c>
      <c r="H14" s="9">
        <v>35000</v>
      </c>
      <c r="I14" s="9"/>
      <c r="J14" s="9">
        <v>30000</v>
      </c>
      <c r="K14" s="9">
        <v>30000</v>
      </c>
      <c r="L14" s="9">
        <v>20000</v>
      </c>
      <c r="M14" s="9">
        <v>20000</v>
      </c>
      <c r="N14" s="9"/>
      <c r="O14" s="9">
        <v>20000</v>
      </c>
      <c r="P14" s="9">
        <v>20000</v>
      </c>
      <c r="Q14" s="9">
        <v>20000</v>
      </c>
      <c r="R14" s="9">
        <v>20000</v>
      </c>
      <c r="S14" s="9">
        <v>25000</v>
      </c>
      <c r="T14" s="9">
        <v>42500</v>
      </c>
      <c r="U14" s="9">
        <v>20000</v>
      </c>
      <c r="V14" s="9">
        <v>30000</v>
      </c>
      <c r="W14" s="9">
        <v>35000</v>
      </c>
      <c r="X14" s="9">
        <v>20000</v>
      </c>
      <c r="Y14" s="9">
        <v>45000</v>
      </c>
      <c r="Z14" s="9">
        <v>50000</v>
      </c>
      <c r="AA14" s="9"/>
      <c r="AB14" s="9">
        <v>166667</v>
      </c>
      <c r="AC14" s="9">
        <v>51666</v>
      </c>
      <c r="AD14" s="9"/>
      <c r="AE14" s="9"/>
      <c r="AF14" s="9"/>
      <c r="AG14" s="9"/>
      <c r="AH14" s="9"/>
      <c r="AI14" s="9"/>
      <c r="AJ14" s="9"/>
      <c r="AK14" s="9"/>
      <c r="AL14" s="9"/>
      <c r="AM14" s="9"/>
      <c r="AN14" s="9"/>
      <c r="AO14" s="9"/>
      <c r="AP14" s="9"/>
      <c r="AQ14" s="9">
        <v>899447</v>
      </c>
      <c r="AR14" s="10" t="str">
        <f>IF(_xlfn.XLOOKUP(A14,Resources!A:A,Resources!B:B,"",0,1)=0,"",_xlfn.XLOOKUP(A14,Resources!A:A,Resources!B:B,"",0,1))</f>
        <v>https://www.sourcewatch.org/index.php/William_H._Donner_Foundation</v>
      </c>
    </row>
    <row r="15" ht="15.75" customHeight="1">
      <c r="A15" t="s">
        <v>16</v>
      </c>
      <c r="B15" s="9"/>
      <c r="C15" s="9"/>
      <c r="D15" s="9"/>
      <c r="E15" s="9"/>
      <c r="F15" s="9"/>
      <c r="G15" s="9"/>
      <c r="H15" s="9"/>
      <c r="I15" s="9"/>
      <c r="J15" s="9"/>
      <c r="K15" s="9"/>
      <c r="L15" s="9"/>
      <c r="M15" s="9"/>
      <c r="N15" s="9"/>
      <c r="O15" s="9"/>
      <c r="P15" s="9"/>
      <c r="Q15" s="9"/>
      <c r="R15" s="9"/>
      <c r="S15" s="9">
        <v>10000</v>
      </c>
      <c r="T15" s="9">
        <v>25000</v>
      </c>
      <c r="U15" s="9">
        <v>25000</v>
      </c>
      <c r="V15" s="9">
        <v>50000</v>
      </c>
      <c r="W15" s="9">
        <v>100000</v>
      </c>
      <c r="X15" s="9">
        <v>100000</v>
      </c>
      <c r="Y15" s="9">
        <v>100000</v>
      </c>
      <c r="Z15" s="9">
        <v>100000</v>
      </c>
      <c r="AA15" s="9">
        <v>75000</v>
      </c>
      <c r="AB15" s="9"/>
      <c r="AC15" s="9">
        <v>50000</v>
      </c>
      <c r="AD15" s="9">
        <v>5000</v>
      </c>
      <c r="AE15" s="9">
        <v>5000</v>
      </c>
      <c r="AF15" s="9"/>
      <c r="AG15" s="9"/>
      <c r="AH15" s="9">
        <v>5000</v>
      </c>
      <c r="AI15" s="9"/>
      <c r="AJ15" s="9"/>
      <c r="AK15" s="9"/>
      <c r="AL15" s="9"/>
      <c r="AM15" s="9"/>
      <c r="AN15" s="9"/>
      <c r="AO15" s="9"/>
      <c r="AP15" s="9"/>
      <c r="AQ15" s="9">
        <v>650000</v>
      </c>
      <c r="AR15" s="10" t="str">
        <f>IF(_xlfn.XLOOKUP(A15,Resources!A:A,Resources!B:B,"",0,1)=0,"",_xlfn.XLOOKUP(A15,Resources!A:A,Resources!B:B,"",0,1))</f>
        <v>https://www.desmog.com/koch-family-foundations/</v>
      </c>
    </row>
    <row r="16" ht="15.75" customHeight="1">
      <c r="A16" t="s">
        <v>17</v>
      </c>
      <c r="B16" s="9"/>
      <c r="C16" s="9">
        <v>15000</v>
      </c>
      <c r="D16" s="9">
        <v>15000</v>
      </c>
      <c r="E16" s="9">
        <v>15000</v>
      </c>
      <c r="F16" s="9">
        <v>15000</v>
      </c>
      <c r="G16" s="9">
        <v>15000</v>
      </c>
      <c r="H16" s="9">
        <v>15000</v>
      </c>
      <c r="I16" s="9">
        <v>15000</v>
      </c>
      <c r="J16" s="9">
        <v>15000</v>
      </c>
      <c r="K16" s="9">
        <v>15000</v>
      </c>
      <c r="L16" s="9">
        <v>15000</v>
      </c>
      <c r="M16" s="9">
        <v>15000</v>
      </c>
      <c r="N16" s="9">
        <v>10000</v>
      </c>
      <c r="O16" s="9">
        <v>10000</v>
      </c>
      <c r="P16" s="9">
        <v>10000</v>
      </c>
      <c r="Q16" s="9">
        <v>10000</v>
      </c>
      <c r="R16" s="9">
        <v>10000</v>
      </c>
      <c r="S16" s="9">
        <v>25000</v>
      </c>
      <c r="T16" s="9"/>
      <c r="U16" s="9">
        <v>25000</v>
      </c>
      <c r="V16" s="9">
        <v>25000</v>
      </c>
      <c r="W16" s="9">
        <v>35000</v>
      </c>
      <c r="X16" s="9">
        <v>35000</v>
      </c>
      <c r="Y16" s="9">
        <v>35000</v>
      </c>
      <c r="Z16" s="9">
        <v>35000</v>
      </c>
      <c r="AA16" s="9">
        <v>37000</v>
      </c>
      <c r="AB16" s="9">
        <v>74000</v>
      </c>
      <c r="AC16" s="9">
        <v>35000</v>
      </c>
      <c r="AD16" s="9">
        <v>35000</v>
      </c>
      <c r="AE16" s="9">
        <v>35000</v>
      </c>
      <c r="AF16" s="9"/>
      <c r="AG16" s="9"/>
      <c r="AH16" s="9"/>
      <c r="AI16" s="9"/>
      <c r="AJ16" s="9"/>
      <c r="AK16" s="9"/>
      <c r="AL16" s="9"/>
      <c r="AM16" s="9"/>
      <c r="AN16" s="9"/>
      <c r="AO16" s="9"/>
      <c r="AP16" s="9"/>
      <c r="AQ16" s="9">
        <v>646000</v>
      </c>
      <c r="AR16" s="10" t="str">
        <f>IF(_xlfn.XLOOKUP(A16,Resources!A:A,Resources!B:B,"",0,1)=0,"",_xlfn.XLOOKUP(A16,Resources!A:A,Resources!B:B,"",0,1))</f>
        <v>https://www.sourcewatch.org/index.php/Philip_M._McKenna_Foundation</v>
      </c>
    </row>
    <row r="17" ht="15.75" customHeight="1">
      <c r="A17" t="s">
        <v>18</v>
      </c>
      <c r="B17" s="9"/>
      <c r="C17" s="9"/>
      <c r="D17" s="9"/>
      <c r="E17" s="9"/>
      <c r="F17" s="9"/>
      <c r="G17" s="9"/>
      <c r="H17" s="9"/>
      <c r="I17" s="9"/>
      <c r="J17" s="9"/>
      <c r="K17" s="9"/>
      <c r="L17" s="9"/>
      <c r="M17" s="9"/>
      <c r="N17" s="9"/>
      <c r="O17" s="9"/>
      <c r="P17" s="9"/>
      <c r="Q17" s="9"/>
      <c r="R17" s="9"/>
      <c r="S17" s="9"/>
      <c r="T17" s="9"/>
      <c r="U17" s="9"/>
      <c r="V17" s="9"/>
      <c r="W17" s="9"/>
      <c r="X17" s="9"/>
      <c r="Y17" s="9"/>
      <c r="Z17" s="9">
        <v>40000</v>
      </c>
      <c r="AA17" s="9">
        <v>52500</v>
      </c>
      <c r="AB17" s="9">
        <v>50000</v>
      </c>
      <c r="AC17" s="9">
        <v>50000</v>
      </c>
      <c r="AD17" s="9">
        <v>50000</v>
      </c>
      <c r="AE17" s="9">
        <v>85000</v>
      </c>
      <c r="AF17" s="9">
        <v>25000</v>
      </c>
      <c r="AG17" s="9">
        <v>25000</v>
      </c>
      <c r="AH17" s="9">
        <v>50000</v>
      </c>
      <c r="AI17" s="9">
        <v>25000</v>
      </c>
      <c r="AJ17" s="9">
        <v>25000</v>
      </c>
      <c r="AK17" s="9">
        <v>25000</v>
      </c>
      <c r="AL17" s="9">
        <v>50000</v>
      </c>
      <c r="AM17" s="9">
        <v>25000</v>
      </c>
      <c r="AN17" s="9">
        <v>25000</v>
      </c>
      <c r="AO17" s="9"/>
      <c r="AP17" s="9">
        <v>15000</v>
      </c>
      <c r="AQ17" s="9">
        <v>617500</v>
      </c>
      <c r="AR17" s="10" t="str">
        <f>IF(_xlfn.XLOOKUP(A17,Resources!A:A,Resources!B:B,"",0,1)=0,"",_xlfn.XLOOKUP(A17,Resources!A:A,Resources!B:B,"",0,1))</f>
        <v>https://www.sourcewatch.org/index.php/John_M._Olin_Foundation</v>
      </c>
    </row>
    <row r="18" ht="15.75" customHeight="1">
      <c r="A18" t="s">
        <v>19</v>
      </c>
      <c r="B18" s="9"/>
      <c r="C18" s="9">
        <v>35000</v>
      </c>
      <c r="D18" s="9">
        <v>40000</v>
      </c>
      <c r="E18" s="9">
        <v>40000</v>
      </c>
      <c r="F18" s="9">
        <v>40000</v>
      </c>
      <c r="G18" s="9">
        <v>40000</v>
      </c>
      <c r="H18" s="9">
        <v>40000</v>
      </c>
      <c r="I18" s="9">
        <v>35000</v>
      </c>
      <c r="J18" s="9">
        <v>15000</v>
      </c>
      <c r="K18" s="9">
        <v>20000</v>
      </c>
      <c r="L18" s="9">
        <v>30000</v>
      </c>
      <c r="M18" s="9">
        <v>25000</v>
      </c>
      <c r="N18" s="9">
        <v>35000</v>
      </c>
      <c r="O18" s="9"/>
      <c r="P18" s="9">
        <v>35000</v>
      </c>
      <c r="Q18" s="9">
        <v>35000</v>
      </c>
      <c r="R18" s="9">
        <v>35000</v>
      </c>
      <c r="S18" s="9">
        <v>35000</v>
      </c>
      <c r="T18" s="9">
        <v>25000</v>
      </c>
      <c r="U18" s="9">
        <v>15000</v>
      </c>
      <c r="V18" s="9">
        <v>3000</v>
      </c>
      <c r="W18" s="9"/>
      <c r="X18" s="9">
        <v>2000</v>
      </c>
      <c r="Y18" s="9">
        <v>2000</v>
      </c>
      <c r="Z18" s="9">
        <v>1500</v>
      </c>
      <c r="AA18" s="9">
        <v>1500</v>
      </c>
      <c r="AB18" s="9">
        <v>1000</v>
      </c>
      <c r="AC18" s="9"/>
      <c r="AD18" s="9"/>
      <c r="AE18" s="9"/>
      <c r="AF18" s="9"/>
      <c r="AG18" s="9"/>
      <c r="AH18" s="9"/>
      <c r="AI18" s="9"/>
      <c r="AJ18" s="9"/>
      <c r="AK18" s="9"/>
      <c r="AL18" s="9"/>
      <c r="AM18" s="9"/>
      <c r="AN18" s="9"/>
      <c r="AO18" s="9"/>
      <c r="AP18" s="9"/>
      <c r="AQ18" s="9">
        <v>586000</v>
      </c>
      <c r="AR18" s="10" t="str">
        <f>IF(_xlfn.XLOOKUP(A18,Resources!A:A,Resources!B:B,"",0,1)=0,"",_xlfn.XLOOKUP(A18,Resources!A:A,Resources!B:B,"",0,1))</f>
        <v/>
      </c>
    </row>
    <row r="19" ht="15.75" customHeight="1">
      <c r="A19" t="s">
        <v>20</v>
      </c>
      <c r="B19" s="9"/>
      <c r="C19" s="9"/>
      <c r="D19" s="9"/>
      <c r="E19" s="9"/>
      <c r="F19" s="9"/>
      <c r="G19" s="9">
        <v>100000</v>
      </c>
      <c r="H19" s="9"/>
      <c r="I19" s="9">
        <v>150000</v>
      </c>
      <c r="J19" s="9">
        <v>80000</v>
      </c>
      <c r="K19" s="9">
        <v>60000</v>
      </c>
      <c r="L19" s="9">
        <v>50000</v>
      </c>
      <c r="M19" s="9">
        <v>40000</v>
      </c>
      <c r="N19" s="9">
        <v>40000</v>
      </c>
      <c r="O19" s="9">
        <v>40000</v>
      </c>
      <c r="P19" s="9"/>
      <c r="Q19" s="9">
        <v>3000</v>
      </c>
      <c r="R19" s="9">
        <v>5500</v>
      </c>
      <c r="S19" s="9">
        <v>5000</v>
      </c>
      <c r="T19" s="9">
        <v>2500</v>
      </c>
      <c r="U19" s="9"/>
      <c r="V19" s="9">
        <v>2000</v>
      </c>
      <c r="W19" s="9">
        <v>2500</v>
      </c>
      <c r="X19" s="9">
        <v>1000</v>
      </c>
      <c r="Y19" s="9">
        <v>1000</v>
      </c>
      <c r="Z19" s="9"/>
      <c r="AA19" s="9"/>
      <c r="AB19" s="9"/>
      <c r="AC19" s="9"/>
      <c r="AD19" s="9"/>
      <c r="AE19" s="9"/>
      <c r="AF19" s="9"/>
      <c r="AG19" s="9"/>
      <c r="AH19" s="9"/>
      <c r="AI19" s="9"/>
      <c r="AJ19" s="9"/>
      <c r="AK19" s="9"/>
      <c r="AL19" s="9"/>
      <c r="AM19" s="9"/>
      <c r="AN19" s="9"/>
      <c r="AO19" s="9"/>
      <c r="AP19" s="9"/>
      <c r="AQ19" s="9">
        <v>582500</v>
      </c>
      <c r="AR19" s="10" t="str">
        <f>IF(_xlfn.XLOOKUP(A19,Resources!A:A,Resources!B:B,"",0,1)=0,"",_xlfn.XLOOKUP(A19,Resources!A:A,Resources!B:B,"",0,1))</f>
        <v>https://www.desmog.com/donors-capital-fund/</v>
      </c>
    </row>
    <row r="20" ht="15.75" customHeight="1">
      <c r="A20" t="s">
        <v>21</v>
      </c>
      <c r="B20" s="9"/>
      <c r="C20" s="9">
        <v>120000</v>
      </c>
      <c r="D20" s="9">
        <v>125000</v>
      </c>
      <c r="E20" s="9">
        <v>100000</v>
      </c>
      <c r="F20" s="9">
        <v>75000</v>
      </c>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v>420000</v>
      </c>
      <c r="AR20" s="10" t="str">
        <f>IF(_xlfn.XLOOKUP(A20,Resources!A:A,Resources!B:B,"",0,1)=0,"",_xlfn.XLOOKUP(A20,Resources!A:A,Resources!B:B,"",0,1))</f>
        <v/>
      </c>
    </row>
    <row r="21" ht="15.75" customHeight="1">
      <c r="A21" t="s">
        <v>22</v>
      </c>
      <c r="B21" s="9"/>
      <c r="C21" s="9"/>
      <c r="D21" s="9"/>
      <c r="E21" s="9"/>
      <c r="F21" s="9"/>
      <c r="G21" s="9"/>
      <c r="H21" s="9"/>
      <c r="I21" s="9"/>
      <c r="J21" s="9"/>
      <c r="K21" s="9"/>
      <c r="L21" s="9"/>
      <c r="M21" s="9"/>
      <c r="N21" s="9"/>
      <c r="O21" s="9"/>
      <c r="P21" s="9"/>
      <c r="Q21" s="9"/>
      <c r="R21" s="9"/>
      <c r="S21" s="9"/>
      <c r="T21" s="9">
        <v>50000</v>
      </c>
      <c r="U21" s="9">
        <v>50000</v>
      </c>
      <c r="V21" s="9">
        <v>50000</v>
      </c>
      <c r="W21" s="9">
        <v>50000</v>
      </c>
      <c r="X21" s="9">
        <v>50000</v>
      </c>
      <c r="Y21" s="9">
        <v>40000</v>
      </c>
      <c r="Z21" s="9">
        <v>100000</v>
      </c>
      <c r="AA21" s="9"/>
      <c r="AB21" s="9"/>
      <c r="AC21" s="9"/>
      <c r="AD21" s="9"/>
      <c r="AE21" s="9"/>
      <c r="AF21" s="9"/>
      <c r="AG21" s="9"/>
      <c r="AH21" s="9"/>
      <c r="AI21" s="9"/>
      <c r="AJ21" s="9"/>
      <c r="AK21" s="9"/>
      <c r="AL21" s="9"/>
      <c r="AM21" s="9"/>
      <c r="AN21" s="9"/>
      <c r="AO21" s="9"/>
      <c r="AP21" s="9"/>
      <c r="AQ21" s="9">
        <v>390000</v>
      </c>
      <c r="AR21" s="10" t="str">
        <f>IF(_xlfn.XLOOKUP(A21,Resources!A:A,Resources!B:B,"",0,1)=0,"",_xlfn.XLOOKUP(A21,Resources!A:A,Resources!B:B,"",0,1))</f>
        <v/>
      </c>
    </row>
    <row r="22" ht="15.75" customHeight="1">
      <c r="A22" t="s">
        <v>23</v>
      </c>
      <c r="B22" s="9"/>
      <c r="C22" s="9">
        <v>80000</v>
      </c>
      <c r="D22" s="9">
        <v>80000</v>
      </c>
      <c r="E22" s="9">
        <v>80000</v>
      </c>
      <c r="F22" s="9">
        <v>55000</v>
      </c>
      <c r="G22" s="9">
        <v>50000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v>345000</v>
      </c>
      <c r="AR22" s="10" t="str">
        <f>IF(_xlfn.XLOOKUP(A22,Resources!A:A,Resources!B:B,"",0,1)=0,"",_xlfn.XLOOKUP(A22,Resources!A:A,Resources!B:B,"",0,1))</f>
        <v/>
      </c>
    </row>
    <row r="23" ht="15.75" customHeight="1">
      <c r="A23" t="s">
        <v>24</v>
      </c>
      <c r="B23" s="9"/>
      <c r="C23" s="9">
        <v>50000</v>
      </c>
      <c r="D23" s="9">
        <v>50000</v>
      </c>
      <c r="E23" s="9">
        <v>50000</v>
      </c>
      <c r="F23" s="9">
        <v>25000</v>
      </c>
      <c r="G23" s="9">
        <v>25000</v>
      </c>
      <c r="H23" s="9">
        <v>25000</v>
      </c>
      <c r="I23" s="9">
        <v>20000</v>
      </c>
      <c r="J23" s="9">
        <v>15000</v>
      </c>
      <c r="K23" s="9">
        <v>10000</v>
      </c>
      <c r="L23" s="9">
        <v>15000</v>
      </c>
      <c r="M23" s="9">
        <v>15000</v>
      </c>
      <c r="N23" s="9">
        <v>15000</v>
      </c>
      <c r="O23" s="9">
        <v>15000</v>
      </c>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v>330000</v>
      </c>
      <c r="AR23" s="10" t="str">
        <f>IF(_xlfn.XLOOKUP(A23,Resources!A:A,Resources!B:B,"",0,1)=0,"",_xlfn.XLOOKUP(A23,Resources!A:A,Resources!B:B,"",0,1))</f>
        <v/>
      </c>
    </row>
    <row r="24" ht="15.75" customHeight="1">
      <c r="A24" t="s">
        <v>25</v>
      </c>
      <c r="B24" s="9"/>
      <c r="C24" s="9">
        <v>25000</v>
      </c>
      <c r="D24" s="9">
        <v>50000</v>
      </c>
      <c r="E24" s="9">
        <v>75000</v>
      </c>
      <c r="F24" s="9">
        <v>50000</v>
      </c>
      <c r="G24" s="9">
        <v>50000</v>
      </c>
      <c r="H24" s="9">
        <v>50000</v>
      </c>
      <c r="I24" s="9"/>
      <c r="J24" s="9"/>
      <c r="K24" s="9"/>
      <c r="L24" s="9"/>
      <c r="M24" s="9"/>
      <c r="N24" s="9">
        <v>10000</v>
      </c>
      <c r="O24" s="9">
        <v>10000</v>
      </c>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v>320000</v>
      </c>
      <c r="AR24" s="10" t="str">
        <f>IF(_xlfn.XLOOKUP(A24,Resources!A:A,Resources!B:B,"",0,1)=0,"",_xlfn.XLOOKUP(A24,Resources!A:A,Resources!B:B,"",0,1))</f>
        <v>https://www.sourcewatch.org/index.php/John_William_Pope_Foundation</v>
      </c>
    </row>
    <row r="25" ht="15.75" customHeight="1">
      <c r="A25" t="s">
        <v>26</v>
      </c>
      <c r="B25" s="9"/>
      <c r="C25" s="9">
        <v>10750</v>
      </c>
      <c r="D25" s="9">
        <v>79500</v>
      </c>
      <c r="E25" s="9">
        <v>23000</v>
      </c>
      <c r="F25" s="9">
        <v>40500</v>
      </c>
      <c r="G25" s="9"/>
      <c r="H25" s="9">
        <v>40750</v>
      </c>
      <c r="I25" s="9">
        <v>32750</v>
      </c>
      <c r="J25" s="9">
        <v>13500</v>
      </c>
      <c r="K25" s="9">
        <v>10000</v>
      </c>
      <c r="L25" s="9">
        <v>11000</v>
      </c>
      <c r="M25" s="9">
        <v>26000</v>
      </c>
      <c r="N25" s="9">
        <v>26000</v>
      </c>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v>313750</v>
      </c>
      <c r="AR25" s="10" t="str">
        <f>IF(_xlfn.XLOOKUP(A25,Resources!A:A,Resources!B:B,"",0,1)=0,"",_xlfn.XLOOKUP(A25,Resources!A:A,Resources!B:B,"",0,1))</f>
        <v>https://www.sourcewatch.org/index.php/Bradley_Impact_Fund</v>
      </c>
    </row>
    <row r="26" ht="15.75" customHeight="1">
      <c r="A26" t="s">
        <v>27</v>
      </c>
      <c r="B26" s="9"/>
      <c r="C26" s="9">
        <v>150000</v>
      </c>
      <c r="D26" s="9">
        <v>50000</v>
      </c>
      <c r="E26" s="9">
        <v>50000</v>
      </c>
      <c r="F26" s="9">
        <v>50300</v>
      </c>
      <c r="G26" s="9">
        <v>300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v>300600</v>
      </c>
      <c r="AR26" s="10" t="str">
        <f>IF(_xlfn.XLOOKUP(A26,Resources!A:A,Resources!B:B,"",0,1)=0,"",_xlfn.XLOOKUP(A26,Resources!A:A,Resources!B:B,"",0,1))</f>
        <v/>
      </c>
    </row>
    <row r="27" ht="15.75" customHeight="1">
      <c r="A27" t="s">
        <v>28</v>
      </c>
      <c r="B27" s="9"/>
      <c r="C27" s="9">
        <v>55000</v>
      </c>
      <c r="D27" s="9">
        <v>55000</v>
      </c>
      <c r="E27" s="9">
        <v>55000</v>
      </c>
      <c r="F27" s="9">
        <v>55000</v>
      </c>
      <c r="G27" s="9">
        <v>50000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v>270000</v>
      </c>
      <c r="AR27" s="10" t="str">
        <f>IF(_xlfn.XLOOKUP(A27,Resources!A:A,Resources!B:B,"",0,1)=0,"",_xlfn.XLOOKUP(A27,Resources!A:A,Resources!B:B,"",0,1))</f>
        <v/>
      </c>
    </row>
    <row r="28" ht="15.75" customHeight="1">
      <c r="A28" t="s">
        <v>29</v>
      </c>
      <c r="B28" s="9"/>
      <c r="C28" s="9"/>
      <c r="D28" s="9"/>
      <c r="E28" s="9"/>
      <c r="F28" s="9"/>
      <c r="G28" s="9"/>
      <c r="H28" s="9"/>
      <c r="I28" s="9"/>
      <c r="J28" s="9"/>
      <c r="K28" s="9"/>
      <c r="L28" s="9"/>
      <c r="M28" s="9"/>
      <c r="N28" s="9"/>
      <c r="O28" s="9"/>
      <c r="P28" s="9"/>
      <c r="Q28" s="9">
        <v>20000</v>
      </c>
      <c r="R28" s="9">
        <v>25000</v>
      </c>
      <c r="S28" s="9">
        <v>48000</v>
      </c>
      <c r="T28" s="9">
        <v>48000</v>
      </c>
      <c r="U28" s="9">
        <v>40000</v>
      </c>
      <c r="V28" s="9">
        <v>40000</v>
      </c>
      <c r="W28" s="9">
        <v>35000</v>
      </c>
      <c r="X28" s="9"/>
      <c r="Y28" s="9">
        <v>1000</v>
      </c>
      <c r="Z28" s="9"/>
      <c r="AA28" s="9"/>
      <c r="AB28" s="9"/>
      <c r="AC28" s="9"/>
      <c r="AD28" s="9"/>
      <c r="AE28" s="9"/>
      <c r="AF28" s="9"/>
      <c r="AG28" s="9"/>
      <c r="AH28" s="9"/>
      <c r="AI28" s="9"/>
      <c r="AJ28" s="9"/>
      <c r="AK28" s="9"/>
      <c r="AL28" s="9"/>
      <c r="AM28" s="9"/>
      <c r="AN28" s="9"/>
      <c r="AO28" s="9"/>
      <c r="AP28" s="9"/>
      <c r="AQ28" s="9">
        <v>257000</v>
      </c>
      <c r="AR28" s="10" t="str">
        <f>IF(_xlfn.XLOOKUP(A28,Resources!A:A,Resources!B:B,"",0,1)=0,"",_xlfn.XLOOKUP(A28,Resources!A:A,Resources!B:B,"",0,1))</f>
        <v/>
      </c>
    </row>
    <row r="29" ht="15.75" customHeight="1">
      <c r="A29" t="s">
        <v>30</v>
      </c>
      <c r="B29" s="9"/>
      <c r="C29" s="9">
        <v>75000</v>
      </c>
      <c r="D29" s="9">
        <v>75000</v>
      </c>
      <c r="E29" s="9">
        <v>60000</v>
      </c>
      <c r="F29" s="9">
        <v>30000</v>
      </c>
      <c r="G29" s="9">
        <v>15000</v>
      </c>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v>255000</v>
      </c>
      <c r="AR29" s="10" t="str">
        <f>IF(_xlfn.XLOOKUP(A29,Resources!A:A,Resources!B:B,"",0,1)=0,"",_xlfn.XLOOKUP(A29,Resources!A:A,Resources!B:B,"",0,1))</f>
        <v/>
      </c>
    </row>
    <row r="30" ht="15.75" customHeight="1">
      <c r="A30" t="s">
        <v>31</v>
      </c>
      <c r="B30" s="9"/>
      <c r="C30" s="9"/>
      <c r="D30" s="9"/>
      <c r="E30" s="9"/>
      <c r="F30" s="9"/>
      <c r="G30" s="9"/>
      <c r="H30" s="9"/>
      <c r="I30" s="9"/>
      <c r="J30" s="9"/>
      <c r="K30" s="9"/>
      <c r="L30" s="9"/>
      <c r="M30" s="9"/>
      <c r="N30" s="9"/>
      <c r="O30" s="9"/>
      <c r="P30" s="9"/>
      <c r="Q30" s="9"/>
      <c r="R30" s="9"/>
      <c r="S30" s="9"/>
      <c r="T30" s="9"/>
      <c r="U30" s="9"/>
      <c r="V30" s="9"/>
      <c r="W30" s="9"/>
      <c r="X30" s="9"/>
      <c r="Y30" s="9"/>
      <c r="Z30" s="9"/>
      <c r="AA30" s="9"/>
      <c r="AB30" s="9">
        <v>35000</v>
      </c>
      <c r="AC30" s="9">
        <v>60000</v>
      </c>
      <c r="AD30" s="9">
        <v>35000</v>
      </c>
      <c r="AE30" s="9"/>
      <c r="AF30" s="9">
        <v>75000</v>
      </c>
      <c r="AG30" s="9">
        <v>25000</v>
      </c>
      <c r="AH30" s="9">
        <v>25000</v>
      </c>
      <c r="AI30" s="9"/>
      <c r="AJ30" s="9"/>
      <c r="AK30" s="9"/>
      <c r="AL30" s="9"/>
      <c r="AM30" s="9"/>
      <c r="AN30" s="9"/>
      <c r="AO30" s="9"/>
      <c r="AP30" s="9"/>
      <c r="AQ30" s="9">
        <v>255000</v>
      </c>
      <c r="AR30" s="10" t="str">
        <f>IF(_xlfn.XLOOKUP(A30,Resources!A:A,Resources!B:B,"",0,1)=0,"",_xlfn.XLOOKUP(A30,Resources!A:A,Resources!B:B,"",0,1))</f>
        <v>https://www.desmog.com/scaife-family-foundations/</v>
      </c>
    </row>
    <row r="31" ht="15.75" customHeight="1">
      <c r="A31" t="s">
        <v>32</v>
      </c>
      <c r="B31" s="9"/>
      <c r="C31" s="9">
        <v>60500</v>
      </c>
      <c r="D31" s="9">
        <v>35500</v>
      </c>
      <c r="E31" s="9">
        <v>31000</v>
      </c>
      <c r="F31" s="9">
        <v>32000</v>
      </c>
      <c r="G31" s="9">
        <v>29000</v>
      </c>
      <c r="H31" s="9">
        <v>31008</v>
      </c>
      <c r="I31" s="9">
        <v>27500</v>
      </c>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v>246508</v>
      </c>
      <c r="AR31" s="10" t="str">
        <f>IF(_xlfn.XLOOKUP(A31,Resources!A:A,Resources!B:B,"",0,1)=0,"",_xlfn.XLOOKUP(A31,Resources!A:A,Resources!B:B,"",0,1))</f>
        <v/>
      </c>
    </row>
    <row r="32" ht="15.75" customHeight="1">
      <c r="A32" t="s">
        <v>33</v>
      </c>
      <c r="B32" s="9"/>
      <c r="C32" s="9"/>
      <c r="D32" s="9"/>
      <c r="E32" s="9"/>
      <c r="F32" s="9"/>
      <c r="G32" s="9"/>
      <c r="H32" s="9"/>
      <c r="I32" s="9"/>
      <c r="J32" s="9"/>
      <c r="K32" s="9"/>
      <c r="L32" s="9"/>
      <c r="M32" s="9"/>
      <c r="N32" s="9"/>
      <c r="O32" s="9"/>
      <c r="P32" s="9">
        <v>25000</v>
      </c>
      <c r="Q32" s="9"/>
      <c r="R32" s="9"/>
      <c r="S32" s="9">
        <v>20000</v>
      </c>
      <c r="T32" s="9">
        <v>40000</v>
      </c>
      <c r="U32" s="9">
        <v>60000</v>
      </c>
      <c r="V32" s="9"/>
      <c r="W32" s="9"/>
      <c r="X32" s="9"/>
      <c r="Y32" s="9">
        <v>20000</v>
      </c>
      <c r="Z32" s="9">
        <v>20000</v>
      </c>
      <c r="AA32" s="9">
        <v>20000</v>
      </c>
      <c r="AB32" s="9">
        <v>20000</v>
      </c>
      <c r="AC32" s="9">
        <v>20000</v>
      </c>
      <c r="AD32" s="9"/>
      <c r="AE32" s="9"/>
      <c r="AF32" s="9"/>
      <c r="AG32" s="9"/>
      <c r="AH32" s="9"/>
      <c r="AI32" s="9"/>
      <c r="AJ32" s="9"/>
      <c r="AK32" s="9"/>
      <c r="AL32" s="9"/>
      <c r="AM32" s="9"/>
      <c r="AN32" s="9"/>
      <c r="AO32" s="9"/>
      <c r="AP32" s="9"/>
      <c r="AQ32" s="9">
        <v>245000</v>
      </c>
      <c r="AR32" s="10" t="str">
        <f>IF(_xlfn.XLOOKUP(A32,Resources!A:A,Resources!B:B,"",0,1)=0,"",_xlfn.XLOOKUP(A32,Resources!A:A,Resources!B:B,"",0,1))</f>
        <v/>
      </c>
    </row>
    <row r="33" ht="15.75" customHeight="1">
      <c r="A33" t="s">
        <v>34</v>
      </c>
      <c r="B33" s="9"/>
      <c r="C33" s="9"/>
      <c r="D33" s="9"/>
      <c r="E33" s="9"/>
      <c r="F33" s="9"/>
      <c r="G33" s="9"/>
      <c r="H33" s="9"/>
      <c r="I33" s="9"/>
      <c r="J33" s="9"/>
      <c r="K33" s="9"/>
      <c r="L33" s="9"/>
      <c r="M33" s="9"/>
      <c r="N33" s="9"/>
      <c r="O33" s="9"/>
      <c r="P33" s="9"/>
      <c r="Q33" s="9"/>
      <c r="R33" s="9"/>
      <c r="S33" s="9"/>
      <c r="T33" s="9"/>
      <c r="U33" s="9"/>
      <c r="V33" s="9"/>
      <c r="W33" s="9">
        <v>35000</v>
      </c>
      <c r="X33" s="9"/>
      <c r="Y33" s="9">
        <v>160000</v>
      </c>
      <c r="Z33" s="9"/>
      <c r="AA33" s="9">
        <v>30000</v>
      </c>
      <c r="AB33" s="9"/>
      <c r="AC33" s="9"/>
      <c r="AD33" s="9"/>
      <c r="AE33" s="9"/>
      <c r="AF33" s="9"/>
      <c r="AG33" s="9"/>
      <c r="AH33" s="9"/>
      <c r="AI33" s="9"/>
      <c r="AJ33" s="9"/>
      <c r="AK33" s="9"/>
      <c r="AL33" s="9"/>
      <c r="AM33" s="9"/>
      <c r="AN33" s="9"/>
      <c r="AO33" s="9"/>
      <c r="AP33" s="9"/>
      <c r="AQ33" s="9">
        <v>225000</v>
      </c>
      <c r="AR33" s="10" t="str">
        <f>IF(_xlfn.XLOOKUP(A33,Resources!A:A,Resources!B:B,"",0,1)=0,"",_xlfn.XLOOKUP(A33,Resources!A:A,Resources!B:B,"",0,1))</f>
        <v>https://www.desmog.com/scaife-family-foundations/</v>
      </c>
    </row>
    <row r="34" ht="15.75" customHeight="1">
      <c r="A34" t="s">
        <v>35</v>
      </c>
      <c r="B34" s="9"/>
      <c r="C34" s="9"/>
      <c r="D34" s="9"/>
      <c r="E34" s="9"/>
      <c r="F34" s="9"/>
      <c r="G34" s="9"/>
      <c r="H34" s="9"/>
      <c r="I34" s="9"/>
      <c r="J34" s="9"/>
      <c r="K34" s="9"/>
      <c r="L34" s="9"/>
      <c r="M34" s="9"/>
      <c r="N34" s="9"/>
      <c r="O34" s="9"/>
      <c r="P34" s="9"/>
      <c r="Q34" s="9"/>
      <c r="R34" s="9"/>
      <c r="S34" s="9"/>
      <c r="T34" s="9">
        <v>50000</v>
      </c>
      <c r="U34" s="9">
        <v>25000</v>
      </c>
      <c r="V34" s="9">
        <v>50000</v>
      </c>
      <c r="W34" s="9">
        <v>25000</v>
      </c>
      <c r="X34" s="9">
        <v>25000</v>
      </c>
      <c r="Y34" s="9">
        <v>25000</v>
      </c>
      <c r="Z34" s="9">
        <v>25000</v>
      </c>
      <c r="AA34" s="9"/>
      <c r="AB34" s="9"/>
      <c r="AC34" s="9"/>
      <c r="AD34" s="9"/>
      <c r="AE34" s="9"/>
      <c r="AF34" s="9"/>
      <c r="AG34" s="9"/>
      <c r="AH34" s="9"/>
      <c r="AI34" s="9"/>
      <c r="AJ34" s="9"/>
      <c r="AK34" s="9"/>
      <c r="AL34" s="9"/>
      <c r="AM34" s="9"/>
      <c r="AN34" s="9"/>
      <c r="AO34" s="9"/>
      <c r="AP34" s="9"/>
      <c r="AQ34" s="9">
        <v>225000</v>
      </c>
      <c r="AR34" s="10" t="str">
        <f>IF(_xlfn.XLOOKUP(A34,Resources!A:A,Resources!B:B,"",0,1)=0,"",_xlfn.XLOOKUP(A34,Resources!A:A,Resources!B:B,"",0,1))</f>
        <v>https://www.sourcewatch.org/index.php?title=Exxon_Mobil</v>
      </c>
    </row>
    <row r="35" ht="15.75" customHeight="1">
      <c r="A35" t="s">
        <v>36</v>
      </c>
      <c r="B35" s="9"/>
      <c r="C35" s="9"/>
      <c r="D35" s="9"/>
      <c r="E35" s="9"/>
      <c r="F35" s="9"/>
      <c r="G35" s="9"/>
      <c r="H35" s="9"/>
      <c r="I35" s="9"/>
      <c r="J35" s="9"/>
      <c r="K35" s="9"/>
      <c r="L35" s="9"/>
      <c r="M35" s="9">
        <v>20000</v>
      </c>
      <c r="N35" s="9"/>
      <c r="O35" s="9"/>
      <c r="P35" s="9"/>
      <c r="Q35" s="9"/>
      <c r="R35" s="9"/>
      <c r="S35" s="9"/>
      <c r="T35" s="9"/>
      <c r="U35" s="9"/>
      <c r="V35" s="9">
        <v>12500</v>
      </c>
      <c r="W35" s="9">
        <v>12500</v>
      </c>
      <c r="X35" s="9">
        <v>10000</v>
      </c>
      <c r="Y35" s="9">
        <v>20000</v>
      </c>
      <c r="Z35" s="9">
        <v>20000</v>
      </c>
      <c r="AA35" s="9">
        <v>40000</v>
      </c>
      <c r="AB35" s="9">
        <v>25000</v>
      </c>
      <c r="AC35" s="9">
        <v>20000</v>
      </c>
      <c r="AD35" s="9">
        <v>15000</v>
      </c>
      <c r="AE35" s="9">
        <v>12000</v>
      </c>
      <c r="AF35" s="9">
        <v>15000</v>
      </c>
      <c r="AG35" s="9"/>
      <c r="AH35" s="9"/>
      <c r="AI35" s="9"/>
      <c r="AJ35" s="9"/>
      <c r="AK35" s="9"/>
      <c r="AL35" s="9"/>
      <c r="AM35" s="9"/>
      <c r="AN35" s="9"/>
      <c r="AO35" s="9"/>
      <c r="AP35" s="9"/>
      <c r="AQ35" s="9">
        <v>222000</v>
      </c>
      <c r="AR35" s="10" t="str">
        <f>IF(_xlfn.XLOOKUP(A35,Resources!A:A,Resources!B:B,"",0,1)=0,"",_xlfn.XLOOKUP(A35,Resources!A:A,Resources!B:B,"",0,1))</f>
        <v>https://www.sourcewatch.org/index.php/Earhart_Foundation</v>
      </c>
    </row>
    <row r="36" ht="15.75" customHeight="1">
      <c r="A36" t="s">
        <v>37</v>
      </c>
      <c r="B36" s="9"/>
      <c r="C36" s="9">
        <v>41060</v>
      </c>
      <c r="D36" s="9">
        <v>31060</v>
      </c>
      <c r="E36" s="9">
        <v>20900</v>
      </c>
      <c r="F36" s="9">
        <v>34000</v>
      </c>
      <c r="G36" s="9">
        <v>63650</v>
      </c>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v>190670</v>
      </c>
      <c r="AR36" s="10" t="str">
        <f>IF(_xlfn.XLOOKUP(A36,Resources!A:A,Resources!B:B,"",0,1)=0,"",_xlfn.XLOOKUP(A36,Resources!A:A,Resources!B:B,"",0,1))</f>
        <v/>
      </c>
    </row>
    <row r="37" ht="15.75" customHeight="1">
      <c r="A37" t="s">
        <v>38</v>
      </c>
      <c r="B37" s="9"/>
      <c r="C37" s="9">
        <v>60000</v>
      </c>
      <c r="D37" s="9">
        <v>45000</v>
      </c>
      <c r="E37" s="9">
        <v>35000</v>
      </c>
      <c r="F37" s="9">
        <v>25000</v>
      </c>
      <c r="G37" s="9">
        <v>25000</v>
      </c>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v>190000</v>
      </c>
      <c r="AR37" s="10" t="str">
        <f>IF(_xlfn.XLOOKUP(A37,Resources!A:A,Resources!B:B,"",0,1)=0,"",_xlfn.XLOOKUP(A37,Resources!A:A,Resources!B:B,"",0,1))</f>
        <v>https://www.sourcewatch.org/index.php/Samuel_Roberts_Noble_Foundation</v>
      </c>
    </row>
    <row r="38" ht="15.75" customHeight="1">
      <c r="A38" t="s">
        <v>39</v>
      </c>
      <c r="B38" s="9"/>
      <c r="C38" s="9"/>
      <c r="D38" s="9"/>
      <c r="E38" s="9"/>
      <c r="F38" s="9"/>
      <c r="G38" s="9">
        <v>6000</v>
      </c>
      <c r="H38" s="9">
        <v>8000</v>
      </c>
      <c r="I38" s="9">
        <v>8000</v>
      </c>
      <c r="J38" s="9">
        <v>8000</v>
      </c>
      <c r="K38" s="9">
        <v>7000</v>
      </c>
      <c r="L38" s="9">
        <v>6000</v>
      </c>
      <c r="M38" s="9">
        <v>2000</v>
      </c>
      <c r="N38" s="9">
        <v>6000</v>
      </c>
      <c r="O38" s="9">
        <v>4000</v>
      </c>
      <c r="P38" s="9">
        <v>28000</v>
      </c>
      <c r="Q38" s="9"/>
      <c r="R38" s="9">
        <v>3000</v>
      </c>
      <c r="S38" s="9">
        <v>3000</v>
      </c>
      <c r="T38" s="9">
        <v>1000</v>
      </c>
      <c r="U38" s="9">
        <v>4000</v>
      </c>
      <c r="V38" s="9">
        <v>7000</v>
      </c>
      <c r="W38" s="9"/>
      <c r="X38" s="9">
        <v>4000</v>
      </c>
      <c r="Y38" s="9">
        <v>4000</v>
      </c>
      <c r="Z38" s="9"/>
      <c r="AA38" s="9"/>
      <c r="AB38" s="9">
        <v>34000</v>
      </c>
      <c r="AC38" s="9">
        <v>37000</v>
      </c>
      <c r="AD38" s="9"/>
      <c r="AE38" s="9"/>
      <c r="AF38" s="9"/>
      <c r="AG38" s="9"/>
      <c r="AH38" s="9"/>
      <c r="AI38" s="9"/>
      <c r="AJ38" s="9"/>
      <c r="AK38" s="9"/>
      <c r="AL38" s="9"/>
      <c r="AM38" s="9"/>
      <c r="AN38" s="9"/>
      <c r="AO38" s="9"/>
      <c r="AP38" s="9"/>
      <c r="AQ38" s="9">
        <v>180000</v>
      </c>
      <c r="AR38" s="10" t="str">
        <f>IF(_xlfn.XLOOKUP(A38,Resources!A:A,Resources!B:B,"",0,1)=0,"",_xlfn.XLOOKUP(A38,Resources!A:A,Resources!B:B,"",0,1))</f>
        <v>https://www.sourcewatch.org/index.php/Rodney_Fund</v>
      </c>
    </row>
    <row r="39" ht="15.75" customHeight="1">
      <c r="A39" t="s">
        <v>40</v>
      </c>
      <c r="B39" s="9"/>
      <c r="C39" s="9"/>
      <c r="D39" s="9"/>
      <c r="E39" s="9"/>
      <c r="F39" s="9"/>
      <c r="G39" s="9"/>
      <c r="H39" s="9"/>
      <c r="I39" s="9"/>
      <c r="J39" s="9"/>
      <c r="K39" s="9"/>
      <c r="L39" s="9"/>
      <c r="M39" s="9"/>
      <c r="N39" s="9"/>
      <c r="O39" s="9"/>
      <c r="P39" s="9"/>
      <c r="Q39" s="9"/>
      <c r="R39" s="9"/>
      <c r="S39" s="9"/>
      <c r="T39" s="9"/>
      <c r="U39" s="9"/>
      <c r="V39" s="9"/>
      <c r="W39" s="9">
        <v>5000</v>
      </c>
      <c r="X39" s="9">
        <v>5000</v>
      </c>
      <c r="Y39" s="9">
        <v>5000</v>
      </c>
      <c r="Z39" s="9">
        <v>65000</v>
      </c>
      <c r="AA39" s="9"/>
      <c r="AB39" s="9">
        <v>95000</v>
      </c>
      <c r="AC39" s="9"/>
      <c r="AD39" s="9"/>
      <c r="AE39" s="9"/>
      <c r="AF39" s="9"/>
      <c r="AG39" s="9"/>
      <c r="AH39" s="9"/>
      <c r="AI39" s="9"/>
      <c r="AJ39" s="9"/>
      <c r="AK39" s="9"/>
      <c r="AL39" s="9"/>
      <c r="AM39" s="9"/>
      <c r="AN39" s="9"/>
      <c r="AO39" s="9"/>
      <c r="AP39" s="9"/>
      <c r="AQ39" s="9">
        <v>175000</v>
      </c>
      <c r="AR39" s="10" t="str">
        <f>IF(_xlfn.XLOOKUP(A39,Resources!A:A,Resources!B:B,"",0,1)=0,"",_xlfn.XLOOKUP(A39,Resources!A:A,Resources!B:B,"",0,1))</f>
        <v>https://www.sourcewatch.org/index.php/Jaquelin_Hume_Foundation</v>
      </c>
    </row>
    <row r="40" ht="15.75" customHeight="1">
      <c r="A40" t="s">
        <v>41</v>
      </c>
      <c r="B40" s="9"/>
      <c r="C40" s="9"/>
      <c r="D40" s="9"/>
      <c r="E40" s="9"/>
      <c r="F40" s="9"/>
      <c r="G40" s="9"/>
      <c r="H40" s="9"/>
      <c r="I40" s="9"/>
      <c r="J40" s="9"/>
      <c r="K40" s="9"/>
      <c r="L40" s="9"/>
      <c r="M40" s="9"/>
      <c r="N40" s="9"/>
      <c r="O40" s="9"/>
      <c r="P40" s="9"/>
      <c r="Q40" s="9"/>
      <c r="R40" s="9"/>
      <c r="S40" s="9"/>
      <c r="T40" s="9">
        <v>25000</v>
      </c>
      <c r="U40" s="9"/>
      <c r="V40" s="9"/>
      <c r="W40" s="9"/>
      <c r="X40" s="9"/>
      <c r="Y40" s="9"/>
      <c r="Z40" s="9"/>
      <c r="AA40" s="9"/>
      <c r="AB40" s="9">
        <v>148000</v>
      </c>
      <c r="AC40" s="9"/>
      <c r="AD40" s="9"/>
      <c r="AE40" s="9"/>
      <c r="AF40" s="9"/>
      <c r="AG40" s="9"/>
      <c r="AH40" s="9"/>
      <c r="AI40" s="9"/>
      <c r="AJ40" s="9"/>
      <c r="AK40" s="9"/>
      <c r="AL40" s="9"/>
      <c r="AM40" s="9"/>
      <c r="AN40" s="9"/>
      <c r="AO40" s="9"/>
      <c r="AP40" s="9"/>
      <c r="AQ40" s="9">
        <v>173000</v>
      </c>
      <c r="AR40" s="10" t="str">
        <f>IF(_xlfn.XLOOKUP(A40,Resources!A:A,Resources!B:B,"",0,1)=0,"",_xlfn.XLOOKUP(A40,Resources!A:A,Resources!B:B,"",0,1))</f>
        <v>https://www.sourcewatch.org/index.php/Randolph_Foundation</v>
      </c>
    </row>
    <row r="41" ht="15.75" customHeight="1">
      <c r="A41" t="s">
        <v>42</v>
      </c>
      <c r="B41" s="9"/>
      <c r="C41" s="9"/>
      <c r="D41" s="9">
        <v>34445</v>
      </c>
      <c r="E41" s="9">
        <v>37150</v>
      </c>
      <c r="F41" s="9">
        <v>51625</v>
      </c>
      <c r="G41" s="9">
        <v>12475</v>
      </c>
      <c r="H41" s="9">
        <v>7375</v>
      </c>
      <c r="I41" s="9"/>
      <c r="J41" s="9">
        <v>10400</v>
      </c>
      <c r="K41" s="9"/>
      <c r="L41" s="9"/>
      <c r="M41" s="9"/>
      <c r="N41" s="9"/>
      <c r="O41" s="9"/>
      <c r="P41" s="9"/>
      <c r="Q41" s="9"/>
      <c r="R41" s="9"/>
      <c r="S41" s="9"/>
      <c r="T41" s="9"/>
      <c r="U41" s="9">
        <v>500</v>
      </c>
      <c r="V41" s="9">
        <v>500</v>
      </c>
      <c r="W41" s="9"/>
      <c r="X41" s="9">
        <v>500</v>
      </c>
      <c r="Y41" s="9"/>
      <c r="Z41" s="9">
        <v>500</v>
      </c>
      <c r="AA41" s="9"/>
      <c r="AB41" s="9"/>
      <c r="AC41" s="9"/>
      <c r="AD41" s="9"/>
      <c r="AE41" s="9"/>
      <c r="AF41" s="9"/>
      <c r="AG41" s="9"/>
      <c r="AH41" s="9"/>
      <c r="AI41" s="9"/>
      <c r="AJ41" s="9"/>
      <c r="AK41" s="9"/>
      <c r="AL41" s="9"/>
      <c r="AM41" s="9"/>
      <c r="AN41" s="9"/>
      <c r="AO41" s="9"/>
      <c r="AP41" s="9"/>
      <c r="AQ41" s="9">
        <v>155470</v>
      </c>
      <c r="AR41" s="10" t="str">
        <f>IF(_xlfn.XLOOKUP(A41,Resources!A:A,Resources!B:B,"",0,1)=0,"",_xlfn.XLOOKUP(A41,Resources!A:A,Resources!B:B,"",0,1))</f>
        <v/>
      </c>
    </row>
    <row r="42" ht="15.75" customHeight="1">
      <c r="A42" t="s">
        <v>43</v>
      </c>
      <c r="B42" s="9"/>
      <c r="C42" s="9"/>
      <c r="D42" s="9"/>
      <c r="E42" s="9">
        <v>62500</v>
      </c>
      <c r="F42" s="9"/>
      <c r="G42" s="9"/>
      <c r="H42" s="9">
        <v>36185</v>
      </c>
      <c r="I42" s="9">
        <v>36185</v>
      </c>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v>134870</v>
      </c>
      <c r="AR42" s="10" t="str">
        <f>IF(_xlfn.XLOOKUP(A42,Resources!A:A,Resources!B:B,"",0,1)=0,"",_xlfn.XLOOKUP(A42,Resources!A:A,Resources!B:B,"",0,1))</f>
        <v/>
      </c>
    </row>
    <row r="43" ht="15.75" customHeight="1">
      <c r="A43" t="s">
        <v>44</v>
      </c>
      <c r="B43" s="9"/>
      <c r="C43" s="9">
        <v>50000</v>
      </c>
      <c r="D43" s="9">
        <v>30000</v>
      </c>
      <c r="E43" s="9">
        <v>30000</v>
      </c>
      <c r="F43" s="9">
        <v>15000</v>
      </c>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v>125000</v>
      </c>
      <c r="AR43" s="10" t="str">
        <f>IF(_xlfn.XLOOKUP(A43,Resources!A:A,Resources!B:B,"",0,1)=0,"",_xlfn.XLOOKUP(A43,Resources!A:A,Resources!B:B,"",0,1))</f>
        <v/>
      </c>
    </row>
    <row r="44" ht="15.75" customHeight="1">
      <c r="A44" t="s">
        <v>45</v>
      </c>
      <c r="B44" s="9"/>
      <c r="C44" s="9">
        <v>16666</v>
      </c>
      <c r="D44" s="9">
        <v>100000</v>
      </c>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v>116666</v>
      </c>
      <c r="AR44" s="10" t="str">
        <f>IF(_xlfn.XLOOKUP(A44,Resources!A:A,Resources!B:B,"",0,1)=0,"",_xlfn.XLOOKUP(A44,Resources!A:A,Resources!B:B,"",0,1))</f>
        <v/>
      </c>
    </row>
    <row r="45" ht="15.75" customHeight="1">
      <c r="A45" t="s">
        <v>46</v>
      </c>
      <c r="B45" s="9"/>
      <c r="C45" s="9"/>
      <c r="D45" s="9"/>
      <c r="E45" s="9"/>
      <c r="F45" s="9"/>
      <c r="G45" s="9"/>
      <c r="H45" s="9"/>
      <c r="I45" s="9"/>
      <c r="J45" s="9"/>
      <c r="K45" s="9"/>
      <c r="L45" s="9"/>
      <c r="M45" s="9">
        <v>5000</v>
      </c>
      <c r="N45" s="9">
        <v>10000</v>
      </c>
      <c r="O45" s="9">
        <v>5000</v>
      </c>
      <c r="P45" s="9">
        <v>10000</v>
      </c>
      <c r="Q45" s="9">
        <v>10000</v>
      </c>
      <c r="R45" s="9"/>
      <c r="S45" s="9">
        <v>10000</v>
      </c>
      <c r="T45" s="9">
        <v>10000</v>
      </c>
      <c r="U45" s="9">
        <v>10000</v>
      </c>
      <c r="V45" s="9">
        <v>5000</v>
      </c>
      <c r="W45" s="9">
        <v>15000</v>
      </c>
      <c r="X45" s="9">
        <v>10000</v>
      </c>
      <c r="Y45" s="9">
        <v>10000</v>
      </c>
      <c r="Z45" s="9">
        <v>5000</v>
      </c>
      <c r="AA45" s="9"/>
      <c r="AB45" s="9"/>
      <c r="AC45" s="9"/>
      <c r="AD45" s="9"/>
      <c r="AE45" s="9"/>
      <c r="AF45" s="9"/>
      <c r="AG45" s="9"/>
      <c r="AH45" s="9"/>
      <c r="AI45" s="9"/>
      <c r="AJ45" s="9"/>
      <c r="AK45" s="9"/>
      <c r="AL45" s="9"/>
      <c r="AM45" s="9"/>
      <c r="AN45" s="9"/>
      <c r="AO45" s="9"/>
      <c r="AP45" s="9"/>
      <c r="AQ45" s="9">
        <v>115000</v>
      </c>
      <c r="AR45" s="10" t="str">
        <f>IF(_xlfn.XLOOKUP(A45,Resources!A:A,Resources!B:B,"",0,1)=0,"",_xlfn.XLOOKUP(A45,Resources!A:A,Resources!B:B,"",0,1))</f>
        <v/>
      </c>
    </row>
    <row r="46" ht="15.75" customHeight="1">
      <c r="A46" t="s">
        <v>47</v>
      </c>
      <c r="B46" s="9"/>
      <c r="C46" s="9">
        <v>21850</v>
      </c>
      <c r="D46" s="9">
        <v>16100</v>
      </c>
      <c r="E46" s="9">
        <v>14350</v>
      </c>
      <c r="F46" s="9">
        <v>9900</v>
      </c>
      <c r="G46" s="9"/>
      <c r="H46" s="9">
        <v>12200</v>
      </c>
      <c r="I46" s="9">
        <v>15600</v>
      </c>
      <c r="J46" s="9">
        <v>550</v>
      </c>
      <c r="K46" s="9">
        <v>250</v>
      </c>
      <c r="L46" s="9">
        <v>200</v>
      </c>
      <c r="M46" s="9"/>
      <c r="N46" s="9"/>
      <c r="O46" s="9"/>
      <c r="P46" s="9"/>
      <c r="Q46" s="9"/>
      <c r="R46" s="9"/>
      <c r="S46" s="9"/>
      <c r="T46" s="9"/>
      <c r="U46" s="9">
        <v>5000</v>
      </c>
      <c r="V46" s="9">
        <v>5500</v>
      </c>
      <c r="W46" s="9"/>
      <c r="X46" s="9"/>
      <c r="Y46" s="9"/>
      <c r="Z46" s="9">
        <v>10000</v>
      </c>
      <c r="AA46" s="9"/>
      <c r="AB46" s="9"/>
      <c r="AC46" s="9"/>
      <c r="AD46" s="9"/>
      <c r="AE46" s="9"/>
      <c r="AF46" s="9"/>
      <c r="AG46" s="9"/>
      <c r="AH46" s="9"/>
      <c r="AI46" s="9"/>
      <c r="AJ46" s="9"/>
      <c r="AK46" s="9"/>
      <c r="AL46" s="9"/>
      <c r="AM46" s="9"/>
      <c r="AN46" s="9"/>
      <c r="AO46" s="9"/>
      <c r="AP46" s="9"/>
      <c r="AQ46" s="9">
        <v>111500</v>
      </c>
      <c r="AR46" s="10" t="str">
        <f>IF(_xlfn.XLOOKUP(A46,Resources!A:A,Resources!B:B,"",0,1)=0,"",_xlfn.XLOOKUP(A46,Resources!A:A,Resources!B:B,"",0,1))</f>
        <v/>
      </c>
    </row>
    <row r="47" ht="15.75" customHeight="1">
      <c r="A47" t="s">
        <v>48</v>
      </c>
      <c r="B47" s="9"/>
      <c r="C47" s="9"/>
      <c r="D47" s="9"/>
      <c r="E47" s="9"/>
      <c r="F47" s="9"/>
      <c r="G47" s="9"/>
      <c r="H47" s="9"/>
      <c r="I47" s="9"/>
      <c r="J47" s="9"/>
      <c r="K47" s="9"/>
      <c r="L47" s="9"/>
      <c r="M47" s="9"/>
      <c r="N47" s="9"/>
      <c r="O47" s="9"/>
      <c r="P47" s="9"/>
      <c r="Q47" s="9"/>
      <c r="R47" s="9"/>
      <c r="S47" s="9">
        <v>12500</v>
      </c>
      <c r="T47" s="9">
        <v>12500</v>
      </c>
      <c r="U47" s="9">
        <v>10000</v>
      </c>
      <c r="V47" s="9">
        <v>10000</v>
      </c>
      <c r="W47" s="9">
        <v>10000</v>
      </c>
      <c r="X47" s="9">
        <v>7500</v>
      </c>
      <c r="Y47" s="9">
        <v>7500</v>
      </c>
      <c r="Z47" s="9">
        <v>7500</v>
      </c>
      <c r="AA47" s="9">
        <v>7500</v>
      </c>
      <c r="AB47" s="9">
        <v>10000</v>
      </c>
      <c r="AC47" s="9">
        <v>15000</v>
      </c>
      <c r="AD47" s="9"/>
      <c r="AE47" s="9"/>
      <c r="AF47" s="9"/>
      <c r="AG47" s="9"/>
      <c r="AH47" s="9"/>
      <c r="AI47" s="9"/>
      <c r="AJ47" s="9"/>
      <c r="AK47" s="9"/>
      <c r="AL47" s="9"/>
      <c r="AM47" s="9"/>
      <c r="AN47" s="9"/>
      <c r="AO47" s="9"/>
      <c r="AP47" s="9"/>
      <c r="AQ47" s="9">
        <v>110000</v>
      </c>
      <c r="AR47" s="10" t="str">
        <f>IF(_xlfn.XLOOKUP(A47,Resources!A:A,Resources!B:B,"",0,1)=0,"",_xlfn.XLOOKUP(A47,Resources!A:A,Resources!B:B,"",0,1))</f>
        <v>https://www.sourcewatch.org/index.php/F.M._Kirby_Foundation</v>
      </c>
    </row>
    <row r="48" ht="15.75" customHeight="1">
      <c r="A48" t="s">
        <v>49</v>
      </c>
      <c r="B48" s="9"/>
      <c r="C48" s="9"/>
      <c r="D48" s="9"/>
      <c r="E48" s="9"/>
      <c r="F48" s="9"/>
      <c r="G48" s="9"/>
      <c r="H48" s="9"/>
      <c r="I48" s="9"/>
      <c r="J48" s="9"/>
      <c r="K48" s="9"/>
      <c r="L48" s="9"/>
      <c r="M48" s="9"/>
      <c r="N48" s="9"/>
      <c r="O48" s="9"/>
      <c r="P48" s="9"/>
      <c r="Q48" s="9"/>
      <c r="R48" s="9">
        <v>5000</v>
      </c>
      <c r="S48" s="9">
        <v>5000</v>
      </c>
      <c r="T48" s="9">
        <v>10000</v>
      </c>
      <c r="U48" s="9">
        <v>10000</v>
      </c>
      <c r="V48" s="9">
        <v>10000</v>
      </c>
      <c r="W48" s="9">
        <v>10000</v>
      </c>
      <c r="X48" s="9">
        <v>10000</v>
      </c>
      <c r="Y48" s="9">
        <v>10000</v>
      </c>
      <c r="Z48" s="9">
        <v>10000</v>
      </c>
      <c r="AA48" s="9">
        <v>10000</v>
      </c>
      <c r="AB48" s="9">
        <v>10000</v>
      </c>
      <c r="AC48" s="9">
        <v>10000</v>
      </c>
      <c r="AD48" s="9"/>
      <c r="AE48" s="9"/>
      <c r="AF48" s="9"/>
      <c r="AG48" s="9"/>
      <c r="AH48" s="9"/>
      <c r="AI48" s="9"/>
      <c r="AJ48" s="9"/>
      <c r="AK48" s="9"/>
      <c r="AL48" s="9"/>
      <c r="AM48" s="9"/>
      <c r="AN48" s="9"/>
      <c r="AO48" s="9"/>
      <c r="AP48" s="9"/>
      <c r="AQ48" s="9">
        <v>110000</v>
      </c>
      <c r="AR48" s="10" t="str">
        <f>IF(_xlfn.XLOOKUP(A48,Resources!A:A,Resources!B:B,"",0,1)=0,"",_xlfn.XLOOKUP(A48,Resources!A:A,Resources!B:B,"",0,1))</f>
        <v>https://www.sourcewatch.org/index.php/Roe_Foundation</v>
      </c>
    </row>
    <row r="49" ht="15.75" customHeight="1">
      <c r="A49" t="s">
        <v>50</v>
      </c>
      <c r="B49" s="9"/>
      <c r="C49" s="9"/>
      <c r="D49" s="9"/>
      <c r="E49" s="9"/>
      <c r="F49" s="9">
        <v>100000</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v>100000</v>
      </c>
      <c r="AR49" s="10" t="str">
        <f>IF(_xlfn.XLOOKUP(A49,Resources!A:A,Resources!B:B,"",0,1)=0,"",_xlfn.XLOOKUP(A49,Resources!A:A,Resources!B:B,"",0,1))</f>
        <v>https://www.sourcewatch.org/index.php/Randolph_Foundation</v>
      </c>
    </row>
    <row r="50" ht="15.75" customHeight="1">
      <c r="A50" t="s">
        <v>51</v>
      </c>
      <c r="B50" s="9"/>
      <c r="C50" s="9"/>
      <c r="D50" s="9">
        <v>15000</v>
      </c>
      <c r="E50" s="9">
        <v>15000</v>
      </c>
      <c r="F50" s="9">
        <v>15000</v>
      </c>
      <c r="G50" s="9">
        <v>10000</v>
      </c>
      <c r="H50" s="9">
        <v>10000</v>
      </c>
      <c r="I50" s="9">
        <v>15000</v>
      </c>
      <c r="J50" s="9">
        <v>2000</v>
      </c>
      <c r="K50" s="9">
        <v>2500</v>
      </c>
      <c r="L50" s="9">
        <v>3500</v>
      </c>
      <c r="M50" s="9">
        <v>2500</v>
      </c>
      <c r="N50" s="9">
        <v>2500</v>
      </c>
      <c r="O50" s="9">
        <v>1500</v>
      </c>
      <c r="P50" s="9">
        <v>1500</v>
      </c>
      <c r="Q50" s="9">
        <v>100</v>
      </c>
      <c r="R50" s="9"/>
      <c r="S50" s="9"/>
      <c r="T50" s="9"/>
      <c r="U50" s="9"/>
      <c r="V50" s="9"/>
      <c r="W50" s="9"/>
      <c r="X50" s="9"/>
      <c r="Y50" s="9"/>
      <c r="Z50" s="9"/>
      <c r="AA50" s="9"/>
      <c r="AB50" s="9"/>
      <c r="AC50" s="9"/>
      <c r="AD50" s="9"/>
      <c r="AE50" s="9"/>
      <c r="AF50" s="9"/>
      <c r="AG50" s="9"/>
      <c r="AH50" s="9"/>
      <c r="AI50" s="9"/>
      <c r="AJ50" s="9"/>
      <c r="AK50" s="9"/>
      <c r="AL50" s="9"/>
      <c r="AM50" s="9"/>
      <c r="AN50" s="9"/>
      <c r="AO50" s="9"/>
      <c r="AP50" s="9"/>
      <c r="AQ50" s="9">
        <v>96100</v>
      </c>
      <c r="AR50" s="10" t="str">
        <f>IF(_xlfn.XLOOKUP(A50,Resources!A:A,Resources!B:B,"",0,1)=0,"",_xlfn.XLOOKUP(A50,Resources!A:A,Resources!B:B,"",0,1))</f>
        <v/>
      </c>
    </row>
    <row r="51" ht="15.75" customHeight="1">
      <c r="A51" t="s">
        <v>52</v>
      </c>
      <c r="B51" s="9"/>
      <c r="C51" s="9"/>
      <c r="D51" s="9"/>
      <c r="E51" s="9"/>
      <c r="F51" s="9"/>
      <c r="G51" s="9"/>
      <c r="H51" s="9"/>
      <c r="I51" s="9"/>
      <c r="J51" s="9">
        <v>10844</v>
      </c>
      <c r="K51" s="9">
        <v>10844</v>
      </c>
      <c r="L51" s="9">
        <v>14400</v>
      </c>
      <c r="M51" s="9">
        <v>14800</v>
      </c>
      <c r="N51" s="9"/>
      <c r="O51" s="9"/>
      <c r="P51" s="9">
        <v>10000</v>
      </c>
      <c r="Q51" s="9">
        <v>20000</v>
      </c>
      <c r="R51" s="9"/>
      <c r="S51" s="9"/>
      <c r="T51" s="9"/>
      <c r="U51" s="9"/>
      <c r="V51" s="9"/>
      <c r="W51" s="9"/>
      <c r="X51" s="9"/>
      <c r="Y51" s="9"/>
      <c r="Z51" s="9"/>
      <c r="AA51" s="9"/>
      <c r="AB51" s="9"/>
      <c r="AC51" s="9"/>
      <c r="AD51" s="9"/>
      <c r="AE51" s="9"/>
      <c r="AF51" s="9"/>
      <c r="AG51" s="9"/>
      <c r="AH51" s="9"/>
      <c r="AI51" s="9"/>
      <c r="AJ51" s="9"/>
      <c r="AK51" s="9"/>
      <c r="AL51" s="9"/>
      <c r="AM51" s="9">
        <v>10000</v>
      </c>
      <c r="AN51" s="9">
        <v>5000</v>
      </c>
      <c r="AO51" s="9"/>
      <c r="AP51" s="9"/>
      <c r="AQ51" s="9">
        <v>95888</v>
      </c>
      <c r="AR51" s="10" t="str">
        <f>IF(_xlfn.XLOOKUP(A51,Resources!A:A,Resources!B:B,"",0,1)=0,"",_xlfn.XLOOKUP(A51,Resources!A:A,Resources!B:B,"",0,1))</f>
        <v>https://www.desmog.com/koch-family-foundations/</v>
      </c>
    </row>
    <row r="52" ht="15.75" customHeight="1">
      <c r="A52" t="s">
        <v>53</v>
      </c>
      <c r="B52" s="9"/>
      <c r="C52" s="9"/>
      <c r="D52" s="9"/>
      <c r="E52" s="9"/>
      <c r="F52" s="9"/>
      <c r="G52" s="9"/>
      <c r="H52" s="9"/>
      <c r="I52" s="9"/>
      <c r="J52" s="9"/>
      <c r="K52" s="9"/>
      <c r="L52" s="9">
        <v>5000</v>
      </c>
      <c r="M52" s="9">
        <v>3000</v>
      </c>
      <c r="N52" s="9">
        <v>2500</v>
      </c>
      <c r="O52" s="9"/>
      <c r="P52" s="9">
        <v>2500</v>
      </c>
      <c r="Q52" s="9"/>
      <c r="R52" s="9">
        <v>2500</v>
      </c>
      <c r="S52" s="9">
        <v>7500</v>
      </c>
      <c r="T52" s="9">
        <v>10000</v>
      </c>
      <c r="U52" s="9">
        <v>10000</v>
      </c>
      <c r="V52" s="9">
        <v>10000</v>
      </c>
      <c r="W52" s="9">
        <v>7500</v>
      </c>
      <c r="X52" s="9">
        <v>25000</v>
      </c>
      <c r="Y52" s="9">
        <v>5000</v>
      </c>
      <c r="Z52" s="9"/>
      <c r="AA52" s="9"/>
      <c r="AB52" s="9"/>
      <c r="AC52" s="9"/>
      <c r="AD52" s="9"/>
      <c r="AE52" s="9"/>
      <c r="AF52" s="9"/>
      <c r="AG52" s="9"/>
      <c r="AH52" s="9"/>
      <c r="AI52" s="9"/>
      <c r="AJ52" s="9"/>
      <c r="AK52" s="9"/>
      <c r="AL52" s="9"/>
      <c r="AM52" s="9"/>
      <c r="AN52" s="9"/>
      <c r="AO52" s="9"/>
      <c r="AP52" s="9"/>
      <c r="AQ52" s="9">
        <v>90500</v>
      </c>
      <c r="AR52" s="10" t="str">
        <f>IF(_xlfn.XLOOKUP(A52,Resources!A:A,Resources!B:B,"",0,1)=0,"",_xlfn.XLOOKUP(A52,Resources!A:A,Resources!B:B,"",0,1))</f>
        <v/>
      </c>
    </row>
    <row r="53" ht="15.75" customHeight="1">
      <c r="A53" t="s">
        <v>54</v>
      </c>
      <c r="B53" s="9"/>
      <c r="C53" s="9">
        <v>8000</v>
      </c>
      <c r="D53" s="9">
        <v>30000</v>
      </c>
      <c r="E53" s="9">
        <v>29000</v>
      </c>
      <c r="F53" s="9">
        <v>22500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v>89500</v>
      </c>
      <c r="AR53" s="10" t="str">
        <f>IF(_xlfn.XLOOKUP(A53,Resources!A:A,Resources!B:B,"",0,1)=0,"",_xlfn.XLOOKUP(A53,Resources!A:A,Resources!B:B,"",0,1))</f>
        <v/>
      </c>
    </row>
    <row r="54" ht="15.75" customHeight="1">
      <c r="A54" t="s">
        <v>55</v>
      </c>
      <c r="B54" s="9">
        <v>10000</v>
      </c>
      <c r="C54" s="9">
        <v>20000</v>
      </c>
      <c r="D54" s="9">
        <v>10000</v>
      </c>
      <c r="E54" s="9">
        <v>10000</v>
      </c>
      <c r="F54" s="9">
        <v>14000</v>
      </c>
      <c r="G54" s="9">
        <v>5000</v>
      </c>
      <c r="H54" s="9">
        <v>2000</v>
      </c>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v>71000</v>
      </c>
      <c r="AR54" s="10" t="str">
        <f>IF(_xlfn.XLOOKUP(A54,Resources!A:A,Resources!B:B,"",0,1)=0,"",_xlfn.XLOOKUP(A54,Resources!A:A,Resources!B:B,"",0,1))</f>
        <v/>
      </c>
    </row>
    <row r="55" ht="15.75" customHeight="1">
      <c r="A55" t="s">
        <v>56</v>
      </c>
      <c r="B55" s="9"/>
      <c r="C55" s="9">
        <v>25000</v>
      </c>
      <c r="D55" s="9">
        <v>25000</v>
      </c>
      <c r="E55" s="9">
        <v>10000</v>
      </c>
      <c r="F55" s="9"/>
      <c r="G55" s="9">
        <v>10000</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v>70000</v>
      </c>
      <c r="AR55" s="10" t="str">
        <f>IF(_xlfn.XLOOKUP(A55,Resources!A:A,Resources!B:B,"",0,1)=0,"",_xlfn.XLOOKUP(A55,Resources!A:A,Resources!B:B,"",0,1))</f>
        <v/>
      </c>
    </row>
    <row r="56" ht="15.75" customHeight="1">
      <c r="A56" t="s">
        <v>57</v>
      </c>
      <c r="B56" s="9"/>
      <c r="C56" s="9">
        <v>50000</v>
      </c>
      <c r="D56" s="9"/>
      <c r="E56" s="9"/>
      <c r="F56" s="9"/>
      <c r="G56" s="9">
        <v>15000</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v>65000</v>
      </c>
      <c r="AR56" s="10" t="str">
        <f>IF(_xlfn.XLOOKUP(A56,Resources!A:A,Resources!B:B,"",0,1)=0,"",_xlfn.XLOOKUP(A56,Resources!A:A,Resources!B:B,"",0,1))</f>
        <v/>
      </c>
    </row>
    <row r="57" ht="15.75" customHeight="1">
      <c r="A57" t="s">
        <v>58</v>
      </c>
      <c r="B57" s="9"/>
      <c r="C57" s="9">
        <v>64972</v>
      </c>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v>64972</v>
      </c>
      <c r="AR57" s="10" t="str">
        <f>IF(_xlfn.XLOOKUP(A57,Resources!A:A,Resources!B:B,"",0,1)=0,"",_xlfn.XLOOKUP(A57,Resources!A:A,Resources!B:B,"",0,1))</f>
        <v/>
      </c>
    </row>
    <row r="58" ht="15.75" customHeight="1">
      <c r="A58" t="s">
        <v>59</v>
      </c>
      <c r="B58" s="9"/>
      <c r="C58" s="9"/>
      <c r="D58" s="9"/>
      <c r="E58" s="9">
        <v>1000</v>
      </c>
      <c r="F58" s="9"/>
      <c r="G58" s="9"/>
      <c r="H58" s="9"/>
      <c r="I58" s="9"/>
      <c r="J58" s="9"/>
      <c r="K58" s="9"/>
      <c r="L58" s="9"/>
      <c r="M58" s="9"/>
      <c r="N58" s="9"/>
      <c r="O58" s="9"/>
      <c r="P58" s="9">
        <v>6000</v>
      </c>
      <c r="Q58" s="9">
        <v>6000</v>
      </c>
      <c r="R58" s="9">
        <v>4000</v>
      </c>
      <c r="S58" s="9">
        <v>4000</v>
      </c>
      <c r="T58" s="9">
        <v>5000</v>
      </c>
      <c r="U58" s="9">
        <v>6000</v>
      </c>
      <c r="V58" s="9">
        <v>6000</v>
      </c>
      <c r="W58" s="9">
        <v>6100</v>
      </c>
      <c r="X58" s="9">
        <v>6000</v>
      </c>
      <c r="Y58" s="9">
        <v>6000</v>
      </c>
      <c r="Z58" s="9">
        <v>6000</v>
      </c>
      <c r="AA58" s="9"/>
      <c r="AB58" s="9"/>
      <c r="AC58" s="9"/>
      <c r="AD58" s="9"/>
      <c r="AE58" s="9"/>
      <c r="AF58" s="9"/>
      <c r="AG58" s="9"/>
      <c r="AH58" s="9"/>
      <c r="AI58" s="9"/>
      <c r="AJ58" s="9"/>
      <c r="AK58" s="9"/>
      <c r="AL58" s="9"/>
      <c r="AM58" s="9"/>
      <c r="AN58" s="9"/>
      <c r="AO58" s="9"/>
      <c r="AP58" s="9"/>
      <c r="AQ58" s="9">
        <v>62100</v>
      </c>
      <c r="AR58" s="10" t="str">
        <f>IF(_xlfn.XLOOKUP(A58,Resources!A:A,Resources!B:B,"",0,1)=0,"",_xlfn.XLOOKUP(A58,Resources!A:A,Resources!B:B,"",0,1))</f>
        <v>https://www.sourcewatch.org/index.php/Chase_Foundation_of_Virginia</v>
      </c>
    </row>
    <row r="59" ht="15.75" customHeight="1">
      <c r="A59" t="s">
        <v>60</v>
      </c>
      <c r="B59" s="9"/>
      <c r="C59" s="9"/>
      <c r="D59" s="9"/>
      <c r="E59" s="9"/>
      <c r="F59" s="9"/>
      <c r="G59" s="9"/>
      <c r="H59" s="9"/>
      <c r="I59" s="9"/>
      <c r="J59" s="9"/>
      <c r="K59" s="9"/>
      <c r="L59" s="9"/>
      <c r="M59" s="9"/>
      <c r="N59" s="9"/>
      <c r="O59" s="9"/>
      <c r="P59" s="9"/>
      <c r="Q59" s="9"/>
      <c r="R59" s="9"/>
      <c r="S59" s="9"/>
      <c r="T59" s="9"/>
      <c r="U59" s="9"/>
      <c r="V59" s="9">
        <v>20000</v>
      </c>
      <c r="W59" s="9"/>
      <c r="X59" s="9">
        <v>20000</v>
      </c>
      <c r="Y59" s="9"/>
      <c r="Z59" s="9">
        <v>20000</v>
      </c>
      <c r="AA59" s="9"/>
      <c r="AB59" s="9"/>
      <c r="AC59" s="9"/>
      <c r="AD59" s="9"/>
      <c r="AE59" s="9"/>
      <c r="AF59" s="9"/>
      <c r="AG59" s="9"/>
      <c r="AH59" s="9"/>
      <c r="AI59" s="9"/>
      <c r="AJ59" s="9"/>
      <c r="AK59" s="9"/>
      <c r="AL59" s="9"/>
      <c r="AM59" s="9"/>
      <c r="AN59" s="9"/>
      <c r="AO59" s="9"/>
      <c r="AP59" s="9"/>
      <c r="AQ59" s="9">
        <v>60000</v>
      </c>
      <c r="AR59" s="10" t="str">
        <f>IF(_xlfn.XLOOKUP(A59,Resources!A:A,Resources!B:B,"",0,1)=0,"",_xlfn.XLOOKUP(A59,Resources!A:A,Resources!B:B,"",0,1))</f>
        <v/>
      </c>
    </row>
    <row r="60" ht="15.75" customHeight="1">
      <c r="A60" t="s">
        <v>61</v>
      </c>
      <c r="B60" s="9"/>
      <c r="C60" s="9"/>
      <c r="D60" s="9"/>
      <c r="E60" s="9"/>
      <c r="F60" s="9"/>
      <c r="G60" s="9">
        <v>7500</v>
      </c>
      <c r="H60" s="9">
        <v>7500</v>
      </c>
      <c r="I60" s="9">
        <v>5000</v>
      </c>
      <c r="J60" s="9">
        <v>5000</v>
      </c>
      <c r="K60" s="9"/>
      <c r="L60" s="9"/>
      <c r="M60" s="9">
        <v>2500</v>
      </c>
      <c r="N60" s="9">
        <v>2000</v>
      </c>
      <c r="O60" s="9">
        <v>2000</v>
      </c>
      <c r="P60" s="9">
        <v>2000</v>
      </c>
      <c r="Q60" s="9">
        <v>2000</v>
      </c>
      <c r="R60" s="9">
        <v>2000</v>
      </c>
      <c r="S60" s="9">
        <v>2000</v>
      </c>
      <c r="T60" s="9">
        <v>2000</v>
      </c>
      <c r="U60" s="9">
        <v>2000</v>
      </c>
      <c r="V60" s="9">
        <v>2000</v>
      </c>
      <c r="W60" s="9">
        <v>2000</v>
      </c>
      <c r="X60" s="9">
        <v>2000</v>
      </c>
      <c r="Y60" s="9">
        <v>2000</v>
      </c>
      <c r="Z60" s="9">
        <v>2000</v>
      </c>
      <c r="AA60" s="9">
        <v>2000</v>
      </c>
      <c r="AB60" s="9">
        <v>2000</v>
      </c>
      <c r="AC60" s="9">
        <v>2000</v>
      </c>
      <c r="AD60" s="9"/>
      <c r="AE60" s="9"/>
      <c r="AF60" s="9"/>
      <c r="AG60" s="9"/>
      <c r="AH60" s="9"/>
      <c r="AI60" s="9"/>
      <c r="AJ60" s="9"/>
      <c r="AK60" s="9"/>
      <c r="AL60" s="9"/>
      <c r="AM60" s="9"/>
      <c r="AN60" s="9"/>
      <c r="AO60" s="9"/>
      <c r="AP60" s="9"/>
      <c r="AQ60" s="9">
        <v>59500</v>
      </c>
      <c r="AR60" s="10" t="str">
        <f>IF(_xlfn.XLOOKUP(A60,Resources!A:A,Resources!B:B,"",0,1)=0,"",_xlfn.XLOOKUP(A60,Resources!A:A,Resources!B:B,"",0,1))</f>
        <v/>
      </c>
    </row>
    <row r="61" ht="15.75" customHeight="1">
      <c r="A61" t="s">
        <v>62</v>
      </c>
      <c r="B61" s="9"/>
      <c r="C61" s="9"/>
      <c r="D61" s="9"/>
      <c r="E61" s="9">
        <v>58000</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v>58000</v>
      </c>
      <c r="AR61" s="10" t="str">
        <f>IF(_xlfn.XLOOKUP(A61,Resources!A:A,Resources!B:B,"",0,1)=0,"",_xlfn.XLOOKUP(A61,Resources!A:A,Resources!B:B,"",0,1))</f>
        <v/>
      </c>
    </row>
    <row r="62" ht="15.75" customHeight="1">
      <c r="A62" t="s">
        <v>63</v>
      </c>
      <c r="B62" s="9"/>
      <c r="C62" s="9">
        <v>27500</v>
      </c>
      <c r="D62" s="9"/>
      <c r="E62" s="9"/>
      <c r="F62" s="9">
        <v>16000</v>
      </c>
      <c r="G62" s="9"/>
      <c r="H62" s="9"/>
      <c r="I62" s="9">
        <v>6250</v>
      </c>
      <c r="J62" s="9">
        <v>5500</v>
      </c>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v>55250</v>
      </c>
      <c r="AR62" s="10" t="str">
        <f>IF(_xlfn.XLOOKUP(A62,Resources!A:A,Resources!B:B,"",0,1)=0,"",_xlfn.XLOOKUP(A62,Resources!A:A,Resources!B:B,"",0,1))</f>
        <v/>
      </c>
    </row>
    <row r="63" ht="15.75" customHeight="1">
      <c r="A63" t="s">
        <v>64</v>
      </c>
      <c r="B63" s="9"/>
      <c r="C63" s="9"/>
      <c r="D63" s="9"/>
      <c r="E63" s="9">
        <v>25000</v>
      </c>
      <c r="F63" s="9">
        <v>20000</v>
      </c>
      <c r="G63" s="9"/>
      <c r="H63" s="9">
        <v>10000</v>
      </c>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v>55000</v>
      </c>
      <c r="AR63" s="10" t="str">
        <f>IF(_xlfn.XLOOKUP(A63,Resources!A:A,Resources!B:B,"",0,1)=0,"",_xlfn.XLOOKUP(A63,Resources!A:A,Resources!B:B,"",0,1))</f>
        <v/>
      </c>
    </row>
    <row r="64" ht="15.75" customHeight="1">
      <c r="A64" t="s">
        <v>65</v>
      </c>
      <c r="B64" s="9"/>
      <c r="C64" s="9">
        <v>12000</v>
      </c>
      <c r="D64" s="9">
        <v>2500</v>
      </c>
      <c r="E64" s="9">
        <v>12000</v>
      </c>
      <c r="F64" s="9">
        <v>10000</v>
      </c>
      <c r="G64" s="9">
        <v>10000</v>
      </c>
      <c r="H64" s="9">
        <v>4000</v>
      </c>
      <c r="I64" s="9">
        <v>1500</v>
      </c>
      <c r="J64" s="9">
        <v>1000</v>
      </c>
      <c r="K64" s="9">
        <v>1000</v>
      </c>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v>54000</v>
      </c>
      <c r="AR64" s="10" t="str">
        <f>IF(_xlfn.XLOOKUP(A64,Resources!A:A,Resources!B:B,"",0,1)=0,"",_xlfn.XLOOKUP(A64,Resources!A:A,Resources!B:B,"",0,1))</f>
        <v/>
      </c>
    </row>
    <row r="65" ht="15.75" customHeight="1">
      <c r="A65" t="s">
        <v>66</v>
      </c>
      <c r="B65" s="9"/>
      <c r="C65" s="9">
        <v>20000</v>
      </c>
      <c r="D65" s="9">
        <v>10000</v>
      </c>
      <c r="E65" s="9">
        <v>10000</v>
      </c>
      <c r="F65" s="9">
        <v>5000</v>
      </c>
      <c r="G65" s="9">
        <v>2500</v>
      </c>
      <c r="H65" s="9"/>
      <c r="I65" s="9"/>
      <c r="J65" s="9"/>
      <c r="K65" s="9"/>
      <c r="L65" s="9"/>
      <c r="M65" s="9"/>
      <c r="N65" s="9"/>
      <c r="O65" s="9"/>
      <c r="P65" s="9">
        <v>2500</v>
      </c>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v>50000</v>
      </c>
      <c r="AR65" s="10" t="str">
        <f>IF(_xlfn.XLOOKUP(A65,Resources!A:A,Resources!B:B,"",0,1)=0,"",_xlfn.XLOOKUP(A65,Resources!A:A,Resources!B:B,"",0,1))</f>
        <v/>
      </c>
    </row>
    <row r="66" ht="15.75" customHeight="1">
      <c r="A66" t="s">
        <v>67</v>
      </c>
      <c r="B66" s="9"/>
      <c r="C66" s="9"/>
      <c r="D66" s="9"/>
      <c r="E66" s="9"/>
      <c r="F66" s="9"/>
      <c r="G66" s="9"/>
      <c r="H66" s="9"/>
      <c r="I66" s="9"/>
      <c r="J66" s="9"/>
      <c r="K66" s="9"/>
      <c r="L66" s="9"/>
      <c r="M66" s="9"/>
      <c r="N66" s="9">
        <v>10000</v>
      </c>
      <c r="O66" s="9"/>
      <c r="P66" s="9"/>
      <c r="Q66" s="9"/>
      <c r="R66" s="9"/>
      <c r="S66" s="9"/>
      <c r="T66" s="9"/>
      <c r="U66" s="9">
        <v>15000</v>
      </c>
      <c r="V66" s="9">
        <v>10000</v>
      </c>
      <c r="W66" s="9">
        <v>10000</v>
      </c>
      <c r="X66" s="9"/>
      <c r="Y66" s="9"/>
      <c r="Z66" s="9">
        <v>5000</v>
      </c>
      <c r="AA66" s="9"/>
      <c r="AB66" s="9"/>
      <c r="AC66" s="9"/>
      <c r="AD66" s="9"/>
      <c r="AE66" s="9"/>
      <c r="AF66" s="9"/>
      <c r="AG66" s="9"/>
      <c r="AH66" s="9"/>
      <c r="AI66" s="9"/>
      <c r="AJ66" s="9"/>
      <c r="AK66" s="9"/>
      <c r="AL66" s="9"/>
      <c r="AM66" s="9"/>
      <c r="AN66" s="9"/>
      <c r="AO66" s="9"/>
      <c r="AP66" s="9"/>
      <c r="AQ66" s="9">
        <v>50000</v>
      </c>
      <c r="AR66" s="10" t="str">
        <f>IF(_xlfn.XLOOKUP(A66,Resources!A:A,Resources!B:B,"",0,1)=0,"",_xlfn.XLOOKUP(A66,Resources!A:A,Resources!B:B,"",0,1))</f>
        <v/>
      </c>
    </row>
    <row r="67" ht="15.75" customHeight="1">
      <c r="A67" t="s">
        <v>68</v>
      </c>
      <c r="B67" s="9"/>
      <c r="C67" s="9">
        <v>20000</v>
      </c>
      <c r="D67" s="9">
        <v>10000</v>
      </c>
      <c r="E67" s="9">
        <v>10000</v>
      </c>
      <c r="F67" s="9">
        <v>5000</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v>45000</v>
      </c>
      <c r="AR67" s="10" t="str">
        <f>IF(_xlfn.XLOOKUP(A67,Resources!A:A,Resources!B:B,"",0,1)=0,"",_xlfn.XLOOKUP(A67,Resources!A:A,Resources!B:B,"",0,1))</f>
        <v/>
      </c>
    </row>
    <row r="68" ht="15.75" customHeight="1">
      <c r="A68" t="s">
        <v>69</v>
      </c>
      <c r="B68" s="9"/>
      <c r="C68" s="9"/>
      <c r="D68" s="9"/>
      <c r="E68" s="9"/>
      <c r="F68" s="9"/>
      <c r="G68" s="9"/>
      <c r="H68" s="9"/>
      <c r="I68" s="9"/>
      <c r="J68" s="9"/>
      <c r="K68" s="9"/>
      <c r="L68" s="9"/>
      <c r="M68" s="9"/>
      <c r="N68" s="9"/>
      <c r="O68" s="9"/>
      <c r="P68" s="9"/>
      <c r="Q68" s="9"/>
      <c r="R68" s="9"/>
      <c r="S68" s="9"/>
      <c r="T68" s="9">
        <v>4500</v>
      </c>
      <c r="U68" s="9">
        <v>4500</v>
      </c>
      <c r="V68" s="9">
        <v>4500</v>
      </c>
      <c r="W68" s="9">
        <v>4500</v>
      </c>
      <c r="X68" s="9">
        <v>2000</v>
      </c>
      <c r="Y68" s="9">
        <v>2000</v>
      </c>
      <c r="Z68" s="9">
        <v>5000</v>
      </c>
      <c r="AA68" s="9">
        <v>5000</v>
      </c>
      <c r="AB68" s="9">
        <v>5000</v>
      </c>
      <c r="AC68" s="9">
        <v>5000</v>
      </c>
      <c r="AD68" s="9"/>
      <c r="AE68" s="9"/>
      <c r="AF68" s="9"/>
      <c r="AG68" s="9"/>
      <c r="AH68" s="9"/>
      <c r="AI68" s="9"/>
      <c r="AJ68" s="9"/>
      <c r="AK68" s="9"/>
      <c r="AL68" s="9"/>
      <c r="AM68" s="9"/>
      <c r="AN68" s="9"/>
      <c r="AO68" s="9"/>
      <c r="AP68" s="9"/>
      <c r="AQ68" s="9">
        <v>42000</v>
      </c>
      <c r="AR68" s="10" t="str">
        <f>IF(_xlfn.XLOOKUP(A68,Resources!A:A,Resources!B:B,"",0,1)=0,"",_xlfn.XLOOKUP(A68,Resources!A:A,Resources!B:B,"",0,1))</f>
        <v>https://www.sourcewatch.org/index.php/Shelby_Cullom_Davis_Foundation</v>
      </c>
    </row>
    <row r="69" ht="15.75" customHeight="1">
      <c r="A69" t="s">
        <v>70</v>
      </c>
      <c r="B69" s="9"/>
      <c r="C69" s="9">
        <v>20000</v>
      </c>
      <c r="D69" s="9">
        <v>10000</v>
      </c>
      <c r="E69" s="9">
        <v>10000</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v>40000</v>
      </c>
      <c r="AR69" s="10" t="str">
        <f>IF(_xlfn.XLOOKUP(A69,Resources!A:A,Resources!B:B,"",0,1)=0,"",_xlfn.XLOOKUP(A69,Resources!A:A,Resources!B:B,"",0,1))</f>
        <v/>
      </c>
    </row>
    <row r="70" ht="15.75" customHeight="1">
      <c r="A70" t="s">
        <v>71</v>
      </c>
      <c r="B70" s="9"/>
      <c r="C70" s="9"/>
      <c r="D70" s="9"/>
      <c r="E70" s="9"/>
      <c r="F70" s="9"/>
      <c r="G70" s="9"/>
      <c r="H70" s="9"/>
      <c r="I70" s="9"/>
      <c r="J70" s="9"/>
      <c r="K70" s="9"/>
      <c r="L70" s="9"/>
      <c r="M70" s="9"/>
      <c r="N70" s="9"/>
      <c r="O70" s="9"/>
      <c r="P70" s="9"/>
      <c r="Q70" s="9"/>
      <c r="R70" s="9"/>
      <c r="S70" s="9"/>
      <c r="T70" s="9"/>
      <c r="U70" s="9">
        <v>7500</v>
      </c>
      <c r="V70" s="9">
        <v>7500</v>
      </c>
      <c r="W70" s="9">
        <v>5000</v>
      </c>
      <c r="X70" s="9">
        <v>5000</v>
      </c>
      <c r="Y70" s="9">
        <v>5000</v>
      </c>
      <c r="Z70" s="9">
        <v>5000</v>
      </c>
      <c r="AA70" s="9"/>
      <c r="AB70" s="9"/>
      <c r="AC70" s="9"/>
      <c r="AD70" s="9"/>
      <c r="AE70" s="9"/>
      <c r="AF70" s="9"/>
      <c r="AG70" s="9"/>
      <c r="AH70" s="9"/>
      <c r="AI70" s="9"/>
      <c r="AJ70" s="9"/>
      <c r="AK70" s="9"/>
      <c r="AL70" s="9"/>
      <c r="AM70" s="9"/>
      <c r="AN70" s="9"/>
      <c r="AO70" s="9"/>
      <c r="AP70" s="9"/>
      <c r="AQ70" s="9">
        <v>35000</v>
      </c>
      <c r="AR70" s="10" t="str">
        <f>IF(_xlfn.XLOOKUP(A70,Resources!A:A,Resources!B:B,"",0,1)=0,"",_xlfn.XLOOKUP(A70,Resources!A:A,Resources!B:B,"",0,1))</f>
        <v/>
      </c>
    </row>
    <row r="71" ht="15.75" customHeight="1">
      <c r="A71" t="s">
        <v>72</v>
      </c>
      <c r="B71" s="9"/>
      <c r="C71" s="9"/>
      <c r="D71" s="9"/>
      <c r="E71" s="9">
        <v>15000</v>
      </c>
      <c r="F71" s="9">
        <v>20000</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v>35000</v>
      </c>
      <c r="AR71" s="10" t="str">
        <f>IF(_xlfn.XLOOKUP(A71,Resources!A:A,Resources!B:B,"",0,1)=0,"",_xlfn.XLOOKUP(A71,Resources!A:A,Resources!B:B,"",0,1))</f>
        <v/>
      </c>
    </row>
    <row r="72" ht="15.75" customHeight="1">
      <c r="A72" t="s">
        <v>73</v>
      </c>
      <c r="B72" s="9"/>
      <c r="C72" s="9"/>
      <c r="D72" s="9">
        <v>7000</v>
      </c>
      <c r="E72" s="9">
        <v>7500</v>
      </c>
      <c r="F72" s="9">
        <v>5000</v>
      </c>
      <c r="G72" s="9">
        <v>6000</v>
      </c>
      <c r="H72" s="9">
        <v>6000</v>
      </c>
      <c r="I72" s="9">
        <v>2000</v>
      </c>
      <c r="J72" s="9"/>
      <c r="K72" s="9">
        <v>1000</v>
      </c>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v>34500</v>
      </c>
      <c r="AR72" s="10" t="str">
        <f>IF(_xlfn.XLOOKUP(A72,Resources!A:A,Resources!B:B,"",0,1)=0,"",_xlfn.XLOOKUP(A72,Resources!A:A,Resources!B:B,"",0,1))</f>
        <v/>
      </c>
    </row>
    <row r="73" ht="15.75" customHeight="1">
      <c r="A73" t="s">
        <v>74</v>
      </c>
      <c r="B73" s="9"/>
      <c r="C73" s="9"/>
      <c r="D73" s="9"/>
      <c r="E73" s="9"/>
      <c r="F73" s="9"/>
      <c r="G73" s="9"/>
      <c r="H73" s="9"/>
      <c r="I73" s="9"/>
      <c r="J73" s="9"/>
      <c r="K73" s="9"/>
      <c r="L73" s="9"/>
      <c r="M73" s="9"/>
      <c r="N73" s="9"/>
      <c r="O73" s="9"/>
      <c r="P73" s="9"/>
      <c r="Q73" s="9"/>
      <c r="R73" s="9"/>
      <c r="S73" s="9">
        <v>3000</v>
      </c>
      <c r="T73" s="9">
        <v>5000</v>
      </c>
      <c r="U73" s="9">
        <v>3000</v>
      </c>
      <c r="V73" s="9">
        <v>3000</v>
      </c>
      <c r="W73" s="9">
        <v>3000</v>
      </c>
      <c r="X73" s="9">
        <v>5000</v>
      </c>
      <c r="Y73" s="9">
        <v>5000</v>
      </c>
      <c r="Z73" s="9">
        <v>5000</v>
      </c>
      <c r="AA73" s="9"/>
      <c r="AB73" s="9"/>
      <c r="AC73" s="9"/>
      <c r="AD73" s="9"/>
      <c r="AE73" s="9"/>
      <c r="AF73" s="9"/>
      <c r="AG73" s="9"/>
      <c r="AH73" s="9"/>
      <c r="AI73" s="9"/>
      <c r="AJ73" s="9"/>
      <c r="AK73" s="9"/>
      <c r="AL73" s="9"/>
      <c r="AM73" s="9"/>
      <c r="AN73" s="9"/>
      <c r="AO73" s="9"/>
      <c r="AP73" s="9"/>
      <c r="AQ73" s="9">
        <v>32000</v>
      </c>
      <c r="AR73" s="10" t="str">
        <f>IF(_xlfn.XLOOKUP(A73,Resources!A:A,Resources!B:B,"",0,1)=0,"",_xlfn.XLOOKUP(A73,Resources!A:A,Resources!B:B,"",0,1))</f>
        <v>https://www.sourcewatch.org/index.php/Aequus_Foundation</v>
      </c>
    </row>
    <row r="74" ht="15.75" customHeight="1">
      <c r="A74" t="s">
        <v>75</v>
      </c>
      <c r="B74" s="9"/>
      <c r="C74" s="9"/>
      <c r="D74" s="9"/>
      <c r="E74" s="9"/>
      <c r="F74" s="9"/>
      <c r="G74" s="9">
        <v>5000</v>
      </c>
      <c r="H74" s="9">
        <v>10000</v>
      </c>
      <c r="I74" s="9">
        <v>14000</v>
      </c>
      <c r="J74" s="9">
        <v>2000</v>
      </c>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v>31000</v>
      </c>
      <c r="AR74" s="10" t="str">
        <f>IF(_xlfn.XLOOKUP(A74,Resources!A:A,Resources!B:B,"",0,1)=0,"",_xlfn.XLOOKUP(A74,Resources!A:A,Resources!B:B,"",0,1))</f>
        <v/>
      </c>
    </row>
    <row r="75" ht="15.75" customHeight="1">
      <c r="A75" t="s">
        <v>76</v>
      </c>
      <c r="B75" s="9"/>
      <c r="C75" s="9"/>
      <c r="D75" s="9">
        <v>30000</v>
      </c>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v>30000</v>
      </c>
      <c r="AR75" s="10" t="str">
        <f>IF(_xlfn.XLOOKUP(A75,Resources!A:A,Resources!B:B,"",0,1)=0,"",_xlfn.XLOOKUP(A75,Resources!A:A,Resources!B:B,"",0,1))</f>
        <v/>
      </c>
    </row>
    <row r="76" ht="15.75" customHeight="1">
      <c r="A76" t="s">
        <v>77</v>
      </c>
      <c r="B76" s="9"/>
      <c r="C76" s="9"/>
      <c r="D76" s="9"/>
      <c r="E76" s="9"/>
      <c r="F76" s="9"/>
      <c r="G76" s="9"/>
      <c r="H76" s="9"/>
      <c r="I76" s="9"/>
      <c r="J76" s="9"/>
      <c r="K76" s="9"/>
      <c r="L76" s="9"/>
      <c r="M76" s="9"/>
      <c r="N76" s="9"/>
      <c r="O76" s="9"/>
      <c r="P76" s="9"/>
      <c r="Q76" s="9"/>
      <c r="R76" s="9"/>
      <c r="S76" s="9"/>
      <c r="T76" s="9"/>
      <c r="U76" s="9"/>
      <c r="V76" s="9"/>
      <c r="W76" s="9"/>
      <c r="X76" s="9"/>
      <c r="Y76" s="9"/>
      <c r="Z76" s="9"/>
      <c r="AA76" s="9">
        <v>15000</v>
      </c>
      <c r="AB76" s="9"/>
      <c r="AC76" s="9"/>
      <c r="AD76" s="9"/>
      <c r="AE76" s="9"/>
      <c r="AF76" s="9">
        <v>15000</v>
      </c>
      <c r="AG76" s="9"/>
      <c r="AH76" s="9"/>
      <c r="AI76" s="9"/>
      <c r="AJ76" s="9"/>
      <c r="AK76" s="9"/>
      <c r="AL76" s="9"/>
      <c r="AM76" s="9"/>
      <c r="AN76" s="9"/>
      <c r="AO76" s="9"/>
      <c r="AP76" s="9"/>
      <c r="AQ76" s="9">
        <v>30000</v>
      </c>
      <c r="AR76" s="10" t="str">
        <f>IF(_xlfn.XLOOKUP(A76,Resources!A:A,Resources!B:B,"",0,1)=0,"",_xlfn.XLOOKUP(A76,Resources!A:A,Resources!B:B,"",0,1))</f>
        <v>https://www.sourcewatch.org/index.php/JM_Foundation</v>
      </c>
    </row>
    <row r="77" ht="15.75" customHeight="1">
      <c r="A77" t="s">
        <v>78</v>
      </c>
      <c r="B77" s="9"/>
      <c r="C77" s="9">
        <v>10000</v>
      </c>
      <c r="D77" s="9">
        <v>7500</v>
      </c>
      <c r="E77" s="9">
        <v>10000</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v>27500</v>
      </c>
      <c r="AR77" s="10" t="str">
        <f>IF(_xlfn.XLOOKUP(A77,Resources!A:A,Resources!B:B,"",0,1)=0,"",_xlfn.XLOOKUP(A77,Resources!A:A,Resources!B:B,"",0,1))</f>
        <v/>
      </c>
    </row>
    <row r="78" ht="15.75" customHeight="1">
      <c r="A78" t="s">
        <v>79</v>
      </c>
      <c r="B78" s="9"/>
      <c r="C78" s="9">
        <v>10000</v>
      </c>
      <c r="D78" s="9"/>
      <c r="E78" s="9">
        <v>10000</v>
      </c>
      <c r="F78" s="9">
        <v>5000</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v>25000</v>
      </c>
      <c r="AR78" s="10" t="str">
        <f>IF(_xlfn.XLOOKUP(A78,Resources!A:A,Resources!B:B,"",0,1)=0,"",_xlfn.XLOOKUP(A78,Resources!A:A,Resources!B:B,"",0,1))</f>
        <v/>
      </c>
    </row>
    <row r="79" ht="15.75" customHeight="1">
      <c r="A79" t="s">
        <v>80</v>
      </c>
      <c r="B79" s="9"/>
      <c r="C79" s="9"/>
      <c r="D79" s="9"/>
      <c r="E79" s="9"/>
      <c r="F79" s="9"/>
      <c r="G79" s="9"/>
      <c r="H79" s="9"/>
      <c r="I79" s="9"/>
      <c r="J79" s="9"/>
      <c r="K79" s="9"/>
      <c r="L79" s="9"/>
      <c r="M79" s="9"/>
      <c r="N79" s="9"/>
      <c r="O79" s="9"/>
      <c r="P79" s="9"/>
      <c r="Q79" s="9"/>
      <c r="R79" s="9">
        <v>25000</v>
      </c>
      <c r="S79" s="9"/>
      <c r="T79" s="9"/>
      <c r="U79" s="9"/>
      <c r="V79" s="9"/>
      <c r="W79" s="9"/>
      <c r="X79" s="9"/>
      <c r="Y79" s="9"/>
      <c r="Z79" s="9"/>
      <c r="AA79" s="9"/>
      <c r="AB79" s="9"/>
      <c r="AC79" s="9"/>
      <c r="AD79" s="9"/>
      <c r="AE79" s="9"/>
      <c r="AF79" s="9"/>
      <c r="AG79" s="9"/>
      <c r="AH79" s="9"/>
      <c r="AI79" s="9"/>
      <c r="AJ79" s="9"/>
      <c r="AK79" s="9"/>
      <c r="AL79" s="9"/>
      <c r="AM79" s="9"/>
      <c r="AN79" s="9"/>
      <c r="AO79" s="9"/>
      <c r="AP79" s="9"/>
      <c r="AQ79" s="9">
        <v>25000</v>
      </c>
      <c r="AR79" s="10" t="str">
        <f>IF(_xlfn.XLOOKUP(A79,Resources!A:A,Resources!B:B,"",0,1)=0,"",_xlfn.XLOOKUP(A79,Resources!A:A,Resources!B:B,"",0,1))</f>
        <v/>
      </c>
    </row>
    <row r="80" ht="15.75" customHeight="1">
      <c r="A80" t="s">
        <v>81</v>
      </c>
      <c r="B80" s="9"/>
      <c r="C80" s="9"/>
      <c r="D80" s="9"/>
      <c r="E80" s="9"/>
      <c r="F80" s="9"/>
      <c r="G80" s="9"/>
      <c r="H80" s="9"/>
      <c r="I80" s="9"/>
      <c r="J80" s="9"/>
      <c r="K80" s="9"/>
      <c r="L80" s="9"/>
      <c r="M80" s="9"/>
      <c r="N80" s="9"/>
      <c r="O80" s="9"/>
      <c r="P80" s="9"/>
      <c r="Q80" s="9"/>
      <c r="R80" s="9"/>
      <c r="S80" s="9"/>
      <c r="T80" s="9"/>
      <c r="U80" s="9"/>
      <c r="V80" s="9"/>
      <c r="W80" s="9"/>
      <c r="X80" s="9">
        <v>1000</v>
      </c>
      <c r="Y80" s="9"/>
      <c r="Z80" s="9"/>
      <c r="AA80" s="9"/>
      <c r="AB80" s="9"/>
      <c r="AC80" s="9">
        <v>24000</v>
      </c>
      <c r="AD80" s="9"/>
      <c r="AE80" s="9"/>
      <c r="AF80" s="9"/>
      <c r="AG80" s="9"/>
      <c r="AH80" s="9"/>
      <c r="AI80" s="9"/>
      <c r="AJ80" s="9"/>
      <c r="AK80" s="9"/>
      <c r="AL80" s="9"/>
      <c r="AM80" s="9"/>
      <c r="AN80" s="9"/>
      <c r="AO80" s="9"/>
      <c r="AP80" s="9"/>
      <c r="AQ80" s="9">
        <v>25000</v>
      </c>
      <c r="AR80" s="10" t="str">
        <f>IF(_xlfn.XLOOKUP(A80,Resources!A:A,Resources!B:B,"",0,1)=0,"",_xlfn.XLOOKUP(A80,Resources!A:A,Resources!B:B,"",0,1))</f>
        <v>https://www.desmog.com/barbara-and-barre-seid-foundation/</v>
      </c>
    </row>
    <row r="81" ht="15.75" customHeight="1">
      <c r="A81" t="s">
        <v>82</v>
      </c>
      <c r="B81" s="9"/>
      <c r="C81" s="9"/>
      <c r="D81" s="9"/>
      <c r="E81" s="9"/>
      <c r="F81" s="9"/>
      <c r="G81" s="9"/>
      <c r="H81" s="9">
        <v>25000</v>
      </c>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v>25000</v>
      </c>
      <c r="AR81" s="10" t="str">
        <f>IF(_xlfn.XLOOKUP(A81,Resources!A:A,Resources!B:B,"",0,1)=0,"",_xlfn.XLOOKUP(A81,Resources!A:A,Resources!B:B,"",0,1))</f>
        <v/>
      </c>
    </row>
    <row r="82" ht="15.75" customHeight="1">
      <c r="A82" t="s">
        <v>83</v>
      </c>
      <c r="B82" s="9"/>
      <c r="C82" s="9">
        <v>5000</v>
      </c>
      <c r="D82" s="9">
        <v>5000</v>
      </c>
      <c r="E82" s="9">
        <v>5000</v>
      </c>
      <c r="F82" s="9">
        <v>5000</v>
      </c>
      <c r="G82" s="9">
        <v>5000</v>
      </c>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v>25000</v>
      </c>
      <c r="AR82" s="10" t="str">
        <f>IF(_xlfn.XLOOKUP(A82,Resources!A:A,Resources!B:B,"",0,1)=0,"",_xlfn.XLOOKUP(A82,Resources!A:A,Resources!B:B,"",0,1))</f>
        <v/>
      </c>
    </row>
    <row r="83" ht="15.75" customHeight="1">
      <c r="A83" t="s">
        <v>84</v>
      </c>
      <c r="B83" s="9"/>
      <c r="C83" s="9"/>
      <c r="D83" s="9"/>
      <c r="E83" s="9">
        <v>15000</v>
      </c>
      <c r="F83" s="9">
        <v>10000</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v>25000</v>
      </c>
      <c r="AR83" s="10" t="str">
        <f>IF(_xlfn.XLOOKUP(A83,Resources!A:A,Resources!B:B,"",0,1)=0,"",_xlfn.XLOOKUP(A83,Resources!A:A,Resources!B:B,"",0,1))</f>
        <v/>
      </c>
    </row>
    <row r="84" ht="15.75" customHeight="1">
      <c r="A84" t="s">
        <v>85</v>
      </c>
      <c r="B84" s="9"/>
      <c r="C84" s="9">
        <v>5000</v>
      </c>
      <c r="D84" s="9">
        <v>5000</v>
      </c>
      <c r="E84" s="9">
        <v>5000</v>
      </c>
      <c r="F84" s="9">
        <v>5000</v>
      </c>
      <c r="G84" s="9">
        <v>4000</v>
      </c>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v>24000</v>
      </c>
      <c r="AR84" s="10" t="str">
        <f>IF(_xlfn.XLOOKUP(A84,Resources!A:A,Resources!B:B,"",0,1)=0,"",_xlfn.XLOOKUP(A84,Resources!A:A,Resources!B:B,"",0,1))</f>
        <v/>
      </c>
    </row>
    <row r="85" ht="15.75" customHeight="1">
      <c r="A85" t="s">
        <v>86</v>
      </c>
      <c r="B85" s="9"/>
      <c r="C85" s="9"/>
      <c r="D85" s="9"/>
      <c r="E85" s="9"/>
      <c r="F85" s="9"/>
      <c r="G85" s="9"/>
      <c r="H85" s="9"/>
      <c r="I85" s="9"/>
      <c r="J85" s="9">
        <v>10844</v>
      </c>
      <c r="K85" s="9">
        <v>10844</v>
      </c>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v>21688</v>
      </c>
      <c r="AR85" s="10" t="str">
        <f>IF(_xlfn.XLOOKUP(A85,Resources!A:A,Resources!B:B,"",0,1)=0,"",_xlfn.XLOOKUP(A85,Resources!A:A,Resources!B:B,"",0,1))</f>
        <v>https://www.desmog.com/koch-family-foundations/</v>
      </c>
    </row>
    <row r="86" ht="15.75" customHeight="1">
      <c r="A86" t="s">
        <v>87</v>
      </c>
      <c r="B86" s="9"/>
      <c r="C86" s="9">
        <v>10000</v>
      </c>
      <c r="D86" s="9">
        <v>10500</v>
      </c>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v>20500</v>
      </c>
      <c r="AR86" s="10" t="str">
        <f>IF(_xlfn.XLOOKUP(A86,Resources!A:A,Resources!B:B,"",0,1)=0,"",_xlfn.XLOOKUP(A86,Resources!A:A,Resources!B:B,"",0,1))</f>
        <v/>
      </c>
    </row>
    <row r="87" ht="15.75" customHeight="1">
      <c r="A87" t="s">
        <v>88</v>
      </c>
      <c r="B87" s="9"/>
      <c r="C87" s="9"/>
      <c r="D87" s="9"/>
      <c r="E87" s="9"/>
      <c r="F87" s="9"/>
      <c r="G87" s="9"/>
      <c r="H87" s="9"/>
      <c r="I87" s="9"/>
      <c r="J87" s="9"/>
      <c r="K87" s="9"/>
      <c r="L87" s="9"/>
      <c r="M87" s="9"/>
      <c r="N87" s="9"/>
      <c r="O87" s="9"/>
      <c r="P87" s="9"/>
      <c r="Q87" s="9"/>
      <c r="R87" s="9"/>
      <c r="S87" s="9"/>
      <c r="T87" s="9"/>
      <c r="U87" s="9"/>
      <c r="V87" s="9"/>
      <c r="W87" s="9"/>
      <c r="X87" s="9"/>
      <c r="Y87" s="9"/>
      <c r="Z87" s="9">
        <v>20000</v>
      </c>
      <c r="AA87" s="9"/>
      <c r="AB87" s="9"/>
      <c r="AC87" s="9"/>
      <c r="AD87" s="9"/>
      <c r="AE87" s="9"/>
      <c r="AF87" s="9"/>
      <c r="AG87" s="9"/>
      <c r="AH87" s="9"/>
      <c r="AI87" s="9"/>
      <c r="AJ87" s="9"/>
      <c r="AK87" s="9"/>
      <c r="AL87" s="9"/>
      <c r="AM87" s="9"/>
      <c r="AN87" s="9"/>
      <c r="AO87" s="9"/>
      <c r="AP87" s="9"/>
      <c r="AQ87" s="9">
        <v>20000</v>
      </c>
      <c r="AR87" s="10" t="str">
        <f>IF(_xlfn.XLOOKUP(A87,Resources!A:A,Resources!B:B,"",0,1)=0,"",_xlfn.XLOOKUP(A87,Resources!A:A,Resources!B:B,"",0,1))</f>
        <v/>
      </c>
    </row>
    <row r="88" ht="15.75" customHeight="1">
      <c r="A88" t="s">
        <v>89</v>
      </c>
      <c r="B88" s="9"/>
      <c r="C88" s="9"/>
      <c r="D88" s="9"/>
      <c r="E88" s="9"/>
      <c r="F88" s="9"/>
      <c r="G88" s="9"/>
      <c r="H88" s="9"/>
      <c r="I88" s="9"/>
      <c r="J88" s="9">
        <v>10000</v>
      </c>
      <c r="K88" s="9">
        <v>10000</v>
      </c>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v>20000</v>
      </c>
      <c r="AR88" s="10" t="str">
        <f>IF(_xlfn.XLOOKUP(A88,Resources!A:A,Resources!B:B,"",0,1)=0,"",_xlfn.XLOOKUP(A88,Resources!A:A,Resources!B:B,"",0,1))</f>
        <v/>
      </c>
    </row>
    <row r="89" ht="15.75" customHeight="1">
      <c r="A89" t="s">
        <v>90</v>
      </c>
      <c r="B89" s="9"/>
      <c r="C89" s="9"/>
      <c r="D89" s="9"/>
      <c r="E89" s="9"/>
      <c r="F89" s="9">
        <v>10000</v>
      </c>
      <c r="G89" s="9">
        <v>10000</v>
      </c>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v>20000</v>
      </c>
      <c r="AR89" s="10" t="str">
        <f>IF(_xlfn.XLOOKUP(A89,Resources!A:A,Resources!B:B,"",0,1)=0,"",_xlfn.XLOOKUP(A89,Resources!A:A,Resources!B:B,"",0,1))</f>
        <v/>
      </c>
    </row>
    <row r="90" ht="15.75" customHeight="1">
      <c r="A90" t="s">
        <v>91</v>
      </c>
      <c r="B90" s="9"/>
      <c r="C90" s="9"/>
      <c r="D90" s="9">
        <v>9000</v>
      </c>
      <c r="E90" s="9"/>
      <c r="F90" s="9">
        <v>11000</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v>20000</v>
      </c>
      <c r="AR90" s="10" t="str">
        <f>IF(_xlfn.XLOOKUP(A90,Resources!A:A,Resources!B:B,"",0,1)=0,"",_xlfn.XLOOKUP(A90,Resources!A:A,Resources!B:B,"",0,1))</f>
        <v/>
      </c>
    </row>
    <row r="91" ht="15.75" customHeight="1">
      <c r="A91" t="s">
        <v>92</v>
      </c>
      <c r="B91" s="9"/>
      <c r="C91" s="9"/>
      <c r="D91" s="9"/>
      <c r="E91" s="9"/>
      <c r="F91" s="9"/>
      <c r="G91" s="9">
        <v>20000</v>
      </c>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v>20000</v>
      </c>
      <c r="AR91" s="10" t="str">
        <f>IF(_xlfn.XLOOKUP(A91,Resources!A:A,Resources!B:B,"",0,1)=0,"",_xlfn.XLOOKUP(A91,Resources!A:A,Resources!B:B,"",0,1))</f>
        <v/>
      </c>
    </row>
    <row r="92" ht="15.75" customHeight="1">
      <c r="A92" t="s">
        <v>93</v>
      </c>
      <c r="B92" s="9"/>
      <c r="C92" s="9"/>
      <c r="D92" s="9"/>
      <c r="E92" s="9"/>
      <c r="F92" s="9"/>
      <c r="G92" s="9"/>
      <c r="H92" s="9"/>
      <c r="I92" s="9"/>
      <c r="J92" s="9"/>
      <c r="K92" s="9"/>
      <c r="L92" s="9"/>
      <c r="M92" s="9"/>
      <c r="N92" s="9">
        <v>10000</v>
      </c>
      <c r="O92" s="9"/>
      <c r="P92" s="9"/>
      <c r="Q92" s="9"/>
      <c r="R92" s="9"/>
      <c r="S92" s="9"/>
      <c r="T92" s="9">
        <v>10000</v>
      </c>
      <c r="U92" s="9"/>
      <c r="V92" s="9"/>
      <c r="W92" s="9"/>
      <c r="X92" s="9"/>
      <c r="Y92" s="9"/>
      <c r="Z92" s="9"/>
      <c r="AA92" s="9"/>
      <c r="AB92" s="9"/>
      <c r="AC92" s="9"/>
      <c r="AD92" s="9"/>
      <c r="AE92" s="9"/>
      <c r="AF92" s="9"/>
      <c r="AG92" s="9"/>
      <c r="AH92" s="9"/>
      <c r="AI92" s="9"/>
      <c r="AJ92" s="9"/>
      <c r="AK92" s="9"/>
      <c r="AL92" s="9"/>
      <c r="AM92" s="9"/>
      <c r="AN92" s="9"/>
      <c r="AO92" s="9"/>
      <c r="AP92" s="9"/>
      <c r="AQ92" s="9">
        <v>20000</v>
      </c>
      <c r="AR92" s="10" t="str">
        <f>IF(_xlfn.XLOOKUP(A92,Resources!A:A,Resources!B:B,"",0,1)=0,"",_xlfn.XLOOKUP(A92,Resources!A:A,Resources!B:B,"",0,1))</f>
        <v/>
      </c>
    </row>
    <row r="93" ht="15.75" customHeight="1">
      <c r="A93" t="s">
        <v>94</v>
      </c>
      <c r="B93" s="9"/>
      <c r="C93" s="9"/>
      <c r="D93" s="9"/>
      <c r="E93" s="9"/>
      <c r="F93" s="9"/>
      <c r="G93" s="9"/>
      <c r="H93" s="9"/>
      <c r="I93" s="9"/>
      <c r="J93" s="9"/>
      <c r="K93" s="9"/>
      <c r="L93" s="9"/>
      <c r="M93" s="9"/>
      <c r="N93" s="9"/>
      <c r="O93" s="9"/>
      <c r="P93" s="9"/>
      <c r="Q93" s="9"/>
      <c r="R93" s="9"/>
      <c r="S93" s="9"/>
      <c r="T93" s="9"/>
      <c r="U93" s="9"/>
      <c r="V93" s="9"/>
      <c r="W93" s="9"/>
      <c r="X93" s="9"/>
      <c r="Y93" s="9">
        <v>10000</v>
      </c>
      <c r="Z93" s="9">
        <v>10000</v>
      </c>
      <c r="AA93" s="9"/>
      <c r="AB93" s="9"/>
      <c r="AC93" s="9"/>
      <c r="AD93" s="9"/>
      <c r="AE93" s="9"/>
      <c r="AF93" s="9"/>
      <c r="AG93" s="9"/>
      <c r="AH93" s="9"/>
      <c r="AI93" s="9"/>
      <c r="AJ93" s="9"/>
      <c r="AK93" s="9"/>
      <c r="AL93" s="9"/>
      <c r="AM93" s="9"/>
      <c r="AN93" s="9"/>
      <c r="AO93" s="9"/>
      <c r="AP93" s="9"/>
      <c r="AQ93" s="9">
        <v>20000</v>
      </c>
      <c r="AR93" s="10" t="str">
        <f>IF(_xlfn.XLOOKUP(A93,Resources!A:A,Resources!B:B,"",0,1)=0,"",_xlfn.XLOOKUP(A93,Resources!A:A,Resources!B:B,"",0,1))</f>
        <v/>
      </c>
    </row>
    <row r="94" ht="15.75" customHeight="1">
      <c r="A94" t="s">
        <v>95</v>
      </c>
      <c r="B94" s="9"/>
      <c r="C94" s="9"/>
      <c r="D94" s="9"/>
      <c r="E94" s="9"/>
      <c r="F94" s="9">
        <v>10000</v>
      </c>
      <c r="G94" s="9"/>
      <c r="H94" s="9">
        <v>10000</v>
      </c>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v>20000</v>
      </c>
      <c r="AR94" s="10" t="str">
        <f>IF(_xlfn.XLOOKUP(A94,Resources!A:A,Resources!B:B,"",0,1)=0,"",_xlfn.XLOOKUP(A94,Resources!A:A,Resources!B:B,"",0,1))</f>
        <v/>
      </c>
    </row>
    <row r="95" ht="15.75" customHeight="1">
      <c r="A95" t="s">
        <v>96</v>
      </c>
      <c r="B95" s="9"/>
      <c r="C95" s="9">
        <v>3000</v>
      </c>
      <c r="D95" s="9">
        <v>3000</v>
      </c>
      <c r="E95" s="9">
        <v>3000</v>
      </c>
      <c r="F95" s="9">
        <v>3000</v>
      </c>
      <c r="G95" s="9">
        <v>3000</v>
      </c>
      <c r="H95" s="9"/>
      <c r="I95" s="9"/>
      <c r="J95" s="9"/>
      <c r="K95" s="9">
        <v>2100</v>
      </c>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v>17100</v>
      </c>
      <c r="AR95" s="10" t="str">
        <f>IF(_xlfn.XLOOKUP(A95,Resources!A:A,Resources!B:B,"",0,1)=0,"",_xlfn.XLOOKUP(A95,Resources!A:A,Resources!B:B,"",0,1))</f>
        <v/>
      </c>
    </row>
    <row r="96" ht="15.75" customHeight="1">
      <c r="A96" t="s">
        <v>97</v>
      </c>
      <c r="B96" s="9"/>
      <c r="C96" s="9"/>
      <c r="D96" s="9"/>
      <c r="E96" s="9">
        <v>10000</v>
      </c>
      <c r="F96" s="9">
        <v>6375</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v>16375</v>
      </c>
      <c r="AR96" s="10" t="str">
        <f>IF(_xlfn.XLOOKUP(A96,Resources!A:A,Resources!B:B,"",0,1)=0,"",_xlfn.XLOOKUP(A96,Resources!A:A,Resources!B:B,"",0,1))</f>
        <v/>
      </c>
    </row>
    <row r="97" ht="15.75" customHeight="1">
      <c r="A97" t="s">
        <v>98</v>
      </c>
      <c r="B97" s="9"/>
      <c r="C97" s="9"/>
      <c r="D97" s="9"/>
      <c r="E97" s="9">
        <v>3000</v>
      </c>
      <c r="F97" s="9">
        <v>2500</v>
      </c>
      <c r="G97" s="9">
        <v>5000</v>
      </c>
      <c r="H97" s="9">
        <v>5000</v>
      </c>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v>15500</v>
      </c>
      <c r="AR97" s="10" t="str">
        <f>IF(_xlfn.XLOOKUP(A97,Resources!A:A,Resources!B:B,"",0,1)=0,"",_xlfn.XLOOKUP(A97,Resources!A:A,Resources!B:B,"",0,1))</f>
        <v/>
      </c>
    </row>
    <row r="98" ht="15.75" customHeight="1">
      <c r="A98" t="s">
        <v>99</v>
      </c>
      <c r="B98" s="9"/>
      <c r="C98" s="9"/>
      <c r="D98" s="9"/>
      <c r="E98" s="9"/>
      <c r="F98" s="9"/>
      <c r="G98" s="9"/>
      <c r="H98" s="9"/>
      <c r="I98" s="9"/>
      <c r="J98" s="9"/>
      <c r="K98" s="9"/>
      <c r="L98" s="9">
        <v>5000</v>
      </c>
      <c r="M98" s="9"/>
      <c r="N98" s="9"/>
      <c r="O98" s="9">
        <v>5000</v>
      </c>
      <c r="P98" s="9"/>
      <c r="Q98" s="9">
        <v>5000</v>
      </c>
      <c r="R98" s="9"/>
      <c r="S98" s="9"/>
      <c r="T98" s="9"/>
      <c r="U98" s="9"/>
      <c r="V98" s="9"/>
      <c r="W98" s="9"/>
      <c r="X98" s="9"/>
      <c r="Y98" s="9"/>
      <c r="Z98" s="9"/>
      <c r="AA98" s="9"/>
      <c r="AB98" s="9"/>
      <c r="AC98" s="9"/>
      <c r="AD98" s="9"/>
      <c r="AE98" s="9"/>
      <c r="AF98" s="9"/>
      <c r="AG98" s="9"/>
      <c r="AH98" s="9"/>
      <c r="AI98" s="9"/>
      <c r="AJ98" s="9"/>
      <c r="AK98" s="9"/>
      <c r="AL98" s="9"/>
      <c r="AM98" s="9"/>
      <c r="AN98" s="9"/>
      <c r="AO98" s="9"/>
      <c r="AP98" s="9"/>
      <c r="AQ98" s="9">
        <v>15000</v>
      </c>
      <c r="AR98" s="10" t="str">
        <f>IF(_xlfn.XLOOKUP(A98,Resources!A:A,Resources!B:B,"",0,1)=0,"",_xlfn.XLOOKUP(A98,Resources!A:A,Resources!B:B,"",0,1))</f>
        <v/>
      </c>
    </row>
    <row r="99" ht="15.75" customHeight="1">
      <c r="A99" t="s">
        <v>100</v>
      </c>
      <c r="B99" s="9"/>
      <c r="C99" s="9"/>
      <c r="D99" s="9"/>
      <c r="E99" s="9"/>
      <c r="F99" s="9">
        <v>5000</v>
      </c>
      <c r="G99" s="9">
        <v>5000</v>
      </c>
      <c r="H99" s="9"/>
      <c r="I99" s="9">
        <v>5000</v>
      </c>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v>15000</v>
      </c>
      <c r="AR99" s="10" t="str">
        <f>IF(_xlfn.XLOOKUP(A99,Resources!A:A,Resources!B:B,"",0,1)=0,"",_xlfn.XLOOKUP(A99,Resources!A:A,Resources!B:B,"",0,1))</f>
        <v/>
      </c>
    </row>
    <row r="100" ht="15.75" customHeight="1">
      <c r="A100" t="s">
        <v>101</v>
      </c>
      <c r="B100" s="9"/>
      <c r="C100" s="9"/>
      <c r="D100" s="9"/>
      <c r="E100" s="9"/>
      <c r="F100" s="9"/>
      <c r="G100" s="9">
        <v>10000</v>
      </c>
      <c r="H100" s="9">
        <v>2000</v>
      </c>
      <c r="I100" s="9">
        <v>1500</v>
      </c>
      <c r="J100" s="9">
        <v>500</v>
      </c>
      <c r="K100" s="9">
        <v>800</v>
      </c>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v>14800</v>
      </c>
      <c r="AR100" s="10" t="str">
        <f>IF(_xlfn.XLOOKUP(A100,Resources!A:A,Resources!B:B,"",0,1)=0,"",_xlfn.XLOOKUP(A100,Resources!A:A,Resources!B:B,"",0,1))</f>
        <v/>
      </c>
    </row>
    <row r="101" ht="15.75" customHeight="1">
      <c r="A101" t="s">
        <v>102</v>
      </c>
      <c r="B101" s="9"/>
      <c r="C101" s="9"/>
      <c r="D101" s="9">
        <v>4000</v>
      </c>
      <c r="E101" s="9">
        <v>4000</v>
      </c>
      <c r="F101" s="9">
        <v>2000</v>
      </c>
      <c r="G101" s="9">
        <v>1000</v>
      </c>
      <c r="H101" s="9">
        <v>500</v>
      </c>
      <c r="I101" s="9">
        <v>1500</v>
      </c>
      <c r="J101" s="9"/>
      <c r="K101" s="9">
        <v>1000</v>
      </c>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v>14000</v>
      </c>
      <c r="AR101" s="10" t="str">
        <f>IF(_xlfn.XLOOKUP(A101,Resources!A:A,Resources!B:B,"",0,1)=0,"",_xlfn.XLOOKUP(A101,Resources!A:A,Resources!B:B,"",0,1))</f>
        <v/>
      </c>
    </row>
    <row r="102" ht="15.75" customHeight="1">
      <c r="A102" t="s">
        <v>103</v>
      </c>
      <c r="B102" s="9"/>
      <c r="C102" s="9"/>
      <c r="D102" s="9"/>
      <c r="E102" s="9">
        <v>5000</v>
      </c>
      <c r="F102" s="9"/>
      <c r="G102" s="9">
        <v>7500</v>
      </c>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v>12500</v>
      </c>
      <c r="AR102" s="10" t="str">
        <f>IF(_xlfn.XLOOKUP(A102,Resources!A:A,Resources!B:B,"",0,1)=0,"",_xlfn.XLOOKUP(A102,Resources!A:A,Resources!B:B,"",0,1))</f>
        <v/>
      </c>
    </row>
    <row r="103" ht="15.75" customHeight="1">
      <c r="A103" t="s">
        <v>104</v>
      </c>
      <c r="B103" s="9"/>
      <c r="C103" s="9">
        <v>12500</v>
      </c>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v>12500</v>
      </c>
      <c r="AR103" s="10" t="str">
        <f>IF(_xlfn.XLOOKUP(A103,Resources!A:A,Resources!B:B,"",0,1)=0,"",_xlfn.XLOOKUP(A103,Resources!A:A,Resources!B:B,"",0,1))</f>
        <v/>
      </c>
    </row>
    <row r="104" ht="15.75" customHeight="1">
      <c r="A104" t="s">
        <v>105</v>
      </c>
      <c r="B104" s="9"/>
      <c r="C104" s="9">
        <v>3000</v>
      </c>
      <c r="D104" s="9">
        <v>3000</v>
      </c>
      <c r="E104" s="9">
        <v>3000</v>
      </c>
      <c r="F104" s="9">
        <v>3000</v>
      </c>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v>12000</v>
      </c>
      <c r="AR104" s="10" t="str">
        <f>IF(_xlfn.XLOOKUP(A104,Resources!A:A,Resources!B:B,"",0,1)=0,"",_xlfn.XLOOKUP(A104,Resources!A:A,Resources!B:B,"",0,1))</f>
        <v/>
      </c>
    </row>
    <row r="105" ht="15.75" customHeight="1">
      <c r="A105" t="s">
        <v>106</v>
      </c>
      <c r="B105" s="9"/>
      <c r="C105" s="9"/>
      <c r="D105" s="9"/>
      <c r="E105" s="9"/>
      <c r="F105" s="9">
        <v>6830</v>
      </c>
      <c r="G105" s="9">
        <v>1000</v>
      </c>
      <c r="H105" s="9">
        <v>1000</v>
      </c>
      <c r="I105" s="9">
        <v>1000</v>
      </c>
      <c r="J105" s="9">
        <v>1000</v>
      </c>
      <c r="K105" s="9">
        <v>1000</v>
      </c>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v>11830</v>
      </c>
      <c r="AR105" s="10" t="str">
        <f>IF(_xlfn.XLOOKUP(A105,Resources!A:A,Resources!B:B,"",0,1)=0,"",_xlfn.XLOOKUP(A105,Resources!A:A,Resources!B:B,"",0,1))</f>
        <v/>
      </c>
    </row>
    <row r="106" ht="15.75" customHeight="1">
      <c r="A106" t="s">
        <v>107</v>
      </c>
      <c r="B106" s="9"/>
      <c r="C106" s="9"/>
      <c r="D106" s="9"/>
      <c r="E106" s="9"/>
      <c r="F106" s="9"/>
      <c r="G106" s="9"/>
      <c r="H106" s="9"/>
      <c r="I106" s="9"/>
      <c r="J106" s="9"/>
      <c r="K106" s="9"/>
      <c r="L106" s="9">
        <v>1000</v>
      </c>
      <c r="M106" s="9">
        <v>1000</v>
      </c>
      <c r="N106" s="9"/>
      <c r="O106" s="9"/>
      <c r="P106" s="9">
        <v>1000</v>
      </c>
      <c r="Q106" s="9">
        <v>1000</v>
      </c>
      <c r="R106" s="9">
        <v>1000</v>
      </c>
      <c r="S106" s="9">
        <v>1000</v>
      </c>
      <c r="T106" s="9">
        <v>1000</v>
      </c>
      <c r="U106" s="9">
        <v>1000</v>
      </c>
      <c r="V106" s="9">
        <v>1000</v>
      </c>
      <c r="W106" s="9"/>
      <c r="X106" s="9">
        <v>1000</v>
      </c>
      <c r="Y106" s="9">
        <v>1000</v>
      </c>
      <c r="Z106" s="9">
        <v>200</v>
      </c>
      <c r="AA106" s="9"/>
      <c r="AB106" s="9"/>
      <c r="AC106" s="9"/>
      <c r="AD106" s="9"/>
      <c r="AE106" s="9"/>
      <c r="AF106" s="9"/>
      <c r="AG106" s="9"/>
      <c r="AH106" s="9"/>
      <c r="AI106" s="9"/>
      <c r="AJ106" s="9"/>
      <c r="AK106" s="9"/>
      <c r="AL106" s="9"/>
      <c r="AM106" s="9"/>
      <c r="AN106" s="9"/>
      <c r="AO106" s="9"/>
      <c r="AP106" s="9"/>
      <c r="AQ106" s="9">
        <v>11200</v>
      </c>
      <c r="AR106" s="10" t="str">
        <f>IF(_xlfn.XLOOKUP(A106,Resources!A:A,Resources!B:B,"",0,1)=0,"",_xlfn.XLOOKUP(A106,Resources!A:A,Resources!B:B,"",0,1))</f>
        <v/>
      </c>
    </row>
    <row r="107" ht="15.75" customHeight="1">
      <c r="A107" t="s">
        <v>108</v>
      </c>
      <c r="B107" s="9"/>
      <c r="C107" s="9"/>
      <c r="D107" s="9"/>
      <c r="E107" s="9"/>
      <c r="F107" s="9"/>
      <c r="G107" s="9"/>
      <c r="H107" s="9"/>
      <c r="I107" s="9"/>
      <c r="J107" s="9"/>
      <c r="K107" s="9"/>
      <c r="L107" s="9"/>
      <c r="M107" s="9"/>
      <c r="N107" s="9">
        <v>2000</v>
      </c>
      <c r="O107" s="9"/>
      <c r="P107" s="9">
        <v>1000</v>
      </c>
      <c r="Q107" s="9"/>
      <c r="R107" s="9"/>
      <c r="S107" s="9">
        <v>2500</v>
      </c>
      <c r="T107" s="9">
        <v>2500</v>
      </c>
      <c r="U107" s="9">
        <v>2500</v>
      </c>
      <c r="V107" s="9"/>
      <c r="W107" s="9"/>
      <c r="X107" s="9"/>
      <c r="Y107" s="9"/>
      <c r="Z107" s="9"/>
      <c r="AA107" s="9"/>
      <c r="AB107" s="9"/>
      <c r="AC107" s="9"/>
      <c r="AD107" s="9"/>
      <c r="AE107" s="9"/>
      <c r="AF107" s="9"/>
      <c r="AG107" s="9"/>
      <c r="AH107" s="9"/>
      <c r="AI107" s="9"/>
      <c r="AJ107" s="9"/>
      <c r="AK107" s="9"/>
      <c r="AL107" s="9"/>
      <c r="AM107" s="9"/>
      <c r="AN107" s="9"/>
      <c r="AO107" s="9"/>
      <c r="AP107" s="9"/>
      <c r="AQ107" s="9">
        <v>10500</v>
      </c>
      <c r="AR107" s="10" t="str">
        <f>IF(_xlfn.XLOOKUP(A107,Resources!A:A,Resources!B:B,"",0,1)=0,"",_xlfn.XLOOKUP(A107,Resources!A:A,Resources!B:B,"",0,1))</f>
        <v/>
      </c>
    </row>
    <row r="108" ht="15.75" customHeight="1">
      <c r="A108" t="s">
        <v>109</v>
      </c>
      <c r="B108" s="9"/>
      <c r="C108" s="9"/>
      <c r="D108" s="9">
        <v>10000</v>
      </c>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v>10000</v>
      </c>
      <c r="AR108" s="10" t="str">
        <f>IF(_xlfn.XLOOKUP(A108,Resources!A:A,Resources!B:B,"",0,1)=0,"",_xlfn.XLOOKUP(A108,Resources!A:A,Resources!B:B,"",0,1))</f>
        <v>https://www.sourcewatch.org/index.php/Chicago_Community_Trust</v>
      </c>
    </row>
    <row r="109" ht="15.75" customHeight="1">
      <c r="A109" t="s">
        <v>110</v>
      </c>
      <c r="B109" s="9"/>
      <c r="C109" s="9"/>
      <c r="D109" s="9"/>
      <c r="E109" s="9"/>
      <c r="F109" s="9"/>
      <c r="G109" s="9">
        <v>10000</v>
      </c>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v>10000</v>
      </c>
      <c r="AR109" s="10" t="str">
        <f>IF(_xlfn.XLOOKUP(A109,Resources!A:A,Resources!B:B,"",0,1)=0,"",_xlfn.XLOOKUP(A109,Resources!A:A,Resources!B:B,"",0,1))</f>
        <v/>
      </c>
    </row>
    <row r="110" ht="15.75" customHeight="1">
      <c r="A110" t="s">
        <v>111</v>
      </c>
      <c r="B110" s="9"/>
      <c r="C110" s="9">
        <v>5000</v>
      </c>
      <c r="D110" s="9"/>
      <c r="E110" s="9">
        <v>5000</v>
      </c>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v>10000</v>
      </c>
      <c r="AR110" s="10" t="str">
        <f>IF(_xlfn.XLOOKUP(A110,Resources!A:A,Resources!B:B,"",0,1)=0,"",_xlfn.XLOOKUP(A110,Resources!A:A,Resources!B:B,"",0,1))</f>
        <v/>
      </c>
    </row>
    <row r="111" ht="15.75" customHeight="1">
      <c r="A111" t="s">
        <v>112</v>
      </c>
      <c r="B111" s="9"/>
      <c r="C111" s="9"/>
      <c r="D111" s="9"/>
      <c r="E111" s="9"/>
      <c r="F111" s="9"/>
      <c r="G111" s="9"/>
      <c r="H111" s="9">
        <v>10000</v>
      </c>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v>10000</v>
      </c>
      <c r="AR111" s="10" t="str">
        <f>IF(_xlfn.XLOOKUP(A111,Resources!A:A,Resources!B:B,"",0,1)=0,"",_xlfn.XLOOKUP(A111,Resources!A:A,Resources!B:B,"",0,1))</f>
        <v>https://www.sourcewatch.org/index.php/National_Automobile_Dealers_Association</v>
      </c>
    </row>
    <row r="112" ht="15.75" customHeight="1">
      <c r="A112" t="s">
        <v>113</v>
      </c>
      <c r="B112" s="9"/>
      <c r="C112" s="9"/>
      <c r="D112" s="9"/>
      <c r="E112" s="9">
        <v>10000</v>
      </c>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v>10000</v>
      </c>
      <c r="AR112" s="10" t="str">
        <f>IF(_xlfn.XLOOKUP(A112,Resources!A:A,Resources!B:B,"",0,1)=0,"",_xlfn.XLOOKUP(A112,Resources!A:A,Resources!B:B,"",0,1))</f>
        <v/>
      </c>
    </row>
    <row r="113" ht="15.75" customHeight="1">
      <c r="A113" t="s">
        <v>114</v>
      </c>
      <c r="B113" s="9"/>
      <c r="C113" s="9"/>
      <c r="D113" s="9"/>
      <c r="E113" s="9"/>
      <c r="F113" s="9"/>
      <c r="G113" s="9"/>
      <c r="H113" s="9"/>
      <c r="I113" s="9"/>
      <c r="J113" s="9"/>
      <c r="K113" s="9"/>
      <c r="L113" s="9"/>
      <c r="M113" s="9"/>
      <c r="N113" s="9"/>
      <c r="O113" s="9"/>
      <c r="P113" s="9">
        <v>1000</v>
      </c>
      <c r="Q113" s="9">
        <v>1000</v>
      </c>
      <c r="R113" s="9">
        <v>1000</v>
      </c>
      <c r="S113" s="9">
        <v>1000</v>
      </c>
      <c r="T113" s="9">
        <v>1000</v>
      </c>
      <c r="U113" s="9">
        <v>1000</v>
      </c>
      <c r="V113" s="9">
        <v>1000</v>
      </c>
      <c r="W113" s="9">
        <v>1000</v>
      </c>
      <c r="X113" s="9">
        <v>1000</v>
      </c>
      <c r="Y113" s="9"/>
      <c r="Z113" s="9"/>
      <c r="AA113" s="9"/>
      <c r="AB113" s="9"/>
      <c r="AC113" s="9">
        <v>1000</v>
      </c>
      <c r="AD113" s="9"/>
      <c r="AE113" s="9"/>
      <c r="AF113" s="9"/>
      <c r="AG113" s="9"/>
      <c r="AH113" s="9"/>
      <c r="AI113" s="9"/>
      <c r="AJ113" s="9"/>
      <c r="AK113" s="9"/>
      <c r="AL113" s="9"/>
      <c r="AM113" s="9"/>
      <c r="AN113" s="9"/>
      <c r="AO113" s="9"/>
      <c r="AP113" s="9"/>
      <c r="AQ113" s="9">
        <v>10000</v>
      </c>
      <c r="AR113" s="10" t="str">
        <f>IF(_xlfn.XLOOKUP(A113,Resources!A:A,Resources!B:B,"",0,1)=0,"",_xlfn.XLOOKUP(A113,Resources!A:A,Resources!B:B,"",0,1))</f>
        <v>https://www.sourcewatch.org/index.php/Walton_Family_Foundation</v>
      </c>
    </row>
    <row r="114" ht="15.75" customHeight="1">
      <c r="A114" t="s">
        <v>115</v>
      </c>
      <c r="B114" s="9"/>
      <c r="C114" s="9">
        <v>600</v>
      </c>
      <c r="D114" s="9">
        <v>1500</v>
      </c>
      <c r="E114" s="9">
        <v>1200</v>
      </c>
      <c r="F114" s="9">
        <v>600</v>
      </c>
      <c r="G114" s="9">
        <v>600</v>
      </c>
      <c r="H114" s="9"/>
      <c r="I114" s="9"/>
      <c r="J114" s="9">
        <v>400</v>
      </c>
      <c r="K114" s="9"/>
      <c r="L114" s="9">
        <v>300</v>
      </c>
      <c r="M114" s="9"/>
      <c r="N114" s="9">
        <v>1500</v>
      </c>
      <c r="O114" s="9"/>
      <c r="P114" s="9"/>
      <c r="Q114" s="9">
        <v>1000</v>
      </c>
      <c r="R114" s="9">
        <v>1000</v>
      </c>
      <c r="S114" s="9">
        <v>1000</v>
      </c>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v>9700</v>
      </c>
      <c r="AR114" s="10" t="str">
        <f>IF(_xlfn.XLOOKUP(A114,Resources!A:A,Resources!B:B,"",0,1)=0,"",_xlfn.XLOOKUP(A114,Resources!A:A,Resources!B:B,"",0,1))</f>
        <v/>
      </c>
    </row>
    <row r="115" ht="15.75" customHeight="1">
      <c r="A115" t="s">
        <v>116</v>
      </c>
      <c r="B115" s="9"/>
      <c r="C115" s="9"/>
      <c r="D115" s="9"/>
      <c r="E115" s="9"/>
      <c r="F115" s="9"/>
      <c r="G115" s="9"/>
      <c r="H115" s="9"/>
      <c r="I115" s="9"/>
      <c r="J115" s="9"/>
      <c r="K115" s="9"/>
      <c r="L115" s="9"/>
      <c r="M115" s="9"/>
      <c r="N115" s="9"/>
      <c r="O115" s="9"/>
      <c r="P115" s="9">
        <v>5000</v>
      </c>
      <c r="Q115" s="9"/>
      <c r="R115" s="9"/>
      <c r="S115" s="9"/>
      <c r="T115" s="9"/>
      <c r="U115" s="9"/>
      <c r="V115" s="9"/>
      <c r="W115" s="9">
        <v>1000</v>
      </c>
      <c r="X115" s="9"/>
      <c r="Y115" s="9">
        <v>2500</v>
      </c>
      <c r="Z115" s="9">
        <v>1000</v>
      </c>
      <c r="AA115" s="9"/>
      <c r="AB115" s="9"/>
      <c r="AC115" s="9"/>
      <c r="AD115" s="9"/>
      <c r="AE115" s="9"/>
      <c r="AF115" s="9"/>
      <c r="AG115" s="9"/>
      <c r="AH115" s="9"/>
      <c r="AI115" s="9"/>
      <c r="AJ115" s="9"/>
      <c r="AK115" s="9"/>
      <c r="AL115" s="9"/>
      <c r="AM115" s="9"/>
      <c r="AN115" s="9"/>
      <c r="AO115" s="9"/>
      <c r="AP115" s="9"/>
      <c r="AQ115" s="9">
        <v>9500</v>
      </c>
      <c r="AR115" s="10" t="str">
        <f>IF(_xlfn.XLOOKUP(A115,Resources!A:A,Resources!B:B,"",0,1)=0,"",_xlfn.XLOOKUP(A115,Resources!A:A,Resources!B:B,"",0,1))</f>
        <v>https://www.sourcewatch.org/index.php/Vernon_K._Krieble_Foundation</v>
      </c>
    </row>
    <row r="116" ht="15.75" customHeight="1">
      <c r="A116" t="s">
        <v>117</v>
      </c>
      <c r="B116" s="9"/>
      <c r="C116" s="9"/>
      <c r="D116" s="9"/>
      <c r="E116" s="9"/>
      <c r="F116" s="9"/>
      <c r="G116" s="9"/>
      <c r="H116" s="9"/>
      <c r="I116" s="9">
        <v>3000</v>
      </c>
      <c r="J116" s="9">
        <v>3000</v>
      </c>
      <c r="K116" s="9">
        <v>3000</v>
      </c>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v>9000</v>
      </c>
      <c r="AR116" s="10" t="str">
        <f>IF(_xlfn.XLOOKUP(A116,Resources!A:A,Resources!B:B,"",0,1)=0,"",_xlfn.XLOOKUP(A116,Resources!A:A,Resources!B:B,"",0,1))</f>
        <v/>
      </c>
    </row>
    <row r="117" ht="15.75" customHeight="1">
      <c r="A117" t="s">
        <v>118</v>
      </c>
      <c r="B117" s="9"/>
      <c r="C117" s="9">
        <v>2500</v>
      </c>
      <c r="D117" s="9">
        <v>2500</v>
      </c>
      <c r="E117" s="9">
        <v>2500</v>
      </c>
      <c r="F117" s="9"/>
      <c r="G117" s="9">
        <v>1000</v>
      </c>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v>8500</v>
      </c>
      <c r="AR117" s="10" t="str">
        <f>IF(_xlfn.XLOOKUP(A117,Resources!A:A,Resources!B:B,"",0,1)=0,"",_xlfn.XLOOKUP(A117,Resources!A:A,Resources!B:B,"",0,1))</f>
        <v/>
      </c>
    </row>
    <row r="118" ht="15.75" customHeight="1">
      <c r="A118" t="s">
        <v>119</v>
      </c>
      <c r="B118" s="9"/>
      <c r="C118" s="9"/>
      <c r="D118" s="9"/>
      <c r="E118" s="9">
        <v>4000</v>
      </c>
      <c r="F118" s="9">
        <v>4350</v>
      </c>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v>8350</v>
      </c>
      <c r="AR118" s="10" t="str">
        <f>IF(_xlfn.XLOOKUP(A118,Resources!A:A,Resources!B:B,"",0,1)=0,"",_xlfn.XLOOKUP(A118,Resources!A:A,Resources!B:B,"",0,1))</f>
        <v/>
      </c>
    </row>
    <row r="119" ht="15.75" customHeight="1">
      <c r="A119" t="s">
        <v>120</v>
      </c>
      <c r="B119" s="9"/>
      <c r="C119" s="9"/>
      <c r="D119" s="9">
        <v>8200</v>
      </c>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v>8200</v>
      </c>
      <c r="AR119" s="10" t="str">
        <f>IF(_xlfn.XLOOKUP(A119,Resources!A:A,Resources!B:B,"",0,1)=0,"",_xlfn.XLOOKUP(A119,Resources!A:A,Resources!B:B,"",0,1))</f>
        <v/>
      </c>
    </row>
    <row r="120" ht="15.75" customHeight="1">
      <c r="A120" t="s">
        <v>121</v>
      </c>
      <c r="B120" s="9"/>
      <c r="C120" s="9"/>
      <c r="D120" s="9"/>
      <c r="E120" s="9"/>
      <c r="F120" s="9"/>
      <c r="G120" s="9"/>
      <c r="H120" s="9"/>
      <c r="I120" s="9"/>
      <c r="J120" s="9"/>
      <c r="K120" s="9"/>
      <c r="L120" s="9"/>
      <c r="M120" s="9">
        <v>1000</v>
      </c>
      <c r="N120" s="9">
        <v>2500</v>
      </c>
      <c r="O120" s="9">
        <v>2000</v>
      </c>
      <c r="P120" s="9">
        <v>1000</v>
      </c>
      <c r="Q120" s="9">
        <v>1000</v>
      </c>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v>7500</v>
      </c>
      <c r="AR120" s="10" t="str">
        <f>IF(_xlfn.XLOOKUP(A120,Resources!A:A,Resources!B:B,"",0,1)=0,"",_xlfn.XLOOKUP(A120,Resources!A:A,Resources!B:B,"",0,1))</f>
        <v/>
      </c>
    </row>
    <row r="121" ht="15.75" customHeight="1">
      <c r="A121" t="s">
        <v>122</v>
      </c>
      <c r="B121" s="9"/>
      <c r="C121" s="9"/>
      <c r="D121" s="9"/>
      <c r="E121" s="9"/>
      <c r="F121" s="9"/>
      <c r="G121" s="9"/>
      <c r="H121" s="9"/>
      <c r="I121" s="9"/>
      <c r="J121" s="9"/>
      <c r="K121" s="9">
        <v>1000</v>
      </c>
      <c r="L121" s="9"/>
      <c r="M121" s="9"/>
      <c r="N121" s="9">
        <v>500</v>
      </c>
      <c r="O121" s="9"/>
      <c r="P121" s="9">
        <v>100</v>
      </c>
      <c r="Q121" s="9"/>
      <c r="R121" s="9">
        <v>100</v>
      </c>
      <c r="S121" s="9">
        <v>500</v>
      </c>
      <c r="T121" s="9">
        <v>1500</v>
      </c>
      <c r="U121" s="9">
        <v>1500</v>
      </c>
      <c r="V121" s="9">
        <v>300</v>
      </c>
      <c r="W121" s="9"/>
      <c r="X121" s="9"/>
      <c r="Y121" s="9"/>
      <c r="Z121" s="9">
        <v>2000</v>
      </c>
      <c r="AA121" s="9"/>
      <c r="AB121" s="9"/>
      <c r="AC121" s="9"/>
      <c r="AD121" s="9"/>
      <c r="AE121" s="9"/>
      <c r="AF121" s="9"/>
      <c r="AG121" s="9"/>
      <c r="AH121" s="9"/>
      <c r="AI121" s="9"/>
      <c r="AJ121" s="9"/>
      <c r="AK121" s="9"/>
      <c r="AL121" s="9"/>
      <c r="AM121" s="9"/>
      <c r="AN121" s="9"/>
      <c r="AO121" s="9"/>
      <c r="AP121" s="9"/>
      <c r="AQ121" s="9">
        <v>7500</v>
      </c>
      <c r="AR121" s="10" t="str">
        <f>IF(_xlfn.XLOOKUP(A121,Resources!A:A,Resources!B:B,"",0,1)=0,"",_xlfn.XLOOKUP(A121,Resources!A:A,Resources!B:B,"",0,1))</f>
        <v/>
      </c>
    </row>
    <row r="122" ht="15.75" customHeight="1">
      <c r="A122" t="s">
        <v>123</v>
      </c>
      <c r="B122" s="9"/>
      <c r="C122" s="9"/>
      <c r="D122" s="9">
        <v>2000</v>
      </c>
      <c r="E122" s="9">
        <v>2500</v>
      </c>
      <c r="F122" s="9">
        <v>2000</v>
      </c>
      <c r="G122" s="9">
        <v>1000</v>
      </c>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v>7500</v>
      </c>
      <c r="AR122" s="10" t="str">
        <f>IF(_xlfn.XLOOKUP(A122,Resources!A:A,Resources!B:B,"",0,1)=0,"",_xlfn.XLOOKUP(A122,Resources!A:A,Resources!B:B,"",0,1))</f>
        <v/>
      </c>
    </row>
    <row r="123" ht="15.75" customHeight="1">
      <c r="A123" t="s">
        <v>124</v>
      </c>
      <c r="B123" s="9"/>
      <c r="C123" s="9">
        <v>5000</v>
      </c>
      <c r="D123" s="9"/>
      <c r="E123" s="9">
        <v>2000</v>
      </c>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v>7000</v>
      </c>
      <c r="AR123" s="10" t="str">
        <f>IF(_xlfn.XLOOKUP(A123,Resources!A:A,Resources!B:B,"",0,1)=0,"",_xlfn.XLOOKUP(A123,Resources!A:A,Resources!B:B,"",0,1))</f>
        <v/>
      </c>
    </row>
    <row r="124" ht="15.75" customHeight="1">
      <c r="A124" t="s">
        <v>125</v>
      </c>
      <c r="B124" s="9"/>
      <c r="C124" s="9"/>
      <c r="D124" s="9"/>
      <c r="E124" s="9"/>
      <c r="F124" s="9">
        <v>500</v>
      </c>
      <c r="G124" s="9">
        <v>1750</v>
      </c>
      <c r="H124" s="9">
        <v>1350</v>
      </c>
      <c r="I124" s="9">
        <v>950</v>
      </c>
      <c r="J124" s="9">
        <v>900</v>
      </c>
      <c r="K124" s="9">
        <v>1500</v>
      </c>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v>6950</v>
      </c>
      <c r="AR124" s="10" t="str">
        <f>IF(_xlfn.XLOOKUP(A124,Resources!A:A,Resources!B:B,"",0,1)=0,"",_xlfn.XLOOKUP(A124,Resources!A:A,Resources!B:B,"",0,1))</f>
        <v/>
      </c>
    </row>
    <row r="125" ht="15.75" customHeight="1">
      <c r="A125" t="s">
        <v>126</v>
      </c>
      <c r="B125" s="9"/>
      <c r="C125" s="9">
        <v>2000</v>
      </c>
      <c r="D125" s="9">
        <v>2000</v>
      </c>
      <c r="E125" s="9">
        <v>1500</v>
      </c>
      <c r="F125" s="9">
        <v>1000</v>
      </c>
      <c r="G125" s="9">
        <v>350</v>
      </c>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v>6850</v>
      </c>
      <c r="AR125" s="10" t="str">
        <f>IF(_xlfn.XLOOKUP(A125,Resources!A:A,Resources!B:B,"",0,1)=0,"",_xlfn.XLOOKUP(A125,Resources!A:A,Resources!B:B,"",0,1))</f>
        <v/>
      </c>
    </row>
    <row r="126" ht="15.75" customHeight="1">
      <c r="A126" t="s">
        <v>127</v>
      </c>
      <c r="B126" s="9"/>
      <c r="C126" s="9">
        <v>1500</v>
      </c>
      <c r="D126" s="9">
        <v>1500</v>
      </c>
      <c r="E126" s="9">
        <v>1000</v>
      </c>
      <c r="F126" s="9">
        <v>600</v>
      </c>
      <c r="G126" s="9">
        <v>600</v>
      </c>
      <c r="H126" s="9">
        <v>500</v>
      </c>
      <c r="I126" s="9">
        <v>500</v>
      </c>
      <c r="J126" s="9">
        <v>250</v>
      </c>
      <c r="K126" s="9">
        <v>250</v>
      </c>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v>6700</v>
      </c>
      <c r="AR126" s="10" t="str">
        <f>IF(_xlfn.XLOOKUP(A126,Resources!A:A,Resources!B:B,"",0,1)=0,"",_xlfn.XLOOKUP(A126,Resources!A:A,Resources!B:B,"",0,1))</f>
        <v/>
      </c>
    </row>
    <row r="127" ht="15.75" customHeight="1">
      <c r="A127" t="s">
        <v>128</v>
      </c>
      <c r="B127" s="9"/>
      <c r="C127" s="9"/>
      <c r="D127" s="9"/>
      <c r="E127" s="9"/>
      <c r="F127" s="9"/>
      <c r="G127" s="9"/>
      <c r="H127" s="9"/>
      <c r="I127" s="9"/>
      <c r="J127" s="9"/>
      <c r="K127" s="9"/>
      <c r="L127" s="9"/>
      <c r="M127" s="9"/>
      <c r="N127" s="9"/>
      <c r="O127" s="9"/>
      <c r="P127" s="9"/>
      <c r="Q127" s="9"/>
      <c r="R127" s="9"/>
      <c r="S127" s="9"/>
      <c r="T127" s="9"/>
      <c r="U127" s="9"/>
      <c r="V127" s="9"/>
      <c r="W127" s="9">
        <v>2000</v>
      </c>
      <c r="X127" s="9"/>
      <c r="Y127" s="9"/>
      <c r="Z127" s="9">
        <v>1000</v>
      </c>
      <c r="AA127" s="9">
        <v>1000</v>
      </c>
      <c r="AB127" s="9">
        <v>2500</v>
      </c>
      <c r="AC127" s="9"/>
      <c r="AD127" s="9"/>
      <c r="AE127" s="9"/>
      <c r="AF127" s="9"/>
      <c r="AG127" s="9"/>
      <c r="AH127" s="9"/>
      <c r="AI127" s="9"/>
      <c r="AJ127" s="9"/>
      <c r="AK127" s="9"/>
      <c r="AL127" s="9"/>
      <c r="AM127" s="9"/>
      <c r="AN127" s="9"/>
      <c r="AO127" s="9"/>
      <c r="AP127" s="9"/>
      <c r="AQ127" s="9">
        <v>6500</v>
      </c>
      <c r="AR127" s="10" t="str">
        <f>IF(_xlfn.XLOOKUP(A127,Resources!A:A,Resources!B:B,"",0,1)=0,"",_xlfn.XLOOKUP(A127,Resources!A:A,Resources!B:B,"",0,1))</f>
        <v/>
      </c>
    </row>
    <row r="128" ht="15.75" customHeight="1">
      <c r="A128" t="s">
        <v>129</v>
      </c>
      <c r="B128" s="9"/>
      <c r="C128" s="9">
        <v>2500</v>
      </c>
      <c r="D128" s="9"/>
      <c r="E128" s="9"/>
      <c r="F128" s="9">
        <v>1000</v>
      </c>
      <c r="G128" s="9"/>
      <c r="H128" s="9"/>
      <c r="I128" s="9">
        <v>3000</v>
      </c>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v>6500</v>
      </c>
      <c r="AR128" s="10" t="str">
        <f>IF(_xlfn.XLOOKUP(A128,Resources!A:A,Resources!B:B,"",0,1)=0,"",_xlfn.XLOOKUP(A128,Resources!A:A,Resources!B:B,"",0,1))</f>
        <v/>
      </c>
    </row>
    <row r="129" ht="15.75" customHeight="1">
      <c r="A129" t="s">
        <v>130</v>
      </c>
      <c r="B129" s="9"/>
      <c r="C129" s="9">
        <v>6000</v>
      </c>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v>6000</v>
      </c>
      <c r="AR129" s="10" t="str">
        <f>IF(_xlfn.XLOOKUP(A129,Resources!A:A,Resources!B:B,"",0,1)=0,"",_xlfn.XLOOKUP(A129,Resources!A:A,Resources!B:B,"",0,1))</f>
        <v/>
      </c>
    </row>
    <row r="130" ht="15.75" customHeight="1">
      <c r="A130" t="s">
        <v>131</v>
      </c>
      <c r="B130" s="9"/>
      <c r="C130" s="9">
        <v>3000</v>
      </c>
      <c r="D130" s="9">
        <v>3000</v>
      </c>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v>6000</v>
      </c>
      <c r="AR130" s="10" t="str">
        <f>IF(_xlfn.XLOOKUP(A130,Resources!A:A,Resources!B:B,"",0,1)=0,"",_xlfn.XLOOKUP(A130,Resources!A:A,Resources!B:B,"",0,1))</f>
        <v/>
      </c>
    </row>
    <row r="131" ht="15.75" customHeight="1">
      <c r="A131" t="s">
        <v>132</v>
      </c>
      <c r="B131" s="9"/>
      <c r="C131" s="9">
        <v>2000</v>
      </c>
      <c r="D131" s="9">
        <v>2000</v>
      </c>
      <c r="E131" s="9">
        <v>1500</v>
      </c>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v>5500</v>
      </c>
      <c r="AR131" s="10" t="str">
        <f>IF(_xlfn.XLOOKUP(A131,Resources!A:A,Resources!B:B,"",0,1)=0,"",_xlfn.XLOOKUP(A131,Resources!A:A,Resources!B:B,"",0,1))</f>
        <v/>
      </c>
    </row>
    <row r="132" ht="15.75" customHeight="1">
      <c r="A132" t="s">
        <v>133</v>
      </c>
      <c r="B132" s="9"/>
      <c r="C132" s="9"/>
      <c r="D132" s="9">
        <v>5000</v>
      </c>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v>5000</v>
      </c>
      <c r="AR132" s="10" t="str">
        <f>IF(_xlfn.XLOOKUP(A132,Resources!A:A,Resources!B:B,"",0,1)=0,"",_xlfn.XLOOKUP(A132,Resources!A:A,Resources!B:B,"",0,1))</f>
        <v/>
      </c>
    </row>
    <row r="133" ht="15.75" customHeight="1">
      <c r="A133" t="s">
        <v>134</v>
      </c>
      <c r="B133" s="9"/>
      <c r="C133" s="9"/>
      <c r="D133" s="9"/>
      <c r="E133" s="9"/>
      <c r="F133" s="9"/>
      <c r="G133" s="9"/>
      <c r="H133" s="9"/>
      <c r="I133" s="9"/>
      <c r="J133" s="9"/>
      <c r="K133" s="9"/>
      <c r="L133" s="9"/>
      <c r="M133" s="9"/>
      <c r="N133" s="9"/>
      <c r="O133" s="9"/>
      <c r="P133" s="9"/>
      <c r="Q133" s="9"/>
      <c r="R133" s="9"/>
      <c r="S133" s="9"/>
      <c r="T133" s="9"/>
      <c r="U133" s="9"/>
      <c r="V133" s="9"/>
      <c r="W133" s="9"/>
      <c r="X133" s="9"/>
      <c r="Y133" s="9">
        <v>5000</v>
      </c>
      <c r="Z133" s="9"/>
      <c r="AA133" s="9"/>
      <c r="AB133" s="9"/>
      <c r="AC133" s="9"/>
      <c r="AD133" s="9"/>
      <c r="AE133" s="9"/>
      <c r="AF133" s="9"/>
      <c r="AG133" s="9"/>
      <c r="AH133" s="9"/>
      <c r="AI133" s="9"/>
      <c r="AJ133" s="9"/>
      <c r="AK133" s="9"/>
      <c r="AL133" s="9"/>
      <c r="AM133" s="9"/>
      <c r="AN133" s="9"/>
      <c r="AO133" s="9"/>
      <c r="AP133" s="9"/>
      <c r="AQ133" s="9">
        <v>5000</v>
      </c>
      <c r="AR133" s="10" t="str">
        <f>IF(_xlfn.XLOOKUP(A133,Resources!A:A,Resources!B:B,"",0,1)=0,"",_xlfn.XLOOKUP(A133,Resources!A:A,Resources!B:B,"",0,1))</f>
        <v/>
      </c>
    </row>
    <row r="134" ht="15.75" customHeight="1">
      <c r="A134" t="s">
        <v>135</v>
      </c>
      <c r="B134" s="9"/>
      <c r="C134" s="9"/>
      <c r="D134" s="9"/>
      <c r="E134" s="9"/>
      <c r="F134" s="9">
        <v>2500</v>
      </c>
      <c r="G134" s="9">
        <v>2500</v>
      </c>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v>5000</v>
      </c>
      <c r="AR134" s="10" t="str">
        <f>IF(_xlfn.XLOOKUP(A134,Resources!A:A,Resources!B:B,"",0,1)=0,"",_xlfn.XLOOKUP(A134,Resources!A:A,Resources!B:B,"",0,1))</f>
        <v/>
      </c>
    </row>
    <row r="135" ht="15.75" customHeight="1">
      <c r="A135" t="s">
        <v>136</v>
      </c>
      <c r="B135" s="9"/>
      <c r="C135" s="9"/>
      <c r="D135" s="9"/>
      <c r="E135" s="9"/>
      <c r="F135" s="9">
        <v>5000</v>
      </c>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v>5000</v>
      </c>
      <c r="AR135" s="10" t="str">
        <f>IF(_xlfn.XLOOKUP(A135,Resources!A:A,Resources!B:B,"",0,1)=0,"",_xlfn.XLOOKUP(A135,Resources!A:A,Resources!B:B,"",0,1))</f>
        <v/>
      </c>
    </row>
    <row r="136" ht="15.75" customHeight="1">
      <c r="A136" t="s">
        <v>137</v>
      </c>
      <c r="B136" s="9"/>
      <c r="C136" s="9"/>
      <c r="D136" s="9"/>
      <c r="E136" s="9"/>
      <c r="F136" s="9"/>
      <c r="G136" s="9">
        <v>5000</v>
      </c>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v>5000</v>
      </c>
      <c r="AR136" s="10" t="str">
        <f>IF(_xlfn.XLOOKUP(A136,Resources!A:A,Resources!B:B,"",0,1)=0,"",_xlfn.XLOOKUP(A136,Resources!A:A,Resources!B:B,"",0,1))</f>
        <v/>
      </c>
    </row>
    <row r="137" ht="15.75" customHeight="1">
      <c r="A137" t="s">
        <v>138</v>
      </c>
      <c r="B137" s="9"/>
      <c r="C137" s="9"/>
      <c r="D137" s="9">
        <v>1000</v>
      </c>
      <c r="E137" s="9"/>
      <c r="F137" s="9">
        <v>4000</v>
      </c>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v>5000</v>
      </c>
      <c r="AR137" s="10" t="str">
        <f>IF(_xlfn.XLOOKUP(A137,Resources!A:A,Resources!B:B,"",0,1)=0,"",_xlfn.XLOOKUP(A137,Resources!A:A,Resources!B:B,"",0,1))</f>
        <v/>
      </c>
    </row>
    <row r="138" ht="15.75" customHeight="1">
      <c r="A138" t="s">
        <v>139</v>
      </c>
      <c r="B138" s="9">
        <v>1000</v>
      </c>
      <c r="C138" s="9">
        <v>1000</v>
      </c>
      <c r="D138" s="9">
        <v>1000</v>
      </c>
      <c r="E138" s="9">
        <v>1000</v>
      </c>
      <c r="F138" s="9">
        <v>1000</v>
      </c>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v>5000</v>
      </c>
      <c r="AR138" s="10" t="str">
        <f>IF(_xlfn.XLOOKUP(A138,Resources!A:A,Resources!B:B,"",0,1)=0,"",_xlfn.XLOOKUP(A138,Resources!A:A,Resources!B:B,"",0,1))</f>
        <v/>
      </c>
    </row>
    <row r="139" ht="15.75" customHeight="1">
      <c r="A139" t="s">
        <v>140</v>
      </c>
      <c r="B139" s="9"/>
      <c r="C139" s="9"/>
      <c r="D139" s="9">
        <v>1000</v>
      </c>
      <c r="E139" s="9">
        <v>1000</v>
      </c>
      <c r="F139" s="9">
        <v>500</v>
      </c>
      <c r="G139" s="9">
        <v>500</v>
      </c>
      <c r="H139" s="9">
        <v>500</v>
      </c>
      <c r="I139" s="9">
        <v>500</v>
      </c>
      <c r="J139" s="9">
        <v>500</v>
      </c>
      <c r="K139" s="9">
        <v>500</v>
      </c>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v>5000</v>
      </c>
      <c r="AR139" s="10" t="str">
        <f>IF(_xlfn.XLOOKUP(A139,Resources!A:A,Resources!B:B,"",0,1)=0,"",_xlfn.XLOOKUP(A139,Resources!A:A,Resources!B:B,"",0,1))</f>
        <v/>
      </c>
    </row>
    <row r="140" ht="15.75" customHeight="1">
      <c r="A140" t="s">
        <v>141</v>
      </c>
      <c r="B140" s="9"/>
      <c r="C140" s="9">
        <v>2400</v>
      </c>
      <c r="D140" s="9"/>
      <c r="E140" s="9">
        <v>2200</v>
      </c>
      <c r="F140" s="9">
        <v>125</v>
      </c>
      <c r="G140" s="9">
        <v>125</v>
      </c>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v>4850</v>
      </c>
      <c r="AR140" s="10" t="str">
        <f>IF(_xlfn.XLOOKUP(A140,Resources!A:A,Resources!B:B,"",0,1)=0,"",_xlfn.XLOOKUP(A140,Resources!A:A,Resources!B:B,"",0,1))</f>
        <v/>
      </c>
    </row>
    <row r="141" ht="15.75" customHeight="1">
      <c r="A141" t="s">
        <v>142</v>
      </c>
      <c r="B141" s="9"/>
      <c r="C141" s="9">
        <v>1100</v>
      </c>
      <c r="D141" s="9">
        <v>300</v>
      </c>
      <c r="E141" s="9">
        <v>1200</v>
      </c>
      <c r="F141" s="9">
        <v>600</v>
      </c>
      <c r="G141" s="9">
        <v>1500</v>
      </c>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v>4700</v>
      </c>
      <c r="AR141" s="10" t="str">
        <f>IF(_xlfn.XLOOKUP(A141,Resources!A:A,Resources!B:B,"",0,1)=0,"",_xlfn.XLOOKUP(A141,Resources!A:A,Resources!B:B,"",0,1))</f>
        <v/>
      </c>
    </row>
    <row r="142" ht="15.75" customHeight="1">
      <c r="A142" t="s">
        <v>143</v>
      </c>
      <c r="B142" s="9"/>
      <c r="C142" s="9"/>
      <c r="D142" s="9"/>
      <c r="E142" s="9"/>
      <c r="F142" s="9"/>
      <c r="G142" s="9"/>
      <c r="H142" s="9"/>
      <c r="I142" s="9"/>
      <c r="J142" s="9"/>
      <c r="K142" s="9"/>
      <c r="L142" s="9"/>
      <c r="M142" s="9"/>
      <c r="N142" s="9"/>
      <c r="O142" s="9"/>
      <c r="P142" s="9"/>
      <c r="Q142" s="9"/>
      <c r="R142" s="9"/>
      <c r="S142" s="9"/>
      <c r="T142" s="9"/>
      <c r="U142" s="9"/>
      <c r="V142" s="9"/>
      <c r="W142" s="9">
        <v>1000</v>
      </c>
      <c r="X142" s="9"/>
      <c r="Y142" s="9">
        <v>2500</v>
      </c>
      <c r="Z142" s="9">
        <v>1000</v>
      </c>
      <c r="AA142" s="9"/>
      <c r="AB142" s="9"/>
      <c r="AC142" s="9"/>
      <c r="AD142" s="9"/>
      <c r="AE142" s="9"/>
      <c r="AF142" s="9"/>
      <c r="AG142" s="9"/>
      <c r="AH142" s="9"/>
      <c r="AI142" s="9"/>
      <c r="AJ142" s="9"/>
      <c r="AK142" s="9"/>
      <c r="AL142" s="9"/>
      <c r="AM142" s="9"/>
      <c r="AN142" s="9"/>
      <c r="AO142" s="9"/>
      <c r="AP142" s="9"/>
      <c r="AQ142" s="9">
        <v>4500</v>
      </c>
      <c r="AR142" s="10" t="str">
        <f>IF(_xlfn.XLOOKUP(A142,Resources!A:A,Resources!B:B,"",0,1)=0,"",_xlfn.XLOOKUP(A142,Resources!A:A,Resources!B:B,"",0,1))</f>
        <v>https://www.sourcewatch.org/index.php/Vernon_K._Krieble_Foundation</v>
      </c>
    </row>
    <row r="143" ht="15.75" customHeight="1">
      <c r="A143" t="s">
        <v>144</v>
      </c>
      <c r="B143" s="9"/>
      <c r="C143" s="9"/>
      <c r="D143" s="9">
        <v>2000</v>
      </c>
      <c r="E143" s="9">
        <v>2000</v>
      </c>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v>4000</v>
      </c>
      <c r="AR143" s="10" t="str">
        <f>IF(_xlfn.XLOOKUP(A143,Resources!A:A,Resources!B:B,"",0,1)=0,"",_xlfn.XLOOKUP(A143,Resources!A:A,Resources!B:B,"",0,1))</f>
        <v/>
      </c>
    </row>
    <row r="144" ht="15.75" customHeight="1">
      <c r="A144" t="s">
        <v>145</v>
      </c>
      <c r="B144" s="9"/>
      <c r="C144" s="9">
        <v>500</v>
      </c>
      <c r="D144" s="9">
        <v>500</v>
      </c>
      <c r="E144" s="9">
        <v>500</v>
      </c>
      <c r="F144" s="9">
        <v>500</v>
      </c>
      <c r="G144" s="9">
        <v>500</v>
      </c>
      <c r="H144" s="9">
        <v>500</v>
      </c>
      <c r="I144" s="9">
        <v>500</v>
      </c>
      <c r="J144" s="9">
        <v>200</v>
      </c>
      <c r="K144" s="9">
        <v>200</v>
      </c>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v>3900</v>
      </c>
      <c r="AR144" s="10" t="str">
        <f>IF(_xlfn.XLOOKUP(A144,Resources!A:A,Resources!B:B,"",0,1)=0,"",_xlfn.XLOOKUP(A144,Resources!A:A,Resources!B:B,"",0,1))</f>
        <v/>
      </c>
    </row>
    <row r="145" ht="15.75" customHeight="1">
      <c r="A145" t="s">
        <v>146</v>
      </c>
      <c r="B145" s="9"/>
      <c r="C145" s="9">
        <v>500</v>
      </c>
      <c r="D145" s="9"/>
      <c r="E145" s="9">
        <v>1100</v>
      </c>
      <c r="F145" s="9">
        <v>2000</v>
      </c>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v>3600</v>
      </c>
      <c r="AR145" s="10" t="str">
        <f>IF(_xlfn.XLOOKUP(A145,Resources!A:A,Resources!B:B,"",0,1)=0,"",_xlfn.XLOOKUP(A145,Resources!A:A,Resources!B:B,"",0,1))</f>
        <v/>
      </c>
    </row>
    <row r="146" ht="15.75" customHeight="1">
      <c r="A146" t="s">
        <v>147</v>
      </c>
      <c r="B146" s="9"/>
      <c r="C146" s="9"/>
      <c r="D146" s="9">
        <v>1000</v>
      </c>
      <c r="E146" s="9">
        <v>1950</v>
      </c>
      <c r="F146" s="9">
        <v>300</v>
      </c>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v>3250</v>
      </c>
      <c r="AR146" s="10" t="str">
        <f>IF(_xlfn.XLOOKUP(A146,Resources!A:A,Resources!B:B,"",0,1)=0,"",_xlfn.XLOOKUP(A146,Resources!A:A,Resources!B:B,"",0,1))</f>
        <v/>
      </c>
    </row>
    <row r="147" ht="15.75" customHeight="1">
      <c r="A147" t="s">
        <v>148</v>
      </c>
      <c r="B147" s="9"/>
      <c r="C147" s="9">
        <v>600</v>
      </c>
      <c r="D147" s="9">
        <v>600</v>
      </c>
      <c r="E147" s="9">
        <v>360</v>
      </c>
      <c r="F147" s="9">
        <v>360</v>
      </c>
      <c r="G147" s="9">
        <v>360</v>
      </c>
      <c r="H147" s="9">
        <v>360</v>
      </c>
      <c r="I147" s="9">
        <v>300</v>
      </c>
      <c r="J147" s="9"/>
      <c r="K147" s="9"/>
      <c r="L147" s="9">
        <v>150</v>
      </c>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v>3090</v>
      </c>
      <c r="AR147" s="10" t="str">
        <f>IF(_xlfn.XLOOKUP(A147,Resources!A:A,Resources!B:B,"",0,1)=0,"",_xlfn.XLOOKUP(A147,Resources!A:A,Resources!B:B,"",0,1))</f>
        <v/>
      </c>
    </row>
    <row r="148" ht="15.75" customHeight="1">
      <c r="A148" t="s">
        <v>149</v>
      </c>
      <c r="B148" s="9"/>
      <c r="C148" s="9"/>
      <c r="D148" s="9"/>
      <c r="E148" s="9">
        <v>1000</v>
      </c>
      <c r="F148" s="9">
        <v>2000</v>
      </c>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v>3000</v>
      </c>
      <c r="AR148" s="10" t="str">
        <f>IF(_xlfn.XLOOKUP(A148,Resources!A:A,Resources!B:B,"",0,1)=0,"",_xlfn.XLOOKUP(A148,Resources!A:A,Resources!B:B,"",0,1))</f>
        <v/>
      </c>
    </row>
    <row r="149" ht="15.75" customHeight="1">
      <c r="A149" t="s">
        <v>150</v>
      </c>
      <c r="B149" s="9"/>
      <c r="C149" s="9"/>
      <c r="D149" s="9"/>
      <c r="E149" s="9"/>
      <c r="F149" s="9"/>
      <c r="G149" s="9">
        <v>1000</v>
      </c>
      <c r="H149" s="9">
        <v>1000</v>
      </c>
      <c r="I149" s="9"/>
      <c r="J149" s="9">
        <v>1000</v>
      </c>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v>3000</v>
      </c>
      <c r="AR149" s="10" t="str">
        <f>IF(_xlfn.XLOOKUP(A149,Resources!A:A,Resources!B:B,"",0,1)=0,"",_xlfn.XLOOKUP(A149,Resources!A:A,Resources!B:B,"",0,1))</f>
        <v/>
      </c>
    </row>
    <row r="150" ht="15.75" customHeight="1">
      <c r="A150" t="s">
        <v>151</v>
      </c>
      <c r="B150" s="9"/>
      <c r="C150" s="9"/>
      <c r="D150" s="9">
        <v>600</v>
      </c>
      <c r="E150" s="9">
        <v>650</v>
      </c>
      <c r="F150" s="9">
        <v>550</v>
      </c>
      <c r="G150" s="9">
        <v>1000</v>
      </c>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v>2800</v>
      </c>
      <c r="AR150" s="10" t="str">
        <f>IF(_xlfn.XLOOKUP(A150,Resources!A:A,Resources!B:B,"",0,1)=0,"",_xlfn.XLOOKUP(A150,Resources!A:A,Resources!B:B,"",0,1))</f>
        <v/>
      </c>
    </row>
    <row r="151" ht="15.75" customHeight="1">
      <c r="A151" t="s">
        <v>152</v>
      </c>
      <c r="B151" s="9"/>
      <c r="C151" s="9"/>
      <c r="D151" s="9"/>
      <c r="E151" s="9"/>
      <c r="F151" s="9"/>
      <c r="G151" s="9"/>
      <c r="H151" s="9"/>
      <c r="I151" s="9"/>
      <c r="J151" s="9"/>
      <c r="K151" s="9"/>
      <c r="L151" s="9"/>
      <c r="M151" s="9">
        <v>250</v>
      </c>
      <c r="N151" s="9">
        <v>500</v>
      </c>
      <c r="O151" s="9"/>
      <c r="P151" s="9"/>
      <c r="Q151" s="9"/>
      <c r="R151" s="9">
        <v>1000</v>
      </c>
      <c r="S151" s="9"/>
      <c r="T151" s="9"/>
      <c r="U151" s="9"/>
      <c r="V151" s="9"/>
      <c r="W151" s="9">
        <v>1000</v>
      </c>
      <c r="X151" s="9"/>
      <c r="Y151" s="9"/>
      <c r="Z151" s="9"/>
      <c r="AA151" s="9"/>
      <c r="AB151" s="9"/>
      <c r="AC151" s="9"/>
      <c r="AD151" s="9"/>
      <c r="AE151" s="9"/>
      <c r="AF151" s="9"/>
      <c r="AG151" s="9"/>
      <c r="AH151" s="9"/>
      <c r="AI151" s="9"/>
      <c r="AJ151" s="9"/>
      <c r="AK151" s="9"/>
      <c r="AL151" s="9"/>
      <c r="AM151" s="9"/>
      <c r="AN151" s="9"/>
      <c r="AO151" s="9"/>
      <c r="AP151" s="9"/>
      <c r="AQ151" s="9">
        <v>2750</v>
      </c>
      <c r="AR151" s="10" t="str">
        <f>IF(_xlfn.XLOOKUP(A151,Resources!A:A,Resources!B:B,"",0,1)=0,"",_xlfn.XLOOKUP(A151,Resources!A:A,Resources!B:B,"",0,1))</f>
        <v/>
      </c>
    </row>
    <row r="152" ht="15.75" customHeight="1">
      <c r="A152" t="s">
        <v>153</v>
      </c>
      <c r="B152" s="9"/>
      <c r="C152" s="9"/>
      <c r="D152" s="9"/>
      <c r="E152" s="9"/>
      <c r="F152" s="9"/>
      <c r="G152" s="9"/>
      <c r="H152" s="9"/>
      <c r="I152" s="9"/>
      <c r="J152" s="9"/>
      <c r="K152" s="9"/>
      <c r="L152" s="9"/>
      <c r="M152" s="9"/>
      <c r="N152" s="9"/>
      <c r="O152" s="9"/>
      <c r="P152" s="9">
        <v>2500</v>
      </c>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v>2500</v>
      </c>
      <c r="AR152" s="10" t="str">
        <f>IF(_xlfn.XLOOKUP(A152,Resources!A:A,Resources!B:B,"",0,1)=0,"",_xlfn.XLOOKUP(A152,Resources!A:A,Resources!B:B,"",0,1))</f>
        <v/>
      </c>
    </row>
    <row r="153" ht="15.75" customHeight="1">
      <c r="A153" t="s">
        <v>154</v>
      </c>
      <c r="B153" s="9"/>
      <c r="C153" s="9"/>
      <c r="D153" s="9"/>
      <c r="E153" s="9">
        <v>2500</v>
      </c>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v>2500</v>
      </c>
      <c r="AR153" s="10" t="str">
        <f>IF(_xlfn.XLOOKUP(A153,Resources!A:A,Resources!B:B,"",0,1)=0,"",_xlfn.XLOOKUP(A153,Resources!A:A,Resources!B:B,"",0,1))</f>
        <v/>
      </c>
    </row>
    <row r="154" ht="15.75" customHeight="1">
      <c r="A154" t="s">
        <v>155</v>
      </c>
      <c r="B154" s="9"/>
      <c r="C154" s="9"/>
      <c r="D154" s="9">
        <v>675</v>
      </c>
      <c r="E154" s="9">
        <v>600</v>
      </c>
      <c r="F154" s="9">
        <v>575</v>
      </c>
      <c r="G154" s="9">
        <v>500</v>
      </c>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v>2350</v>
      </c>
      <c r="AR154" s="10" t="str">
        <f>IF(_xlfn.XLOOKUP(A154,Resources!A:A,Resources!B:B,"",0,1)=0,"",_xlfn.XLOOKUP(A154,Resources!A:A,Resources!B:B,"",0,1))</f>
        <v/>
      </c>
    </row>
    <row r="155" ht="15.75" customHeight="1">
      <c r="A155" t="s">
        <v>156</v>
      </c>
      <c r="B155" s="9"/>
      <c r="C155" s="9"/>
      <c r="D155" s="9">
        <v>2250</v>
      </c>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v>2250</v>
      </c>
      <c r="AR155" s="10" t="str">
        <f>IF(_xlfn.XLOOKUP(A155,Resources!A:A,Resources!B:B,"",0,1)=0,"",_xlfn.XLOOKUP(A155,Resources!A:A,Resources!B:B,"",0,1))</f>
        <v>https://www.sourcewatch.org/index.php/Achelis_and_Bodman_Foundations</v>
      </c>
    </row>
    <row r="156" ht="15.75" customHeight="1">
      <c r="A156" t="s">
        <v>157</v>
      </c>
      <c r="B156" s="9"/>
      <c r="C156" s="9">
        <v>400</v>
      </c>
      <c r="D156" s="9">
        <v>200</v>
      </c>
      <c r="E156" s="9">
        <v>400</v>
      </c>
      <c r="F156" s="9">
        <v>225</v>
      </c>
      <c r="G156" s="9">
        <v>200</v>
      </c>
      <c r="H156" s="9">
        <v>200</v>
      </c>
      <c r="I156" s="9">
        <v>180</v>
      </c>
      <c r="J156" s="9">
        <v>165</v>
      </c>
      <c r="K156" s="9">
        <v>150</v>
      </c>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v>2120</v>
      </c>
      <c r="AR156" s="10" t="str">
        <f>IF(_xlfn.XLOOKUP(A156,Resources!A:A,Resources!B:B,"",0,1)=0,"",_xlfn.XLOOKUP(A156,Resources!A:A,Resources!B:B,"",0,1))</f>
        <v/>
      </c>
    </row>
    <row r="157" ht="15.75" customHeight="1">
      <c r="A157" t="s">
        <v>158</v>
      </c>
      <c r="B157" s="9"/>
      <c r="C157" s="9"/>
      <c r="D157" s="9"/>
      <c r="E157" s="9"/>
      <c r="F157" s="9">
        <v>1000</v>
      </c>
      <c r="G157" s="9">
        <v>1000</v>
      </c>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v>2000</v>
      </c>
      <c r="AR157" s="10" t="str">
        <f>IF(_xlfn.XLOOKUP(A157,Resources!A:A,Resources!B:B,"",0,1)=0,"",_xlfn.XLOOKUP(A157,Resources!A:A,Resources!B:B,"",0,1))</f>
        <v/>
      </c>
    </row>
    <row r="158" ht="15.75" customHeight="1">
      <c r="A158" t="s">
        <v>159</v>
      </c>
      <c r="B158" s="9"/>
      <c r="C158" s="9"/>
      <c r="D158" s="9">
        <v>500</v>
      </c>
      <c r="E158" s="9">
        <v>500</v>
      </c>
      <c r="F158" s="9">
        <v>500</v>
      </c>
      <c r="G158" s="9">
        <v>500</v>
      </c>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v>2000</v>
      </c>
      <c r="AR158" s="10" t="str">
        <f>IF(_xlfn.XLOOKUP(A158,Resources!A:A,Resources!B:B,"",0,1)=0,"",_xlfn.XLOOKUP(A158,Resources!A:A,Resources!B:B,"",0,1))</f>
        <v/>
      </c>
    </row>
    <row r="159" ht="15.75" customHeight="1">
      <c r="A159" t="s">
        <v>160</v>
      </c>
      <c r="B159" s="9"/>
      <c r="C159" s="9"/>
      <c r="D159" s="9"/>
      <c r="E159" s="9"/>
      <c r="F159" s="9">
        <v>2000</v>
      </c>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v>2000</v>
      </c>
      <c r="AR159" s="10" t="str">
        <f>IF(_xlfn.XLOOKUP(A159,Resources!A:A,Resources!B:B,"",0,1)=0,"",_xlfn.XLOOKUP(A159,Resources!A:A,Resources!B:B,"",0,1))</f>
        <v/>
      </c>
    </row>
    <row r="160" ht="15.75" customHeight="1">
      <c r="A160" t="s">
        <v>161</v>
      </c>
      <c r="B160" s="9"/>
      <c r="C160" s="9">
        <v>1000</v>
      </c>
      <c r="D160" s="9">
        <v>1000</v>
      </c>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v>2000</v>
      </c>
      <c r="AR160" s="10" t="str">
        <f>IF(_xlfn.XLOOKUP(A160,Resources!A:A,Resources!B:B,"",0,1)=0,"",_xlfn.XLOOKUP(A160,Resources!A:A,Resources!B:B,"",0,1))</f>
        <v/>
      </c>
    </row>
    <row r="161" ht="15.75" customHeight="1">
      <c r="A161" t="s">
        <v>162</v>
      </c>
      <c r="B161" s="9"/>
      <c r="C161" s="9"/>
      <c r="D161" s="9"/>
      <c r="E161" s="9"/>
      <c r="F161" s="9"/>
      <c r="G161" s="9">
        <v>1750</v>
      </c>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v>1750</v>
      </c>
      <c r="AR161" s="10" t="str">
        <f>IF(_xlfn.XLOOKUP(A161,Resources!A:A,Resources!B:B,"",0,1)=0,"",_xlfn.XLOOKUP(A161,Resources!A:A,Resources!B:B,"",0,1))</f>
        <v/>
      </c>
    </row>
    <row r="162" ht="15.75" customHeight="1">
      <c r="A162" t="s">
        <v>163</v>
      </c>
      <c r="B162" s="9"/>
      <c r="C162" s="9"/>
      <c r="D162" s="9"/>
      <c r="E162" s="9"/>
      <c r="F162" s="9"/>
      <c r="G162" s="9">
        <v>500</v>
      </c>
      <c r="H162" s="9">
        <v>250</v>
      </c>
      <c r="I162" s="9"/>
      <c r="J162" s="9">
        <v>1000</v>
      </c>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v>1750</v>
      </c>
      <c r="AR162" s="10" t="str">
        <f>IF(_xlfn.XLOOKUP(A162,Resources!A:A,Resources!B:B,"",0,1)=0,"",_xlfn.XLOOKUP(A162,Resources!A:A,Resources!B:B,"",0,1))</f>
        <v/>
      </c>
    </row>
    <row r="163" ht="15.75" customHeight="1">
      <c r="A163" t="s">
        <v>164</v>
      </c>
      <c r="B163" s="9"/>
      <c r="C163" s="9">
        <v>500</v>
      </c>
      <c r="D163" s="9">
        <v>1000</v>
      </c>
      <c r="E163" s="9">
        <v>200</v>
      </c>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v>1700</v>
      </c>
      <c r="AR163" s="10" t="str">
        <f>IF(_xlfn.XLOOKUP(A163,Resources!A:A,Resources!B:B,"",0,1)=0,"",_xlfn.XLOOKUP(A163,Resources!A:A,Resources!B:B,"",0,1))</f>
        <v/>
      </c>
    </row>
    <row r="164" ht="15.75" customHeight="1">
      <c r="A164" t="s">
        <v>165</v>
      </c>
      <c r="B164" s="9"/>
      <c r="C164" s="9">
        <v>400</v>
      </c>
      <c r="D164" s="9">
        <v>400</v>
      </c>
      <c r="E164" s="9">
        <v>400</v>
      </c>
      <c r="F164" s="9">
        <v>400</v>
      </c>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v>1600</v>
      </c>
      <c r="AR164" s="10" t="str">
        <f>IF(_xlfn.XLOOKUP(A164,Resources!A:A,Resources!B:B,"",0,1)=0,"",_xlfn.XLOOKUP(A164,Resources!A:A,Resources!B:B,"",0,1))</f>
        <v/>
      </c>
    </row>
    <row r="165" ht="15.75" customHeight="1">
      <c r="A165" t="s">
        <v>166</v>
      </c>
      <c r="B165" s="9"/>
      <c r="C165" s="9"/>
      <c r="D165" s="9">
        <v>500</v>
      </c>
      <c r="E165" s="9">
        <v>500</v>
      </c>
      <c r="F165" s="9"/>
      <c r="G165" s="9">
        <v>300</v>
      </c>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v>1300</v>
      </c>
      <c r="AR165" s="10" t="str">
        <f>IF(_xlfn.XLOOKUP(A165,Resources!A:A,Resources!B:B,"",0,1)=0,"",_xlfn.XLOOKUP(A165,Resources!A:A,Resources!B:B,"",0,1))</f>
        <v/>
      </c>
    </row>
    <row r="166" ht="15.75" customHeight="1">
      <c r="A166" t="s">
        <v>167</v>
      </c>
      <c r="B166" s="9"/>
      <c r="C166" s="9">
        <v>250</v>
      </c>
      <c r="D166" s="9">
        <v>250</v>
      </c>
      <c r="E166" s="9">
        <v>250</v>
      </c>
      <c r="F166" s="9">
        <v>250</v>
      </c>
      <c r="G166" s="9">
        <v>250</v>
      </c>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v>1250</v>
      </c>
      <c r="AR166" s="10" t="str">
        <f>IF(_xlfn.XLOOKUP(A166,Resources!A:A,Resources!B:B,"",0,1)=0,"",_xlfn.XLOOKUP(A166,Resources!A:A,Resources!B:B,"",0,1))</f>
        <v/>
      </c>
    </row>
    <row r="167" ht="15.75" customHeight="1">
      <c r="A167" t="s">
        <v>168</v>
      </c>
      <c r="B167" s="9"/>
      <c r="C167" s="9"/>
      <c r="D167" s="9"/>
      <c r="E167" s="9"/>
      <c r="F167" s="9">
        <v>1000</v>
      </c>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v>1000</v>
      </c>
      <c r="AR167" s="10" t="str">
        <f>IF(_xlfn.XLOOKUP(A167,Resources!A:A,Resources!B:B,"",0,1)=0,"",_xlfn.XLOOKUP(A167,Resources!A:A,Resources!B:B,"",0,1))</f>
        <v/>
      </c>
    </row>
    <row r="168" ht="15.75" customHeight="1">
      <c r="A168" t="s">
        <v>169</v>
      </c>
      <c r="B168" s="9"/>
      <c r="C168" s="9"/>
      <c r="D168" s="9"/>
      <c r="E168" s="9"/>
      <c r="F168" s="9"/>
      <c r="G168" s="9"/>
      <c r="H168" s="9"/>
      <c r="I168" s="9"/>
      <c r="J168" s="9"/>
      <c r="K168" s="9"/>
      <c r="L168" s="9"/>
      <c r="M168" s="9"/>
      <c r="N168" s="9"/>
      <c r="O168" s="9"/>
      <c r="P168" s="9"/>
      <c r="Q168" s="9"/>
      <c r="R168" s="9"/>
      <c r="S168" s="9"/>
      <c r="T168" s="9">
        <v>1000</v>
      </c>
      <c r="U168" s="9"/>
      <c r="V168" s="9"/>
      <c r="W168" s="9"/>
      <c r="X168" s="9"/>
      <c r="Y168" s="9"/>
      <c r="Z168" s="9"/>
      <c r="AA168" s="9"/>
      <c r="AB168" s="9"/>
      <c r="AC168" s="9"/>
      <c r="AD168" s="9"/>
      <c r="AE168" s="9"/>
      <c r="AF168" s="9"/>
      <c r="AG168" s="9"/>
      <c r="AH168" s="9"/>
      <c r="AI168" s="9"/>
      <c r="AJ168" s="9"/>
      <c r="AK168" s="9"/>
      <c r="AL168" s="9"/>
      <c r="AM168" s="9"/>
      <c r="AN168" s="9"/>
      <c r="AO168" s="9"/>
      <c r="AP168" s="9"/>
      <c r="AQ168" s="9">
        <v>1000</v>
      </c>
      <c r="AR168" s="10" t="str">
        <f>IF(_xlfn.XLOOKUP(A168,Resources!A:A,Resources!B:B,"",0,1)=0,"",_xlfn.XLOOKUP(A168,Resources!A:A,Resources!B:B,"",0,1))</f>
        <v/>
      </c>
    </row>
    <row r="169" ht="15.75" customHeight="1">
      <c r="A169" t="s">
        <v>170</v>
      </c>
      <c r="B169" s="9"/>
      <c r="C169" s="9">
        <v>1000</v>
      </c>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v>1000</v>
      </c>
      <c r="AR169" s="10" t="str">
        <f>IF(_xlfn.XLOOKUP(A169,Resources!A:A,Resources!B:B,"",0,1)=0,"",_xlfn.XLOOKUP(A169,Resources!A:A,Resources!B:B,"",0,1))</f>
        <v/>
      </c>
    </row>
    <row r="170" ht="15.75" customHeight="1">
      <c r="A170" t="s">
        <v>171</v>
      </c>
      <c r="B170" s="9"/>
      <c r="C170" s="9"/>
      <c r="D170" s="9"/>
      <c r="E170" s="9"/>
      <c r="F170" s="9"/>
      <c r="G170" s="9"/>
      <c r="H170" s="9"/>
      <c r="I170" s="9"/>
      <c r="J170" s="9"/>
      <c r="K170" s="9">
        <v>1000</v>
      </c>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v>1000</v>
      </c>
      <c r="AR170" s="10" t="str">
        <f>IF(_xlfn.XLOOKUP(A170,Resources!A:A,Resources!B:B,"",0,1)=0,"",_xlfn.XLOOKUP(A170,Resources!A:A,Resources!B:B,"",0,1))</f>
        <v/>
      </c>
    </row>
    <row r="171" ht="15.75" customHeight="1">
      <c r="A171" t="s">
        <v>172</v>
      </c>
      <c r="B171" s="9"/>
      <c r="C171" s="9"/>
      <c r="D171" s="9"/>
      <c r="E171" s="9"/>
      <c r="F171" s="9"/>
      <c r="G171" s="9"/>
      <c r="H171" s="9"/>
      <c r="I171" s="9"/>
      <c r="J171" s="9"/>
      <c r="K171" s="9">
        <v>1000</v>
      </c>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v>1000</v>
      </c>
      <c r="AR171" s="10" t="str">
        <f>IF(_xlfn.XLOOKUP(A171,Resources!A:A,Resources!B:B,"",0,1)=0,"",_xlfn.XLOOKUP(A171,Resources!A:A,Resources!B:B,"",0,1))</f>
        <v/>
      </c>
    </row>
    <row r="172" ht="15.75" customHeight="1">
      <c r="A172" t="s">
        <v>173</v>
      </c>
      <c r="B172" s="9"/>
      <c r="C172" s="9"/>
      <c r="D172" s="9"/>
      <c r="E172" s="9"/>
      <c r="F172" s="9"/>
      <c r="G172" s="9"/>
      <c r="H172" s="9"/>
      <c r="I172" s="9"/>
      <c r="J172" s="9">
        <v>1000</v>
      </c>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v>1000</v>
      </c>
      <c r="AR172" s="10" t="str">
        <f>IF(_xlfn.XLOOKUP(A172,Resources!A:A,Resources!B:B,"",0,1)=0,"",_xlfn.XLOOKUP(A172,Resources!A:A,Resources!B:B,"",0,1))</f>
        <v/>
      </c>
    </row>
    <row r="173" ht="15.75" customHeight="1">
      <c r="A173" t="s">
        <v>174</v>
      </c>
      <c r="B173" s="9"/>
      <c r="C173" s="9"/>
      <c r="D173" s="9"/>
      <c r="E173" s="9"/>
      <c r="F173" s="9">
        <v>500</v>
      </c>
      <c r="G173" s="9">
        <v>500</v>
      </c>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v>1000</v>
      </c>
      <c r="AR173" s="10" t="str">
        <f>IF(_xlfn.XLOOKUP(A173,Resources!A:A,Resources!B:B,"",0,1)=0,"",_xlfn.XLOOKUP(A173,Resources!A:A,Resources!B:B,"",0,1))</f>
        <v/>
      </c>
    </row>
    <row r="174" ht="15.75" customHeight="1">
      <c r="A174" t="s">
        <v>175</v>
      </c>
      <c r="B174" s="9"/>
      <c r="C174" s="9"/>
      <c r="D174" s="9"/>
      <c r="E174" s="9"/>
      <c r="F174" s="9"/>
      <c r="G174" s="9"/>
      <c r="H174" s="9"/>
      <c r="I174" s="9"/>
      <c r="J174" s="9"/>
      <c r="K174" s="9">
        <v>1000</v>
      </c>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v>1000</v>
      </c>
      <c r="AR174" s="10" t="str">
        <f>IF(_xlfn.XLOOKUP(A174,Resources!A:A,Resources!B:B,"",0,1)=0,"",_xlfn.XLOOKUP(A174,Resources!A:A,Resources!B:B,"",0,1))</f>
        <v/>
      </c>
    </row>
    <row r="175" ht="15.75" customHeight="1">
      <c r="A175" t="s">
        <v>176</v>
      </c>
      <c r="B175" s="9"/>
      <c r="C175" s="9">
        <v>250</v>
      </c>
      <c r="D175" s="9">
        <v>250</v>
      </c>
      <c r="E175" s="9">
        <v>250</v>
      </c>
      <c r="F175" s="9">
        <v>250</v>
      </c>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v>1000</v>
      </c>
      <c r="AR175" s="10" t="str">
        <f>IF(_xlfn.XLOOKUP(A175,Resources!A:A,Resources!B:B,"",0,1)=0,"",_xlfn.XLOOKUP(A175,Resources!A:A,Resources!B:B,"",0,1))</f>
        <v/>
      </c>
    </row>
    <row r="176" ht="15.75" customHeight="1">
      <c r="A176" t="s">
        <v>177</v>
      </c>
      <c r="B176" s="9"/>
      <c r="C176" s="9"/>
      <c r="D176" s="9"/>
      <c r="E176" s="9"/>
      <c r="F176" s="9"/>
      <c r="G176" s="9"/>
      <c r="H176" s="9"/>
      <c r="I176" s="9"/>
      <c r="J176" s="9">
        <v>1000</v>
      </c>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v>1000</v>
      </c>
      <c r="AR176" s="10" t="str">
        <f>IF(_xlfn.XLOOKUP(A176,Resources!A:A,Resources!B:B,"",0,1)=0,"",_xlfn.XLOOKUP(A176,Resources!A:A,Resources!B:B,"",0,1))</f>
        <v>https://www.sourcewatch.org/index.php/GFC_Foundation</v>
      </c>
    </row>
    <row r="177" ht="15.75" customHeight="1">
      <c r="A177" t="s">
        <v>178</v>
      </c>
      <c r="B177" s="9"/>
      <c r="C177" s="9"/>
      <c r="D177" s="9"/>
      <c r="E177" s="9"/>
      <c r="F177" s="9">
        <v>1000</v>
      </c>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v>1000</v>
      </c>
      <c r="AR177" s="10" t="str">
        <f>IF(_xlfn.XLOOKUP(A177,Resources!A:A,Resources!B:B,"",0,1)=0,"",_xlfn.XLOOKUP(A177,Resources!A:A,Resources!B:B,"",0,1))</f>
        <v/>
      </c>
    </row>
    <row r="178" ht="15.75" customHeight="1">
      <c r="A178" t="s">
        <v>179</v>
      </c>
      <c r="B178" s="9"/>
      <c r="C178" s="9"/>
      <c r="D178" s="9"/>
      <c r="E178" s="9"/>
      <c r="F178" s="9"/>
      <c r="G178" s="9"/>
      <c r="H178" s="9"/>
      <c r="I178" s="9">
        <v>1000</v>
      </c>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v>1000</v>
      </c>
      <c r="AR178" s="10" t="str">
        <f>IF(_xlfn.XLOOKUP(A178,Resources!A:A,Resources!B:B,"",0,1)=0,"",_xlfn.XLOOKUP(A178,Resources!A:A,Resources!B:B,"",0,1))</f>
        <v/>
      </c>
    </row>
    <row r="179" ht="15.75" customHeight="1">
      <c r="A179" t="s">
        <v>180</v>
      </c>
      <c r="B179" s="9"/>
      <c r="C179" s="9"/>
      <c r="D179" s="9"/>
      <c r="E179" s="9"/>
      <c r="F179" s="9"/>
      <c r="G179" s="9"/>
      <c r="H179" s="9"/>
      <c r="I179" s="9"/>
      <c r="J179" s="9"/>
      <c r="K179" s="9"/>
      <c r="L179" s="9"/>
      <c r="M179" s="9"/>
      <c r="N179" s="9"/>
      <c r="O179" s="9"/>
      <c r="P179" s="9"/>
      <c r="Q179" s="9"/>
      <c r="R179" s="9"/>
      <c r="S179" s="9"/>
      <c r="T179" s="9"/>
      <c r="U179" s="9"/>
      <c r="V179" s="9"/>
      <c r="W179" s="9"/>
      <c r="X179" s="9">
        <v>1000</v>
      </c>
      <c r="Y179" s="9"/>
      <c r="Z179" s="9"/>
      <c r="AA179" s="9"/>
      <c r="AB179" s="9"/>
      <c r="AC179" s="9"/>
      <c r="AD179" s="9"/>
      <c r="AE179" s="9"/>
      <c r="AF179" s="9"/>
      <c r="AG179" s="9"/>
      <c r="AH179" s="9"/>
      <c r="AI179" s="9"/>
      <c r="AJ179" s="9"/>
      <c r="AK179" s="9"/>
      <c r="AL179" s="9"/>
      <c r="AM179" s="9"/>
      <c r="AN179" s="9"/>
      <c r="AO179" s="9"/>
      <c r="AP179" s="9"/>
      <c r="AQ179" s="9">
        <v>1000</v>
      </c>
      <c r="AR179" s="10" t="str">
        <f>IF(_xlfn.XLOOKUP(A179,Resources!A:A,Resources!B:B,"",0,1)=0,"",_xlfn.XLOOKUP(A179,Resources!A:A,Resources!B:B,"",0,1))</f>
        <v/>
      </c>
    </row>
    <row r="180" ht="15.75" customHeight="1">
      <c r="A180" t="s">
        <v>181</v>
      </c>
      <c r="B180" s="9"/>
      <c r="C180" s="9"/>
      <c r="D180" s="9">
        <v>1000</v>
      </c>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v>1000</v>
      </c>
      <c r="AR180" s="10" t="str">
        <f>IF(_xlfn.XLOOKUP(A180,Resources!A:A,Resources!B:B,"",0,1)=0,"",_xlfn.XLOOKUP(A180,Resources!A:A,Resources!B:B,"",0,1))</f>
        <v/>
      </c>
    </row>
    <row r="181" ht="15.75" customHeight="1">
      <c r="A181" t="s">
        <v>182</v>
      </c>
      <c r="B181" s="9"/>
      <c r="C181" s="9"/>
      <c r="D181" s="9">
        <v>1000</v>
      </c>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v>1000</v>
      </c>
      <c r="AR181" s="10" t="str">
        <f>IF(_xlfn.XLOOKUP(A181,Resources!A:A,Resources!B:B,"",0,1)=0,"",_xlfn.XLOOKUP(A181,Resources!A:A,Resources!B:B,"",0,1))</f>
        <v/>
      </c>
    </row>
    <row r="182" ht="15.75" customHeight="1">
      <c r="A182" t="s">
        <v>183</v>
      </c>
      <c r="B182" s="9"/>
      <c r="C182" s="9">
        <v>1000</v>
      </c>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v>1000</v>
      </c>
      <c r="AR182" s="10" t="str">
        <f>IF(_xlfn.XLOOKUP(A182,Resources!A:A,Resources!B:B,"",0,1)=0,"",_xlfn.XLOOKUP(A182,Resources!A:A,Resources!B:B,"",0,1))</f>
        <v/>
      </c>
    </row>
    <row r="183" ht="15.75" customHeight="1">
      <c r="A183" t="s">
        <v>184</v>
      </c>
      <c r="B183" s="9"/>
      <c r="C183" s="9"/>
      <c r="D183" s="9"/>
      <c r="E183" s="9"/>
      <c r="F183" s="9">
        <v>1000</v>
      </c>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v>1000</v>
      </c>
      <c r="AR183" s="10" t="str">
        <f>IF(_xlfn.XLOOKUP(A183,Resources!A:A,Resources!B:B,"",0,1)=0,"",_xlfn.XLOOKUP(A183,Resources!A:A,Resources!B:B,"",0,1))</f>
        <v/>
      </c>
    </row>
    <row r="184" ht="15.75" customHeight="1">
      <c r="A184" t="s">
        <v>185</v>
      </c>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v>1000</v>
      </c>
      <c r="AB184" s="9"/>
      <c r="AC184" s="9"/>
      <c r="AD184" s="9"/>
      <c r="AE184" s="9"/>
      <c r="AF184" s="9"/>
      <c r="AG184" s="9"/>
      <c r="AH184" s="9"/>
      <c r="AI184" s="9"/>
      <c r="AJ184" s="9"/>
      <c r="AK184" s="9"/>
      <c r="AL184" s="9"/>
      <c r="AM184" s="9"/>
      <c r="AN184" s="9"/>
      <c r="AO184" s="9"/>
      <c r="AP184" s="9"/>
      <c r="AQ184" s="9">
        <v>1000</v>
      </c>
      <c r="AR184" s="10" t="str">
        <f>IF(_xlfn.XLOOKUP(A184,Resources!A:A,Resources!B:B,"",0,1)=0,"",_xlfn.XLOOKUP(A184,Resources!A:A,Resources!B:B,"",0,1))</f>
        <v>https://www.sourcewatch.org/index.php/William_E._Simon_Foundation</v>
      </c>
    </row>
    <row r="185" ht="15.75" customHeight="1">
      <c r="A185" t="s">
        <v>186</v>
      </c>
      <c r="B185" s="9"/>
      <c r="C185" s="9"/>
      <c r="D185" s="9"/>
      <c r="E185" s="9"/>
      <c r="F185" s="9"/>
      <c r="G185" s="9"/>
      <c r="H185" s="9"/>
      <c r="I185" s="9"/>
      <c r="J185" s="9"/>
      <c r="K185" s="9"/>
      <c r="L185" s="9"/>
      <c r="M185" s="9">
        <v>1000</v>
      </c>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v>1000</v>
      </c>
      <c r="AR185" s="10" t="str">
        <f>IF(_xlfn.XLOOKUP(A185,Resources!A:A,Resources!B:B,"",0,1)=0,"",_xlfn.XLOOKUP(A185,Resources!A:A,Resources!B:B,"",0,1))</f>
        <v/>
      </c>
    </row>
    <row r="186" ht="15.75" customHeight="1">
      <c r="A186" t="s">
        <v>187</v>
      </c>
      <c r="B186" s="9"/>
      <c r="C186" s="9"/>
      <c r="D186" s="9"/>
      <c r="E186" s="9"/>
      <c r="F186" s="9">
        <v>1000</v>
      </c>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v>1000</v>
      </c>
      <c r="AR186" s="10" t="str">
        <f>IF(_xlfn.XLOOKUP(A186,Resources!A:A,Resources!B:B,"",0,1)=0,"",_xlfn.XLOOKUP(A186,Resources!A:A,Resources!B:B,"",0,1))</f>
        <v/>
      </c>
    </row>
    <row r="187" ht="15.75" customHeight="1">
      <c r="A187" t="s">
        <v>188</v>
      </c>
      <c r="B187" s="9"/>
      <c r="C187" s="9"/>
      <c r="D187" s="9"/>
      <c r="E187" s="9"/>
      <c r="F187" s="9">
        <v>700</v>
      </c>
      <c r="G187" s="9">
        <v>200</v>
      </c>
      <c r="H187" s="9"/>
      <c r="I187" s="9">
        <v>100</v>
      </c>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v>1000</v>
      </c>
      <c r="AR187" s="10" t="str">
        <f>IF(_xlfn.XLOOKUP(A187,Resources!A:A,Resources!B:B,"",0,1)=0,"",_xlfn.XLOOKUP(A187,Resources!A:A,Resources!B:B,"",0,1))</f>
        <v/>
      </c>
    </row>
    <row r="188" ht="15.75" customHeight="1">
      <c r="A188" t="s">
        <v>189</v>
      </c>
      <c r="B188" s="9"/>
      <c r="C188" s="9">
        <v>500</v>
      </c>
      <c r="D188" s="9">
        <v>100</v>
      </c>
      <c r="E188" s="9"/>
      <c r="F188" s="9">
        <v>50</v>
      </c>
      <c r="G188" s="9">
        <v>50</v>
      </c>
      <c r="H188" s="9">
        <v>50</v>
      </c>
      <c r="I188" s="9">
        <v>50</v>
      </c>
      <c r="J188" s="9">
        <v>50</v>
      </c>
      <c r="K188" s="9">
        <v>100</v>
      </c>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v>950</v>
      </c>
      <c r="AR188" s="10" t="str">
        <f>IF(_xlfn.XLOOKUP(A188,Resources!A:A,Resources!B:B,"",0,1)=0,"",_xlfn.XLOOKUP(A188,Resources!A:A,Resources!B:B,"",0,1))</f>
        <v/>
      </c>
    </row>
    <row r="189" ht="15.75" customHeight="1">
      <c r="A189" t="s">
        <v>190</v>
      </c>
      <c r="B189" s="9"/>
      <c r="C189" s="9"/>
      <c r="D189" s="9"/>
      <c r="E189" s="9">
        <v>550</v>
      </c>
      <c r="F189" s="9"/>
      <c r="G189" s="9">
        <v>300</v>
      </c>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v>850</v>
      </c>
      <c r="AR189" s="10" t="str">
        <f>IF(_xlfn.XLOOKUP(A189,Resources!A:A,Resources!B:B,"",0,1)=0,"",_xlfn.XLOOKUP(A189,Resources!A:A,Resources!B:B,"",0,1))</f>
        <v/>
      </c>
    </row>
    <row r="190" ht="15.75" customHeight="1">
      <c r="A190" t="s">
        <v>191</v>
      </c>
      <c r="B190" s="9"/>
      <c r="C190" s="9">
        <v>400</v>
      </c>
      <c r="D190" s="9">
        <v>100</v>
      </c>
      <c r="E190" s="9"/>
      <c r="F190" s="9">
        <v>300</v>
      </c>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v>800</v>
      </c>
      <c r="AR190" s="10" t="str">
        <f>IF(_xlfn.XLOOKUP(A190,Resources!A:A,Resources!B:B,"",0,1)=0,"",_xlfn.XLOOKUP(A190,Resources!A:A,Resources!B:B,"",0,1))</f>
        <v/>
      </c>
    </row>
    <row r="191" ht="15.75" customHeight="1">
      <c r="A191" t="s">
        <v>192</v>
      </c>
      <c r="B191" s="9"/>
      <c r="C191" s="9">
        <v>250</v>
      </c>
      <c r="D191" s="9">
        <v>250</v>
      </c>
      <c r="E191" s="9">
        <v>250</v>
      </c>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v>750</v>
      </c>
      <c r="AR191" s="10" t="str">
        <f>IF(_xlfn.XLOOKUP(A191,Resources!A:A,Resources!B:B,"",0,1)=0,"",_xlfn.XLOOKUP(A191,Resources!A:A,Resources!B:B,"",0,1))</f>
        <v/>
      </c>
    </row>
    <row r="192" ht="15.75" customHeight="1">
      <c r="A192" t="s">
        <v>193</v>
      </c>
      <c r="B192" s="9"/>
      <c r="C192" s="9"/>
      <c r="D192" s="9"/>
      <c r="E192" s="9"/>
      <c r="F192" s="9">
        <v>750</v>
      </c>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v>750</v>
      </c>
      <c r="AR192" s="10" t="str">
        <f>IF(_xlfn.XLOOKUP(A192,Resources!A:A,Resources!B:B,"",0,1)=0,"",_xlfn.XLOOKUP(A192,Resources!A:A,Resources!B:B,"",0,1))</f>
        <v/>
      </c>
    </row>
    <row r="193" ht="15.75" customHeight="1">
      <c r="A193" t="s">
        <v>194</v>
      </c>
      <c r="B193" s="9"/>
      <c r="C193" s="9">
        <v>250</v>
      </c>
      <c r="D193" s="9"/>
      <c r="E193" s="9">
        <v>250</v>
      </c>
      <c r="F193" s="9">
        <v>100</v>
      </c>
      <c r="G193" s="9">
        <v>100</v>
      </c>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v>700</v>
      </c>
      <c r="AR193" s="10" t="str">
        <f>IF(_xlfn.XLOOKUP(A193,Resources!A:A,Resources!B:B,"",0,1)=0,"",_xlfn.XLOOKUP(A193,Resources!A:A,Resources!B:B,"",0,1))</f>
        <v/>
      </c>
    </row>
    <row r="194" ht="15.75" customHeight="1">
      <c r="A194" t="s">
        <v>195</v>
      </c>
      <c r="B194" s="9"/>
      <c r="C194" s="9"/>
      <c r="D194" s="9"/>
      <c r="E194" s="9"/>
      <c r="F194" s="9"/>
      <c r="G194" s="9"/>
      <c r="H194" s="9"/>
      <c r="I194" s="9">
        <v>200</v>
      </c>
      <c r="J194" s="9">
        <v>200</v>
      </c>
      <c r="K194" s="9">
        <v>150</v>
      </c>
      <c r="L194" s="9">
        <v>150</v>
      </c>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v>700</v>
      </c>
      <c r="AR194" s="10" t="str">
        <f>IF(_xlfn.XLOOKUP(A194,Resources!A:A,Resources!B:B,"",0,1)=0,"",_xlfn.XLOOKUP(A194,Resources!A:A,Resources!B:B,"",0,1))</f>
        <v/>
      </c>
    </row>
    <row r="195" ht="15.75" customHeight="1">
      <c r="A195" t="s">
        <v>196</v>
      </c>
      <c r="B195" s="9"/>
      <c r="C195" s="9">
        <v>200</v>
      </c>
      <c r="D195" s="9"/>
      <c r="E195" s="9"/>
      <c r="F195" s="9">
        <v>100</v>
      </c>
      <c r="G195" s="9">
        <v>250</v>
      </c>
      <c r="H195" s="9"/>
      <c r="I195" s="9"/>
      <c r="J195" s="9"/>
      <c r="K195" s="9">
        <v>100</v>
      </c>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v>650</v>
      </c>
      <c r="AR195" s="10" t="str">
        <f>IF(_xlfn.XLOOKUP(A195,Resources!A:A,Resources!B:B,"",0,1)=0,"",_xlfn.XLOOKUP(A195,Resources!A:A,Resources!B:B,"",0,1))</f>
        <v/>
      </c>
    </row>
    <row r="196" ht="15.75" customHeight="1">
      <c r="A196" t="s">
        <v>197</v>
      </c>
      <c r="B196" s="9"/>
      <c r="C196" s="9"/>
      <c r="D196" s="9"/>
      <c r="E196" s="9"/>
      <c r="F196" s="9"/>
      <c r="G196" s="9"/>
      <c r="H196" s="9"/>
      <c r="I196" s="9"/>
      <c r="J196" s="9">
        <v>582</v>
      </c>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v>582</v>
      </c>
      <c r="AR196" s="10" t="str">
        <f>IF(_xlfn.XLOOKUP(A196,Resources!A:A,Resources!B:B,"",0,1)=0,"",_xlfn.XLOOKUP(A196,Resources!A:A,Resources!B:B,"",0,1))</f>
        <v/>
      </c>
    </row>
    <row r="197" ht="15.75" customHeight="1">
      <c r="A197" t="s">
        <v>198</v>
      </c>
      <c r="B197" s="9"/>
      <c r="C197" s="9"/>
      <c r="D197" s="9"/>
      <c r="E197" s="9"/>
      <c r="F197" s="9">
        <v>500</v>
      </c>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v>500</v>
      </c>
      <c r="AR197" s="10" t="str">
        <f>IF(_xlfn.XLOOKUP(A197,Resources!A:A,Resources!B:B,"",0,1)=0,"",_xlfn.XLOOKUP(A197,Resources!A:A,Resources!B:B,"",0,1))</f>
        <v/>
      </c>
    </row>
    <row r="198" ht="15.75" customHeight="1">
      <c r="A198" t="s">
        <v>199</v>
      </c>
      <c r="B198" s="9"/>
      <c r="C198" s="9"/>
      <c r="D198" s="9"/>
      <c r="E198" s="9"/>
      <c r="F198" s="9"/>
      <c r="G198" s="9">
        <v>500</v>
      </c>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v>500</v>
      </c>
      <c r="AR198" s="10" t="str">
        <f>IF(_xlfn.XLOOKUP(A198,Resources!A:A,Resources!B:B,"",0,1)=0,"",_xlfn.XLOOKUP(A198,Resources!A:A,Resources!B:B,"",0,1))</f>
        <v/>
      </c>
    </row>
    <row r="199" ht="15.75" customHeight="1">
      <c r="A199" t="s">
        <v>200</v>
      </c>
      <c r="B199" s="9"/>
      <c r="C199" s="9"/>
      <c r="D199" s="9"/>
      <c r="E199" s="9"/>
      <c r="F199" s="9"/>
      <c r="G199" s="9"/>
      <c r="H199" s="9">
        <v>250</v>
      </c>
      <c r="I199" s="9"/>
      <c r="J199" s="9">
        <v>250</v>
      </c>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v>500</v>
      </c>
      <c r="AR199" s="10" t="str">
        <f>IF(_xlfn.XLOOKUP(A199,Resources!A:A,Resources!B:B,"",0,1)=0,"",_xlfn.XLOOKUP(A199,Resources!A:A,Resources!B:B,"",0,1))</f>
        <v/>
      </c>
    </row>
    <row r="200" ht="15.75" customHeight="1">
      <c r="A200" t="s">
        <v>201</v>
      </c>
      <c r="B200" s="9"/>
      <c r="C200" s="9">
        <v>100</v>
      </c>
      <c r="D200" s="9">
        <v>100</v>
      </c>
      <c r="E200" s="9">
        <v>100</v>
      </c>
      <c r="F200" s="9">
        <v>100</v>
      </c>
      <c r="G200" s="9">
        <v>100</v>
      </c>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v>500</v>
      </c>
      <c r="AR200" s="10" t="str">
        <f>IF(_xlfn.XLOOKUP(A200,Resources!A:A,Resources!B:B,"",0,1)=0,"",_xlfn.XLOOKUP(A200,Resources!A:A,Resources!B:B,"",0,1))</f>
        <v/>
      </c>
    </row>
    <row r="201" ht="15.75" customHeight="1">
      <c r="A201" t="s">
        <v>202</v>
      </c>
      <c r="B201" s="9"/>
      <c r="C201" s="9"/>
      <c r="D201" s="9"/>
      <c r="E201" s="9">
        <v>500</v>
      </c>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v>500</v>
      </c>
      <c r="AR201" s="10" t="str">
        <f>IF(_xlfn.XLOOKUP(A201,Resources!A:A,Resources!B:B,"",0,1)=0,"",_xlfn.XLOOKUP(A201,Resources!A:A,Resources!B:B,"",0,1))</f>
        <v/>
      </c>
    </row>
    <row r="202" ht="15.75" customHeight="1">
      <c r="A202" t="s">
        <v>203</v>
      </c>
      <c r="B202" s="9"/>
      <c r="C202" s="9"/>
      <c r="D202" s="9"/>
      <c r="E202" s="9">
        <v>500</v>
      </c>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v>500</v>
      </c>
      <c r="AR202" s="10" t="str">
        <f>IF(_xlfn.XLOOKUP(A202,Resources!A:A,Resources!B:B,"",0,1)=0,"",_xlfn.XLOOKUP(A202,Resources!A:A,Resources!B:B,"",0,1))</f>
        <v/>
      </c>
    </row>
    <row r="203" ht="15.75" customHeight="1">
      <c r="A203" t="s">
        <v>204</v>
      </c>
      <c r="B203" s="9"/>
      <c r="C203" s="9"/>
      <c r="D203" s="9"/>
      <c r="E203" s="9">
        <v>250</v>
      </c>
      <c r="F203" s="9"/>
      <c r="G203" s="9"/>
      <c r="H203" s="9">
        <v>250</v>
      </c>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v>500</v>
      </c>
      <c r="AR203" s="10" t="str">
        <f>IF(_xlfn.XLOOKUP(A203,Resources!A:A,Resources!B:B,"",0,1)=0,"",_xlfn.XLOOKUP(A203,Resources!A:A,Resources!B:B,"",0,1))</f>
        <v/>
      </c>
    </row>
    <row r="204" ht="15.75" customHeight="1">
      <c r="A204" t="s">
        <v>205</v>
      </c>
      <c r="B204" s="9"/>
      <c r="C204" s="9"/>
      <c r="D204" s="9"/>
      <c r="E204" s="9"/>
      <c r="F204" s="9"/>
      <c r="G204" s="9">
        <v>500</v>
      </c>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v>500</v>
      </c>
      <c r="AR204" s="10" t="str">
        <f>IF(_xlfn.XLOOKUP(A204,Resources!A:A,Resources!B:B,"",0,1)=0,"",_xlfn.XLOOKUP(A204,Resources!A:A,Resources!B:B,"",0,1))</f>
        <v/>
      </c>
    </row>
    <row r="205" ht="15.75" customHeight="1">
      <c r="A205" t="s">
        <v>206</v>
      </c>
      <c r="B205" s="9"/>
      <c r="C205" s="9"/>
      <c r="D205" s="9"/>
      <c r="E205" s="9">
        <v>500</v>
      </c>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v>500</v>
      </c>
      <c r="AR205" s="10" t="str">
        <f>IF(_xlfn.XLOOKUP(A205,Resources!A:A,Resources!B:B,"",0,1)=0,"",_xlfn.XLOOKUP(A205,Resources!A:A,Resources!B:B,"",0,1))</f>
        <v/>
      </c>
    </row>
    <row r="206" ht="15.75" customHeight="1">
      <c r="A206" t="s">
        <v>207</v>
      </c>
      <c r="B206" s="9"/>
      <c r="C206" s="9"/>
      <c r="D206" s="9">
        <v>300</v>
      </c>
      <c r="E206" s="9">
        <v>150</v>
      </c>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v>450</v>
      </c>
      <c r="AR206" s="10" t="str">
        <f>IF(_xlfn.XLOOKUP(A206,Resources!A:A,Resources!B:B,"",0,1)=0,"",_xlfn.XLOOKUP(A206,Resources!A:A,Resources!B:B,"",0,1))</f>
        <v/>
      </c>
    </row>
    <row r="207" ht="15.75" customHeight="1">
      <c r="A207" t="s">
        <v>208</v>
      </c>
      <c r="B207" s="9"/>
      <c r="C207" s="9"/>
      <c r="D207" s="9"/>
      <c r="E207" s="9">
        <v>200</v>
      </c>
      <c r="F207" s="9">
        <v>200</v>
      </c>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v>400</v>
      </c>
      <c r="AR207" s="10" t="str">
        <f>IF(_xlfn.XLOOKUP(A207,Resources!A:A,Resources!B:B,"",0,1)=0,"",_xlfn.XLOOKUP(A207,Resources!A:A,Resources!B:B,"",0,1))</f>
        <v/>
      </c>
    </row>
    <row r="208" ht="15.75" customHeight="1">
      <c r="A208" t="s">
        <v>209</v>
      </c>
      <c r="B208" s="9"/>
      <c r="C208" s="9"/>
      <c r="D208" s="9"/>
      <c r="E208" s="9"/>
      <c r="F208" s="9">
        <v>100</v>
      </c>
      <c r="G208" s="9">
        <v>100</v>
      </c>
      <c r="H208" s="9">
        <v>100</v>
      </c>
      <c r="I208" s="9">
        <v>100</v>
      </c>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v>400</v>
      </c>
      <c r="AR208" s="10" t="str">
        <f>IF(_xlfn.XLOOKUP(A208,Resources!A:A,Resources!B:B,"",0,1)=0,"",_xlfn.XLOOKUP(A208,Resources!A:A,Resources!B:B,"",0,1))</f>
        <v/>
      </c>
    </row>
    <row r="209" ht="15.75" customHeight="1">
      <c r="A209" t="s">
        <v>210</v>
      </c>
      <c r="B209" s="9"/>
      <c r="C209" s="9">
        <v>100</v>
      </c>
      <c r="D209" s="9">
        <v>100</v>
      </c>
      <c r="E209" s="9">
        <v>100</v>
      </c>
      <c r="F209" s="9">
        <v>100</v>
      </c>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v>400</v>
      </c>
      <c r="AR209" s="10" t="str">
        <f>IF(_xlfn.XLOOKUP(A209,Resources!A:A,Resources!B:B,"",0,1)=0,"",_xlfn.XLOOKUP(A209,Resources!A:A,Resources!B:B,"",0,1))</f>
        <v/>
      </c>
    </row>
    <row r="210" ht="15.75" customHeight="1">
      <c r="A210" t="s">
        <v>211</v>
      </c>
      <c r="B210" s="9"/>
      <c r="C210" s="9">
        <v>100</v>
      </c>
      <c r="D210" s="9">
        <v>250</v>
      </c>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v>350</v>
      </c>
      <c r="AR210" s="10" t="str">
        <f>IF(_xlfn.XLOOKUP(A210,Resources!A:A,Resources!B:B,"",0,1)=0,"",_xlfn.XLOOKUP(A210,Resources!A:A,Resources!B:B,"",0,1))</f>
        <v/>
      </c>
    </row>
    <row r="211" ht="15.75" customHeight="1">
      <c r="A211" t="s">
        <v>212</v>
      </c>
      <c r="B211" s="9"/>
      <c r="C211" s="9"/>
      <c r="D211" s="9"/>
      <c r="E211" s="9">
        <v>300</v>
      </c>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v>300</v>
      </c>
      <c r="AR211" s="10" t="str">
        <f>IF(_xlfn.XLOOKUP(A211,Resources!A:A,Resources!B:B,"",0,1)=0,"",_xlfn.XLOOKUP(A211,Resources!A:A,Resources!B:B,"",0,1))</f>
        <v/>
      </c>
    </row>
    <row r="212" ht="15.75" customHeight="1">
      <c r="A212" t="s">
        <v>213</v>
      </c>
      <c r="B212" s="9"/>
      <c r="C212" s="9"/>
      <c r="D212" s="9">
        <v>300</v>
      </c>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v>300</v>
      </c>
      <c r="AR212" s="10" t="str">
        <f>IF(_xlfn.XLOOKUP(A212,Resources!A:A,Resources!B:B,"",0,1)=0,"",_xlfn.XLOOKUP(A212,Resources!A:A,Resources!B:B,"",0,1))</f>
        <v/>
      </c>
    </row>
    <row r="213" ht="15.75" customHeight="1">
      <c r="A213" t="s">
        <v>214</v>
      </c>
      <c r="B213" s="9"/>
      <c r="C213" s="9"/>
      <c r="D213" s="9"/>
      <c r="E213" s="9"/>
      <c r="F213" s="9"/>
      <c r="G213" s="9"/>
      <c r="H213" s="9"/>
      <c r="I213" s="9"/>
      <c r="J213" s="9"/>
      <c r="K213" s="9"/>
      <c r="L213" s="9"/>
      <c r="M213" s="9"/>
      <c r="N213" s="9"/>
      <c r="O213" s="9"/>
      <c r="P213" s="9"/>
      <c r="Q213" s="9"/>
      <c r="R213" s="9"/>
      <c r="S213" s="9"/>
      <c r="T213" s="9"/>
      <c r="U213" s="9"/>
      <c r="V213" s="9"/>
      <c r="W213" s="9"/>
      <c r="X213" s="9">
        <v>250</v>
      </c>
      <c r="Y213" s="9"/>
      <c r="Z213" s="9"/>
      <c r="AA213" s="9"/>
      <c r="AB213" s="9"/>
      <c r="AC213" s="9"/>
      <c r="AD213" s="9"/>
      <c r="AE213" s="9"/>
      <c r="AF213" s="9"/>
      <c r="AG213" s="9"/>
      <c r="AH213" s="9"/>
      <c r="AI213" s="9"/>
      <c r="AJ213" s="9"/>
      <c r="AK213" s="9"/>
      <c r="AL213" s="9"/>
      <c r="AM213" s="9"/>
      <c r="AN213" s="9"/>
      <c r="AO213" s="9"/>
      <c r="AP213" s="9"/>
      <c r="AQ213" s="9">
        <v>250</v>
      </c>
      <c r="AR213" s="10" t="str">
        <f>IF(_xlfn.XLOOKUP(A213,Resources!A:A,Resources!B:B,"",0,1)=0,"",_xlfn.XLOOKUP(A213,Resources!A:A,Resources!B:B,"",0,1))</f>
        <v>https://www.sourcewatch.org/index.php/John_Templeton_Foundation</v>
      </c>
    </row>
    <row r="214" ht="15.75" customHeight="1">
      <c r="A214" t="s">
        <v>215</v>
      </c>
      <c r="B214" s="9"/>
      <c r="C214" s="9">
        <v>250</v>
      </c>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v>250</v>
      </c>
      <c r="AR214" s="10" t="str">
        <f>IF(_xlfn.XLOOKUP(A214,Resources!A:A,Resources!B:B,"",0,1)=0,"",_xlfn.XLOOKUP(A214,Resources!A:A,Resources!B:B,"",0,1))</f>
        <v/>
      </c>
    </row>
    <row r="215" ht="15.75" customHeight="1">
      <c r="A215" t="s">
        <v>216</v>
      </c>
      <c r="B215" s="9"/>
      <c r="C215" s="9"/>
      <c r="D215" s="9">
        <v>250</v>
      </c>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v>250</v>
      </c>
      <c r="AR215" s="10" t="str">
        <f>IF(_xlfn.XLOOKUP(A215,Resources!A:A,Resources!B:B,"",0,1)=0,"",_xlfn.XLOOKUP(A215,Resources!A:A,Resources!B:B,"",0,1))</f>
        <v/>
      </c>
    </row>
    <row r="216" ht="15.75" customHeight="1">
      <c r="A216" t="s">
        <v>217</v>
      </c>
      <c r="B216" s="9"/>
      <c r="C216" s="9"/>
      <c r="D216" s="9"/>
      <c r="E216" s="9"/>
      <c r="F216" s="9"/>
      <c r="G216" s="9">
        <v>250</v>
      </c>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v>250</v>
      </c>
      <c r="AR216" s="10" t="str">
        <f>IF(_xlfn.XLOOKUP(A216,Resources!A:A,Resources!B:B,"",0,1)=0,"",_xlfn.XLOOKUP(A216,Resources!A:A,Resources!B:B,"",0,1))</f>
        <v/>
      </c>
    </row>
    <row r="217" ht="15.75" customHeight="1">
      <c r="A217" t="s">
        <v>218</v>
      </c>
      <c r="B217" s="9"/>
      <c r="C217" s="9"/>
      <c r="D217" s="9"/>
      <c r="E217" s="9"/>
      <c r="F217" s="9"/>
      <c r="G217" s="9"/>
      <c r="H217" s="9"/>
      <c r="I217" s="9">
        <v>250</v>
      </c>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v>250</v>
      </c>
      <c r="AR217" s="10" t="str">
        <f>IF(_xlfn.XLOOKUP(A217,Resources!A:A,Resources!B:B,"",0,1)=0,"",_xlfn.XLOOKUP(A217,Resources!A:A,Resources!B:B,"",0,1))</f>
        <v/>
      </c>
    </row>
    <row r="218" ht="15.75" customHeight="1">
      <c r="A218" t="s">
        <v>219</v>
      </c>
      <c r="B218" s="9"/>
      <c r="C218" s="9"/>
      <c r="D218" s="9"/>
      <c r="E218" s="9">
        <v>250</v>
      </c>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v>250</v>
      </c>
      <c r="AR218" s="10" t="str">
        <f>IF(_xlfn.XLOOKUP(A218,Resources!A:A,Resources!B:B,"",0,1)=0,"",_xlfn.XLOOKUP(A218,Resources!A:A,Resources!B:B,"",0,1))</f>
        <v/>
      </c>
    </row>
    <row r="219" ht="15.75" customHeight="1">
      <c r="A219" t="s">
        <v>220</v>
      </c>
      <c r="B219" s="9"/>
      <c r="C219" s="9"/>
      <c r="D219" s="9"/>
      <c r="E219" s="9"/>
      <c r="F219" s="9">
        <v>250</v>
      </c>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v>250</v>
      </c>
      <c r="AR219" s="10" t="str">
        <f>IF(_xlfn.XLOOKUP(A219,Resources!A:A,Resources!B:B,"",0,1)=0,"",_xlfn.XLOOKUP(A219,Resources!A:A,Resources!B:B,"",0,1))</f>
        <v/>
      </c>
    </row>
    <row r="220" ht="15.75" customHeight="1">
      <c r="A220" t="s">
        <v>221</v>
      </c>
      <c r="B220" s="9"/>
      <c r="C220" s="9"/>
      <c r="D220" s="9"/>
      <c r="E220" s="9">
        <v>250</v>
      </c>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v>250</v>
      </c>
      <c r="AR220" s="10" t="str">
        <f>IF(_xlfn.XLOOKUP(A220,Resources!A:A,Resources!B:B,"",0,1)=0,"",_xlfn.XLOOKUP(A220,Resources!A:A,Resources!B:B,"",0,1))</f>
        <v/>
      </c>
    </row>
    <row r="221" ht="15.75" customHeight="1">
      <c r="A221" t="s">
        <v>222</v>
      </c>
      <c r="B221" s="9"/>
      <c r="C221" s="9">
        <v>250</v>
      </c>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v>250</v>
      </c>
      <c r="AR221" s="10" t="str">
        <f>IF(_xlfn.XLOOKUP(A221,Resources!A:A,Resources!B:B,"",0,1)=0,"",_xlfn.XLOOKUP(A221,Resources!A:A,Resources!B:B,"",0,1))</f>
        <v/>
      </c>
    </row>
    <row r="222" ht="15.75" customHeight="1">
      <c r="A222" t="s">
        <v>223</v>
      </c>
      <c r="B222" s="9"/>
      <c r="C222" s="9"/>
      <c r="D222" s="9"/>
      <c r="E222" s="9"/>
      <c r="F222" s="9">
        <v>100</v>
      </c>
      <c r="G222" s="9">
        <v>100</v>
      </c>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v>200</v>
      </c>
      <c r="AR222" s="10" t="str">
        <f>IF(_xlfn.XLOOKUP(A222,Resources!A:A,Resources!B:B,"",0,1)=0,"",_xlfn.XLOOKUP(A222,Resources!A:A,Resources!B:B,"",0,1))</f>
        <v/>
      </c>
    </row>
    <row r="223" ht="15.75" customHeight="1">
      <c r="A223" t="s">
        <v>224</v>
      </c>
      <c r="B223" s="9"/>
      <c r="C223" s="9"/>
      <c r="D223" s="9"/>
      <c r="E223" s="9"/>
      <c r="F223" s="9"/>
      <c r="G223" s="9"/>
      <c r="H223" s="9"/>
      <c r="I223" s="9"/>
      <c r="J223" s="9">
        <v>200</v>
      </c>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v>200</v>
      </c>
      <c r="AR223" s="10" t="str">
        <f>IF(_xlfn.XLOOKUP(A223,Resources!A:A,Resources!B:B,"",0,1)=0,"",_xlfn.XLOOKUP(A223,Resources!A:A,Resources!B:B,"",0,1))</f>
        <v/>
      </c>
    </row>
    <row r="224" ht="15.75" customHeight="1">
      <c r="A224" t="s">
        <v>225</v>
      </c>
      <c r="B224" s="9"/>
      <c r="C224" s="9"/>
      <c r="D224" s="9"/>
      <c r="E224" s="9"/>
      <c r="F224" s="9"/>
      <c r="G224" s="9"/>
      <c r="H224" s="9"/>
      <c r="I224" s="9"/>
      <c r="J224" s="9">
        <v>200</v>
      </c>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v>200</v>
      </c>
      <c r="AR224" s="10" t="str">
        <f>IF(_xlfn.XLOOKUP(A224,Resources!A:A,Resources!B:B,"",0,1)=0,"",_xlfn.XLOOKUP(A224,Resources!A:A,Resources!B:B,"",0,1))</f>
        <v/>
      </c>
    </row>
    <row r="225" ht="15.75" customHeight="1">
      <c r="A225" t="s">
        <v>226</v>
      </c>
      <c r="B225" s="9"/>
      <c r="C225" s="9">
        <v>200</v>
      </c>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v>200</v>
      </c>
      <c r="AR225" s="10" t="str">
        <f>IF(_xlfn.XLOOKUP(A225,Resources!A:A,Resources!B:B,"",0,1)=0,"",_xlfn.XLOOKUP(A225,Resources!A:A,Resources!B:B,"",0,1))</f>
        <v/>
      </c>
    </row>
    <row r="226" ht="15.75" customHeight="1">
      <c r="A226" t="s">
        <v>227</v>
      </c>
      <c r="B226" s="9"/>
      <c r="C226" s="9">
        <v>100</v>
      </c>
      <c r="D226" s="9">
        <v>100</v>
      </c>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v>200</v>
      </c>
      <c r="AR226" s="10" t="str">
        <f>IF(_xlfn.XLOOKUP(A226,Resources!A:A,Resources!B:B,"",0,1)=0,"",_xlfn.XLOOKUP(A226,Resources!A:A,Resources!B:B,"",0,1))</f>
        <v/>
      </c>
    </row>
    <row r="227" ht="15.75" customHeight="1">
      <c r="A227" t="s">
        <v>228</v>
      </c>
      <c r="B227" s="9"/>
      <c r="C227" s="9"/>
      <c r="D227" s="9"/>
      <c r="E227" s="9"/>
      <c r="F227" s="9"/>
      <c r="G227" s="9"/>
      <c r="H227" s="9"/>
      <c r="I227" s="9"/>
      <c r="J227" s="9">
        <v>100</v>
      </c>
      <c r="K227" s="9">
        <v>100</v>
      </c>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v>200</v>
      </c>
      <c r="AR227" s="10" t="str">
        <f>IF(_xlfn.XLOOKUP(A227,Resources!A:A,Resources!B:B,"",0,1)=0,"",_xlfn.XLOOKUP(A227,Resources!A:A,Resources!B:B,"",0,1))</f>
        <v/>
      </c>
    </row>
    <row r="228" ht="15.75" customHeight="1">
      <c r="A228" t="s">
        <v>229</v>
      </c>
      <c r="B228" s="9"/>
      <c r="C228" s="9"/>
      <c r="D228" s="9"/>
      <c r="E228" s="9"/>
      <c r="F228" s="9">
        <v>100</v>
      </c>
      <c r="G228" s="9">
        <v>100</v>
      </c>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v>200</v>
      </c>
      <c r="AR228" s="10" t="str">
        <f>IF(_xlfn.XLOOKUP(A228,Resources!A:A,Resources!B:B,"",0,1)=0,"",_xlfn.XLOOKUP(A228,Resources!A:A,Resources!B:B,"",0,1))</f>
        <v/>
      </c>
    </row>
    <row r="229" ht="15.75" customHeight="1">
      <c r="A229" t="s">
        <v>230</v>
      </c>
      <c r="B229" s="9"/>
      <c r="C229" s="9"/>
      <c r="D229" s="9"/>
      <c r="E229" s="9"/>
      <c r="F229" s="9"/>
      <c r="G229" s="9"/>
      <c r="H229" s="9"/>
      <c r="I229" s="9">
        <v>75</v>
      </c>
      <c r="J229" s="9">
        <v>100</v>
      </c>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v>175</v>
      </c>
      <c r="AR229" s="10" t="str">
        <f>IF(_xlfn.XLOOKUP(A229,Resources!A:A,Resources!B:B,"",0,1)=0,"",_xlfn.XLOOKUP(A229,Resources!A:A,Resources!B:B,"",0,1))</f>
        <v/>
      </c>
    </row>
    <row r="230" ht="15.75" customHeight="1">
      <c r="A230" t="s">
        <v>231</v>
      </c>
      <c r="B230" s="9"/>
      <c r="C230" s="9"/>
      <c r="D230" s="9"/>
      <c r="E230" s="9"/>
      <c r="F230" s="9"/>
      <c r="G230" s="9"/>
      <c r="H230" s="9"/>
      <c r="I230" s="9"/>
      <c r="J230" s="9"/>
      <c r="K230" s="9"/>
      <c r="L230" s="9">
        <v>150</v>
      </c>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v>150</v>
      </c>
      <c r="AR230" s="10" t="str">
        <f>IF(_xlfn.XLOOKUP(A230,Resources!A:A,Resources!B:B,"",0,1)=0,"",_xlfn.XLOOKUP(A230,Resources!A:A,Resources!B:B,"",0,1))</f>
        <v/>
      </c>
    </row>
    <row r="231" ht="15.75" customHeight="1">
      <c r="A231" t="s">
        <v>232</v>
      </c>
      <c r="B231" s="9"/>
      <c r="C231" s="9"/>
      <c r="D231" s="9"/>
      <c r="E231" s="9"/>
      <c r="F231" s="9">
        <v>100</v>
      </c>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v>100</v>
      </c>
      <c r="AR231" s="10" t="str">
        <f>IF(_xlfn.XLOOKUP(A231,Resources!A:A,Resources!B:B,"",0,1)=0,"",_xlfn.XLOOKUP(A231,Resources!A:A,Resources!B:B,"",0,1))</f>
        <v/>
      </c>
    </row>
    <row r="232" ht="15.75" customHeight="1">
      <c r="A232" t="s">
        <v>233</v>
      </c>
      <c r="B232" s="9"/>
      <c r="C232" s="9"/>
      <c r="D232" s="9"/>
      <c r="E232" s="9"/>
      <c r="F232" s="9"/>
      <c r="G232" s="9"/>
      <c r="H232" s="9"/>
      <c r="I232" s="9"/>
      <c r="J232" s="9"/>
      <c r="K232" s="9">
        <v>100</v>
      </c>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v>100</v>
      </c>
      <c r="AR232" s="10" t="str">
        <f>IF(_xlfn.XLOOKUP(A232,Resources!A:A,Resources!B:B,"",0,1)=0,"",_xlfn.XLOOKUP(A232,Resources!A:A,Resources!B:B,"",0,1))</f>
        <v/>
      </c>
    </row>
    <row r="233" ht="15.75" customHeight="1">
      <c r="A233" t="s">
        <v>234</v>
      </c>
      <c r="B233" s="9"/>
      <c r="C233" s="9"/>
      <c r="D233" s="9">
        <v>100</v>
      </c>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v>100</v>
      </c>
      <c r="AR233" s="10" t="str">
        <f>IF(_xlfn.XLOOKUP(A233,Resources!A:A,Resources!B:B,"",0,1)=0,"",_xlfn.XLOOKUP(A233,Resources!A:A,Resources!B:B,"",0,1))</f>
        <v/>
      </c>
    </row>
    <row r="234" ht="15.75" customHeight="1">
      <c r="A234" t="s">
        <v>235</v>
      </c>
      <c r="B234" s="9"/>
      <c r="C234" s="9"/>
      <c r="D234" s="9"/>
      <c r="E234" s="9"/>
      <c r="F234" s="9">
        <v>100</v>
      </c>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v>100</v>
      </c>
      <c r="AR234" s="10" t="str">
        <f>IF(_xlfn.XLOOKUP(A234,Resources!A:A,Resources!B:B,"",0,1)=0,"",_xlfn.XLOOKUP(A234,Resources!A:A,Resources!B:B,"",0,1))</f>
        <v/>
      </c>
    </row>
    <row r="235" ht="15.75" customHeight="1">
      <c r="A235" t="s">
        <v>236</v>
      </c>
      <c r="B235" s="9"/>
      <c r="C235" s="9"/>
      <c r="D235" s="9"/>
      <c r="E235" s="9"/>
      <c r="F235" s="9"/>
      <c r="G235" s="9">
        <v>100</v>
      </c>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v>100</v>
      </c>
      <c r="AR235" s="10" t="str">
        <f>IF(_xlfn.XLOOKUP(A235,Resources!A:A,Resources!B:B,"",0,1)=0,"",_xlfn.XLOOKUP(A235,Resources!A:A,Resources!B:B,"",0,1))</f>
        <v/>
      </c>
    </row>
    <row r="236" ht="15.75" customHeight="1">
      <c r="A236" t="s">
        <v>237</v>
      </c>
      <c r="B236" s="9"/>
      <c r="C236" s="9"/>
      <c r="D236" s="9"/>
      <c r="E236" s="9"/>
      <c r="F236" s="9">
        <v>100</v>
      </c>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v>100</v>
      </c>
      <c r="AR236" s="10" t="str">
        <f>IF(_xlfn.XLOOKUP(A236,Resources!A:A,Resources!B:B,"",0,1)=0,"",_xlfn.XLOOKUP(A236,Resources!A:A,Resources!B:B,"",0,1))</f>
        <v>https://www.sourcewatch.org/index.php/Pfizer_Inc</v>
      </c>
    </row>
    <row r="237" ht="15.75" customHeight="1">
      <c r="A237" t="s">
        <v>238</v>
      </c>
      <c r="B237" s="9"/>
      <c r="C237" s="9"/>
      <c r="D237" s="9"/>
      <c r="E237" s="9"/>
      <c r="F237" s="9"/>
      <c r="G237" s="9"/>
      <c r="H237" s="9"/>
      <c r="I237" s="9"/>
      <c r="J237" s="9">
        <v>100</v>
      </c>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v>100</v>
      </c>
      <c r="AR237" s="10" t="str">
        <f>IF(_xlfn.XLOOKUP(A237,Resources!A:A,Resources!B:B,"",0,1)=0,"",_xlfn.XLOOKUP(A237,Resources!A:A,Resources!B:B,"",0,1))</f>
        <v/>
      </c>
    </row>
    <row r="238" ht="15.75" customHeight="1">
      <c r="A238" t="s">
        <v>239</v>
      </c>
      <c r="B238" s="9"/>
      <c r="C238" s="9"/>
      <c r="D238" s="9"/>
      <c r="E238" s="9"/>
      <c r="F238" s="9"/>
      <c r="G238" s="9"/>
      <c r="H238" s="9"/>
      <c r="I238" s="9"/>
      <c r="J238" s="9">
        <v>100</v>
      </c>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v>100</v>
      </c>
      <c r="AR238" s="10" t="str">
        <f>IF(_xlfn.XLOOKUP(A238,Resources!A:A,Resources!B:B,"",0,1)=0,"",_xlfn.XLOOKUP(A238,Resources!A:A,Resources!B:B,"",0,1))</f>
        <v/>
      </c>
    </row>
    <row r="239" ht="15.75" customHeight="1">
      <c r="A239" t="s">
        <v>240</v>
      </c>
      <c r="B239" s="9"/>
      <c r="C239" s="9"/>
      <c r="D239" s="9"/>
      <c r="E239" s="9">
        <v>100</v>
      </c>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v>100</v>
      </c>
      <c r="AR239" s="10" t="str">
        <f>IF(_xlfn.XLOOKUP(A239,Resources!A:A,Resources!B:B,"",0,1)=0,"",_xlfn.XLOOKUP(A239,Resources!A:A,Resources!B:B,"",0,1))</f>
        <v/>
      </c>
    </row>
    <row r="240" ht="15.75" customHeight="1">
      <c r="A240" t="s">
        <v>241</v>
      </c>
      <c r="B240" s="9"/>
      <c r="C240" s="9"/>
      <c r="D240" s="9"/>
      <c r="E240" s="9"/>
      <c r="F240" s="9">
        <v>100</v>
      </c>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v>100</v>
      </c>
      <c r="AR240" s="10" t="str">
        <f>IF(_xlfn.XLOOKUP(A240,Resources!A:A,Resources!B:B,"",0,1)=0,"",_xlfn.XLOOKUP(A240,Resources!A:A,Resources!B:B,"",0,1))</f>
        <v/>
      </c>
    </row>
    <row r="241" ht="15.75" customHeight="1">
      <c r="A241" t="s">
        <v>242</v>
      </c>
      <c r="B241" s="9"/>
      <c r="C241" s="9">
        <v>100</v>
      </c>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v>100</v>
      </c>
      <c r="AR241" s="10" t="str">
        <f>IF(_xlfn.XLOOKUP(A241,Resources!A:A,Resources!B:B,"",0,1)=0,"",_xlfn.XLOOKUP(A241,Resources!A:A,Resources!B:B,"",0,1))</f>
        <v/>
      </c>
    </row>
    <row r="242" ht="15.75" customHeight="1">
      <c r="A242" t="s">
        <v>243</v>
      </c>
      <c r="B242" s="9"/>
      <c r="C242" s="9"/>
      <c r="D242" s="9">
        <v>50</v>
      </c>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v>50</v>
      </c>
      <c r="AR242" s="10" t="str">
        <f>IF(_xlfn.XLOOKUP(A242,Resources!A:A,Resources!B:B,"",0,1)=0,"",_xlfn.XLOOKUP(A242,Resources!A:A,Resources!B:B,"",0,1))</f>
        <v/>
      </c>
    </row>
    <row r="243" ht="15.75" customHeight="1">
      <c r="A243" t="s">
        <v>244</v>
      </c>
      <c r="B243" s="9"/>
      <c r="C243" s="9"/>
      <c r="D243" s="9"/>
      <c r="E243" s="9"/>
      <c r="F243" s="9"/>
      <c r="G243" s="9">
        <v>50</v>
      </c>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v>50</v>
      </c>
      <c r="AR243" s="10" t="str">
        <f>IF(_xlfn.XLOOKUP(A243,Resources!A:A,Resources!B:B,"",0,1)=0,"",_xlfn.XLOOKUP(A243,Resources!A:A,Resources!B:B,"",0,1))</f>
        <v/>
      </c>
    </row>
    <row r="244" ht="15.75" customHeight="1">
      <c r="A244" t="s">
        <v>245</v>
      </c>
      <c r="B244" s="9"/>
      <c r="C244" s="9"/>
      <c r="D244" s="9">
        <v>50</v>
      </c>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v>50</v>
      </c>
      <c r="AR244" s="10" t="str">
        <f>IF(_xlfn.XLOOKUP(A244,Resources!A:A,Resources!B:B,"",0,1)=0,"",_xlfn.XLOOKUP(A244,Resources!A:A,Resources!B:B,"",0,1))</f>
        <v/>
      </c>
    </row>
    <row r="245" ht="15.75" customHeight="1">
      <c r="A245" t="s">
        <v>246</v>
      </c>
      <c r="B245" s="9"/>
      <c r="C245" s="9"/>
      <c r="D245" s="9"/>
      <c r="E245" s="9"/>
      <c r="F245" s="9"/>
      <c r="G245" s="9"/>
      <c r="H245" s="9"/>
      <c r="I245" s="9"/>
      <c r="J245" s="9"/>
      <c r="K245" s="9">
        <v>50</v>
      </c>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v>50</v>
      </c>
      <c r="AR245" s="10" t="str">
        <f>IF(_xlfn.XLOOKUP(A245,Resources!A:A,Resources!B:B,"",0,1)=0,"",_xlfn.XLOOKUP(A245,Resources!A:A,Resources!B:B,"",0,1))</f>
        <v/>
      </c>
    </row>
    <row r="246" ht="15.75" customHeight="1">
      <c r="A246" t="s">
        <v>247</v>
      </c>
      <c r="B246" s="9"/>
      <c r="C246" s="9"/>
      <c r="D246" s="9">
        <v>26</v>
      </c>
      <c r="E246" s="9">
        <v>5</v>
      </c>
      <c r="F246" s="9">
        <v>5</v>
      </c>
      <c r="G246" s="9">
        <v>7</v>
      </c>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v>43</v>
      </c>
      <c r="AR246" s="10" t="str">
        <f>IF(_xlfn.XLOOKUP(A246,Resources!A:A,Resources!B:B,"",0,1)=0,"",_xlfn.XLOOKUP(A246,Resources!A:A,Resources!B:B,"",0,1))</f>
        <v/>
      </c>
    </row>
    <row r="247" ht="15.75" customHeight="1">
      <c r="A247" t="s">
        <v>7</v>
      </c>
      <c r="B247" s="9">
        <v>11000</v>
      </c>
      <c r="C247" s="9">
        <v>2916198</v>
      </c>
      <c r="D247" s="9">
        <v>3802039</v>
      </c>
      <c r="E247" s="9">
        <v>3367195</v>
      </c>
      <c r="F247" s="9">
        <v>3056395</v>
      </c>
      <c r="G247" s="9">
        <v>2042322</v>
      </c>
      <c r="H247" s="9">
        <v>2170049</v>
      </c>
      <c r="I247" s="9">
        <v>1416560</v>
      </c>
      <c r="J247" s="9">
        <v>939290</v>
      </c>
      <c r="K247" s="9">
        <v>653538</v>
      </c>
      <c r="L247" s="9">
        <v>589850</v>
      </c>
      <c r="M247" s="9">
        <v>495050</v>
      </c>
      <c r="N247" s="9">
        <v>586000</v>
      </c>
      <c r="O247" s="9">
        <v>499500</v>
      </c>
      <c r="P247" s="9">
        <v>500100</v>
      </c>
      <c r="Q247" s="9">
        <v>463100</v>
      </c>
      <c r="R247" s="9">
        <v>454100</v>
      </c>
      <c r="S247" s="9">
        <v>572500</v>
      </c>
      <c r="T247" s="9">
        <v>839000</v>
      </c>
      <c r="U247" s="9">
        <v>749500</v>
      </c>
      <c r="V247" s="9">
        <v>736800</v>
      </c>
      <c r="W247" s="9">
        <v>704100</v>
      </c>
      <c r="X247" s="9">
        <v>696750</v>
      </c>
      <c r="Y247" s="9">
        <v>761650</v>
      </c>
      <c r="Z247" s="9">
        <v>922700</v>
      </c>
      <c r="AA247" s="9">
        <v>610000</v>
      </c>
      <c r="AB247" s="9">
        <v>978167</v>
      </c>
      <c r="AC247" s="9">
        <v>680666</v>
      </c>
      <c r="AD247" s="9">
        <v>496750</v>
      </c>
      <c r="AE247" s="9">
        <v>513750</v>
      </c>
      <c r="AF247" s="9">
        <v>405000</v>
      </c>
      <c r="AG247" s="9">
        <v>375000</v>
      </c>
      <c r="AH247" s="9">
        <v>310000</v>
      </c>
      <c r="AI247" s="9">
        <v>225000</v>
      </c>
      <c r="AJ247" s="9">
        <v>75000</v>
      </c>
      <c r="AK247" s="9">
        <v>295820</v>
      </c>
      <c r="AL247" s="9">
        <v>250000</v>
      </c>
      <c r="AM247" s="9">
        <v>214000</v>
      </c>
      <c r="AN247" s="9">
        <v>105000</v>
      </c>
      <c r="AO247" s="9">
        <v>120000</v>
      </c>
      <c r="AP247" s="9">
        <v>115000</v>
      </c>
      <c r="AQ247" s="9">
        <v>35714439</v>
      </c>
      <c r="AR247" s="10" t="str">
        <f>IF(_xlfn.XLOOKUP(A247,Resources!A:A,Resources!B:B,"",0,1)=0,"",_xlfn.XLOOKUP(A247,Resources!A:A,Resources!B:B,"",0,1))</f>
        <v/>
      </c>
    </row>
    <row r="248" ht="15.75" customHeight="1">
      <c r="B248" s="2"/>
    </row>
    <row r="249" ht="15.75" customHeight="1">
      <c r="B249" s="2"/>
    </row>
    <row r="250" ht="15.75" customHeight="1">
      <c r="B250" s="2"/>
    </row>
    <row r="251" ht="15.75" customHeight="1">
      <c r="B251" s="2"/>
    </row>
    <row r="252" ht="15.75" customHeight="1">
      <c r="B252" s="2"/>
    </row>
    <row r="253" ht="15.75" customHeight="1">
      <c r="B253" s="2"/>
    </row>
    <row r="254" ht="15.75" customHeight="1">
      <c r="B254" s="2"/>
    </row>
    <row r="255" ht="15.75" customHeight="1">
      <c r="B255" s="2"/>
    </row>
    <row r="256" ht="15.75" customHeight="1">
      <c r="B256" s="2"/>
    </row>
    <row r="257" ht="15.75" customHeight="1">
      <c r="B257" s="2"/>
    </row>
    <row r="258" ht="15.75" customHeight="1">
      <c r="B258" s="2"/>
    </row>
    <row r="259" ht="15.75" customHeight="1">
      <c r="B259" s="2"/>
    </row>
    <row r="260" ht="15.75" customHeight="1">
      <c r="B260" s="2"/>
    </row>
    <row r="261" ht="15.75" customHeight="1">
      <c r="B261" s="2"/>
    </row>
    <row r="262" ht="15.75" customHeight="1">
      <c r="B262" s="2"/>
    </row>
    <row r="263" ht="15.75" customHeight="1">
      <c r="B263" s="2"/>
    </row>
    <row r="264" ht="15.75" customHeight="1">
      <c r="B264" s="2"/>
    </row>
    <row r="265" ht="15.75" customHeight="1">
      <c r="B265" s="2"/>
    </row>
    <row r="266" ht="15.75" customHeight="1">
      <c r="B266" s="2"/>
    </row>
    <row r="267" ht="15.75" customHeight="1">
      <c r="B267" s="2"/>
    </row>
    <row r="268" ht="15.75" customHeight="1">
      <c r="B268" s="2"/>
    </row>
    <row r="269" ht="15.75" customHeight="1">
      <c r="B269" s="2"/>
    </row>
    <row r="270" ht="15.75" customHeight="1">
      <c r="B270" s="2"/>
    </row>
    <row r="271" ht="15.75" customHeight="1">
      <c r="B271" s="2"/>
    </row>
    <row r="272" ht="15.75" customHeight="1">
      <c r="B272" s="2"/>
    </row>
    <row r="273" ht="15.75" customHeight="1">
      <c r="B273" s="2"/>
    </row>
    <row r="274" ht="15.75" customHeight="1">
      <c r="B274" s="2"/>
    </row>
    <row r="275" ht="15.75" customHeight="1">
      <c r="B275" s="2"/>
    </row>
    <row r="276" ht="15.75" customHeight="1">
      <c r="B276" s="2"/>
    </row>
    <row r="277" ht="15.75" customHeight="1">
      <c r="B277" s="2"/>
    </row>
    <row r="278" ht="15.75" customHeight="1">
      <c r="B278" s="2"/>
    </row>
    <row r="279" ht="15.75" customHeight="1">
      <c r="B279" s="2"/>
    </row>
    <row r="280" ht="15.75" customHeight="1">
      <c r="B280" s="2"/>
    </row>
    <row r="281" ht="15.75" customHeight="1">
      <c r="B281" s="2"/>
    </row>
    <row r="282" ht="15.75" customHeight="1">
      <c r="B282" s="2"/>
    </row>
    <row r="283" ht="15.75" customHeight="1">
      <c r="B283" s="2"/>
    </row>
    <row r="284" ht="15.75" customHeight="1">
      <c r="B284" s="2"/>
    </row>
    <row r="285" ht="15.75" customHeight="1">
      <c r="B285" s="2"/>
    </row>
    <row r="286" ht="15.75" customHeight="1">
      <c r="B286" s="2"/>
    </row>
    <row r="287" ht="15.75" customHeight="1">
      <c r="B287" s="2"/>
    </row>
    <row r="288" ht="15.75" customHeight="1">
      <c r="B288" s="2"/>
    </row>
    <row r="289" ht="15.75" customHeight="1">
      <c r="B289" s="2"/>
    </row>
    <row r="290" ht="15.75" customHeight="1">
      <c r="B290" s="2"/>
    </row>
    <row r="291" ht="15.75" customHeight="1">
      <c r="B291" s="2"/>
    </row>
    <row r="292" ht="15.75" customHeight="1">
      <c r="B292" s="2"/>
    </row>
    <row r="293" ht="15.75" customHeight="1">
      <c r="B293" s="2"/>
    </row>
    <row r="294" ht="15.75" customHeight="1">
      <c r="B294" s="2"/>
    </row>
    <row r="295" ht="15.75" customHeight="1">
      <c r="B295" s="2"/>
    </row>
    <row r="296" ht="15.75" customHeight="1">
      <c r="B296" s="2"/>
    </row>
    <row r="297" ht="15.75" customHeight="1">
      <c r="B297" s="2"/>
    </row>
    <row r="298" ht="15.75" customHeight="1">
      <c r="B298" s="2"/>
    </row>
    <row r="299" ht="15.75" customHeight="1">
      <c r="B299" s="2"/>
    </row>
    <row r="300" ht="15.75" customHeight="1">
      <c r="B300" s="2"/>
    </row>
    <row r="301" ht="15.75" customHeight="1">
      <c r="B301" s="2"/>
    </row>
    <row r="302" ht="15.75" customHeight="1">
      <c r="B302" s="2"/>
    </row>
    <row r="303" ht="15.75" customHeight="1">
      <c r="B303" s="2"/>
    </row>
    <row r="304" ht="15.75" customHeight="1">
      <c r="B304" s="2"/>
    </row>
    <row r="305" ht="15.75" customHeight="1">
      <c r="B305" s="2"/>
    </row>
    <row r="306" ht="15.75" customHeight="1">
      <c r="B306" s="2"/>
    </row>
    <row r="307" ht="15.75" customHeight="1">
      <c r="B307" s="2"/>
    </row>
    <row r="308" ht="15.75" customHeight="1">
      <c r="B308" s="2"/>
    </row>
    <row r="309" ht="15.75" customHeight="1">
      <c r="B309" s="2"/>
    </row>
    <row r="310" ht="15.75" customHeight="1">
      <c r="B310" s="2"/>
    </row>
    <row r="311" ht="15.75" customHeight="1">
      <c r="B311" s="2"/>
    </row>
    <row r="312" ht="15.75" customHeight="1">
      <c r="B312" s="2"/>
    </row>
    <row r="313" ht="15.75" customHeight="1">
      <c r="B313" s="2"/>
    </row>
    <row r="314" ht="15.75" customHeight="1">
      <c r="B314" s="2"/>
    </row>
    <row r="315" ht="15.75" customHeight="1">
      <c r="B315" s="2"/>
    </row>
    <row r="316" ht="15.75" customHeight="1">
      <c r="B316" s="2"/>
    </row>
    <row r="317" ht="15.75" customHeight="1">
      <c r="B317" s="2"/>
    </row>
    <row r="318" ht="15.75" customHeight="1">
      <c r="B318" s="2"/>
    </row>
    <row r="319" ht="15.75" customHeight="1">
      <c r="B319" s="2"/>
    </row>
    <row r="320" ht="15.75" customHeight="1">
      <c r="B320" s="2"/>
    </row>
    <row r="321" ht="15.75" customHeight="1">
      <c r="B321" s="2"/>
    </row>
    <row r="322" ht="15.75" customHeight="1">
      <c r="B322" s="2"/>
    </row>
    <row r="323" ht="15.75" customHeight="1">
      <c r="B323" s="2"/>
    </row>
    <row r="324" ht="15.75" customHeight="1">
      <c r="B324" s="2"/>
    </row>
    <row r="325" ht="15.75" customHeight="1">
      <c r="B325" s="2"/>
    </row>
    <row r="326" ht="15.75" customHeight="1">
      <c r="B326" s="2"/>
    </row>
    <row r="327" ht="15.75" customHeight="1">
      <c r="B327" s="2"/>
    </row>
    <row r="328" ht="15.75" customHeight="1">
      <c r="B328" s="2"/>
    </row>
    <row r="329" ht="15.75" customHeight="1">
      <c r="B329" s="2"/>
    </row>
    <row r="330" ht="15.75" customHeight="1">
      <c r="B330" s="2"/>
    </row>
    <row r="331" ht="15.75" customHeight="1">
      <c r="B331" s="2"/>
    </row>
    <row r="332" ht="15.75" customHeight="1">
      <c r="B332" s="2"/>
    </row>
    <row r="333" ht="15.75" customHeight="1">
      <c r="B333" s="2"/>
    </row>
    <row r="334" ht="15.75" customHeight="1">
      <c r="B334" s="2"/>
    </row>
    <row r="335" ht="15.75" customHeight="1">
      <c r="B335" s="2"/>
    </row>
    <row r="336" ht="15.75" customHeight="1">
      <c r="B336" s="2"/>
    </row>
    <row r="337" ht="15.75" customHeight="1">
      <c r="B337" s="2"/>
    </row>
    <row r="338" ht="15.75" customHeight="1">
      <c r="B338" s="2"/>
    </row>
    <row r="339" ht="15.75" customHeight="1">
      <c r="B339" s="2"/>
    </row>
    <row r="340" ht="15.75" customHeight="1">
      <c r="B340" s="2"/>
    </row>
    <row r="341" ht="15.75" customHeight="1">
      <c r="B341" s="2"/>
    </row>
    <row r="342" ht="15.75" customHeight="1">
      <c r="B342" s="2"/>
    </row>
    <row r="343" ht="15.75" customHeight="1">
      <c r="B343" s="2"/>
    </row>
    <row r="344" ht="15.75" customHeight="1">
      <c r="B344" s="2"/>
    </row>
    <row r="345" ht="15.75" customHeight="1">
      <c r="B345" s="2"/>
    </row>
    <row r="346" ht="15.75" customHeight="1">
      <c r="B346" s="2"/>
    </row>
    <row r="347" ht="15.75" customHeight="1">
      <c r="B347" s="2"/>
    </row>
    <row r="348" ht="15.75" customHeight="1">
      <c r="B348" s="2"/>
    </row>
    <row r="349" ht="15.75" customHeight="1">
      <c r="B349" s="2"/>
    </row>
    <row r="350" ht="15.75" customHeight="1">
      <c r="B350" s="2"/>
    </row>
    <row r="351" ht="15.75" customHeight="1">
      <c r="B351" s="2"/>
    </row>
    <row r="352" ht="15.75" customHeight="1">
      <c r="B352" s="2"/>
    </row>
    <row r="353" ht="15.75" customHeight="1">
      <c r="B353" s="2"/>
    </row>
    <row r="354" ht="15.75" customHeight="1">
      <c r="B354" s="2"/>
    </row>
    <row r="355" ht="15.75" customHeight="1">
      <c r="B355" s="2"/>
    </row>
    <row r="356" ht="15.75" customHeight="1">
      <c r="B356" s="2"/>
    </row>
    <row r="357" ht="15.75" customHeight="1">
      <c r="B357" s="2"/>
    </row>
    <row r="358" ht="15.75" customHeight="1">
      <c r="B358" s="2"/>
    </row>
    <row r="359" ht="15.75" customHeight="1">
      <c r="B359" s="2"/>
    </row>
    <row r="360" ht="15.75" customHeight="1">
      <c r="B360" s="2"/>
    </row>
    <row r="361" ht="15.75" customHeight="1">
      <c r="B361" s="2"/>
    </row>
    <row r="362" ht="15.75" customHeight="1">
      <c r="B362" s="2"/>
    </row>
    <row r="363" ht="15.75" customHeight="1">
      <c r="B363" s="2"/>
    </row>
    <row r="364" ht="15.75" customHeight="1">
      <c r="B364" s="2"/>
    </row>
    <row r="365" ht="15.75" customHeight="1">
      <c r="B365" s="2"/>
    </row>
    <row r="366" ht="15.75" customHeight="1">
      <c r="B366" s="2"/>
    </row>
    <row r="367" ht="15.75" customHeight="1">
      <c r="B367" s="2"/>
    </row>
    <row r="368" ht="15.75" customHeight="1">
      <c r="B368" s="2"/>
    </row>
    <row r="369" ht="15.75" customHeight="1">
      <c r="B369" s="2"/>
    </row>
    <row r="370" ht="15.75" customHeight="1">
      <c r="B370" s="2"/>
    </row>
    <row r="371" ht="15.75" customHeight="1">
      <c r="B371" s="2"/>
    </row>
    <row r="372" ht="15.75" customHeight="1">
      <c r="B372" s="2"/>
    </row>
    <row r="373" ht="15.75" customHeight="1">
      <c r="B373" s="2"/>
    </row>
    <row r="374" ht="15.75" customHeight="1">
      <c r="B374" s="2"/>
    </row>
    <row r="375" ht="15.75" customHeight="1">
      <c r="B375" s="2"/>
    </row>
    <row r="376" ht="15.75" customHeight="1">
      <c r="B376" s="2"/>
    </row>
    <row r="377" ht="15.75" customHeight="1">
      <c r="B377" s="2"/>
    </row>
    <row r="378" ht="15.75" customHeight="1">
      <c r="B378" s="2"/>
    </row>
    <row r="379" ht="15.75" customHeight="1">
      <c r="B379" s="2"/>
    </row>
    <row r="380" ht="15.75" customHeight="1">
      <c r="B380" s="2"/>
    </row>
    <row r="381" ht="15.75" customHeight="1">
      <c r="B381" s="2"/>
    </row>
    <row r="382" ht="15.75" customHeight="1">
      <c r="B382" s="2"/>
    </row>
    <row r="383" ht="15.75" customHeight="1">
      <c r="B383" s="2"/>
    </row>
    <row r="384" ht="15.75" customHeight="1">
      <c r="B384" s="2"/>
    </row>
    <row r="385" ht="15.75" customHeight="1">
      <c r="B385" s="2"/>
    </row>
    <row r="386" ht="15.75" customHeight="1">
      <c r="B386" s="2"/>
    </row>
    <row r="387" ht="15.75" customHeight="1">
      <c r="B387" s="2"/>
    </row>
    <row r="388" ht="15.75" customHeight="1">
      <c r="B388" s="2"/>
    </row>
    <row r="389" ht="15.75" customHeight="1">
      <c r="B389" s="2"/>
    </row>
    <row r="390" ht="15.75" customHeight="1">
      <c r="B390" s="2"/>
    </row>
    <row r="391" ht="15.75" customHeight="1">
      <c r="B391" s="2"/>
    </row>
    <row r="392" ht="15.75" customHeight="1">
      <c r="B392" s="2"/>
    </row>
    <row r="393" ht="15.75" customHeight="1">
      <c r="B393" s="2"/>
    </row>
    <row r="394" ht="15.75" customHeight="1">
      <c r="B394" s="2"/>
    </row>
    <row r="395" ht="15.75" customHeight="1">
      <c r="B395" s="2"/>
    </row>
    <row r="396" ht="15.75" customHeight="1">
      <c r="B396" s="2"/>
    </row>
    <row r="397" ht="15.75" customHeight="1">
      <c r="B397" s="2"/>
    </row>
    <row r="398" ht="15.75" customHeight="1">
      <c r="B398" s="2"/>
    </row>
    <row r="399" ht="15.75" customHeight="1">
      <c r="B399" s="2"/>
    </row>
    <row r="400" ht="15.75" customHeight="1">
      <c r="B400" s="2"/>
    </row>
    <row r="401" ht="15.75" customHeight="1">
      <c r="B401" s="2"/>
    </row>
    <row r="402" ht="15.75" customHeight="1">
      <c r="B402" s="2"/>
    </row>
    <row r="403" ht="15.75" customHeight="1">
      <c r="B403" s="2"/>
    </row>
    <row r="404" ht="15.75" customHeight="1">
      <c r="B404" s="2"/>
    </row>
    <row r="405" ht="15.75" customHeight="1">
      <c r="B405" s="2"/>
    </row>
    <row r="406" ht="15.75" customHeight="1">
      <c r="B406" s="2"/>
    </row>
    <row r="407" ht="15.75" customHeight="1">
      <c r="B407" s="2"/>
    </row>
    <row r="408" ht="15.75" customHeight="1">
      <c r="B408" s="2"/>
    </row>
    <row r="409" ht="15.75" customHeight="1">
      <c r="B409" s="2"/>
    </row>
    <row r="410" ht="15.75" customHeight="1">
      <c r="B410" s="2"/>
    </row>
    <row r="411" ht="15.75" customHeight="1">
      <c r="B411" s="2"/>
    </row>
    <row r="412" ht="15.75" customHeight="1">
      <c r="B412" s="2"/>
    </row>
    <row r="413" ht="15.75" customHeight="1">
      <c r="B413" s="2"/>
    </row>
    <row r="414" ht="15.75" customHeight="1">
      <c r="B414" s="2"/>
    </row>
    <row r="415" ht="15.75" customHeight="1">
      <c r="B415" s="2"/>
    </row>
    <row r="416" ht="15.75" customHeight="1">
      <c r="B416" s="2"/>
    </row>
    <row r="417" ht="15.75" customHeight="1">
      <c r="B417" s="2"/>
    </row>
    <row r="418" ht="15.75" customHeight="1">
      <c r="B418" s="2"/>
    </row>
    <row r="419" ht="15.75" customHeight="1">
      <c r="B419" s="2"/>
    </row>
    <row r="420" ht="15.75" customHeight="1">
      <c r="B420" s="2"/>
    </row>
    <row r="421" ht="15.75" customHeight="1">
      <c r="B421" s="2"/>
    </row>
    <row r="422" ht="15.75" customHeight="1">
      <c r="B422" s="2"/>
    </row>
    <row r="423" ht="15.75" customHeight="1">
      <c r="B423" s="2"/>
    </row>
    <row r="424" ht="15.75" customHeight="1">
      <c r="B424" s="2"/>
    </row>
    <row r="425" ht="15.75" customHeight="1">
      <c r="B425" s="2"/>
    </row>
    <row r="426" ht="15.75" customHeight="1">
      <c r="B426" s="2"/>
    </row>
    <row r="427" ht="15.75" customHeight="1">
      <c r="B427" s="2"/>
    </row>
    <row r="428" ht="15.75" customHeight="1">
      <c r="B428" s="2"/>
    </row>
    <row r="429" ht="15.75" customHeight="1">
      <c r="B429" s="2"/>
    </row>
    <row r="430" ht="15.75" customHeight="1">
      <c r="B430" s="2"/>
    </row>
    <row r="431" ht="15.75" customHeight="1">
      <c r="B431" s="2"/>
    </row>
    <row r="432" ht="15.75" customHeight="1">
      <c r="B432" s="2"/>
    </row>
    <row r="433" ht="15.75" customHeight="1">
      <c r="B433" s="2"/>
    </row>
    <row r="434" ht="15.75" customHeight="1">
      <c r="B434" s="2"/>
    </row>
    <row r="435" ht="15.75" customHeight="1">
      <c r="B435" s="2"/>
    </row>
    <row r="436" ht="15.75" customHeight="1">
      <c r="B436" s="2"/>
    </row>
    <row r="437" ht="15.75" customHeight="1">
      <c r="B437" s="2"/>
    </row>
    <row r="438" ht="15.75" customHeight="1">
      <c r="B438" s="2"/>
    </row>
    <row r="439" ht="15.75" customHeight="1">
      <c r="B439" s="2"/>
    </row>
    <row r="440" ht="15.75" customHeight="1">
      <c r="B440" s="2"/>
    </row>
    <row r="441" ht="15.75" customHeight="1">
      <c r="B441" s="2"/>
    </row>
    <row r="442" ht="15.75" customHeight="1">
      <c r="B442" s="2"/>
    </row>
    <row r="443" ht="15.75" customHeight="1">
      <c r="B443" s="2"/>
    </row>
    <row r="444" ht="15.75" customHeight="1">
      <c r="B444" s="2"/>
    </row>
    <row r="445" ht="15.75" customHeight="1">
      <c r="B445" s="2"/>
    </row>
    <row r="446" ht="15.75" customHeight="1">
      <c r="B446" s="2"/>
    </row>
    <row r="447" ht="15.75" customHeight="1">
      <c r="B447" s="2"/>
    </row>
    <row r="448" ht="15.75" customHeight="1">
      <c r="B448" s="2"/>
    </row>
    <row r="449" ht="15.75" customHeight="1">
      <c r="B449" s="2"/>
    </row>
    <row r="450" ht="15.75" customHeight="1">
      <c r="B450" s="2"/>
    </row>
    <row r="451" ht="15.75" customHeight="1">
      <c r="B451" s="2"/>
    </row>
    <row r="452" ht="15.75" customHeight="1">
      <c r="B452" s="2"/>
    </row>
    <row r="453" ht="15.75" customHeight="1">
      <c r="B453" s="2"/>
    </row>
    <row r="454" ht="15.75" customHeight="1">
      <c r="B454" s="2"/>
    </row>
    <row r="455" ht="15.75" customHeight="1">
      <c r="B455" s="2"/>
    </row>
    <row r="456" ht="15.75" customHeight="1">
      <c r="B456" s="2"/>
    </row>
    <row r="457" ht="15.75" customHeight="1">
      <c r="B457" s="2"/>
    </row>
    <row r="458" ht="15.75" customHeight="1">
      <c r="B458" s="2"/>
    </row>
    <row r="459" ht="15.75" customHeight="1">
      <c r="B459" s="2"/>
    </row>
    <row r="460" ht="15.75" customHeight="1">
      <c r="B460" s="2"/>
    </row>
    <row r="461" ht="15.75" customHeight="1">
      <c r="B461" s="2"/>
    </row>
    <row r="462" ht="15.75" customHeight="1">
      <c r="B462" s="2"/>
    </row>
    <row r="463" ht="15.75" customHeight="1">
      <c r="B463" s="2"/>
    </row>
    <row r="464" ht="15.75" customHeight="1">
      <c r="B464" s="2"/>
    </row>
    <row r="465" ht="15.75" customHeight="1">
      <c r="B465" s="2"/>
    </row>
    <row r="466" ht="15.75" customHeight="1">
      <c r="B466" s="2"/>
    </row>
    <row r="467" ht="15.75" customHeight="1">
      <c r="B467" s="2"/>
    </row>
    <row r="468" ht="15.75" customHeight="1">
      <c r="B468" s="2"/>
    </row>
    <row r="469" ht="15.75" customHeight="1">
      <c r="B469" s="2"/>
    </row>
    <row r="470" ht="15.75" customHeight="1">
      <c r="B470" s="2"/>
    </row>
    <row r="471" ht="15.75" customHeight="1">
      <c r="B471" s="2"/>
    </row>
    <row r="472" ht="15.75" customHeight="1">
      <c r="B472" s="2"/>
    </row>
    <row r="473" ht="15.75" customHeight="1">
      <c r="B473" s="2"/>
    </row>
    <row r="474" ht="15.75" customHeight="1">
      <c r="B474" s="2"/>
    </row>
    <row r="475" ht="15.75" customHeight="1">
      <c r="B475" s="2"/>
    </row>
    <row r="476" ht="15.75" customHeight="1">
      <c r="B476" s="2"/>
    </row>
    <row r="477" ht="15.75" customHeight="1">
      <c r="B477" s="2"/>
    </row>
    <row r="478" ht="15.75" customHeight="1">
      <c r="B478" s="2"/>
    </row>
    <row r="479" ht="15.75" customHeight="1">
      <c r="B479" s="2"/>
    </row>
    <row r="480" ht="15.75" customHeight="1">
      <c r="B480" s="2"/>
    </row>
    <row r="481" ht="15.75" customHeight="1">
      <c r="B481" s="2"/>
    </row>
    <row r="482" ht="15.75" customHeight="1">
      <c r="B482" s="2"/>
    </row>
    <row r="483" ht="15.75" customHeight="1">
      <c r="B483" s="2"/>
    </row>
    <row r="484" ht="15.75" customHeight="1">
      <c r="B484" s="2"/>
    </row>
    <row r="485" ht="15.75" customHeight="1">
      <c r="B485" s="2"/>
    </row>
    <row r="486" ht="15.75" customHeight="1">
      <c r="B486" s="2"/>
    </row>
    <row r="487" ht="15.75" customHeight="1">
      <c r="B487" s="2"/>
    </row>
    <row r="488" ht="15.75" customHeight="1">
      <c r="B488" s="2"/>
    </row>
    <row r="489" ht="15.75" customHeight="1">
      <c r="B489" s="2"/>
    </row>
    <row r="490" ht="15.75" customHeight="1">
      <c r="B490" s="2"/>
    </row>
    <row r="491" ht="15.75" customHeight="1">
      <c r="B491" s="2"/>
    </row>
    <row r="492" ht="15.75" customHeight="1">
      <c r="B492" s="2"/>
    </row>
    <row r="493" ht="15.75" customHeight="1">
      <c r="B493" s="2"/>
    </row>
    <row r="494" ht="15.75" customHeight="1">
      <c r="B494" s="2"/>
    </row>
    <row r="495" ht="15.75" customHeight="1">
      <c r="B495" s="2"/>
    </row>
    <row r="496" ht="15.75" customHeight="1">
      <c r="B496" s="2"/>
    </row>
    <row r="497" ht="15.75" customHeight="1">
      <c r="B497" s="2"/>
    </row>
    <row r="498" ht="15.75" customHeight="1">
      <c r="B498" s="2"/>
    </row>
    <row r="499" ht="15.75" customHeight="1">
      <c r="B499" s="2"/>
    </row>
    <row r="500" ht="15.75" customHeight="1">
      <c r="B500" s="2"/>
    </row>
    <row r="501" ht="15.75" customHeight="1">
      <c r="B501" s="2"/>
    </row>
    <row r="502" ht="15.75" customHeight="1">
      <c r="B502" s="2"/>
    </row>
    <row r="503" ht="15.75" customHeight="1">
      <c r="B503" s="2"/>
    </row>
    <row r="504" ht="15.75" customHeight="1">
      <c r="B504" s="2"/>
    </row>
    <row r="505" ht="15.75" customHeight="1">
      <c r="B505" s="2"/>
    </row>
    <row r="506" ht="15.75" customHeight="1">
      <c r="B506" s="2"/>
    </row>
    <row r="507" ht="15.75" customHeight="1">
      <c r="B507" s="2"/>
    </row>
    <row r="508" ht="15.75" customHeight="1">
      <c r="B508" s="2"/>
    </row>
    <row r="509" ht="15.75" customHeight="1">
      <c r="B509" s="2"/>
    </row>
    <row r="510" ht="15.75" customHeight="1">
      <c r="B510" s="2"/>
    </row>
    <row r="511" ht="15.75" customHeight="1">
      <c r="B511" s="2"/>
    </row>
    <row r="512" ht="15.75" customHeight="1">
      <c r="B512" s="2"/>
    </row>
    <row r="513" ht="15.75" customHeight="1">
      <c r="B513" s="2"/>
    </row>
    <row r="514" ht="15.75" customHeight="1">
      <c r="B514" s="2"/>
    </row>
    <row r="515" ht="15.75" customHeight="1">
      <c r="B515" s="2"/>
    </row>
    <row r="516" ht="15.75" customHeight="1">
      <c r="B516" s="2"/>
    </row>
    <row r="517" ht="15.75" customHeight="1">
      <c r="B517" s="2"/>
    </row>
    <row r="518" ht="15.75" customHeight="1">
      <c r="B518" s="2"/>
    </row>
    <row r="519" ht="15.75" customHeight="1">
      <c r="B519" s="2"/>
    </row>
    <row r="520" ht="15.75" customHeight="1">
      <c r="B520" s="2"/>
    </row>
    <row r="521" ht="15.75" customHeight="1">
      <c r="B521" s="2"/>
    </row>
    <row r="522" ht="15.75" customHeight="1">
      <c r="B522" s="2"/>
    </row>
    <row r="523" ht="15.75" customHeight="1">
      <c r="B523" s="2"/>
    </row>
    <row r="524" ht="15.75" customHeight="1">
      <c r="B524" s="2"/>
    </row>
    <row r="525" ht="15.75" customHeight="1">
      <c r="B525" s="2"/>
    </row>
    <row r="526" ht="15.75" customHeight="1">
      <c r="B526" s="2"/>
    </row>
    <row r="527" ht="15.75" customHeight="1">
      <c r="B527" s="2"/>
    </row>
    <row r="528" ht="15.75" customHeight="1">
      <c r="B528" s="2"/>
    </row>
    <row r="529" ht="15.75" customHeight="1">
      <c r="B529" s="2"/>
    </row>
    <row r="530" ht="15.75" customHeight="1">
      <c r="B530" s="2"/>
    </row>
    <row r="531" ht="15.75" customHeight="1">
      <c r="B531" s="2"/>
    </row>
    <row r="532" ht="15.75" customHeight="1">
      <c r="B532" s="2"/>
    </row>
    <row r="533" ht="15.75" customHeight="1">
      <c r="B533" s="2"/>
    </row>
    <row r="534" ht="15.75" customHeight="1">
      <c r="B534" s="2"/>
    </row>
    <row r="535" ht="15.75" customHeight="1">
      <c r="B535" s="2"/>
    </row>
    <row r="536" ht="15.75" customHeight="1">
      <c r="B536" s="2"/>
    </row>
    <row r="537" ht="15.75" customHeight="1">
      <c r="B537" s="2"/>
    </row>
    <row r="538" ht="15.75" customHeight="1">
      <c r="B538" s="2"/>
    </row>
    <row r="539" ht="15.75" customHeight="1">
      <c r="B539" s="2"/>
    </row>
    <row r="540" ht="15.75" customHeight="1">
      <c r="B540" s="2"/>
    </row>
    <row r="541" ht="15.75" customHeight="1">
      <c r="B541" s="2"/>
    </row>
    <row r="542" ht="15.75" customHeight="1">
      <c r="B542" s="2"/>
    </row>
    <row r="543" ht="15.75" customHeight="1">
      <c r="B543" s="2"/>
    </row>
    <row r="544" ht="15.75" customHeight="1">
      <c r="B544" s="2"/>
    </row>
    <row r="545" ht="15.75" customHeight="1">
      <c r="B545" s="2"/>
    </row>
    <row r="546" ht="15.75" customHeight="1">
      <c r="B546" s="2"/>
    </row>
    <row r="547" ht="15.75" customHeight="1">
      <c r="B547" s="2"/>
    </row>
    <row r="548" ht="15.75" customHeight="1">
      <c r="B548" s="2"/>
    </row>
    <row r="549" ht="15.75" customHeight="1">
      <c r="B549" s="2"/>
    </row>
    <row r="550" ht="15.75" customHeight="1">
      <c r="B550" s="2"/>
    </row>
    <row r="551" ht="15.75" customHeight="1">
      <c r="B551" s="2"/>
    </row>
    <row r="552" ht="15.75" customHeight="1">
      <c r="B552" s="2"/>
    </row>
    <row r="553" ht="15.75" customHeight="1">
      <c r="B553" s="2"/>
    </row>
    <row r="554" ht="15.75" customHeight="1">
      <c r="B554" s="2"/>
    </row>
    <row r="555" ht="15.75" customHeight="1">
      <c r="B555" s="2"/>
    </row>
    <row r="556" ht="15.75" customHeight="1">
      <c r="B556" s="2"/>
    </row>
    <row r="557" ht="15.75" customHeight="1">
      <c r="B557" s="2"/>
    </row>
    <row r="558" ht="15.75" customHeight="1">
      <c r="B558" s="2"/>
    </row>
    <row r="559" ht="15.75" customHeight="1">
      <c r="B559" s="2"/>
    </row>
    <row r="560" ht="15.75" customHeight="1">
      <c r="B560" s="2"/>
    </row>
    <row r="561" ht="15.75" customHeight="1">
      <c r="B561" s="2"/>
    </row>
    <row r="562" ht="15.75" customHeight="1">
      <c r="B562" s="2"/>
    </row>
    <row r="563" ht="15.75" customHeight="1">
      <c r="B563" s="2"/>
    </row>
    <row r="564" ht="15.75" customHeight="1">
      <c r="B564" s="2"/>
    </row>
    <row r="565" ht="15.75" customHeight="1">
      <c r="B565" s="2"/>
    </row>
    <row r="566" ht="15.75" customHeight="1">
      <c r="B566" s="2"/>
    </row>
    <row r="567" ht="15.75" customHeight="1">
      <c r="B567" s="2"/>
    </row>
    <row r="568" ht="15.75" customHeight="1">
      <c r="B568" s="2"/>
    </row>
    <row r="569" ht="15.75" customHeight="1">
      <c r="B569" s="2"/>
    </row>
    <row r="570" ht="15.75" customHeight="1">
      <c r="B570" s="2"/>
    </row>
    <row r="571" ht="15.75" customHeight="1">
      <c r="B571" s="2"/>
    </row>
    <row r="572" ht="15.75" customHeight="1">
      <c r="B572" s="2"/>
    </row>
    <row r="573" ht="15.75" customHeight="1">
      <c r="B573" s="2"/>
    </row>
    <row r="574" ht="15.75" customHeight="1">
      <c r="B574" s="2"/>
    </row>
    <row r="575" ht="15.75" customHeight="1">
      <c r="B575" s="2"/>
    </row>
    <row r="576" ht="15.75" customHeight="1">
      <c r="B576" s="2"/>
    </row>
    <row r="577" ht="15.75" customHeight="1">
      <c r="B577" s="2"/>
    </row>
    <row r="578" ht="15.75" customHeight="1">
      <c r="B578" s="2"/>
    </row>
    <row r="579" ht="15.75" customHeight="1">
      <c r="B579" s="2"/>
    </row>
    <row r="580" ht="15.75" customHeight="1">
      <c r="B580" s="2"/>
    </row>
    <row r="581" ht="15.75" customHeight="1">
      <c r="B581" s="2"/>
    </row>
    <row r="582" ht="15.75" customHeight="1">
      <c r="B582" s="2"/>
    </row>
    <row r="583" ht="15.75" customHeight="1">
      <c r="B583" s="2"/>
    </row>
    <row r="584" ht="15.75" customHeight="1">
      <c r="B584" s="2"/>
    </row>
    <row r="585" ht="15.75" customHeight="1">
      <c r="B585" s="2"/>
    </row>
    <row r="586" ht="15.75" customHeight="1">
      <c r="B586" s="2"/>
    </row>
    <row r="587" ht="15.75" customHeight="1">
      <c r="B587" s="2"/>
    </row>
    <row r="588" ht="15.75" customHeight="1">
      <c r="B588" s="2"/>
    </row>
    <row r="589" ht="15.75" customHeight="1">
      <c r="B589" s="2"/>
    </row>
    <row r="590" ht="15.75" customHeight="1">
      <c r="B590" s="2"/>
    </row>
    <row r="591" ht="15.75" customHeight="1">
      <c r="B591" s="2"/>
    </row>
    <row r="592" ht="15.75" customHeight="1">
      <c r="B592" s="2"/>
    </row>
    <row r="593" ht="15.75" customHeight="1">
      <c r="B593" s="2"/>
    </row>
    <row r="594" ht="15.75" customHeight="1">
      <c r="B594" s="2"/>
    </row>
    <row r="595" ht="15.75" customHeight="1">
      <c r="B595" s="2"/>
    </row>
    <row r="596" ht="15.75" customHeight="1">
      <c r="B596" s="2"/>
    </row>
    <row r="597" ht="15.75" customHeight="1">
      <c r="B597" s="2"/>
    </row>
    <row r="598" ht="15.75" customHeight="1">
      <c r="B598" s="2"/>
    </row>
    <row r="599" ht="15.75" customHeight="1">
      <c r="B599" s="2"/>
    </row>
    <row r="600" ht="15.75" customHeight="1">
      <c r="B600" s="2"/>
    </row>
    <row r="601" ht="15.75" customHeight="1">
      <c r="B601" s="2"/>
    </row>
    <row r="602" ht="15.75" customHeight="1">
      <c r="B602" s="2"/>
    </row>
    <row r="603" ht="15.75" customHeight="1">
      <c r="B603" s="2"/>
    </row>
    <row r="604" ht="15.75" customHeight="1">
      <c r="B604" s="2"/>
    </row>
    <row r="605" ht="15.75" customHeight="1">
      <c r="B605" s="2"/>
    </row>
    <row r="606" ht="15.75" customHeight="1">
      <c r="B606" s="2"/>
    </row>
    <row r="607" ht="15.75" customHeight="1">
      <c r="B607" s="2"/>
    </row>
    <row r="608" ht="15.75" customHeight="1">
      <c r="B608" s="2"/>
    </row>
    <row r="609" ht="15.75" customHeight="1">
      <c r="B609" s="2"/>
    </row>
    <row r="610" ht="15.75" customHeight="1">
      <c r="B610" s="2"/>
    </row>
    <row r="611" ht="15.75" customHeight="1">
      <c r="B611" s="2"/>
    </row>
    <row r="612" ht="15.75" customHeight="1">
      <c r="B612" s="2"/>
    </row>
    <row r="613" ht="15.75" customHeight="1">
      <c r="B613" s="2"/>
    </row>
    <row r="614" ht="15.75" customHeight="1">
      <c r="B614" s="2"/>
    </row>
    <row r="615" ht="15.75" customHeight="1">
      <c r="B615" s="2"/>
    </row>
    <row r="616" ht="15.75" customHeight="1">
      <c r="B616" s="2"/>
    </row>
    <row r="617" ht="15.75" customHeight="1">
      <c r="B617" s="2"/>
    </row>
    <row r="618" ht="15.75" customHeight="1">
      <c r="B618" s="2"/>
    </row>
    <row r="619" ht="15.75" customHeight="1">
      <c r="B619" s="2"/>
    </row>
    <row r="620" ht="15.75" customHeight="1">
      <c r="B620" s="2"/>
    </row>
    <row r="621" ht="15.75" customHeight="1">
      <c r="B621" s="2"/>
    </row>
    <row r="622" ht="15.75" customHeight="1">
      <c r="B622" s="2"/>
    </row>
    <row r="623" ht="15.75" customHeight="1">
      <c r="B623" s="2"/>
    </row>
    <row r="624" ht="15.75" customHeight="1">
      <c r="B624" s="2"/>
    </row>
    <row r="625" ht="15.75" customHeight="1">
      <c r="B625" s="2"/>
    </row>
    <row r="626" ht="15.75" customHeight="1">
      <c r="B626" s="2"/>
    </row>
    <row r="627" ht="15.75" customHeight="1">
      <c r="B627" s="2"/>
    </row>
    <row r="628" ht="15.75" customHeight="1">
      <c r="B628" s="2"/>
    </row>
    <row r="629" ht="15.75" customHeight="1">
      <c r="B629" s="2"/>
    </row>
    <row r="630" ht="15.75" customHeight="1">
      <c r="B630" s="2"/>
    </row>
    <row r="631" ht="15.75" customHeight="1">
      <c r="B631" s="2"/>
    </row>
    <row r="632" ht="15.75" customHeight="1">
      <c r="B632" s="2"/>
    </row>
    <row r="633" ht="15.75" customHeight="1">
      <c r="B633" s="2"/>
    </row>
    <row r="634" ht="15.75" customHeight="1">
      <c r="B634" s="2"/>
    </row>
    <row r="635" ht="15.75" customHeight="1">
      <c r="B635" s="2"/>
    </row>
    <row r="636" ht="15.75" customHeight="1">
      <c r="B636" s="2"/>
    </row>
    <row r="637" ht="15.75" customHeight="1">
      <c r="B637" s="2"/>
    </row>
    <row r="638" ht="15.75" customHeight="1">
      <c r="B638" s="2"/>
    </row>
    <row r="639" ht="15.75" customHeight="1">
      <c r="B639" s="2"/>
    </row>
    <row r="640" ht="15.75" customHeight="1">
      <c r="B640" s="2"/>
    </row>
    <row r="641" ht="15.75" customHeight="1">
      <c r="B641" s="2"/>
    </row>
    <row r="642" ht="15.75" customHeight="1">
      <c r="B642" s="2"/>
    </row>
    <row r="643" ht="15.75" customHeight="1">
      <c r="B643" s="2"/>
    </row>
    <row r="644" ht="15.75" customHeight="1">
      <c r="B644" s="2"/>
    </row>
    <row r="645" ht="15.75" customHeight="1">
      <c r="B645" s="2"/>
    </row>
    <row r="646" ht="15.75" customHeight="1">
      <c r="B646" s="2"/>
    </row>
    <row r="647" ht="15.75" customHeight="1">
      <c r="B647" s="2"/>
    </row>
    <row r="648" ht="15.75" customHeight="1">
      <c r="B648" s="2"/>
    </row>
    <row r="649" ht="15.75" customHeight="1">
      <c r="B649" s="2"/>
    </row>
    <row r="650" ht="15.75" customHeight="1">
      <c r="B650" s="2"/>
    </row>
    <row r="651" ht="15.75" customHeight="1">
      <c r="B651" s="2"/>
    </row>
    <row r="652" ht="15.75" customHeight="1">
      <c r="B652" s="2"/>
    </row>
    <row r="653" ht="15.75" customHeight="1">
      <c r="B653" s="2"/>
    </row>
    <row r="654" ht="15.75" customHeight="1">
      <c r="B654" s="2"/>
    </row>
    <row r="655" ht="15.75" customHeight="1">
      <c r="B655" s="2"/>
    </row>
    <row r="656" ht="15.75" customHeight="1">
      <c r="B656" s="2"/>
    </row>
    <row r="657" ht="15.75" customHeight="1">
      <c r="B657" s="2"/>
    </row>
    <row r="658" ht="15.75" customHeight="1">
      <c r="B658" s="2"/>
    </row>
    <row r="659" ht="15.75" customHeight="1">
      <c r="B659" s="2"/>
    </row>
    <row r="660" ht="15.75" customHeight="1">
      <c r="B660" s="2"/>
    </row>
    <row r="661" ht="15.75" customHeight="1">
      <c r="B661" s="2"/>
    </row>
    <row r="662" ht="15.75" customHeight="1">
      <c r="B662" s="2"/>
    </row>
    <row r="663" ht="15.75" customHeight="1">
      <c r="B663" s="2"/>
    </row>
    <row r="664" ht="15.75" customHeight="1">
      <c r="B664" s="2"/>
    </row>
    <row r="665" ht="15.75" customHeight="1">
      <c r="B665" s="2"/>
    </row>
    <row r="666" ht="15.75" customHeight="1">
      <c r="B666" s="2"/>
    </row>
    <row r="667" ht="15.75" customHeight="1">
      <c r="B667" s="2"/>
    </row>
    <row r="668" ht="15.75" customHeight="1">
      <c r="B668" s="2"/>
    </row>
    <row r="669" ht="15.75" customHeight="1">
      <c r="B669" s="2"/>
    </row>
    <row r="670" ht="15.75" customHeight="1">
      <c r="B670" s="2"/>
    </row>
    <row r="671" ht="15.75" customHeight="1">
      <c r="B671" s="2"/>
    </row>
    <row r="672" ht="15.75" customHeight="1">
      <c r="B672" s="2"/>
    </row>
    <row r="673" ht="15.75" customHeight="1">
      <c r="B673" s="2"/>
    </row>
    <row r="674" ht="15.75" customHeight="1">
      <c r="B674" s="2"/>
    </row>
    <row r="675" ht="15.75" customHeight="1">
      <c r="B675" s="2"/>
    </row>
    <row r="676" ht="15.75" customHeight="1">
      <c r="B676" s="2"/>
    </row>
    <row r="677" ht="15.75" customHeight="1">
      <c r="B677" s="2"/>
    </row>
    <row r="678" ht="15.75" customHeight="1">
      <c r="B678" s="2"/>
    </row>
    <row r="679" ht="15.75" customHeight="1">
      <c r="B679" s="2"/>
    </row>
    <row r="680" ht="15.75" customHeight="1">
      <c r="B680" s="2"/>
    </row>
    <row r="681" ht="15.75" customHeight="1">
      <c r="B681" s="2"/>
    </row>
    <row r="682" ht="15.75" customHeight="1">
      <c r="B682" s="2"/>
    </row>
    <row r="683" ht="15.75" customHeight="1">
      <c r="B683" s="2"/>
    </row>
    <row r="684" ht="15.75" customHeight="1">
      <c r="B684" s="2"/>
    </row>
    <row r="685" ht="15.75" customHeight="1">
      <c r="B685" s="2"/>
    </row>
    <row r="686" ht="15.75" customHeight="1">
      <c r="B686" s="2"/>
    </row>
    <row r="687" ht="15.75" customHeight="1">
      <c r="B687" s="2"/>
    </row>
    <row r="688" ht="15.75" customHeight="1">
      <c r="B688" s="2"/>
    </row>
    <row r="689" ht="15.75" customHeight="1">
      <c r="B689" s="2"/>
    </row>
    <row r="690" ht="15.75" customHeight="1">
      <c r="B690" s="2"/>
    </row>
    <row r="691" ht="15.75" customHeight="1">
      <c r="B691" s="2"/>
    </row>
    <row r="692" ht="15.75" customHeight="1">
      <c r="B692" s="2"/>
    </row>
    <row r="693" ht="15.75" customHeight="1">
      <c r="B693" s="2"/>
    </row>
    <row r="694" ht="15.75" customHeight="1">
      <c r="B694" s="2"/>
    </row>
    <row r="695" ht="15.75" customHeight="1">
      <c r="B695" s="2"/>
    </row>
    <row r="696" ht="15.75" customHeight="1">
      <c r="B696" s="2"/>
    </row>
    <row r="697" ht="15.75" customHeight="1">
      <c r="B697" s="2"/>
    </row>
    <row r="698" ht="15.75" customHeight="1">
      <c r="B698" s="2"/>
    </row>
    <row r="699" ht="15.75" customHeight="1">
      <c r="B699" s="2"/>
    </row>
    <row r="700" ht="15.75" customHeight="1">
      <c r="B700" s="2"/>
    </row>
    <row r="701" ht="15.75" customHeight="1">
      <c r="B701" s="2"/>
    </row>
    <row r="702" ht="15.75" customHeight="1">
      <c r="B702" s="2"/>
    </row>
    <row r="703" ht="15.75" customHeight="1">
      <c r="B703" s="2"/>
    </row>
    <row r="704" ht="15.75" customHeight="1">
      <c r="B704" s="2"/>
    </row>
    <row r="705" ht="15.75" customHeight="1">
      <c r="B705" s="2"/>
    </row>
    <row r="706" ht="15.75" customHeight="1">
      <c r="B706" s="2"/>
    </row>
    <row r="707" ht="15.75" customHeight="1">
      <c r="B707" s="2"/>
    </row>
    <row r="708" ht="15.75" customHeight="1">
      <c r="B708" s="2"/>
    </row>
    <row r="709" ht="15.75" customHeight="1">
      <c r="B709" s="2"/>
    </row>
    <row r="710" ht="15.75" customHeight="1">
      <c r="B710" s="2"/>
    </row>
    <row r="711" ht="15.75" customHeight="1">
      <c r="B711" s="2"/>
    </row>
    <row r="712" ht="15.75" customHeight="1">
      <c r="B712" s="2"/>
    </row>
    <row r="713" ht="15.75" customHeight="1">
      <c r="B713" s="2"/>
    </row>
    <row r="714" ht="15.75" customHeight="1">
      <c r="B714" s="2"/>
    </row>
    <row r="715" ht="15.75" customHeight="1">
      <c r="B715" s="2"/>
    </row>
    <row r="716" ht="15.75" customHeight="1">
      <c r="B716" s="2"/>
    </row>
    <row r="717" ht="15.75" customHeight="1">
      <c r="B717" s="2"/>
    </row>
    <row r="718" ht="15.75" customHeight="1">
      <c r="B718" s="2"/>
    </row>
    <row r="719" ht="15.75" customHeight="1">
      <c r="B719" s="2"/>
    </row>
    <row r="720" ht="15.75" customHeight="1">
      <c r="B720" s="2"/>
    </row>
    <row r="721" ht="15.75" customHeight="1">
      <c r="B721" s="2"/>
    </row>
    <row r="722" ht="15.75" customHeight="1">
      <c r="B722" s="2"/>
    </row>
    <row r="723" ht="15.75" customHeight="1">
      <c r="B723" s="2"/>
    </row>
    <row r="724" ht="15.75" customHeight="1">
      <c r="B724" s="2"/>
    </row>
    <row r="725" ht="15.75" customHeight="1">
      <c r="B725" s="2"/>
    </row>
    <row r="726" ht="15.75" customHeight="1">
      <c r="B726" s="2"/>
    </row>
    <row r="727" ht="15.75" customHeight="1">
      <c r="B727" s="2"/>
    </row>
    <row r="728" ht="15.75" customHeight="1">
      <c r="B728" s="2"/>
    </row>
    <row r="729" ht="15.75" customHeight="1">
      <c r="B729" s="2"/>
    </row>
    <row r="730" ht="15.75" customHeight="1">
      <c r="B730" s="2"/>
    </row>
    <row r="731" ht="15.75" customHeight="1">
      <c r="B731" s="2"/>
    </row>
    <row r="732" ht="15.75" customHeight="1">
      <c r="B732" s="2"/>
    </row>
    <row r="733" ht="15.75" customHeight="1">
      <c r="B733" s="2"/>
    </row>
    <row r="734" ht="15.75" customHeight="1">
      <c r="B734" s="2"/>
    </row>
    <row r="735" ht="15.75" customHeight="1">
      <c r="B735" s="2"/>
    </row>
    <row r="736" ht="15.75" customHeight="1">
      <c r="B736" s="2"/>
    </row>
    <row r="737" ht="15.75" customHeight="1">
      <c r="B737" s="2"/>
    </row>
    <row r="738" ht="15.75" customHeight="1">
      <c r="B738" s="2"/>
    </row>
    <row r="739" ht="15.75" customHeight="1">
      <c r="B739" s="2"/>
    </row>
    <row r="740" ht="15.75" customHeight="1">
      <c r="B740" s="2"/>
    </row>
    <row r="741" ht="15.75" customHeight="1">
      <c r="B741" s="2"/>
    </row>
    <row r="742" ht="15.75" customHeight="1">
      <c r="B742" s="2"/>
    </row>
    <row r="743" ht="15.75" customHeight="1">
      <c r="B743" s="2"/>
    </row>
    <row r="744" ht="15.75" customHeight="1">
      <c r="B744" s="2"/>
    </row>
    <row r="745" ht="15.75" customHeight="1">
      <c r="B745" s="2"/>
    </row>
    <row r="746" ht="15.75" customHeight="1">
      <c r="B746" s="2"/>
    </row>
    <row r="747" ht="15.75" customHeight="1">
      <c r="B747" s="2"/>
    </row>
    <row r="748" ht="15.75" customHeight="1">
      <c r="B748" s="2"/>
    </row>
    <row r="749" ht="15.75" customHeight="1">
      <c r="B749" s="2"/>
    </row>
    <row r="750" ht="15.75" customHeight="1">
      <c r="B750" s="2"/>
    </row>
    <row r="751" ht="15.75" customHeight="1">
      <c r="B751" s="2"/>
    </row>
    <row r="752" ht="15.75" customHeight="1">
      <c r="B752" s="2"/>
    </row>
    <row r="753" ht="15.75" customHeight="1">
      <c r="B753" s="2"/>
    </row>
    <row r="754" ht="15.75" customHeight="1">
      <c r="B754" s="2"/>
    </row>
    <row r="755" ht="15.75" customHeight="1">
      <c r="B755" s="2"/>
    </row>
    <row r="756" ht="15.75" customHeight="1">
      <c r="B756" s="2"/>
    </row>
    <row r="757" ht="15.75" customHeight="1">
      <c r="B757" s="2"/>
    </row>
    <row r="758" ht="15.75" customHeight="1">
      <c r="B758" s="2"/>
    </row>
    <row r="759" ht="15.75" customHeight="1">
      <c r="B759" s="2"/>
    </row>
    <row r="760" ht="15.75" customHeight="1">
      <c r="B760" s="2"/>
    </row>
    <row r="761" ht="15.75" customHeight="1">
      <c r="B761" s="2"/>
    </row>
    <row r="762" ht="15.75" customHeight="1">
      <c r="B762" s="2"/>
    </row>
    <row r="763" ht="15.75" customHeight="1">
      <c r="B763" s="2"/>
    </row>
    <row r="764" ht="15.75" customHeight="1">
      <c r="B764" s="2"/>
    </row>
    <row r="765" ht="15.75" customHeight="1">
      <c r="B765" s="2"/>
    </row>
    <row r="766" ht="15.75" customHeight="1">
      <c r="B766" s="2"/>
    </row>
    <row r="767" ht="15.75" customHeight="1">
      <c r="B767" s="2"/>
    </row>
    <row r="768" ht="15.75" customHeight="1">
      <c r="B768" s="2"/>
    </row>
    <row r="769" ht="15.75" customHeight="1">
      <c r="B769" s="2"/>
    </row>
    <row r="770" ht="15.75" customHeight="1">
      <c r="B770" s="2"/>
    </row>
    <row r="771" ht="15.75" customHeight="1">
      <c r="B771" s="2"/>
    </row>
    <row r="772" ht="15.75" customHeight="1">
      <c r="B772" s="2"/>
    </row>
    <row r="773" ht="15.75" customHeight="1">
      <c r="B773" s="2"/>
    </row>
    <row r="774" ht="15.75" customHeight="1">
      <c r="B774" s="2"/>
    </row>
    <row r="775" ht="15.75" customHeight="1">
      <c r="B775" s="2"/>
    </row>
    <row r="776" ht="15.75" customHeight="1">
      <c r="B776" s="2"/>
    </row>
    <row r="777" ht="15.75" customHeight="1">
      <c r="B777" s="2"/>
    </row>
    <row r="778" ht="15.75" customHeight="1">
      <c r="B778" s="2"/>
    </row>
    <row r="779" ht="15.75" customHeight="1">
      <c r="B779" s="2"/>
    </row>
    <row r="780" ht="15.75" customHeight="1">
      <c r="B780" s="2"/>
    </row>
    <row r="781" ht="15.75" customHeight="1">
      <c r="B781" s="2"/>
    </row>
    <row r="782" ht="15.75" customHeight="1">
      <c r="B782" s="2"/>
    </row>
    <row r="783" ht="15.75" customHeight="1">
      <c r="B783" s="2"/>
    </row>
    <row r="784" ht="15.75" customHeight="1">
      <c r="B784" s="2"/>
    </row>
    <row r="785" ht="15.75" customHeight="1">
      <c r="B785" s="2"/>
    </row>
    <row r="786" ht="15.75" customHeight="1">
      <c r="B786" s="2"/>
    </row>
    <row r="787" ht="15.75" customHeight="1">
      <c r="B787" s="2"/>
    </row>
    <row r="788" ht="15.75" customHeight="1">
      <c r="B788" s="2"/>
    </row>
    <row r="789" ht="15.75" customHeight="1">
      <c r="B789" s="2"/>
    </row>
    <row r="790" ht="15.75" customHeight="1">
      <c r="B790" s="2"/>
    </row>
    <row r="791" ht="15.75" customHeight="1">
      <c r="B791" s="2"/>
    </row>
    <row r="792" ht="15.75" customHeight="1">
      <c r="B792" s="2"/>
    </row>
    <row r="793" ht="15.75" customHeight="1">
      <c r="B793" s="2"/>
    </row>
    <row r="794" ht="15.75" customHeight="1">
      <c r="B794" s="2"/>
    </row>
    <row r="795" ht="15.75" customHeight="1">
      <c r="B795" s="2"/>
    </row>
    <row r="796" ht="15.75" customHeight="1">
      <c r="B796" s="2"/>
    </row>
    <row r="797" ht="15.75" customHeight="1">
      <c r="B797" s="2"/>
    </row>
    <row r="798" ht="15.75" customHeight="1">
      <c r="B798" s="2"/>
    </row>
    <row r="799" ht="15.75" customHeight="1">
      <c r="B799" s="2"/>
    </row>
    <row r="800" ht="15.75" customHeight="1">
      <c r="B800" s="2"/>
    </row>
    <row r="801" ht="15.75" customHeight="1">
      <c r="B801" s="2"/>
    </row>
    <row r="802" ht="15.75" customHeight="1">
      <c r="B802" s="2"/>
    </row>
    <row r="803" ht="15.75" customHeight="1">
      <c r="B803" s="2"/>
    </row>
    <row r="804" ht="15.75" customHeight="1">
      <c r="B804" s="2"/>
    </row>
    <row r="805" ht="15.75" customHeight="1">
      <c r="B805" s="2"/>
    </row>
    <row r="806" ht="15.75" customHeight="1">
      <c r="B806" s="2"/>
    </row>
    <row r="807" ht="15.75" customHeight="1">
      <c r="B807" s="2"/>
    </row>
    <row r="808" ht="15.75" customHeight="1">
      <c r="B808" s="2"/>
    </row>
    <row r="809" ht="15.75" customHeight="1">
      <c r="B809" s="2"/>
    </row>
    <row r="810" ht="15.75" customHeight="1">
      <c r="B810" s="2"/>
    </row>
    <row r="811" ht="15.75" customHeight="1">
      <c r="B811" s="2"/>
    </row>
    <row r="812" ht="15.75" customHeight="1">
      <c r="B812" s="2"/>
    </row>
    <row r="813" ht="15.75" customHeight="1">
      <c r="B813" s="2"/>
    </row>
    <row r="814" ht="15.75" customHeight="1">
      <c r="B814" s="2"/>
    </row>
    <row r="815" ht="15.75" customHeight="1">
      <c r="B815" s="2"/>
    </row>
    <row r="816" ht="15.75" customHeight="1">
      <c r="B816" s="2"/>
    </row>
    <row r="817" ht="15.75" customHeight="1">
      <c r="B817" s="2"/>
    </row>
    <row r="818" ht="15.75" customHeight="1">
      <c r="B818" s="2"/>
    </row>
    <row r="819" ht="15.75" customHeight="1">
      <c r="B819" s="2"/>
    </row>
    <row r="820" ht="15.75" customHeight="1">
      <c r="B820" s="2"/>
    </row>
    <row r="821" ht="15.75" customHeight="1">
      <c r="B821" s="2"/>
    </row>
    <row r="822" ht="15.75" customHeight="1">
      <c r="B822" s="2"/>
    </row>
    <row r="823" ht="15.75" customHeight="1">
      <c r="B823" s="2"/>
    </row>
    <row r="824" ht="15.75" customHeight="1">
      <c r="B824" s="2"/>
    </row>
    <row r="825" ht="15.75" customHeight="1">
      <c r="B825" s="2"/>
    </row>
    <row r="826" ht="15.75" customHeight="1">
      <c r="B826" s="2"/>
    </row>
    <row r="827" ht="15.75" customHeight="1">
      <c r="B827" s="2"/>
    </row>
    <row r="828" ht="15.75" customHeight="1">
      <c r="B828" s="2"/>
    </row>
    <row r="829" ht="15.75" customHeight="1">
      <c r="B829" s="2"/>
    </row>
    <row r="830" ht="15.75" customHeight="1">
      <c r="B830" s="2"/>
    </row>
    <row r="831" ht="15.75" customHeight="1">
      <c r="B831" s="2"/>
    </row>
    <row r="832" ht="15.75" customHeight="1">
      <c r="B832" s="2"/>
    </row>
    <row r="833" ht="15.75" customHeight="1">
      <c r="B833" s="2"/>
    </row>
    <row r="834" ht="15.75" customHeight="1">
      <c r="B834" s="2"/>
    </row>
    <row r="835" ht="15.75" customHeight="1">
      <c r="B835" s="2"/>
    </row>
    <row r="836" ht="15.75" customHeight="1">
      <c r="B836" s="2"/>
    </row>
    <row r="837" ht="15.75" customHeight="1">
      <c r="B837" s="2"/>
    </row>
    <row r="838" ht="15.75" customHeight="1">
      <c r="B838" s="2"/>
    </row>
    <row r="839" ht="15.75" customHeight="1">
      <c r="B839" s="2"/>
    </row>
    <row r="840" ht="15.75" customHeight="1">
      <c r="B840" s="2"/>
    </row>
    <row r="841" ht="15.75" customHeight="1">
      <c r="B841" s="2"/>
    </row>
    <row r="842" ht="15.75" customHeight="1">
      <c r="B842" s="2"/>
    </row>
    <row r="843" ht="15.75" customHeight="1">
      <c r="B843" s="2"/>
    </row>
    <row r="844" ht="15.75" customHeight="1">
      <c r="B844" s="2"/>
    </row>
    <row r="845" ht="15.75" customHeight="1">
      <c r="B845" s="2"/>
    </row>
    <row r="846" ht="15.75" customHeight="1">
      <c r="B846" s="2"/>
    </row>
    <row r="847" ht="15.75" customHeight="1">
      <c r="B847" s="2"/>
    </row>
    <row r="848" ht="15.75" customHeight="1">
      <c r="B848" s="2"/>
    </row>
    <row r="849" ht="15.75" customHeight="1">
      <c r="B849" s="2"/>
    </row>
    <row r="850" ht="15.75" customHeight="1">
      <c r="B850" s="2"/>
    </row>
    <row r="851" ht="15.75" customHeight="1">
      <c r="B851" s="2"/>
    </row>
    <row r="852" ht="15.75" customHeight="1">
      <c r="B852" s="2"/>
    </row>
    <row r="853" ht="15.75" customHeight="1">
      <c r="B853" s="2"/>
    </row>
    <row r="854" ht="15.75" customHeight="1">
      <c r="B854" s="2"/>
    </row>
    <row r="855" ht="15.75" customHeight="1">
      <c r="B855" s="2"/>
    </row>
    <row r="856" ht="15.75" customHeight="1">
      <c r="B856" s="2"/>
    </row>
    <row r="857" ht="15.75" customHeight="1">
      <c r="B857" s="2"/>
    </row>
    <row r="858" ht="15.75" customHeight="1">
      <c r="B858" s="2"/>
    </row>
    <row r="859" ht="15.75" customHeight="1">
      <c r="B859" s="2"/>
    </row>
    <row r="860" ht="15.75" customHeight="1">
      <c r="B860" s="2"/>
    </row>
    <row r="861" ht="15.75" customHeight="1">
      <c r="B861" s="2"/>
    </row>
    <row r="862" ht="15.75" customHeight="1">
      <c r="B862" s="2"/>
    </row>
    <row r="863" ht="15.75" customHeight="1">
      <c r="B863" s="2"/>
    </row>
    <row r="864" ht="15.75" customHeight="1">
      <c r="B864" s="2"/>
    </row>
    <row r="865" ht="15.75" customHeight="1">
      <c r="B865" s="2"/>
    </row>
    <row r="866" ht="15.75" customHeight="1">
      <c r="B866" s="2"/>
    </row>
    <row r="867" ht="15.75" customHeight="1">
      <c r="B867" s="2"/>
    </row>
    <row r="868" ht="15.75" customHeight="1">
      <c r="B868" s="2"/>
    </row>
    <row r="869" ht="15.75" customHeight="1">
      <c r="B869" s="2"/>
    </row>
    <row r="870" ht="15.75" customHeight="1">
      <c r="B870" s="2"/>
    </row>
    <row r="871" ht="15.75" customHeight="1">
      <c r="B871" s="2"/>
    </row>
    <row r="872" ht="15.75" customHeight="1">
      <c r="B872" s="2"/>
    </row>
    <row r="873" ht="15.75" customHeight="1">
      <c r="B873" s="2"/>
    </row>
    <row r="874" ht="15.75" customHeight="1">
      <c r="B874" s="2"/>
    </row>
    <row r="875" ht="15.75" customHeight="1">
      <c r="B875" s="2"/>
    </row>
    <row r="876" ht="15.75" customHeight="1">
      <c r="B876" s="2"/>
    </row>
    <row r="877" ht="15.75" customHeight="1">
      <c r="B877" s="2"/>
    </row>
    <row r="878" ht="15.75" customHeight="1">
      <c r="B878" s="2"/>
    </row>
    <row r="879" ht="15.75" customHeight="1">
      <c r="B879" s="2"/>
    </row>
    <row r="880" ht="15.75" customHeight="1">
      <c r="B880" s="2"/>
    </row>
    <row r="881" ht="15.75" customHeight="1">
      <c r="B881" s="2"/>
    </row>
    <row r="882" ht="15.75" customHeight="1">
      <c r="B882" s="2"/>
    </row>
    <row r="883" ht="15.75" customHeight="1">
      <c r="B883" s="2"/>
    </row>
    <row r="884" ht="15.75" customHeight="1">
      <c r="B884" s="2"/>
    </row>
    <row r="885" ht="15.75" customHeight="1">
      <c r="B885" s="2"/>
    </row>
    <row r="886" ht="15.75" customHeight="1">
      <c r="B886" s="2"/>
    </row>
    <row r="887" ht="15.75" customHeight="1">
      <c r="B887" s="2"/>
    </row>
    <row r="888" ht="15.75" customHeight="1">
      <c r="B888" s="2"/>
    </row>
    <row r="889" ht="15.75" customHeight="1">
      <c r="B889" s="2"/>
    </row>
    <row r="890" ht="15.75" customHeight="1">
      <c r="B890" s="2"/>
    </row>
    <row r="891" ht="15.75" customHeight="1">
      <c r="B891" s="2"/>
    </row>
    <row r="892" ht="15.75" customHeight="1">
      <c r="B892" s="2"/>
    </row>
    <row r="893" ht="15.75" customHeight="1">
      <c r="B893" s="2"/>
    </row>
    <row r="894" ht="15.75" customHeight="1">
      <c r="B894" s="2"/>
    </row>
    <row r="895" ht="15.75" customHeight="1">
      <c r="B895" s="2"/>
    </row>
    <row r="896" ht="15.75" customHeight="1">
      <c r="B896" s="2"/>
    </row>
    <row r="897" ht="15.75" customHeight="1">
      <c r="B897" s="2"/>
    </row>
    <row r="898" ht="15.75" customHeight="1">
      <c r="B898" s="2"/>
    </row>
    <row r="899" ht="15.75" customHeight="1">
      <c r="B899" s="2"/>
    </row>
    <row r="900" ht="15.75" customHeight="1">
      <c r="B900" s="2"/>
    </row>
    <row r="901" ht="15.75" customHeight="1">
      <c r="B901" s="2"/>
    </row>
    <row r="902" ht="15.75" customHeight="1">
      <c r="B902" s="2"/>
    </row>
    <row r="903" ht="15.75" customHeight="1">
      <c r="B903" s="2"/>
    </row>
    <row r="904" ht="15.75" customHeight="1">
      <c r="B904" s="2"/>
    </row>
    <row r="905" ht="15.75" customHeight="1">
      <c r="B905" s="2"/>
    </row>
    <row r="906" ht="15.75" customHeight="1">
      <c r="B906" s="2"/>
    </row>
    <row r="907" ht="15.75" customHeight="1">
      <c r="B907" s="2"/>
    </row>
    <row r="908" ht="15.75" customHeight="1">
      <c r="B908" s="2"/>
    </row>
    <row r="909" ht="15.75" customHeight="1">
      <c r="B909" s="2"/>
    </row>
    <row r="910" ht="15.75" customHeight="1">
      <c r="B910" s="2"/>
    </row>
    <row r="911" ht="15.75" customHeight="1">
      <c r="B911" s="2"/>
    </row>
    <row r="912" ht="15.75" customHeight="1">
      <c r="B912" s="2"/>
    </row>
    <row r="913" ht="15.75" customHeight="1">
      <c r="B913" s="2"/>
    </row>
    <row r="914" ht="15.75" customHeight="1">
      <c r="B914" s="2"/>
    </row>
    <row r="915" ht="15.75" customHeight="1">
      <c r="B915" s="2"/>
    </row>
    <row r="916" ht="15.75" customHeight="1">
      <c r="B916" s="2"/>
    </row>
    <row r="917" ht="15.75" customHeight="1">
      <c r="B917" s="2"/>
    </row>
    <row r="918" ht="15.75" customHeight="1">
      <c r="B918" s="2"/>
    </row>
    <row r="919" ht="15.75" customHeight="1">
      <c r="B919" s="2"/>
    </row>
    <row r="920" ht="15.75" customHeight="1">
      <c r="B920" s="2"/>
    </row>
    <row r="921" ht="15.75" customHeight="1">
      <c r="B921" s="2"/>
    </row>
    <row r="922" ht="15.75" customHeight="1">
      <c r="B922" s="2"/>
    </row>
    <row r="923" ht="15.75" customHeight="1">
      <c r="B923" s="2"/>
    </row>
    <row r="924" ht="15.75" customHeight="1">
      <c r="B924" s="2"/>
    </row>
    <row r="925" ht="15.75" customHeight="1">
      <c r="B925" s="2"/>
    </row>
    <row r="926" ht="15.75" customHeight="1">
      <c r="B926" s="2"/>
    </row>
    <row r="927" ht="15.75" customHeight="1">
      <c r="B927" s="2"/>
    </row>
    <row r="928" ht="15.75" customHeight="1">
      <c r="B928" s="2"/>
    </row>
    <row r="929" ht="15.75" customHeight="1">
      <c r="B929" s="2"/>
    </row>
    <row r="930" ht="15.75" customHeight="1">
      <c r="B930" s="2"/>
    </row>
    <row r="931" ht="15.75" customHeight="1">
      <c r="B931" s="2"/>
    </row>
    <row r="932" ht="15.75" customHeight="1">
      <c r="B932" s="2"/>
    </row>
    <row r="933" ht="15.75" customHeight="1">
      <c r="B933" s="2"/>
    </row>
    <row r="934" ht="15.75" customHeight="1">
      <c r="B934" s="2"/>
    </row>
    <row r="935" ht="15.75" customHeight="1">
      <c r="B935" s="2"/>
    </row>
    <row r="936" ht="15.75" customHeight="1">
      <c r="B936" s="2"/>
    </row>
    <row r="937" ht="15.75" customHeight="1">
      <c r="B937" s="2"/>
    </row>
    <row r="938" ht="15.75" customHeight="1">
      <c r="B938" s="2"/>
    </row>
    <row r="939" ht="15.75" customHeight="1">
      <c r="B939" s="2"/>
    </row>
    <row r="940" ht="15.75" customHeight="1">
      <c r="B940" s="2"/>
    </row>
    <row r="941" ht="15.75" customHeight="1">
      <c r="B941" s="2"/>
    </row>
    <row r="942" ht="15.75" customHeight="1">
      <c r="B942" s="2"/>
    </row>
    <row r="943" ht="15.75" customHeight="1">
      <c r="B943" s="2"/>
    </row>
    <row r="944" ht="15.75" customHeight="1">
      <c r="B944" s="2"/>
    </row>
    <row r="945" ht="15.75" customHeight="1">
      <c r="B945" s="2"/>
    </row>
    <row r="946" ht="15.75" customHeight="1">
      <c r="B946" s="2"/>
    </row>
    <row r="947" ht="15.75" customHeight="1">
      <c r="B947" s="2"/>
    </row>
    <row r="948" ht="15.75" customHeight="1">
      <c r="B948" s="2"/>
    </row>
    <row r="949" ht="15.75" customHeight="1">
      <c r="B949" s="2"/>
    </row>
    <row r="950" ht="15.75" customHeight="1">
      <c r="B950" s="2"/>
    </row>
    <row r="951" ht="15.75" customHeight="1">
      <c r="B951" s="2"/>
    </row>
    <row r="952" ht="15.75" customHeight="1">
      <c r="B952" s="2"/>
    </row>
    <row r="953" ht="15.75" customHeight="1">
      <c r="B953" s="2"/>
    </row>
    <row r="954" ht="15.75" customHeight="1">
      <c r="B954" s="2"/>
    </row>
    <row r="955" ht="15.75" customHeight="1">
      <c r="B955" s="2"/>
    </row>
    <row r="956" ht="15.75" customHeight="1">
      <c r="B956" s="2"/>
    </row>
    <row r="957" ht="15.75" customHeight="1">
      <c r="B957" s="2"/>
    </row>
    <row r="958" ht="15.75" customHeight="1">
      <c r="B958" s="2"/>
    </row>
    <row r="959" ht="15.75" customHeight="1">
      <c r="B959" s="2"/>
    </row>
    <row r="960" ht="15.75" customHeight="1">
      <c r="B960" s="2"/>
    </row>
    <row r="961" ht="15.75" customHeight="1">
      <c r="B961" s="2"/>
    </row>
    <row r="962" ht="15.75" customHeight="1">
      <c r="B962" s="2"/>
    </row>
    <row r="963" ht="15.75" customHeight="1">
      <c r="B963" s="2"/>
    </row>
    <row r="964" ht="15.75" customHeight="1">
      <c r="B964" s="2"/>
    </row>
    <row r="965" ht="15.75" customHeight="1">
      <c r="B965" s="2"/>
    </row>
    <row r="966" ht="15.75" customHeight="1">
      <c r="B966" s="2"/>
    </row>
    <row r="967" ht="15.75" customHeight="1">
      <c r="B967" s="2"/>
    </row>
    <row r="968" ht="15.75" customHeight="1">
      <c r="B968" s="2"/>
    </row>
    <row r="969" ht="15.75" customHeight="1">
      <c r="B969" s="2"/>
    </row>
    <row r="970" ht="15.75" customHeight="1">
      <c r="B970" s="2"/>
    </row>
    <row r="971" ht="15.75" customHeight="1">
      <c r="B971" s="2"/>
    </row>
    <row r="972" ht="15.75" customHeight="1">
      <c r="B972" s="2"/>
    </row>
    <row r="973" ht="15.75" customHeight="1">
      <c r="B973" s="2"/>
    </row>
    <row r="974" ht="15.75" customHeight="1">
      <c r="B974" s="2"/>
    </row>
    <row r="975" ht="15.75" customHeight="1">
      <c r="B975" s="2"/>
    </row>
    <row r="976" ht="15.75" customHeight="1">
      <c r="B976" s="2"/>
    </row>
    <row r="977" ht="15.75" customHeight="1">
      <c r="B977" s="2"/>
    </row>
    <row r="978" ht="15.75" customHeight="1">
      <c r="B978" s="2"/>
    </row>
    <row r="979" ht="15.75" customHeight="1">
      <c r="B979" s="2"/>
    </row>
    <row r="980" ht="15.75" customHeight="1">
      <c r="B980" s="2"/>
    </row>
    <row r="981" ht="15.75" customHeight="1">
      <c r="B981" s="2"/>
    </row>
    <row r="982" ht="15.75" customHeight="1">
      <c r="B982" s="2"/>
    </row>
    <row r="983" ht="15.75" customHeight="1">
      <c r="B983" s="2"/>
    </row>
    <row r="984" ht="15.75" customHeight="1">
      <c r="B984" s="2"/>
    </row>
    <row r="985" ht="15.75" customHeight="1">
      <c r="B985" s="2"/>
    </row>
    <row r="986" ht="15.75" customHeight="1">
      <c r="B986" s="2"/>
    </row>
    <row r="987" ht="15.75" customHeight="1">
      <c r="B987" s="2"/>
    </row>
    <row r="988" ht="15.75" customHeight="1">
      <c r="B988" s="2"/>
    </row>
    <row r="989" ht="15.75" customHeight="1">
      <c r="B989" s="2"/>
    </row>
    <row r="990" ht="15.75" customHeight="1">
      <c r="B990" s="2"/>
    </row>
    <row r="991" ht="15.75" customHeight="1">
      <c r="B991" s="2"/>
    </row>
    <row r="992" ht="15.75" customHeight="1">
      <c r="B992" s="2"/>
    </row>
    <row r="993" ht="15.75" customHeight="1">
      <c r="B993" s="2"/>
    </row>
    <row r="994" ht="15.75" customHeight="1">
      <c r="B994" s="2"/>
    </row>
    <row r="995" ht="15.75" customHeight="1">
      <c r="B995" s="2"/>
    </row>
    <row r="996" ht="15.75" customHeight="1">
      <c r="B996" s="2"/>
    </row>
    <row r="997" ht="15.75" customHeight="1">
      <c r="B997" s="2"/>
    </row>
    <row r="998" ht="15.75" customHeight="1">
      <c r="B998" s="2"/>
    </row>
    <row r="999" ht="15.75" customHeight="1">
      <c r="B999" s="2"/>
    </row>
    <row r="1000" ht="15.75" customHeight="1">
      <c r="B1000" s="2"/>
    </row>
    <row r="1001" ht="15.75" customHeight="1">
      <c r="B1001" s="2"/>
    </row>
    <row r="1002" ht="15.75" customHeight="1">
      <c r="B1002" s="2"/>
    </row>
    <row r="1003" ht="15.75" customHeight="1">
      <c r="B1003" s="2"/>
    </row>
    <row r="1004" ht="15.75" customHeight="1">
      <c r="B1004" s="2"/>
    </row>
    <row r="1005" ht="15.75" customHeight="1">
      <c r="B1005" s="2"/>
    </row>
    <row r="1006" ht="15.75" customHeight="1">
      <c r="B1006" s="2"/>
    </row>
    <row r="1007" ht="15.75" customHeight="1">
      <c r="B1007" s="2"/>
    </row>
    <row r="1008" ht="15.75" customHeight="1">
      <c r="B1008" s="2"/>
    </row>
    <row r="1009" ht="15.75" customHeight="1">
      <c r="B1009" s="2"/>
    </row>
    <row r="1010" ht="15.75" customHeight="1">
      <c r="B1010" s="2"/>
    </row>
    <row r="1011" ht="15.75" customHeight="1">
      <c r="B1011" s="2"/>
    </row>
    <row r="1012" ht="15.75" customHeight="1">
      <c r="B1012" s="2"/>
    </row>
    <row r="1013" ht="15.75" customHeight="1">
      <c r="B1013" s="2"/>
    </row>
    <row r="1014" ht="15.75" customHeight="1">
      <c r="B1014" s="2"/>
    </row>
    <row r="1015" ht="15.75" customHeight="1">
      <c r="B1015" s="2"/>
    </row>
    <row r="1016" ht="15.75" customHeight="1">
      <c r="B1016" s="2"/>
    </row>
    <row r="1017" ht="15.75" customHeight="1">
      <c r="B1017" s="2"/>
    </row>
    <row r="1018" ht="15.75" customHeight="1">
      <c r="B1018" s="2"/>
    </row>
    <row r="1019" ht="15.75" customHeight="1">
      <c r="B1019" s="2"/>
    </row>
    <row r="1020" ht="15.75" customHeight="1">
      <c r="B1020" s="2"/>
    </row>
    <row r="1021" ht="15.75" customHeight="1">
      <c r="B1021" s="2"/>
    </row>
    <row r="1022" ht="15.75" customHeight="1">
      <c r="B1022" s="2"/>
    </row>
    <row r="1023" ht="15.75" customHeight="1">
      <c r="B1023" s="2"/>
    </row>
    <row r="1024" ht="15.75" customHeight="1">
      <c r="B1024" s="2"/>
    </row>
    <row r="1025" ht="15.75" customHeight="1">
      <c r="B1025" s="2"/>
    </row>
    <row r="1026" ht="15.75" customHeight="1">
      <c r="B1026" s="2"/>
    </row>
    <row r="1027" ht="15.75" customHeight="1">
      <c r="B1027" s="2"/>
    </row>
    <row r="1028" ht="15.75" customHeight="1">
      <c r="B1028" s="2"/>
    </row>
    <row r="1029" ht="15.75" customHeight="1">
      <c r="B1029" s="2"/>
    </row>
    <row r="1030" ht="15.75" customHeight="1">
      <c r="B1030" s="2"/>
    </row>
    <row r="1031" ht="15.75" customHeight="1">
      <c r="B1031" s="2"/>
    </row>
    <row r="1032" ht="15.75" customHeight="1">
      <c r="B1032" s="2"/>
    </row>
    <row r="1033" ht="15.75" customHeight="1">
      <c r="B1033" s="2"/>
    </row>
    <row r="1034" ht="15.75" customHeight="1">
      <c r="B1034" s="2"/>
    </row>
    <row r="1035" ht="15.75" customHeight="1">
      <c r="B1035" s="2"/>
    </row>
    <row r="1036" ht="15.75" customHeight="1">
      <c r="B1036" s="2"/>
    </row>
    <row r="1037" ht="15.75" customHeight="1">
      <c r="B1037" s="2"/>
    </row>
    <row r="1038" ht="15.75" customHeight="1">
      <c r="B1038" s="2"/>
    </row>
    <row r="1039" ht="15.75" customHeight="1">
      <c r="B1039" s="2"/>
    </row>
    <row r="1040" ht="15.75" customHeight="1">
      <c r="B1040" s="2"/>
    </row>
    <row r="1041" ht="15.75" customHeight="1">
      <c r="B1041" s="2"/>
    </row>
    <row r="1042" ht="15.75" customHeight="1">
      <c r="B1042" s="2"/>
    </row>
    <row r="1043" ht="15.75" customHeight="1">
      <c r="B1043" s="2"/>
    </row>
    <row r="1044" ht="15.75" customHeight="1">
      <c r="B1044" s="2"/>
    </row>
    <row r="1045" ht="15.75" customHeight="1">
      <c r="B1045" s="2"/>
    </row>
    <row r="1046" ht="15.75" customHeight="1">
      <c r="B1046" s="2"/>
    </row>
    <row r="1047" ht="15.75" customHeight="1">
      <c r="B1047" s="2"/>
    </row>
    <row r="1048" ht="15.75" customHeight="1">
      <c r="B1048" s="2"/>
    </row>
    <row r="1049" ht="15.75" customHeight="1">
      <c r="B1049" s="2"/>
    </row>
    <row r="1050" ht="15.75" customHeight="1">
      <c r="B1050" s="2"/>
    </row>
    <row r="1051" ht="15.75" customHeight="1">
      <c r="B1051" s="2"/>
    </row>
    <row r="1052" ht="15.75" customHeight="1">
      <c r="B1052" s="2"/>
    </row>
    <row r="1053" ht="15.75" customHeight="1">
      <c r="B1053" s="2"/>
    </row>
    <row r="1054" ht="15.75" customHeight="1">
      <c r="B1054" s="2"/>
    </row>
    <row r="1055" ht="15.75" customHeight="1">
      <c r="B1055" s="2"/>
    </row>
    <row r="1056" ht="15.75" customHeight="1">
      <c r="B1056" s="2"/>
    </row>
    <row r="1057" ht="15.75" customHeight="1">
      <c r="B1057" s="2"/>
    </row>
    <row r="1058" ht="15.75" customHeight="1">
      <c r="B1058" s="2"/>
    </row>
    <row r="1059" ht="15.75" customHeight="1">
      <c r="B1059" s="2"/>
    </row>
    <row r="1060" ht="15.75" customHeight="1">
      <c r="B1060" s="2"/>
    </row>
    <row r="1061" ht="15.75" customHeight="1">
      <c r="B1061" s="2"/>
    </row>
    <row r="1062" ht="15.75" customHeight="1">
      <c r="B1062" s="2"/>
    </row>
    <row r="1063" ht="15.75" customHeight="1">
      <c r="B1063" s="2"/>
    </row>
    <row r="1064" ht="15.75" customHeight="1">
      <c r="B1064" s="2"/>
    </row>
    <row r="1065" ht="15.75" customHeight="1">
      <c r="B1065" s="2"/>
    </row>
    <row r="1066" ht="15.75" customHeight="1">
      <c r="B1066" s="2"/>
    </row>
    <row r="1067" ht="15.75" customHeight="1">
      <c r="B1067" s="2"/>
    </row>
    <row r="1068" ht="15.75" customHeight="1">
      <c r="B1068" s="2"/>
    </row>
    <row r="1069" ht="15.75" customHeight="1">
      <c r="B1069" s="2"/>
    </row>
    <row r="1070" ht="15.75" customHeight="1">
      <c r="B1070" s="2"/>
    </row>
    <row r="1071" ht="15.75" customHeight="1">
      <c r="B1071" s="2"/>
    </row>
    <row r="1072" ht="15.75" customHeight="1">
      <c r="B1072" s="2"/>
    </row>
    <row r="1073" ht="15.75" customHeight="1">
      <c r="B1073" s="2"/>
    </row>
    <row r="1074" ht="15.75" customHeight="1">
      <c r="B1074" s="2"/>
    </row>
    <row r="1075" ht="15.75" customHeight="1">
      <c r="B1075" s="2"/>
    </row>
    <row r="1076" ht="15.75" customHeight="1">
      <c r="B1076" s="2"/>
    </row>
    <row r="1077" ht="15.75" customHeight="1">
      <c r="B1077" s="2"/>
    </row>
    <row r="1078" ht="15.75" customHeight="1">
      <c r="B1078" s="2"/>
    </row>
    <row r="1079" ht="15.75" customHeight="1">
      <c r="B1079" s="2"/>
    </row>
    <row r="1080" ht="15.75" customHeight="1">
      <c r="B1080" s="2"/>
    </row>
    <row r="1081" ht="15.75" customHeight="1">
      <c r="B1081" s="2"/>
    </row>
    <row r="1082" ht="15.75" customHeight="1">
      <c r="B1082" s="2"/>
    </row>
    <row r="1083" ht="15.75" customHeight="1">
      <c r="B1083" s="2"/>
    </row>
    <row r="1084" ht="15.75" customHeight="1">
      <c r="B1084" s="2"/>
    </row>
    <row r="1085" ht="15.75" customHeight="1">
      <c r="B1085" s="2"/>
    </row>
    <row r="1086" ht="15.75" customHeight="1">
      <c r="B1086" s="2"/>
    </row>
    <row r="1087" ht="15.75" customHeight="1">
      <c r="B1087" s="2"/>
    </row>
    <row r="1088" ht="15.75" customHeight="1">
      <c r="B1088" s="2"/>
    </row>
    <row r="1089" ht="15.75" customHeight="1">
      <c r="B1089" s="2"/>
    </row>
    <row r="1090" ht="15.75" customHeight="1">
      <c r="B1090" s="2"/>
    </row>
    <row r="1091" ht="15.75" customHeight="1">
      <c r="B1091" s="2"/>
    </row>
    <row r="1092" ht="15.75" customHeight="1">
      <c r="B1092" s="2"/>
    </row>
    <row r="1093" ht="15.75" customHeight="1">
      <c r="B1093" s="2"/>
    </row>
    <row r="1094" ht="15.75" customHeight="1">
      <c r="B1094" s="2"/>
    </row>
    <row r="1095" ht="15.75" customHeight="1">
      <c r="B1095" s="2"/>
    </row>
    <row r="1096" ht="15.75" customHeight="1">
      <c r="B1096" s="2"/>
    </row>
    <row r="1097" ht="15.75" customHeight="1">
      <c r="B1097" s="2"/>
    </row>
    <row r="1098" ht="15.75" customHeight="1">
      <c r="B1098" s="2"/>
    </row>
    <row r="1099" ht="15.75" customHeight="1">
      <c r="B1099" s="2"/>
    </row>
    <row r="1100" ht="15.75" customHeight="1">
      <c r="B1100" s="2"/>
    </row>
    <row r="1101" ht="15.75" customHeight="1">
      <c r="B1101" s="2"/>
    </row>
    <row r="1102" ht="15.75" customHeight="1">
      <c r="B1102" s="2"/>
    </row>
    <row r="1103" ht="15.75" customHeight="1">
      <c r="B1103" s="2"/>
    </row>
    <row r="1104" ht="15.75" customHeight="1">
      <c r="B1104" s="2"/>
    </row>
    <row r="1105" ht="15.75" customHeight="1">
      <c r="B1105" s="2"/>
    </row>
    <row r="1106" ht="15.75" customHeight="1">
      <c r="B1106" s="2"/>
    </row>
    <row r="1107" ht="15.75" customHeight="1">
      <c r="B1107" s="2"/>
    </row>
    <row r="1108" ht="15.75" customHeight="1">
      <c r="B1108" s="2"/>
    </row>
    <row r="1109" ht="15.75" customHeight="1">
      <c r="B1109" s="2"/>
    </row>
    <row r="1110" ht="15.75" customHeight="1">
      <c r="B1110" s="2"/>
    </row>
    <row r="1111" ht="15.75" customHeight="1">
      <c r="B1111" s="2"/>
    </row>
    <row r="1112" ht="15.75" customHeight="1">
      <c r="B1112" s="2"/>
    </row>
    <row r="1113" ht="15.75" customHeight="1">
      <c r="B1113" s="2"/>
    </row>
    <row r="1114" ht="15.75" customHeight="1">
      <c r="B1114" s="2"/>
    </row>
    <row r="1115" ht="15.75" customHeight="1">
      <c r="B1115" s="2"/>
    </row>
    <row r="1116" ht="15.75" customHeight="1">
      <c r="B1116" s="2"/>
    </row>
    <row r="1117" ht="15.75" customHeight="1">
      <c r="B1117" s="2"/>
    </row>
    <row r="1118" ht="15.75" customHeight="1">
      <c r="B1118" s="2"/>
    </row>
    <row r="1119" ht="15.75" customHeight="1">
      <c r="B1119" s="2"/>
    </row>
    <row r="1120" ht="15.75" customHeight="1">
      <c r="B1120" s="2"/>
    </row>
    <row r="1121" ht="15.75" customHeight="1">
      <c r="B1121" s="2"/>
    </row>
    <row r="1122" ht="15.75" customHeight="1">
      <c r="B1122" s="2"/>
    </row>
    <row r="1123" ht="15.75" customHeight="1">
      <c r="B1123" s="2"/>
    </row>
    <row r="1124" ht="15.75" customHeight="1">
      <c r="B1124" s="2"/>
    </row>
    <row r="1125" ht="15.75" customHeight="1">
      <c r="B1125" s="2"/>
    </row>
    <row r="1126" ht="15.75" customHeight="1">
      <c r="B1126" s="2"/>
    </row>
    <row r="1127" ht="15.75" customHeight="1">
      <c r="B1127" s="2"/>
    </row>
    <row r="1128" ht="15.75" customHeight="1">
      <c r="B1128" s="2"/>
    </row>
    <row r="1129" ht="15.75" customHeight="1">
      <c r="B1129" s="2"/>
    </row>
    <row r="1130" ht="15.75" customHeight="1">
      <c r="B1130" s="2"/>
    </row>
    <row r="1131" ht="15.75" customHeight="1">
      <c r="B1131" s="2"/>
    </row>
    <row r="1132" ht="15.75" customHeight="1">
      <c r="B1132" s="2"/>
    </row>
    <row r="1133" ht="15.75" customHeight="1">
      <c r="B1133" s="2"/>
    </row>
    <row r="1134" ht="15.75" customHeight="1">
      <c r="B1134" s="2"/>
    </row>
    <row r="1135" ht="15.75" customHeight="1">
      <c r="B1135" s="2"/>
    </row>
    <row r="1136" ht="15.75" customHeight="1">
      <c r="B1136" s="2"/>
    </row>
    <row r="1137" ht="15.75" customHeight="1">
      <c r="B1137" s="2"/>
    </row>
    <row r="1138" ht="15.75" customHeight="1">
      <c r="B1138" s="2"/>
    </row>
    <row r="1139" ht="15.75" customHeight="1">
      <c r="B1139" s="2"/>
    </row>
    <row r="1140" ht="15.75" customHeight="1">
      <c r="B1140" s="2"/>
    </row>
    <row r="1141" ht="15.75" customHeight="1">
      <c r="B1141" s="2"/>
    </row>
    <row r="1142" ht="15.75" customHeight="1">
      <c r="B1142" s="2"/>
    </row>
    <row r="1143" ht="15.75" customHeight="1">
      <c r="B1143" s="2"/>
    </row>
    <row r="1144" ht="15.75" customHeight="1">
      <c r="B1144" s="2"/>
    </row>
    <row r="1145" ht="15.75" customHeight="1">
      <c r="B1145" s="2"/>
    </row>
    <row r="1146" ht="15.75" customHeight="1">
      <c r="B1146" s="2"/>
    </row>
    <row r="1147" ht="15.75" customHeight="1">
      <c r="B1147" s="2"/>
    </row>
    <row r="1148" ht="15.75" customHeight="1">
      <c r="B1148" s="2"/>
    </row>
    <row r="1149" ht="15.75" customHeight="1">
      <c r="B1149" s="2"/>
    </row>
    <row r="1150" ht="15.75" customHeight="1">
      <c r="B1150" s="2"/>
    </row>
    <row r="1151" ht="15.75" customHeight="1">
      <c r="B1151" s="2"/>
    </row>
    <row r="1152" ht="15.75" customHeight="1">
      <c r="B1152" s="2"/>
    </row>
    <row r="1153" ht="15.75" customHeight="1">
      <c r="B1153" s="2"/>
    </row>
    <row r="1154" ht="15.75" customHeight="1">
      <c r="B1154" s="2"/>
    </row>
    <row r="1155" ht="15.75" customHeight="1">
      <c r="B1155" s="2"/>
    </row>
    <row r="1156" ht="15.75" customHeight="1">
      <c r="B1156" s="2"/>
    </row>
    <row r="1157" ht="15.75" customHeight="1">
      <c r="B1157" s="2"/>
    </row>
    <row r="1158" ht="15.75" customHeight="1">
      <c r="B1158" s="2"/>
    </row>
    <row r="1159" ht="15.75" customHeight="1">
      <c r="B1159" s="2"/>
    </row>
    <row r="1160" ht="15.75" customHeight="1">
      <c r="B1160" s="2"/>
    </row>
    <row r="1161" ht="15.75" customHeight="1">
      <c r="B1161" s="2"/>
    </row>
    <row r="1162" ht="15.75" customHeight="1">
      <c r="B1162" s="2"/>
    </row>
    <row r="1163" ht="15.75" customHeight="1">
      <c r="B1163" s="2"/>
    </row>
    <row r="1164" ht="15.75" customHeight="1">
      <c r="B1164" s="2"/>
    </row>
    <row r="1165" ht="15.75" customHeight="1">
      <c r="B1165" s="2"/>
    </row>
    <row r="1166" ht="15.75" customHeight="1">
      <c r="B1166" s="2"/>
    </row>
    <row r="1167" ht="15.75" customHeight="1">
      <c r="B1167" s="2"/>
    </row>
    <row r="1168" ht="15.75" customHeight="1">
      <c r="B1168" s="2"/>
    </row>
    <row r="1169" ht="15.75" customHeight="1">
      <c r="B1169" s="2"/>
    </row>
    <row r="1170" ht="15.75" customHeight="1">
      <c r="B1170" s="2"/>
    </row>
    <row r="1171" ht="15.75" customHeight="1">
      <c r="B1171" s="2"/>
    </row>
    <row r="1172" ht="15.75" customHeight="1">
      <c r="B1172" s="2"/>
    </row>
    <row r="1173" ht="15.75" customHeight="1">
      <c r="B1173" s="2"/>
    </row>
    <row r="1174" ht="15.75" customHeight="1">
      <c r="B1174" s="2"/>
    </row>
    <row r="1175" ht="15.75" customHeight="1">
      <c r="B1175" s="2"/>
    </row>
    <row r="1176" ht="15.75" customHeight="1">
      <c r="B1176" s="2"/>
    </row>
    <row r="1177" ht="15.75" customHeight="1">
      <c r="B1177" s="2"/>
    </row>
    <row r="1178" ht="15.75" customHeight="1">
      <c r="B1178" s="2"/>
    </row>
    <row r="1179" ht="15.75" customHeight="1">
      <c r="B1179" s="2"/>
    </row>
    <row r="1180" ht="15.75" customHeight="1">
      <c r="B1180" s="2"/>
    </row>
    <row r="1181" ht="15.75" customHeight="1">
      <c r="B1181" s="2"/>
    </row>
    <row r="1182" ht="15.75" customHeight="1">
      <c r="B1182" s="2"/>
    </row>
    <row r="1183" ht="15.75" customHeight="1">
      <c r="B1183" s="2"/>
    </row>
    <row r="1184" ht="15.75" customHeight="1">
      <c r="B1184" s="2"/>
    </row>
    <row r="1185" ht="15.75" customHeight="1">
      <c r="B1185" s="2"/>
    </row>
    <row r="1186" ht="15.75" customHeight="1">
      <c r="B1186" s="2"/>
    </row>
    <row r="1187" ht="15.75" customHeight="1">
      <c r="B1187" s="2"/>
    </row>
    <row r="1188" ht="15.75" customHeight="1">
      <c r="B1188" s="2"/>
    </row>
    <row r="1189" ht="15.75" customHeight="1">
      <c r="B1189" s="2"/>
    </row>
    <row r="1190" ht="15.75" customHeight="1">
      <c r="B1190" s="2"/>
    </row>
    <row r="1191" ht="15.75" customHeight="1">
      <c r="B1191" s="2"/>
    </row>
    <row r="1192" ht="15.75" customHeight="1">
      <c r="B1192" s="2"/>
    </row>
    <row r="1193" ht="15.75" customHeight="1">
      <c r="B1193" s="2"/>
    </row>
    <row r="1194" ht="15.75" customHeight="1">
      <c r="B1194" s="2"/>
    </row>
    <row r="1195" ht="15.75" customHeight="1">
      <c r="B1195" s="2"/>
    </row>
    <row r="1196" ht="15.75" customHeight="1">
      <c r="B1196" s="2"/>
    </row>
    <row r="1197" ht="15.75" customHeight="1">
      <c r="B1197" s="2"/>
    </row>
    <row r="1198" ht="15.75" customHeight="1">
      <c r="B1198" s="2"/>
    </row>
    <row r="1199" ht="15.75" customHeight="1">
      <c r="B1199" s="2"/>
    </row>
    <row r="1200" ht="15.75" customHeight="1">
      <c r="B1200" s="2"/>
    </row>
    <row r="1201" ht="15.75" customHeight="1">
      <c r="B1201" s="2"/>
    </row>
    <row r="1202" ht="15.75" customHeight="1">
      <c r="B1202" s="2"/>
    </row>
    <row r="1203" ht="15.75" customHeight="1">
      <c r="B1203" s="2"/>
    </row>
    <row r="1204" ht="15.75" customHeight="1">
      <c r="B1204" s="2"/>
    </row>
    <row r="1205" ht="15.75" customHeight="1">
      <c r="B1205" s="2"/>
    </row>
    <row r="1206" ht="15.75" customHeight="1">
      <c r="B1206" s="2"/>
    </row>
    <row r="1207" ht="15.75" customHeight="1">
      <c r="B1207" s="2"/>
    </row>
    <row r="1208" ht="15.75" customHeight="1">
      <c r="B1208" s="2"/>
    </row>
    <row r="1209" ht="15.75" customHeight="1">
      <c r="B1209" s="2"/>
    </row>
    <row r="1210" ht="15.75" customHeight="1">
      <c r="B1210" s="2"/>
    </row>
    <row r="1211" ht="15.75" customHeight="1">
      <c r="B1211" s="2"/>
    </row>
    <row r="1212" ht="15.75" customHeight="1">
      <c r="B1212" s="2"/>
    </row>
    <row r="1213" ht="15.75" customHeight="1">
      <c r="B1213" s="2"/>
    </row>
    <row r="1214" ht="15.75" customHeight="1">
      <c r="B1214" s="2"/>
    </row>
    <row r="1215" ht="15.75" customHeight="1">
      <c r="B1215" s="2"/>
    </row>
    <row r="1216" ht="15.75" customHeight="1">
      <c r="B1216" s="2"/>
    </row>
    <row r="1217" ht="15.75" customHeight="1">
      <c r="B1217" s="2"/>
    </row>
    <row r="1218" ht="15.75" customHeight="1">
      <c r="B1218" s="2"/>
    </row>
    <row r="1219" ht="15.75" customHeight="1">
      <c r="B1219" s="2"/>
    </row>
    <row r="1220" ht="15.75" customHeight="1">
      <c r="B1220" s="2"/>
    </row>
    <row r="1221" ht="15.75" customHeight="1">
      <c r="B1221" s="2"/>
    </row>
    <row r="1222" ht="15.75" customHeight="1">
      <c r="B1222" s="2"/>
    </row>
    <row r="1223" ht="15.75" customHeight="1">
      <c r="B1223" s="2"/>
    </row>
    <row r="1224" ht="15.75" customHeight="1">
      <c r="B1224" s="2"/>
    </row>
    <row r="1225" ht="15.75" customHeight="1">
      <c r="B1225" s="2"/>
    </row>
    <row r="1226" ht="15.75" customHeight="1">
      <c r="B1226" s="2"/>
    </row>
    <row r="1227" ht="15.75" customHeight="1">
      <c r="B1227" s="2"/>
    </row>
    <row r="1228" ht="15.75" customHeight="1">
      <c r="B1228" s="2"/>
    </row>
    <row r="1229" ht="15.75" customHeight="1">
      <c r="B1229" s="2"/>
    </row>
    <row r="1230" ht="15.75" customHeight="1">
      <c r="B1230" s="2"/>
    </row>
    <row r="1231" ht="15.75" customHeight="1">
      <c r="B1231" s="2"/>
    </row>
    <row r="1232" ht="15.75" customHeight="1">
      <c r="B1232" s="2"/>
    </row>
    <row r="1233" ht="15.75" customHeight="1">
      <c r="B1233" s="2"/>
    </row>
    <row r="1234" ht="15.75" customHeight="1">
      <c r="B1234" s="2"/>
    </row>
    <row r="1235" ht="15.75" customHeight="1">
      <c r="B1235" s="2"/>
    </row>
    <row r="1236" ht="15.75" customHeight="1">
      <c r="B1236" s="2"/>
    </row>
    <row r="1237" ht="15.75" customHeight="1">
      <c r="B1237" s="2"/>
    </row>
    <row r="1238" ht="15.75" customHeight="1">
      <c r="B1238" s="2"/>
    </row>
    <row r="1239" ht="15.75" customHeight="1">
      <c r="B1239" s="2"/>
    </row>
    <row r="1240" ht="15.75" customHeight="1">
      <c r="B1240" s="2"/>
    </row>
    <row r="1241" ht="15.75" customHeight="1">
      <c r="B1241" s="2"/>
    </row>
    <row r="1242" ht="15.75" customHeight="1">
      <c r="B1242" s="2"/>
    </row>
    <row r="1243" ht="15.75" customHeight="1">
      <c r="B1243" s="2"/>
    </row>
    <row r="1244" ht="15.75" customHeight="1">
      <c r="B1244" s="2"/>
    </row>
    <row r="1245" ht="15.75" customHeight="1">
      <c r="B1245" s="2"/>
    </row>
    <row r="1246" ht="15.75" customHeight="1">
      <c r="B1246" s="2"/>
    </row>
    <row r="1247" ht="15.75" customHeight="1">
      <c r="B1247" s="2"/>
    </row>
    <row r="1248" ht="15.75" customHeight="1">
      <c r="B1248" s="2"/>
    </row>
    <row r="1249" ht="15.75" customHeight="1">
      <c r="B1249" s="2"/>
    </row>
    <row r="1250" ht="15.75" customHeight="1">
      <c r="B1250" s="2"/>
    </row>
    <row r="1251" ht="15.75" customHeight="1">
      <c r="B1251" s="2"/>
    </row>
    <row r="1252" ht="15.75" customHeight="1">
      <c r="B1252" s="2"/>
    </row>
    <row r="1253" ht="15.75" customHeight="1">
      <c r="B1253" s="2"/>
    </row>
    <row r="1254" ht="15.75" customHeight="1">
      <c r="B1254" s="2"/>
    </row>
    <row r="1255" ht="15.75" customHeight="1">
      <c r="B1255" s="2"/>
    </row>
    <row r="1256" ht="15.75" customHeight="1">
      <c r="B1256" s="2"/>
    </row>
    <row r="1257" ht="15.75" customHeight="1">
      <c r="B1257" s="2"/>
    </row>
    <row r="1258" ht="15.75" customHeight="1">
      <c r="B1258" s="2"/>
    </row>
    <row r="1259" ht="15.75" customHeight="1">
      <c r="B1259" s="2"/>
    </row>
    <row r="1260" ht="15.75" customHeight="1">
      <c r="B1260" s="2"/>
    </row>
    <row r="1261" ht="15.75" customHeight="1">
      <c r="B1261" s="2"/>
    </row>
    <row r="1262" ht="15.75" customHeight="1">
      <c r="B1262" s="2"/>
    </row>
    <row r="1263" ht="15.75" customHeight="1">
      <c r="B1263" s="2"/>
    </row>
    <row r="1264" ht="15.75" customHeight="1">
      <c r="B1264" s="2"/>
    </row>
    <row r="1265" ht="15.75" customHeight="1">
      <c r="B1265" s="2"/>
    </row>
    <row r="1266" ht="15.75" customHeight="1">
      <c r="B1266" s="2"/>
    </row>
    <row r="1267" ht="15.75" customHeight="1">
      <c r="B1267" s="2"/>
    </row>
    <row r="1268" ht="15.75" customHeight="1">
      <c r="B1268" s="2"/>
    </row>
    <row r="1269" ht="15.75" customHeight="1">
      <c r="B1269" s="2"/>
    </row>
    <row r="1270" ht="15.75" customHeight="1">
      <c r="B1270" s="2"/>
    </row>
    <row r="1271" ht="15.75" customHeight="1">
      <c r="B1271" s="2"/>
    </row>
    <row r="1272" ht="15.75" customHeight="1">
      <c r="B1272" s="2"/>
    </row>
    <row r="1273" ht="15.75" customHeight="1">
      <c r="B1273" s="2"/>
    </row>
    <row r="1274" ht="15.75" customHeight="1">
      <c r="B1274" s="2"/>
    </row>
    <row r="1275" ht="15.75" customHeight="1">
      <c r="B1275" s="2"/>
    </row>
    <row r="1276" ht="15.75" customHeight="1">
      <c r="B1276" s="2"/>
    </row>
    <row r="1277" ht="15.75" customHeight="1">
      <c r="B1277" s="2"/>
    </row>
    <row r="1278" ht="15.75" customHeight="1">
      <c r="B1278" s="2"/>
    </row>
    <row r="1279" ht="15.75" customHeight="1">
      <c r="B1279" s="2"/>
    </row>
    <row r="1280" ht="15.75" customHeight="1">
      <c r="B1280" s="2"/>
    </row>
    <row r="1281" ht="15.75" customHeight="1">
      <c r="B1281" s="2"/>
    </row>
    <row r="1282" ht="15.75" customHeight="1">
      <c r="B1282" s="2"/>
    </row>
    <row r="1283" ht="15.75" customHeight="1">
      <c r="B1283" s="2"/>
    </row>
    <row r="1284" ht="15.75" customHeight="1">
      <c r="B1284" s="2"/>
    </row>
    <row r="1285" ht="15.75" customHeight="1">
      <c r="B1285" s="2"/>
    </row>
    <row r="1286" ht="15.75" customHeight="1">
      <c r="B1286" s="2"/>
    </row>
    <row r="1287" ht="15.75" customHeight="1">
      <c r="B1287" s="2"/>
    </row>
    <row r="1288" ht="15.75" customHeight="1">
      <c r="B1288" s="2"/>
    </row>
    <row r="1289" ht="15.75" customHeight="1">
      <c r="B1289" s="2"/>
    </row>
    <row r="1290" ht="15.75" customHeight="1">
      <c r="B1290" s="2"/>
    </row>
    <row r="1291" ht="15.75" customHeight="1">
      <c r="B1291" s="2"/>
    </row>
    <row r="1292" ht="15.75" customHeight="1">
      <c r="B1292" s="2"/>
    </row>
    <row r="1293" ht="15.75" customHeight="1">
      <c r="B1293" s="2"/>
    </row>
    <row r="1294" ht="15.75" customHeight="1">
      <c r="B1294" s="2"/>
    </row>
    <row r="1295" ht="15.75" customHeight="1">
      <c r="B1295" s="2"/>
    </row>
    <row r="1296" ht="15.75" customHeight="1">
      <c r="B1296" s="2"/>
    </row>
    <row r="1297" ht="15.75" customHeight="1">
      <c r="B1297" s="2"/>
    </row>
    <row r="1298" ht="15.75" customHeight="1">
      <c r="B1298" s="2"/>
    </row>
    <row r="1299" ht="15.75" customHeight="1">
      <c r="B1299" s="2"/>
    </row>
    <row r="1300" ht="15.75" customHeight="1">
      <c r="B1300" s="2"/>
    </row>
    <row r="1301" ht="15.75" customHeight="1">
      <c r="B1301" s="2"/>
    </row>
    <row r="1302" ht="15.75" customHeight="1">
      <c r="B1302" s="2"/>
    </row>
    <row r="1303" ht="15.75" customHeight="1">
      <c r="B1303" s="2"/>
    </row>
    <row r="1304" ht="15.75" customHeight="1">
      <c r="B1304" s="2"/>
    </row>
    <row r="1305" ht="15.75" customHeight="1">
      <c r="B1305" s="2"/>
    </row>
    <row r="1306" ht="15.75" customHeight="1">
      <c r="B1306" s="2"/>
    </row>
    <row r="1307" ht="15.75" customHeight="1">
      <c r="B1307" s="2"/>
    </row>
    <row r="1308" ht="15.75" customHeight="1">
      <c r="B1308" s="2"/>
    </row>
    <row r="1309" ht="15.75" customHeight="1">
      <c r="B1309" s="2"/>
    </row>
    <row r="1310" ht="15.75" customHeight="1">
      <c r="B1310" s="2"/>
    </row>
    <row r="1311" ht="15.75" customHeight="1">
      <c r="B1311" s="2"/>
    </row>
    <row r="1312" ht="15.75" customHeight="1">
      <c r="B1312" s="2"/>
    </row>
    <row r="1313" ht="15.75" customHeight="1">
      <c r="B1313" s="2"/>
    </row>
    <row r="1314" ht="15.75" customHeight="1">
      <c r="B1314" s="2"/>
    </row>
    <row r="1315" ht="15.75" customHeight="1">
      <c r="B1315" s="2"/>
    </row>
    <row r="1316" ht="15.75" customHeight="1">
      <c r="B1316" s="2"/>
    </row>
    <row r="1317" ht="15.75" customHeight="1">
      <c r="B1317" s="2"/>
    </row>
    <row r="1318" ht="15.75" customHeight="1">
      <c r="B1318" s="2"/>
    </row>
    <row r="1319" ht="15.75" customHeight="1">
      <c r="B1319" s="2"/>
    </row>
    <row r="1320" ht="15.75" customHeight="1">
      <c r="B1320" s="2"/>
    </row>
    <row r="1321" ht="15.75" customHeight="1">
      <c r="B1321" s="2"/>
    </row>
    <row r="1322" ht="15.75" customHeight="1">
      <c r="B1322" s="2"/>
    </row>
    <row r="1323" ht="15.75" customHeight="1">
      <c r="B1323" s="2"/>
    </row>
    <row r="1324" ht="15.75" customHeight="1">
      <c r="B1324" s="2"/>
    </row>
    <row r="1325" ht="15.75" customHeight="1">
      <c r="B1325" s="2"/>
    </row>
    <row r="1326" ht="15.75" customHeight="1">
      <c r="B1326" s="2"/>
    </row>
    <row r="1327" ht="15.75" customHeight="1">
      <c r="B1327" s="2"/>
    </row>
    <row r="1328" ht="15.75" customHeight="1">
      <c r="B1328" s="2"/>
    </row>
    <row r="1329" ht="15.75" customHeight="1">
      <c r="B1329" s="2"/>
    </row>
    <row r="1330" ht="15.75" customHeight="1">
      <c r="B1330" s="2"/>
    </row>
    <row r="1331" ht="15.75" customHeight="1">
      <c r="B1331" s="2"/>
    </row>
    <row r="1332" ht="15.75" customHeight="1">
      <c r="B1332" s="2"/>
    </row>
    <row r="1333" ht="15.75" customHeight="1">
      <c r="B1333" s="2"/>
    </row>
    <row r="1334" ht="15.75" customHeight="1">
      <c r="B1334" s="2"/>
    </row>
    <row r="1335" ht="15.75" customHeight="1">
      <c r="B1335" s="2"/>
    </row>
    <row r="1336" ht="15.75" customHeight="1">
      <c r="B1336" s="2"/>
    </row>
    <row r="1337" ht="15.75" customHeight="1">
      <c r="B1337" s="2"/>
    </row>
    <row r="1338" ht="15.75" customHeight="1">
      <c r="B1338" s="2"/>
    </row>
    <row r="1339" ht="15.75" customHeight="1">
      <c r="B1339" s="2"/>
    </row>
    <row r="1340" ht="15.75" customHeight="1">
      <c r="B1340" s="2"/>
    </row>
    <row r="1341" ht="15.75" customHeight="1">
      <c r="B1341" s="2"/>
    </row>
    <row r="1342" ht="15.75" customHeight="1">
      <c r="B1342" s="2"/>
    </row>
    <row r="1343" ht="15.75" customHeight="1">
      <c r="B1343" s="2"/>
    </row>
    <row r="1344" ht="15.75" customHeight="1">
      <c r="B1344" s="2"/>
    </row>
    <row r="1345" ht="15.75" customHeight="1">
      <c r="B1345" s="2"/>
    </row>
    <row r="1346" ht="15.75" customHeight="1">
      <c r="B1346" s="2"/>
    </row>
    <row r="1347" ht="15.75" customHeight="1">
      <c r="B1347" s="2"/>
    </row>
    <row r="1348" ht="15.75" customHeight="1">
      <c r="B1348" s="2"/>
    </row>
    <row r="1349" ht="15.75" customHeight="1">
      <c r="B1349" s="2"/>
    </row>
    <row r="1350" ht="15.75" customHeight="1">
      <c r="B1350" s="2"/>
    </row>
    <row r="1351" ht="15.75" customHeight="1">
      <c r="B1351" s="2"/>
    </row>
    <row r="1352" ht="15.75" customHeight="1">
      <c r="B1352" s="2"/>
    </row>
    <row r="1353" ht="15.75" customHeight="1">
      <c r="B1353" s="2"/>
    </row>
    <row r="1354" ht="15.75" customHeight="1">
      <c r="B1354" s="2"/>
    </row>
    <row r="1355" ht="15.75" customHeight="1">
      <c r="B1355" s="2"/>
    </row>
    <row r="1356" ht="15.75" customHeight="1">
      <c r="B1356" s="2"/>
    </row>
    <row r="1357" ht="15.75" customHeight="1">
      <c r="B1357" s="2"/>
    </row>
    <row r="1358" ht="15.75" customHeight="1">
      <c r="B1358" s="2"/>
    </row>
    <row r="1359" ht="15.75" customHeight="1">
      <c r="B1359" s="2"/>
    </row>
    <row r="1360" ht="15.75" customHeight="1">
      <c r="B1360" s="2"/>
    </row>
    <row r="1361" ht="15.75" customHeight="1">
      <c r="B1361" s="2"/>
    </row>
    <row r="1362" ht="15.75" customHeight="1">
      <c r="B1362" s="2"/>
    </row>
    <row r="1363" ht="15.75" customHeight="1">
      <c r="B1363" s="2"/>
    </row>
    <row r="1364" ht="15.75" customHeight="1">
      <c r="B1364" s="2"/>
    </row>
    <row r="1365" ht="15.75" customHeight="1">
      <c r="B1365" s="2"/>
    </row>
    <row r="1366" ht="15.75" customHeight="1">
      <c r="B1366" s="2"/>
    </row>
    <row r="1367" ht="15.75" customHeight="1">
      <c r="B1367" s="2"/>
    </row>
    <row r="1368" ht="15.75" customHeight="1">
      <c r="B1368" s="2"/>
    </row>
    <row r="1369" ht="15.75" customHeight="1">
      <c r="B1369" s="2"/>
    </row>
    <row r="1370" ht="15.75" customHeight="1">
      <c r="B1370" s="2"/>
    </row>
    <row r="1371" ht="15.75" customHeight="1">
      <c r="B1371" s="2"/>
    </row>
    <row r="1372" ht="15.75" customHeight="1">
      <c r="B1372" s="2"/>
    </row>
    <row r="1373" ht="15.75" customHeight="1">
      <c r="B1373" s="2"/>
    </row>
    <row r="1374" ht="15.75" customHeight="1">
      <c r="B1374" s="2"/>
    </row>
    <row r="1375" ht="15.75" customHeight="1">
      <c r="B1375" s="2"/>
    </row>
    <row r="1376" ht="15.75" customHeight="1">
      <c r="B1376" s="2"/>
    </row>
    <row r="1377" ht="15.75" customHeight="1">
      <c r="B1377" s="2"/>
    </row>
    <row r="1378" ht="15.75" customHeight="1">
      <c r="B1378" s="2"/>
    </row>
    <row r="1379" ht="15.75" customHeight="1">
      <c r="B1379" s="2"/>
    </row>
    <row r="1380" ht="15.75" customHeight="1">
      <c r="B1380" s="2"/>
    </row>
    <row r="1381" ht="15.75" customHeight="1">
      <c r="B1381" s="2"/>
    </row>
    <row r="1382" ht="15.75" customHeight="1">
      <c r="B1382" s="2"/>
    </row>
    <row r="1383" ht="15.75" customHeight="1">
      <c r="B1383" s="2"/>
    </row>
    <row r="1384" ht="15.75" customHeight="1">
      <c r="B1384" s="2"/>
    </row>
    <row r="1385" ht="15.75" customHeight="1">
      <c r="B1385" s="2"/>
    </row>
    <row r="1386" ht="15.75" customHeight="1">
      <c r="B1386" s="2"/>
    </row>
    <row r="1387" ht="15.75" customHeight="1">
      <c r="B1387" s="2"/>
    </row>
    <row r="1388" ht="15.75" customHeight="1">
      <c r="B1388" s="2"/>
    </row>
    <row r="1389" ht="15.75" customHeight="1">
      <c r="B1389" s="2"/>
    </row>
    <row r="1390" ht="15.75" customHeight="1">
      <c r="B1390" s="2"/>
    </row>
    <row r="1391" ht="15.75" customHeight="1">
      <c r="B1391" s="2"/>
    </row>
    <row r="1392" ht="15.75" customHeight="1">
      <c r="B1392" s="2"/>
    </row>
    <row r="1393" ht="15.75" customHeight="1">
      <c r="B1393" s="2"/>
    </row>
    <row r="1394" ht="15.75" customHeight="1">
      <c r="B1394" s="2"/>
    </row>
    <row r="1395" ht="15.75" customHeight="1">
      <c r="B1395" s="2"/>
    </row>
    <row r="1396" ht="15.75" customHeight="1">
      <c r="B1396" s="2"/>
    </row>
    <row r="1397" ht="15.75" customHeight="1">
      <c r="B1397" s="2"/>
    </row>
    <row r="1398" ht="15.75" customHeight="1">
      <c r="B1398" s="2"/>
    </row>
    <row r="1399" ht="15.75" customHeight="1">
      <c r="B1399" s="2"/>
    </row>
    <row r="1400" ht="15.75" customHeight="1">
      <c r="B1400" s="2"/>
    </row>
    <row r="1401" ht="15.75" customHeight="1">
      <c r="B1401" s="2"/>
    </row>
    <row r="1402" ht="15.75" customHeight="1">
      <c r="B1402" s="2"/>
    </row>
    <row r="1403" ht="15.75" customHeight="1">
      <c r="B1403" s="2"/>
    </row>
    <row r="1404" ht="15.75" customHeight="1">
      <c r="B1404" s="2"/>
    </row>
    <row r="1405" ht="15.75" customHeight="1">
      <c r="B1405" s="2"/>
    </row>
    <row r="1406" ht="15.75" customHeight="1">
      <c r="B1406" s="2"/>
    </row>
    <row r="1407" ht="15.75" customHeight="1">
      <c r="B1407" s="2"/>
    </row>
    <row r="1408" ht="15.75" customHeight="1">
      <c r="B1408" s="2"/>
    </row>
    <row r="1409" ht="15.75" customHeight="1">
      <c r="B1409" s="2"/>
    </row>
    <row r="1410" ht="15.75" customHeight="1">
      <c r="B1410" s="2"/>
    </row>
    <row r="1411" ht="15.75" customHeight="1">
      <c r="B1411" s="2"/>
    </row>
    <row r="1412" ht="15.75" customHeight="1">
      <c r="B1412" s="2"/>
    </row>
    <row r="1413" ht="15.75" customHeight="1">
      <c r="B1413" s="2"/>
    </row>
    <row r="1414" ht="15.75" customHeight="1">
      <c r="B1414" s="2"/>
    </row>
    <row r="1415" ht="15.75" customHeight="1">
      <c r="B1415" s="2"/>
    </row>
    <row r="1416" ht="15.75" customHeight="1">
      <c r="B1416" s="2"/>
    </row>
    <row r="1417" ht="15.75" customHeight="1">
      <c r="B1417" s="2"/>
    </row>
    <row r="1418" ht="15.75" customHeight="1">
      <c r="B1418" s="2"/>
    </row>
    <row r="1419" ht="15.75" customHeight="1">
      <c r="B1419" s="2"/>
    </row>
    <row r="1420" ht="15.75" customHeight="1">
      <c r="B1420" s="2"/>
    </row>
    <row r="1421" ht="15.75" customHeight="1">
      <c r="B1421" s="2"/>
    </row>
    <row r="1422" ht="15.75" customHeight="1">
      <c r="B1422" s="2"/>
    </row>
    <row r="1423" ht="15.75" customHeight="1">
      <c r="B1423" s="2"/>
    </row>
    <row r="1424" ht="15.75" customHeight="1">
      <c r="B1424" s="2"/>
    </row>
    <row r="1425" ht="15.75" customHeight="1">
      <c r="B1425" s="2"/>
    </row>
    <row r="1426" ht="15.75" customHeight="1">
      <c r="B1426" s="2"/>
    </row>
    <row r="1427" ht="15.75" customHeight="1">
      <c r="B1427" s="2"/>
    </row>
    <row r="1428" ht="15.75" customHeight="1">
      <c r="B1428" s="2"/>
    </row>
    <row r="1429" ht="15.75" customHeight="1">
      <c r="B1429" s="2"/>
    </row>
    <row r="1430" ht="15.75" customHeight="1">
      <c r="B1430" s="2"/>
    </row>
    <row r="1431" ht="15.75" customHeight="1">
      <c r="B1431" s="2"/>
    </row>
    <row r="1432" ht="15.75" customHeight="1">
      <c r="B1432" s="2"/>
    </row>
    <row r="1433" ht="15.75" customHeight="1">
      <c r="B1433" s="2"/>
    </row>
    <row r="1434" ht="15.75" customHeight="1">
      <c r="B1434" s="2"/>
    </row>
    <row r="1435" ht="15.75" customHeight="1">
      <c r="B1435" s="2"/>
    </row>
    <row r="1436" ht="15.75" customHeight="1">
      <c r="B1436" s="2"/>
    </row>
    <row r="1437" ht="15.75" customHeight="1">
      <c r="B1437" s="2"/>
    </row>
    <row r="1438" ht="15.75" customHeight="1">
      <c r="B1438" s="2"/>
    </row>
    <row r="1439" ht="15.75" customHeight="1">
      <c r="B1439" s="2"/>
    </row>
    <row r="1440" ht="15.75" customHeight="1">
      <c r="B1440" s="2"/>
    </row>
    <row r="1441" ht="15.75" customHeight="1">
      <c r="B1441" s="2"/>
    </row>
    <row r="1442" ht="15.75" customHeight="1">
      <c r="B1442" s="2"/>
    </row>
    <row r="1443" ht="15.75" customHeight="1">
      <c r="B1443" s="2"/>
    </row>
    <row r="1444" ht="15.75" customHeight="1">
      <c r="B1444" s="2"/>
    </row>
    <row r="1445" ht="15.75" customHeight="1">
      <c r="B1445" s="2"/>
    </row>
    <row r="1446" ht="15.75" customHeight="1">
      <c r="B1446" s="2"/>
    </row>
    <row r="1447" ht="15.75" customHeight="1">
      <c r="B1447" s="2"/>
    </row>
    <row r="1448" ht="15.75" customHeight="1">
      <c r="B1448" s="2"/>
    </row>
    <row r="1449" ht="15.75" customHeight="1">
      <c r="B1449" s="2"/>
    </row>
    <row r="1450" ht="15.75" customHeight="1">
      <c r="B1450" s="2"/>
    </row>
    <row r="1451" ht="15.75" customHeight="1">
      <c r="B1451" s="2"/>
    </row>
    <row r="1452" ht="15.75" customHeight="1">
      <c r="B1452" s="2"/>
    </row>
    <row r="1453" ht="15.75" customHeight="1">
      <c r="B1453" s="2"/>
    </row>
    <row r="1454" ht="15.75" customHeight="1">
      <c r="B1454" s="2"/>
    </row>
    <row r="1455" ht="15.75" customHeight="1">
      <c r="B1455" s="2"/>
    </row>
    <row r="1456" ht="15.75" customHeight="1">
      <c r="B1456" s="2"/>
    </row>
    <row r="1457" ht="15.75" customHeight="1">
      <c r="B1457" s="2"/>
    </row>
    <row r="1458" ht="15.75" customHeight="1">
      <c r="B1458" s="2"/>
    </row>
    <row r="1459" ht="15.75" customHeight="1">
      <c r="B1459" s="2"/>
    </row>
    <row r="1460" ht="15.75" customHeight="1">
      <c r="B1460" s="2"/>
    </row>
    <row r="1461" ht="15.75" customHeight="1">
      <c r="B1461" s="2"/>
    </row>
    <row r="1462" ht="15.75" customHeight="1">
      <c r="B1462" s="2"/>
    </row>
    <row r="1463" ht="15.75" customHeight="1">
      <c r="B1463" s="2"/>
    </row>
    <row r="1464" ht="15.75" customHeight="1">
      <c r="B1464" s="2"/>
    </row>
    <row r="1465" ht="15.75" customHeight="1">
      <c r="B1465" s="2"/>
    </row>
    <row r="1466" ht="15.75" customHeight="1">
      <c r="B1466" s="2"/>
    </row>
    <row r="1467" ht="15.75" customHeight="1">
      <c r="B1467" s="2"/>
    </row>
    <row r="1468" ht="15.75" customHeight="1">
      <c r="B1468" s="2"/>
    </row>
    <row r="1469" ht="15.75" customHeight="1">
      <c r="B1469" s="2"/>
    </row>
    <row r="1470" ht="15.75" customHeight="1">
      <c r="B1470" s="2"/>
    </row>
    <row r="1471" ht="15.75" customHeight="1">
      <c r="B1471" s="2"/>
    </row>
    <row r="1472" ht="15.75" customHeight="1">
      <c r="B1472" s="2"/>
    </row>
    <row r="1473" ht="15.75" customHeight="1">
      <c r="B1473" s="2"/>
    </row>
    <row r="1474" ht="15.75" customHeight="1">
      <c r="B1474" s="2"/>
    </row>
    <row r="1475" ht="15.75" customHeight="1">
      <c r="B1475" s="2"/>
    </row>
    <row r="1476" ht="15.75" customHeight="1">
      <c r="B1476" s="2"/>
    </row>
    <row r="1477" ht="15.75" customHeight="1">
      <c r="B1477" s="2"/>
    </row>
    <row r="1478" ht="15.75" customHeight="1">
      <c r="B1478" s="2"/>
    </row>
    <row r="1479" ht="15.75" customHeight="1">
      <c r="B1479" s="2"/>
    </row>
    <row r="1480" ht="15.75" customHeight="1">
      <c r="B1480" s="2"/>
    </row>
    <row r="1481" ht="15.75" customHeight="1">
      <c r="B1481" s="2"/>
    </row>
    <row r="1482" ht="15.75" customHeight="1">
      <c r="B1482" s="2"/>
    </row>
    <row r="1483" ht="15.75" customHeight="1">
      <c r="B1483" s="2"/>
    </row>
    <row r="1484" ht="15.75" customHeight="1">
      <c r="B1484" s="2"/>
    </row>
    <row r="1485" ht="15.75" customHeight="1">
      <c r="B1485" s="2"/>
    </row>
    <row r="1486" ht="15.75" customHeight="1">
      <c r="B1486" s="2"/>
    </row>
    <row r="1487" ht="15.75" customHeight="1">
      <c r="B1487" s="2"/>
    </row>
    <row r="1488" ht="15.75" customHeight="1">
      <c r="B1488" s="2"/>
    </row>
    <row r="1489" ht="15.75" customHeight="1">
      <c r="B1489" s="2"/>
    </row>
    <row r="1490" ht="15.75" customHeight="1">
      <c r="B1490" s="2"/>
    </row>
    <row r="1491" ht="15.75" customHeight="1">
      <c r="B1491" s="2"/>
    </row>
    <row r="1492" ht="15.75" customHeight="1">
      <c r="B1492" s="2"/>
    </row>
    <row r="1493" ht="15.75" customHeight="1">
      <c r="B1493" s="2"/>
    </row>
    <row r="1494" ht="15.75" customHeight="1">
      <c r="B1494" s="2"/>
    </row>
    <row r="1495" ht="15.75" customHeight="1">
      <c r="B1495" s="2"/>
    </row>
    <row r="1496" ht="15.75" customHeight="1">
      <c r="B1496" s="2"/>
    </row>
    <row r="1497" ht="15.75" customHeight="1">
      <c r="B1497" s="2"/>
    </row>
    <row r="1498" ht="15.75" customHeight="1">
      <c r="B1498" s="2"/>
    </row>
    <row r="1499" ht="15.75" customHeight="1">
      <c r="B1499" s="2"/>
    </row>
    <row r="1500" ht="15.75" customHeight="1">
      <c r="B1500" s="2"/>
    </row>
    <row r="1501" ht="15.75" customHeight="1">
      <c r="B1501" s="2"/>
    </row>
    <row r="1502" ht="15.75" customHeight="1">
      <c r="B1502" s="2"/>
    </row>
    <row r="1503" ht="15.75" customHeight="1">
      <c r="B1503" s="2"/>
    </row>
    <row r="1504" ht="15.75" customHeight="1">
      <c r="B1504" s="2"/>
    </row>
    <row r="1505" ht="15.75" customHeight="1">
      <c r="B1505" s="2"/>
    </row>
    <row r="1506" ht="15.75" customHeight="1">
      <c r="B1506" s="2"/>
    </row>
    <row r="1507" ht="15.75" customHeight="1">
      <c r="B1507" s="2"/>
    </row>
    <row r="1508" ht="15.75" customHeight="1">
      <c r="B1508" s="2"/>
    </row>
    <row r="1509" ht="15.75" customHeight="1">
      <c r="B1509" s="2"/>
    </row>
    <row r="1510" ht="15.75" customHeight="1">
      <c r="B1510" s="2"/>
    </row>
    <row r="1511" ht="15.75" customHeight="1">
      <c r="B1511" s="2"/>
    </row>
    <row r="1512" ht="15.75" customHeight="1">
      <c r="B1512" s="2"/>
    </row>
    <row r="1513" ht="15.75" customHeight="1">
      <c r="B1513" s="2"/>
    </row>
    <row r="1514" ht="15.75" customHeight="1">
      <c r="B1514" s="2"/>
    </row>
    <row r="1515" ht="15.75" customHeight="1">
      <c r="B1515" s="2"/>
    </row>
    <row r="1516" ht="15.75" customHeight="1">
      <c r="B1516" s="2"/>
    </row>
    <row r="1517" ht="15.75" customHeight="1">
      <c r="B1517" s="2"/>
    </row>
    <row r="1518" ht="15.75" customHeight="1">
      <c r="B1518" s="2"/>
    </row>
    <row r="1519" ht="15.75" customHeight="1">
      <c r="B1519" s="2"/>
    </row>
    <row r="1520" ht="15.75" customHeight="1">
      <c r="B1520" s="2"/>
    </row>
    <row r="1521" ht="15.75" customHeight="1">
      <c r="B1521" s="2"/>
    </row>
    <row r="1522" ht="15.75" customHeight="1">
      <c r="B1522" s="2"/>
    </row>
    <row r="1523" ht="15.75" customHeight="1">
      <c r="B1523" s="2"/>
    </row>
    <row r="1524" ht="15.75" customHeight="1">
      <c r="B1524" s="2"/>
    </row>
    <row r="1525" ht="15.75" customHeight="1">
      <c r="B1525" s="2"/>
    </row>
    <row r="1526" ht="15.75" customHeight="1">
      <c r="B1526" s="2"/>
    </row>
    <row r="1527" ht="15.75" customHeight="1">
      <c r="B1527" s="2"/>
    </row>
    <row r="1528" ht="15.75" customHeight="1">
      <c r="B1528" s="2"/>
    </row>
    <row r="1529" ht="15.75" customHeight="1">
      <c r="B1529" s="2"/>
    </row>
    <row r="1530" ht="15.75" customHeight="1">
      <c r="B1530" s="2"/>
    </row>
    <row r="1531" ht="15.75" customHeight="1">
      <c r="B1531" s="2"/>
    </row>
    <row r="1532" ht="15.75" customHeight="1">
      <c r="B1532" s="2"/>
    </row>
    <row r="1533" ht="15.75" customHeight="1">
      <c r="B1533" s="2"/>
    </row>
    <row r="1534" ht="15.75" customHeight="1">
      <c r="B1534" s="2"/>
    </row>
    <row r="1535" ht="15.75" customHeight="1">
      <c r="B1535" s="2"/>
    </row>
    <row r="1536" ht="15.75" customHeight="1">
      <c r="B1536" s="2"/>
    </row>
    <row r="1537" ht="15.75" customHeight="1">
      <c r="B1537" s="2"/>
    </row>
    <row r="1538" ht="15.75" customHeight="1">
      <c r="B1538" s="2"/>
    </row>
    <row r="1539" ht="15.75" customHeight="1">
      <c r="B1539" s="2"/>
    </row>
    <row r="1540" ht="15.75" customHeight="1">
      <c r="B1540" s="2"/>
    </row>
    <row r="1541" ht="15.75" customHeight="1">
      <c r="B1541" s="2"/>
    </row>
    <row r="1542" ht="15.75" customHeight="1">
      <c r="B1542" s="2"/>
    </row>
    <row r="1543" ht="15.75" customHeight="1">
      <c r="B1543" s="2"/>
    </row>
    <row r="1544" ht="15.75" customHeight="1">
      <c r="B1544" s="2"/>
    </row>
    <row r="1545" ht="15.75" customHeight="1">
      <c r="B1545" s="2"/>
    </row>
    <row r="1546" ht="15.75" customHeight="1">
      <c r="B1546" s="2"/>
    </row>
    <row r="1547" ht="15.75" customHeight="1">
      <c r="B1547" s="2"/>
    </row>
    <row r="1548" ht="15.75" customHeight="1">
      <c r="B1548" s="2"/>
    </row>
    <row r="1549" ht="15.75" customHeight="1">
      <c r="B1549" s="2"/>
    </row>
    <row r="1550" ht="15.75" customHeight="1">
      <c r="B1550" s="2"/>
    </row>
    <row r="1551" ht="15.75" customHeight="1">
      <c r="B1551" s="2"/>
    </row>
    <row r="1552" ht="15.75" customHeight="1">
      <c r="B1552" s="2"/>
    </row>
    <row r="1553" ht="15.75" customHeight="1">
      <c r="B1553" s="2"/>
    </row>
    <row r="1554" ht="15.75" customHeight="1">
      <c r="B1554" s="2"/>
    </row>
    <row r="1555" ht="15.75" customHeight="1">
      <c r="B1555" s="2"/>
    </row>
    <row r="1556" ht="15.75" customHeight="1">
      <c r="B1556" s="2"/>
    </row>
    <row r="1557" ht="15.75" customHeight="1">
      <c r="B1557" s="2"/>
    </row>
    <row r="1558" ht="15.75" customHeight="1">
      <c r="B1558" s="2"/>
    </row>
    <row r="1559" ht="15.75" customHeight="1">
      <c r="B1559" s="2"/>
    </row>
    <row r="1560" ht="15.75" customHeight="1">
      <c r="B1560" s="2"/>
    </row>
    <row r="1561" ht="15.75" customHeight="1">
      <c r="B1561" s="2"/>
    </row>
    <row r="1562" ht="15.75" customHeight="1">
      <c r="B1562" s="2"/>
    </row>
    <row r="1563" ht="15.75" customHeight="1">
      <c r="B1563" s="2"/>
    </row>
    <row r="1564" ht="15.75" customHeight="1">
      <c r="B1564" s="2"/>
    </row>
    <row r="1565" ht="15.75" customHeight="1">
      <c r="B1565" s="2"/>
    </row>
    <row r="1566" ht="15.75" customHeight="1">
      <c r="B1566" s="2"/>
    </row>
    <row r="1567" ht="15.75" customHeight="1">
      <c r="B1567" s="2"/>
    </row>
    <row r="1568" ht="15.75" customHeight="1">
      <c r="B1568" s="2"/>
    </row>
    <row r="1569" ht="15.75" customHeight="1">
      <c r="B1569" s="2"/>
    </row>
    <row r="1570" ht="15.75" customHeight="1">
      <c r="B1570" s="2"/>
    </row>
    <row r="1571" ht="15.75" customHeight="1">
      <c r="B1571" s="2"/>
    </row>
    <row r="1572" ht="15.75" customHeight="1">
      <c r="B1572" s="2"/>
    </row>
    <row r="1573" ht="15.75" customHeight="1">
      <c r="B1573" s="2"/>
    </row>
    <row r="1574" ht="15.75" customHeight="1">
      <c r="B1574" s="2"/>
    </row>
    <row r="1575" ht="15.75" customHeight="1">
      <c r="B1575" s="2"/>
    </row>
    <row r="1576" ht="15.75" customHeight="1">
      <c r="B1576" s="2"/>
    </row>
    <row r="1577" ht="15.75" customHeight="1">
      <c r="B1577" s="2"/>
    </row>
    <row r="1578" ht="15.75" customHeight="1">
      <c r="B1578" s="2"/>
    </row>
    <row r="1579" ht="15.75" customHeight="1">
      <c r="B1579" s="2"/>
    </row>
    <row r="1580" ht="15.75" customHeight="1">
      <c r="B1580" s="2"/>
    </row>
    <row r="1581" ht="15.75" customHeight="1">
      <c r="B1581" s="2"/>
    </row>
    <row r="1582" ht="15.75" customHeight="1">
      <c r="B1582" s="2"/>
    </row>
    <row r="1583" ht="15.75" customHeight="1">
      <c r="B1583" s="2"/>
    </row>
    <row r="1584" ht="15.75" customHeight="1">
      <c r="B1584" s="2"/>
    </row>
    <row r="1585" ht="15.75" customHeight="1">
      <c r="B1585" s="2"/>
    </row>
    <row r="1586" ht="15.75" customHeight="1">
      <c r="B1586" s="2"/>
    </row>
    <row r="1587" ht="15.75" customHeight="1">
      <c r="B1587" s="2"/>
    </row>
    <row r="1588" ht="15.75" customHeight="1">
      <c r="B1588" s="2"/>
    </row>
    <row r="1589" ht="15.75" customHeight="1">
      <c r="B1589" s="2"/>
    </row>
    <row r="1590" ht="15.75" customHeight="1">
      <c r="B1590" s="2"/>
    </row>
    <row r="1591" ht="15.75" customHeight="1">
      <c r="B1591" s="2"/>
    </row>
    <row r="1592" ht="15.75" customHeight="1">
      <c r="B1592" s="2"/>
    </row>
    <row r="1593" ht="15.75" customHeight="1">
      <c r="B1593" s="2"/>
    </row>
    <row r="1594" ht="15.75" customHeight="1">
      <c r="B1594" s="2"/>
    </row>
    <row r="1595" ht="15.75" customHeight="1">
      <c r="B1595" s="2"/>
    </row>
    <row r="1596" ht="15.75" customHeight="1">
      <c r="B1596" s="2"/>
    </row>
    <row r="1597" ht="15.75" customHeight="1">
      <c r="B1597" s="2"/>
    </row>
    <row r="1598" ht="15.75" customHeight="1">
      <c r="B1598" s="2"/>
    </row>
    <row r="1599" ht="15.75" customHeight="1">
      <c r="B1599" s="2"/>
    </row>
    <row r="1600" ht="15.75" customHeight="1">
      <c r="B1600" s="2"/>
    </row>
    <row r="1601" ht="15.75" customHeight="1">
      <c r="B1601" s="2"/>
    </row>
    <row r="1602" ht="15.75" customHeight="1">
      <c r="B1602" s="2"/>
    </row>
    <row r="1603" ht="15.75" customHeight="1">
      <c r="B1603" s="2"/>
    </row>
    <row r="1604" ht="15.75" customHeight="1">
      <c r="B1604" s="2"/>
    </row>
    <row r="1605" ht="15.75" customHeight="1">
      <c r="B1605" s="2"/>
    </row>
    <row r="1606" ht="15.75" customHeight="1">
      <c r="B1606" s="2"/>
    </row>
    <row r="1607" ht="15.75" customHeight="1">
      <c r="B1607" s="2"/>
    </row>
    <row r="1608" ht="15.75" customHeight="1">
      <c r="B1608" s="2"/>
    </row>
    <row r="1609" ht="15.75" customHeight="1">
      <c r="B1609" s="2"/>
    </row>
    <row r="1610" ht="15.75" customHeight="1">
      <c r="B1610" s="2"/>
    </row>
    <row r="1611" ht="15.75" customHeight="1">
      <c r="B1611" s="2"/>
    </row>
    <row r="1612" ht="15.75" customHeight="1">
      <c r="B1612" s="2"/>
    </row>
    <row r="1613" ht="15.75" customHeight="1">
      <c r="B1613" s="2"/>
    </row>
    <row r="1614" ht="15.75" customHeight="1">
      <c r="B1614" s="2"/>
    </row>
    <row r="1615" ht="15.75" customHeight="1">
      <c r="B1615" s="2"/>
    </row>
    <row r="1616" ht="15.75" customHeight="1">
      <c r="B1616" s="2"/>
    </row>
    <row r="1617" ht="15.75" customHeight="1">
      <c r="B1617" s="2"/>
    </row>
    <row r="1618" ht="15.75" customHeight="1">
      <c r="B1618" s="2"/>
    </row>
    <row r="1619" ht="15.75" customHeight="1">
      <c r="B1619" s="2"/>
    </row>
    <row r="1620" ht="15.75" customHeight="1">
      <c r="B1620" s="2"/>
    </row>
    <row r="1621" ht="15.75" customHeight="1">
      <c r="B1621" s="2"/>
    </row>
    <row r="1622" ht="15.75" customHeight="1">
      <c r="B1622" s="2"/>
    </row>
    <row r="1623" ht="15.75" customHeight="1">
      <c r="B1623" s="2"/>
    </row>
    <row r="1624" ht="15.75" customHeight="1">
      <c r="B1624" s="2"/>
    </row>
    <row r="1625" ht="15.75" customHeight="1">
      <c r="B1625" s="2"/>
    </row>
    <row r="1626" ht="15.75" customHeight="1">
      <c r="B1626" s="2"/>
    </row>
    <row r="1627" ht="15.75" customHeight="1">
      <c r="B1627" s="2"/>
    </row>
    <row r="1628" ht="15.75" customHeight="1">
      <c r="B1628" s="2"/>
    </row>
    <row r="1629" ht="15.75" customHeight="1">
      <c r="B1629" s="2"/>
    </row>
    <row r="1630" ht="15.75" customHeight="1">
      <c r="B1630" s="2"/>
    </row>
    <row r="1631" ht="15.75" customHeight="1">
      <c r="B1631" s="2"/>
    </row>
    <row r="1632" ht="15.75" customHeight="1">
      <c r="B1632" s="2"/>
    </row>
    <row r="1633" ht="15.75" customHeight="1">
      <c r="B1633" s="2"/>
    </row>
    <row r="1634" ht="15.75" customHeight="1">
      <c r="B1634" s="2"/>
    </row>
    <row r="1635" ht="15.75" customHeight="1">
      <c r="B1635" s="2"/>
    </row>
    <row r="1636" ht="15.75" customHeight="1">
      <c r="B1636" s="2"/>
    </row>
    <row r="1637" ht="15.75" customHeight="1">
      <c r="B1637" s="2"/>
    </row>
    <row r="1638" ht="15.75" customHeight="1">
      <c r="B1638" s="2"/>
    </row>
    <row r="1639" ht="15.75" customHeight="1">
      <c r="B1639" s="2"/>
    </row>
    <row r="1640" ht="15.75" customHeight="1">
      <c r="B1640" s="2"/>
    </row>
    <row r="1641" ht="15.75" customHeight="1">
      <c r="B1641" s="2"/>
    </row>
    <row r="1642" ht="15.75" customHeight="1">
      <c r="B1642" s="2"/>
    </row>
    <row r="1643" ht="15.75" customHeight="1">
      <c r="B1643" s="2"/>
    </row>
    <row r="1644" ht="15.75" customHeight="1">
      <c r="B1644" s="2"/>
    </row>
    <row r="1645" ht="15.75" customHeight="1">
      <c r="B1645" s="2"/>
    </row>
    <row r="1646" ht="15.75" customHeight="1">
      <c r="B1646" s="2"/>
    </row>
    <row r="1647" ht="15.75" customHeight="1">
      <c r="B1647" s="2"/>
    </row>
    <row r="1648" ht="15.75" customHeight="1">
      <c r="B1648" s="2"/>
    </row>
    <row r="1649" ht="15.75" customHeight="1">
      <c r="B1649" s="2"/>
    </row>
    <row r="1650" ht="15.75" customHeight="1">
      <c r="B1650" s="2"/>
    </row>
    <row r="1651" ht="15.75" customHeight="1">
      <c r="B1651" s="2"/>
    </row>
    <row r="1652" ht="15.75" customHeight="1">
      <c r="B1652" s="2"/>
    </row>
    <row r="1653" ht="15.75" customHeight="1">
      <c r="B1653" s="2"/>
    </row>
    <row r="1654" ht="15.75" customHeight="1">
      <c r="B1654" s="2"/>
    </row>
    <row r="1655" ht="15.75" customHeight="1">
      <c r="B1655" s="2"/>
    </row>
    <row r="1656" ht="15.75" customHeight="1">
      <c r="B1656" s="2"/>
    </row>
    <row r="1657" ht="15.75" customHeight="1">
      <c r="B1657" s="2"/>
    </row>
    <row r="1658" ht="15.75" customHeight="1">
      <c r="B1658" s="2"/>
    </row>
    <row r="1659" ht="15.75" customHeight="1">
      <c r="B1659" s="2"/>
    </row>
    <row r="1660" ht="15.75" customHeight="1">
      <c r="B1660" s="2"/>
    </row>
    <row r="1661" ht="15.75" customHeight="1">
      <c r="B1661" s="2"/>
    </row>
    <row r="1662" ht="15.75" customHeight="1">
      <c r="B1662" s="2"/>
    </row>
    <row r="1663" ht="15.75" customHeight="1">
      <c r="B1663" s="2"/>
    </row>
    <row r="1664" ht="15.75" customHeight="1">
      <c r="B1664" s="2"/>
    </row>
    <row r="1665" ht="15.75" customHeight="1">
      <c r="B1665" s="2"/>
    </row>
    <row r="1666" ht="15.75" customHeight="1">
      <c r="B1666" s="2"/>
    </row>
    <row r="1667" ht="15.75" customHeight="1">
      <c r="B1667" s="2"/>
    </row>
    <row r="1668" ht="15.75" customHeight="1">
      <c r="B1668" s="2"/>
    </row>
    <row r="1669" ht="15.75" customHeight="1">
      <c r="B1669" s="2"/>
    </row>
    <row r="1670" ht="15.75" customHeight="1">
      <c r="B1670" s="2"/>
    </row>
    <row r="1671" ht="15.75" customHeight="1">
      <c r="B1671" s="2"/>
    </row>
    <row r="1672" ht="15.75" customHeight="1">
      <c r="B1672" s="2"/>
    </row>
    <row r="1673" ht="15.75" customHeight="1">
      <c r="B1673" s="2"/>
    </row>
    <row r="1674" ht="15.75" customHeight="1">
      <c r="B1674" s="2"/>
    </row>
    <row r="1675" ht="15.75" customHeight="1">
      <c r="B1675" s="2"/>
    </row>
    <row r="1676" ht="15.75" customHeight="1">
      <c r="B1676" s="2"/>
    </row>
    <row r="1677" ht="15.75" customHeight="1">
      <c r="B1677" s="2"/>
    </row>
    <row r="1678" ht="15.75" customHeight="1">
      <c r="B1678" s="2"/>
    </row>
    <row r="1679" ht="15.75" customHeight="1">
      <c r="B1679" s="2"/>
    </row>
    <row r="1680" ht="15.75" customHeight="1">
      <c r="B1680" s="2"/>
    </row>
    <row r="1681" ht="15.75" customHeight="1">
      <c r="B1681" s="2"/>
    </row>
    <row r="1682" ht="15.75" customHeight="1">
      <c r="B1682" s="2"/>
    </row>
    <row r="1683" ht="15.75" customHeight="1">
      <c r="B1683" s="2"/>
    </row>
    <row r="1684" ht="15.75" customHeight="1">
      <c r="B1684" s="2"/>
    </row>
    <row r="1685" ht="15.75" customHeight="1">
      <c r="B1685" s="2"/>
    </row>
    <row r="1686" ht="15.75" customHeight="1">
      <c r="B1686" s="2"/>
    </row>
    <row r="1687" ht="15.75" customHeight="1">
      <c r="B1687" s="2"/>
    </row>
    <row r="1688" ht="15.75" customHeight="1">
      <c r="B1688" s="2"/>
    </row>
    <row r="1689" ht="15.75" customHeight="1">
      <c r="B1689" s="2"/>
    </row>
    <row r="1690" ht="15.75" customHeight="1">
      <c r="B1690" s="2"/>
    </row>
    <row r="1691" ht="15.75" customHeight="1">
      <c r="B1691" s="2"/>
    </row>
    <row r="1692" ht="15.75" customHeight="1">
      <c r="B1692" s="2"/>
    </row>
    <row r="1693" ht="15.75" customHeight="1">
      <c r="B1693" s="2"/>
    </row>
    <row r="1694" ht="15.75" customHeight="1">
      <c r="B1694" s="2"/>
    </row>
    <row r="1695" ht="15.75" customHeight="1">
      <c r="B1695" s="2"/>
    </row>
    <row r="1696" ht="15.75" customHeight="1">
      <c r="B1696" s="2"/>
    </row>
    <row r="1697" ht="15.75" customHeight="1">
      <c r="B1697" s="2"/>
    </row>
    <row r="1698" ht="15.75" customHeight="1">
      <c r="B1698" s="2"/>
    </row>
    <row r="1699" ht="15.75" customHeight="1">
      <c r="B1699" s="2"/>
    </row>
    <row r="1700" ht="15.75" customHeight="1">
      <c r="B1700" s="2"/>
    </row>
    <row r="1701" ht="15.75" customHeight="1">
      <c r="B1701" s="2"/>
    </row>
    <row r="1702" ht="15.75" customHeight="1">
      <c r="B1702" s="2"/>
    </row>
    <row r="1703" ht="15.75" customHeight="1">
      <c r="B1703" s="2"/>
    </row>
    <row r="1704" ht="15.75" customHeight="1">
      <c r="B1704" s="2"/>
    </row>
    <row r="1705" ht="15.75" customHeight="1">
      <c r="B1705" s="2"/>
    </row>
    <row r="1706" ht="15.75" customHeight="1">
      <c r="B1706" s="2"/>
    </row>
    <row r="1707" ht="15.75" customHeight="1">
      <c r="B1707" s="2"/>
    </row>
    <row r="1708" ht="15.75" customHeight="1">
      <c r="B1708" s="2"/>
    </row>
    <row r="1709" ht="15.75" customHeight="1">
      <c r="B1709" s="2"/>
    </row>
    <row r="1710" ht="15.75" customHeight="1">
      <c r="B1710" s="2"/>
    </row>
    <row r="1711" ht="15.75" customHeight="1">
      <c r="B1711" s="2"/>
    </row>
    <row r="1712" ht="15.75" customHeight="1">
      <c r="B1712" s="2"/>
    </row>
    <row r="1713" ht="15.75" customHeight="1">
      <c r="B1713" s="2"/>
    </row>
    <row r="1714" ht="15.75" customHeight="1">
      <c r="B1714" s="2"/>
    </row>
    <row r="1715" ht="15.75" customHeight="1">
      <c r="B1715" s="2"/>
    </row>
    <row r="1716" ht="15.75" customHeight="1">
      <c r="B1716" s="2"/>
    </row>
    <row r="1717" ht="15.75" customHeight="1">
      <c r="B1717" s="2"/>
    </row>
    <row r="1718" ht="15.75" customHeight="1">
      <c r="B1718" s="2"/>
    </row>
    <row r="1719" ht="15.75" customHeight="1">
      <c r="B1719" s="2"/>
    </row>
    <row r="1720" ht="15.75" customHeight="1">
      <c r="B1720" s="2"/>
    </row>
    <row r="1721" ht="15.75" customHeight="1">
      <c r="B1721" s="2"/>
    </row>
    <row r="1722" ht="15.75" customHeight="1">
      <c r="B1722" s="2"/>
    </row>
    <row r="1723" ht="15.75" customHeight="1">
      <c r="B1723" s="2"/>
    </row>
    <row r="1724" ht="15.75" customHeight="1">
      <c r="B1724" s="2"/>
    </row>
    <row r="1725" ht="15.75" customHeight="1">
      <c r="B1725" s="2"/>
    </row>
    <row r="1726" ht="15.75" customHeight="1">
      <c r="B1726" s="2"/>
    </row>
    <row r="1727" ht="15.75" customHeight="1">
      <c r="B1727" s="2"/>
    </row>
    <row r="1728" ht="15.75" customHeight="1">
      <c r="B1728" s="2"/>
    </row>
    <row r="1729" ht="15.75" customHeight="1">
      <c r="B1729" s="2"/>
    </row>
    <row r="1730" ht="15.75" customHeight="1">
      <c r="B1730" s="2"/>
    </row>
    <row r="1731" ht="15.75" customHeight="1">
      <c r="B1731" s="2"/>
    </row>
    <row r="1732" ht="15.75" customHeight="1">
      <c r="B1732" s="2"/>
    </row>
    <row r="1733" ht="15.75" customHeight="1">
      <c r="B1733" s="2"/>
    </row>
    <row r="1734" ht="15.75" customHeight="1">
      <c r="B1734" s="2"/>
    </row>
    <row r="1735" ht="15.75" customHeight="1">
      <c r="B1735" s="2"/>
    </row>
    <row r="1736" ht="15.75" customHeight="1">
      <c r="B1736" s="2"/>
    </row>
    <row r="1737" ht="15.75" customHeight="1">
      <c r="B1737" s="2"/>
    </row>
    <row r="1738" ht="15.75" customHeight="1">
      <c r="B1738" s="2"/>
    </row>
    <row r="1739" ht="15.75" customHeight="1">
      <c r="B1739" s="2"/>
    </row>
    <row r="1740" ht="15.75" customHeight="1">
      <c r="B1740" s="2"/>
    </row>
    <row r="1741" ht="15.75" customHeight="1">
      <c r="B1741" s="2"/>
    </row>
    <row r="1742" ht="15.75" customHeight="1">
      <c r="B1742" s="2"/>
    </row>
    <row r="1743" ht="15.75" customHeight="1">
      <c r="B1743" s="2"/>
    </row>
    <row r="1744" ht="15.75" customHeight="1">
      <c r="B1744" s="2"/>
    </row>
    <row r="1745" ht="15.75" customHeight="1">
      <c r="B1745" s="2"/>
    </row>
    <row r="1746" ht="15.75" customHeight="1">
      <c r="B1746" s="2"/>
    </row>
    <row r="1747" ht="15.75" customHeight="1">
      <c r="B1747" s="2"/>
    </row>
    <row r="1748" ht="15.75" customHeight="1">
      <c r="B1748" s="2"/>
    </row>
    <row r="1749" ht="15.75" customHeight="1">
      <c r="B1749" s="2"/>
    </row>
    <row r="1750" ht="15.75" customHeight="1">
      <c r="B1750" s="2"/>
    </row>
    <row r="1751" ht="15.75" customHeight="1">
      <c r="B1751" s="2"/>
    </row>
    <row r="1752" ht="15.75" customHeight="1">
      <c r="B1752" s="2"/>
    </row>
    <row r="1753" ht="15.75" customHeight="1">
      <c r="B1753" s="2"/>
    </row>
    <row r="1754" ht="15.75" customHeight="1">
      <c r="B1754" s="2"/>
    </row>
    <row r="1755" ht="15.75" customHeight="1">
      <c r="B1755" s="2"/>
    </row>
    <row r="1756" ht="15.75" customHeight="1">
      <c r="B1756" s="2"/>
    </row>
    <row r="1757" ht="15.75" customHeight="1">
      <c r="B1757" s="2"/>
    </row>
    <row r="1758" ht="15.75" customHeight="1">
      <c r="B1758" s="2"/>
    </row>
    <row r="1759" ht="15.75" customHeight="1">
      <c r="B1759" s="2"/>
    </row>
    <row r="1760" ht="15.75" customHeight="1">
      <c r="B1760" s="2"/>
    </row>
    <row r="1761" ht="15.75" customHeight="1">
      <c r="B1761" s="2"/>
    </row>
    <row r="1762" ht="15.75" customHeight="1">
      <c r="B1762" s="2"/>
    </row>
    <row r="1763" ht="15.75" customHeight="1">
      <c r="B1763" s="2"/>
    </row>
    <row r="1764" ht="15.75" customHeight="1">
      <c r="B1764" s="2"/>
    </row>
    <row r="1765" ht="15.75" customHeight="1">
      <c r="B1765" s="2"/>
    </row>
    <row r="1766" ht="15.75" customHeight="1">
      <c r="B1766" s="2"/>
    </row>
    <row r="1767" ht="15.75" customHeight="1">
      <c r="B1767" s="2"/>
    </row>
    <row r="1768" ht="15.75" customHeight="1">
      <c r="B1768" s="2"/>
    </row>
    <row r="1769" ht="15.75" customHeight="1">
      <c r="B1769" s="2"/>
    </row>
    <row r="1770" ht="15.75" customHeight="1">
      <c r="B1770" s="2"/>
    </row>
    <row r="1771" ht="15.75" customHeight="1">
      <c r="B1771" s="2"/>
    </row>
    <row r="1772" ht="15.75" customHeight="1">
      <c r="B1772" s="2"/>
    </row>
    <row r="1773" ht="15.75" customHeight="1">
      <c r="B1773" s="2"/>
    </row>
    <row r="1774" ht="15.75" customHeight="1">
      <c r="B1774" s="2"/>
    </row>
    <row r="1775" ht="15.75" customHeight="1">
      <c r="B1775" s="2"/>
    </row>
    <row r="1776" ht="15.75" customHeight="1">
      <c r="B1776" s="2"/>
    </row>
    <row r="1777" ht="15.75" customHeight="1">
      <c r="B1777" s="2"/>
    </row>
    <row r="1778" ht="15.75" customHeight="1">
      <c r="B1778" s="2"/>
    </row>
    <row r="1779" ht="15.75" customHeight="1">
      <c r="B1779" s="2"/>
    </row>
    <row r="1780" ht="15.75" customHeight="1">
      <c r="B1780" s="2"/>
    </row>
    <row r="1781" ht="15.75" customHeight="1">
      <c r="B1781" s="2"/>
    </row>
    <row r="1782" ht="15.75" customHeight="1">
      <c r="B1782" s="2"/>
    </row>
    <row r="1783" ht="15.75" customHeight="1">
      <c r="B1783" s="2"/>
    </row>
    <row r="1784" ht="15.75" customHeight="1">
      <c r="B1784" s="2"/>
    </row>
    <row r="1785" ht="15.75" customHeight="1">
      <c r="B1785" s="2"/>
    </row>
    <row r="1786" ht="15.75" customHeight="1">
      <c r="B1786" s="2"/>
    </row>
    <row r="1787" ht="15.75" customHeight="1">
      <c r="B1787" s="2"/>
    </row>
    <row r="1788" ht="15.75" customHeight="1">
      <c r="B1788" s="2"/>
    </row>
    <row r="1789" ht="15.75" customHeight="1">
      <c r="B1789" s="2"/>
    </row>
    <row r="1790" ht="15.75" customHeight="1">
      <c r="B1790" s="2"/>
    </row>
    <row r="1791" ht="15.75" customHeight="1">
      <c r="B1791" s="2"/>
    </row>
    <row r="1792" ht="15.75" customHeight="1">
      <c r="B1792" s="2"/>
    </row>
    <row r="1793" ht="15.75" customHeight="1">
      <c r="B1793" s="2"/>
    </row>
    <row r="1794" ht="15.75" customHeight="1">
      <c r="B1794" s="2"/>
    </row>
    <row r="1795" ht="15.75" customHeight="1">
      <c r="B1795" s="2"/>
    </row>
    <row r="1796" ht="15.75" customHeight="1">
      <c r="B1796" s="2"/>
    </row>
    <row r="1797" ht="15.75" customHeight="1">
      <c r="B1797" s="2"/>
    </row>
    <row r="1798" ht="15.75" customHeight="1">
      <c r="B1798" s="2"/>
    </row>
    <row r="1799" ht="15.75" customHeight="1">
      <c r="B1799" s="2"/>
    </row>
    <row r="1800" ht="15.75" customHeight="1">
      <c r="B1800" s="2"/>
    </row>
    <row r="1801" ht="15.75" customHeight="1">
      <c r="B1801" s="2"/>
    </row>
    <row r="1802" ht="15.75" customHeight="1">
      <c r="B1802" s="2"/>
    </row>
    <row r="1803" ht="15.75" customHeight="1">
      <c r="B1803" s="2"/>
    </row>
    <row r="1804" ht="15.75" customHeight="1">
      <c r="B1804" s="2"/>
    </row>
    <row r="1805" ht="15.75" customHeight="1">
      <c r="B1805" s="2"/>
    </row>
    <row r="1806" ht="15.75" customHeight="1">
      <c r="B1806" s="2"/>
    </row>
    <row r="1807" ht="15.75" customHeight="1">
      <c r="B1807" s="2"/>
    </row>
    <row r="1808" ht="15.75" customHeight="1">
      <c r="B1808" s="2"/>
    </row>
    <row r="1809" ht="15.75" customHeight="1">
      <c r="B1809" s="2"/>
    </row>
    <row r="1810" ht="15.75" customHeight="1">
      <c r="B1810" s="2"/>
    </row>
  </sheetData>
  <mergeCells count="1">
    <mergeCell ref="B2:C2"/>
  </mergeCells>
  <hyperlinks>
    <hyperlink r:id="rId1" ref="B3"/>
  </hyperlink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100" workbookViewId="0">
      <pane ySplit="1" topLeftCell="A2" activePane="bottomLeft" state="frozen"/>
      <selection activeCell="B3" activeCellId="0" sqref="B3"/>
    </sheetView>
  </sheetViews>
  <sheetFormatPr defaultColWidth="12.630000000000001" defaultRowHeight="15" customHeight="1"/>
  <cols>
    <col customWidth="1" min="1" max="1" width="36.25"/>
    <col customWidth="1" min="2" max="2" width="70.379999999999995"/>
    <col customWidth="1" min="3" max="3" width="36.25"/>
    <col customWidth="1" min="4" max="4" width="19.379999999999999"/>
    <col customWidth="1" min="5" max="5" width="7.3799999999999999"/>
    <col customWidth="1" min="7" max="7" width="21.25"/>
    <col customWidth="1" min="8" max="8" width="63.630000000000003"/>
    <col customWidth="1" min="9" max="10" width="28.5"/>
  </cols>
  <sheetData>
    <row r="1" ht="15.75" customHeight="1">
      <c r="A1" s="8" t="s">
        <v>248</v>
      </c>
      <c r="B1" s="8" t="s">
        <v>249</v>
      </c>
      <c r="C1" s="8" t="s">
        <v>6</v>
      </c>
      <c r="D1" s="8" t="s">
        <v>250</v>
      </c>
      <c r="E1" s="8" t="s">
        <v>5</v>
      </c>
      <c r="F1" s="11" t="s">
        <v>251</v>
      </c>
      <c r="G1" s="8" t="s">
        <v>252</v>
      </c>
      <c r="H1" s="8" t="s">
        <v>253</v>
      </c>
      <c r="I1" s="8" t="s">
        <v>254</v>
      </c>
      <c r="J1" s="8" t="s">
        <v>255</v>
      </c>
    </row>
    <row r="2" ht="15.75" customHeight="1">
      <c r="A2" s="10" t="s">
        <v>256</v>
      </c>
      <c r="B2" s="12" t="str">
        <f t="shared" ref="B2:B65" si="0">concatenate(C2,"_",D2,E2,F2)</f>
        <v xml:space="preserve">Achelis &amp; Bodman Foundation_Capital Research Center20232250</v>
      </c>
      <c r="C2" s="12" t="s">
        <v>156</v>
      </c>
      <c r="D2" s="12" t="s">
        <v>257</v>
      </c>
      <c r="E2" s="12">
        <v>2023</v>
      </c>
      <c r="F2" s="13">
        <v>2250</v>
      </c>
      <c r="G2" s="12"/>
      <c r="H2" s="12" t="s">
        <v>258</v>
      </c>
      <c r="I2" s="12" t="s">
        <v>259</v>
      </c>
      <c r="J2" s="12" t="s">
        <v>260</v>
      </c>
    </row>
    <row r="3" ht="15.75" customHeight="1">
      <c r="A3" s="12" t="s">
        <v>261</v>
      </c>
      <c r="B3" s="12" t="str">
        <f t="shared" si="0"/>
        <v xml:space="preserve">Aequus Institute_Capital Research Center20015000</v>
      </c>
      <c r="C3" s="12" t="s">
        <v>74</v>
      </c>
      <c r="D3" s="12" t="s">
        <v>257</v>
      </c>
      <c r="E3" s="12">
        <v>2001</v>
      </c>
      <c r="F3" s="13">
        <v>5000</v>
      </c>
    </row>
    <row r="4" ht="15.75" customHeight="1">
      <c r="A4" s="12" t="s">
        <v>261</v>
      </c>
      <c r="B4" s="12" t="str">
        <f t="shared" si="0"/>
        <v xml:space="preserve">Aequus Institute_Capital Research Center20025000</v>
      </c>
      <c r="C4" s="12" t="s">
        <v>74</v>
      </c>
      <c r="D4" s="12" t="s">
        <v>257</v>
      </c>
      <c r="E4" s="12">
        <v>2002</v>
      </c>
      <c r="F4" s="13">
        <v>5000</v>
      </c>
    </row>
    <row r="5" ht="15.75" customHeight="1">
      <c r="A5" s="12" t="s">
        <v>261</v>
      </c>
      <c r="B5" s="12" t="str">
        <f t="shared" si="0"/>
        <v xml:space="preserve">Aequus Institute_Capital Research Center20035000</v>
      </c>
      <c r="C5" s="12" t="s">
        <v>74</v>
      </c>
      <c r="D5" s="12" t="s">
        <v>257</v>
      </c>
      <c r="E5" s="12">
        <v>2003</v>
      </c>
      <c r="F5" s="13">
        <v>5000</v>
      </c>
    </row>
    <row r="6" ht="15.75" customHeight="1">
      <c r="A6" s="12" t="s">
        <v>261</v>
      </c>
      <c r="B6" s="12" t="str">
        <f t="shared" si="0"/>
        <v xml:space="preserve">Aequus Institute_Capital Research Center20043000</v>
      </c>
      <c r="C6" s="12" t="s">
        <v>74</v>
      </c>
      <c r="D6" s="12" t="s">
        <v>257</v>
      </c>
      <c r="E6" s="12">
        <v>2004</v>
      </c>
      <c r="F6" s="13">
        <v>3000</v>
      </c>
    </row>
    <row r="7" ht="15.75" customHeight="1">
      <c r="A7" s="12" t="s">
        <v>261</v>
      </c>
      <c r="B7" s="12" t="str">
        <f t="shared" si="0"/>
        <v xml:space="preserve">Aequus Institute_Capital Research Center20053000</v>
      </c>
      <c r="C7" s="12" t="s">
        <v>74</v>
      </c>
      <c r="D7" s="12" t="s">
        <v>257</v>
      </c>
      <c r="E7" s="12">
        <v>2005</v>
      </c>
      <c r="F7" s="13">
        <v>3000</v>
      </c>
    </row>
    <row r="8" ht="15.75" customHeight="1">
      <c r="A8" s="12" t="s">
        <v>261</v>
      </c>
      <c r="B8" s="12" t="str">
        <f t="shared" si="0"/>
        <v xml:space="preserve">Aequus Institute_Capital Research Center20063000</v>
      </c>
      <c r="C8" s="12" t="s">
        <v>74</v>
      </c>
      <c r="D8" s="12" t="s">
        <v>257</v>
      </c>
      <c r="E8" s="12">
        <v>2006</v>
      </c>
      <c r="F8" s="13">
        <v>3000</v>
      </c>
    </row>
    <row r="9" ht="15.75" customHeight="1">
      <c r="A9" s="12" t="s">
        <v>261</v>
      </c>
      <c r="B9" s="12" t="str">
        <f t="shared" si="0"/>
        <v xml:space="preserve">Aequus Institute_Capital Research Center20075000</v>
      </c>
      <c r="C9" s="12" t="s">
        <v>74</v>
      </c>
      <c r="D9" s="12" t="s">
        <v>257</v>
      </c>
      <c r="E9" s="12">
        <v>2007</v>
      </c>
      <c r="F9" s="13">
        <v>5000</v>
      </c>
    </row>
    <row r="10" ht="15.75" customHeight="1">
      <c r="A10" s="12" t="s">
        <v>261</v>
      </c>
      <c r="B10" s="12" t="str">
        <f t="shared" si="0"/>
        <v xml:space="preserve">Aequus Institute_Capital Research Center20083000</v>
      </c>
      <c r="C10" s="12" t="s">
        <v>74</v>
      </c>
      <c r="D10" s="12" t="s">
        <v>257</v>
      </c>
      <c r="E10" s="12">
        <v>2008</v>
      </c>
      <c r="F10" s="13">
        <v>3000</v>
      </c>
    </row>
    <row r="11" ht="15.75" customHeight="1">
      <c r="A11" s="10" t="s">
        <v>262</v>
      </c>
      <c r="B11" s="12" t="str">
        <f t="shared" si="0"/>
        <v xml:space="preserve">Albert &amp; Ethel Herzstein Charitable Foundation_Capital Research Center20215000</v>
      </c>
      <c r="C11" s="12" t="s">
        <v>79</v>
      </c>
      <c r="D11" s="12" t="s">
        <v>257</v>
      </c>
      <c r="E11" s="12">
        <v>2021</v>
      </c>
      <c r="F11" s="13">
        <v>5000</v>
      </c>
      <c r="G11" s="12"/>
      <c r="H11" s="12"/>
      <c r="I11" s="12" t="s">
        <v>263</v>
      </c>
      <c r="J11" s="12" t="s">
        <v>260</v>
      </c>
    </row>
    <row r="12" ht="15.75" customHeight="1">
      <c r="A12" s="10" t="s">
        <v>264</v>
      </c>
      <c r="B12" s="12" t="str">
        <f t="shared" si="0"/>
        <v xml:space="preserve">Albert &amp; Ethel Herzstein Charitable Foundation_Capital Research Center202210000</v>
      </c>
      <c r="C12" s="12" t="s">
        <v>79</v>
      </c>
      <c r="D12" s="12" t="s">
        <v>257</v>
      </c>
      <c r="E12" s="12">
        <v>2022</v>
      </c>
      <c r="F12" s="13">
        <v>10000</v>
      </c>
      <c r="G12" s="12"/>
      <c r="H12" s="12"/>
      <c r="I12" s="12" t="s">
        <v>263</v>
      </c>
      <c r="J12" s="12" t="s">
        <v>260</v>
      </c>
    </row>
    <row r="13" ht="15.75" customHeight="1">
      <c r="A13" s="10" t="s">
        <v>265</v>
      </c>
      <c r="B13" s="12" t="str">
        <f t="shared" si="0"/>
        <v xml:space="preserve">Albert &amp; Ethel Herzstein Charitable Foundation_Capital Research Center202410000</v>
      </c>
      <c r="C13" s="12" t="s">
        <v>79</v>
      </c>
      <c r="D13" s="12" t="s">
        <v>257</v>
      </c>
      <c r="E13" s="12">
        <v>2024</v>
      </c>
      <c r="F13" s="13">
        <v>10000</v>
      </c>
      <c r="G13" s="12"/>
      <c r="H13" s="12"/>
      <c r="I13" s="12" t="s">
        <v>263</v>
      </c>
      <c r="J13" s="12" t="s">
        <v>260</v>
      </c>
    </row>
    <row r="14" ht="15.75" customHeight="1">
      <c r="A14" s="10" t="s">
        <v>266</v>
      </c>
      <c r="B14" s="12" t="str">
        <f t="shared" si="0"/>
        <v xml:space="preserve">Alpaugh Foundation_Capital Research Center2020100</v>
      </c>
      <c r="C14" s="12" t="s">
        <v>223</v>
      </c>
      <c r="D14" s="12" t="s">
        <v>257</v>
      </c>
      <c r="E14" s="12">
        <v>2020</v>
      </c>
      <c r="F14" s="13">
        <v>100</v>
      </c>
      <c r="G14" s="12"/>
      <c r="H14" s="12"/>
      <c r="I14" s="12" t="s">
        <v>267</v>
      </c>
      <c r="J14" s="12" t="s">
        <v>260</v>
      </c>
    </row>
    <row r="15" ht="15.75" customHeight="1">
      <c r="A15" s="10" t="s">
        <v>268</v>
      </c>
      <c r="B15" s="12" t="str">
        <f t="shared" si="0"/>
        <v xml:space="preserve">Alpaugh Foundation_Capital Research Center2021100</v>
      </c>
      <c r="C15" s="12" t="s">
        <v>223</v>
      </c>
      <c r="D15" s="12" t="s">
        <v>257</v>
      </c>
      <c r="E15" s="12">
        <v>2021</v>
      </c>
      <c r="F15" s="13">
        <v>100</v>
      </c>
      <c r="G15" s="12"/>
      <c r="H15" s="12"/>
      <c r="I15" s="12" t="s">
        <v>267</v>
      </c>
      <c r="J15" s="12" t="s">
        <v>260</v>
      </c>
    </row>
    <row r="16" ht="15.75" customHeight="1">
      <c r="A16" s="10" t="s">
        <v>269</v>
      </c>
      <c r="B16" s="12" t="str">
        <f t="shared" si="0"/>
        <v xml:space="preserve">Amaturo Family Foundation_Capital Research Center2021500</v>
      </c>
      <c r="C16" s="12" t="s">
        <v>198</v>
      </c>
      <c r="D16" s="12" t="s">
        <v>257</v>
      </c>
      <c r="E16" s="12">
        <v>2021</v>
      </c>
      <c r="F16" s="13">
        <v>500</v>
      </c>
      <c r="G16" s="12"/>
      <c r="H16" s="12"/>
      <c r="I16" s="12" t="s">
        <v>270</v>
      </c>
      <c r="J16" s="12" t="s">
        <v>260</v>
      </c>
    </row>
    <row r="17" ht="15.75" customHeight="1">
      <c r="A17" s="10" t="s">
        <v>271</v>
      </c>
      <c r="B17" s="12" t="str">
        <f t="shared" si="0"/>
        <v xml:space="preserve">Amazonsmile Foundation_Capital Research Center20207</v>
      </c>
      <c r="C17" s="12" t="s">
        <v>247</v>
      </c>
      <c r="D17" s="12" t="s">
        <v>257</v>
      </c>
      <c r="E17" s="12">
        <v>2020</v>
      </c>
      <c r="F17" s="13">
        <v>7</v>
      </c>
      <c r="G17" s="12"/>
      <c r="H17" s="12"/>
      <c r="I17" s="12" t="s">
        <v>272</v>
      </c>
      <c r="J17" s="12" t="s">
        <v>260</v>
      </c>
    </row>
    <row r="18" ht="15.75" customHeight="1">
      <c r="A18" s="10" t="s">
        <v>273</v>
      </c>
      <c r="B18" s="12" t="str">
        <f t="shared" si="0"/>
        <v xml:space="preserve">Amazonsmile Foundation_Capital Research Center20215</v>
      </c>
      <c r="C18" s="12" t="s">
        <v>247</v>
      </c>
      <c r="D18" s="12" t="s">
        <v>257</v>
      </c>
      <c r="E18" s="12">
        <v>2021</v>
      </c>
      <c r="F18" s="13">
        <v>5</v>
      </c>
      <c r="G18" s="12"/>
      <c r="H18" s="12"/>
      <c r="I18" s="12" t="s">
        <v>272</v>
      </c>
      <c r="J18" s="12" t="s">
        <v>260</v>
      </c>
    </row>
    <row r="19" ht="15.75" customHeight="1">
      <c r="A19" s="10" t="s">
        <v>274</v>
      </c>
      <c r="B19" s="12" t="str">
        <f t="shared" si="0"/>
        <v xml:space="preserve">Amazonsmile Foundation_Capital Research Center20225</v>
      </c>
      <c r="C19" s="12" t="s">
        <v>247</v>
      </c>
      <c r="D19" s="12" t="s">
        <v>257</v>
      </c>
      <c r="E19" s="12">
        <v>2022</v>
      </c>
      <c r="F19" s="13">
        <v>5</v>
      </c>
      <c r="G19" s="12"/>
      <c r="H19" s="12"/>
      <c r="I19" s="12" t="s">
        <v>272</v>
      </c>
      <c r="J19" s="12" t="s">
        <v>260</v>
      </c>
    </row>
    <row r="20" ht="15.75" customHeight="1">
      <c r="A20" s="10" t="s">
        <v>275</v>
      </c>
      <c r="B20" s="12" t="str">
        <f t="shared" si="0"/>
        <v xml:space="preserve">Amazonsmile Foundation_Capital Research Center202326</v>
      </c>
      <c r="C20" s="12" t="s">
        <v>247</v>
      </c>
      <c r="D20" s="12" t="s">
        <v>257</v>
      </c>
      <c r="E20" s="12">
        <v>2023</v>
      </c>
      <c r="F20" s="13">
        <v>26</v>
      </c>
      <c r="G20" s="12"/>
      <c r="H20" s="12"/>
      <c r="I20" s="12" t="s">
        <v>272</v>
      </c>
      <c r="J20" s="12" t="s">
        <v>260</v>
      </c>
    </row>
    <row r="21" ht="15.75" customHeight="1">
      <c r="A21" s="10" t="s">
        <v>276</v>
      </c>
      <c r="B21" s="12" t="str">
        <f t="shared" si="0"/>
        <v xml:space="preserve">American Endowment Foundation_Capital Research Center20175500</v>
      </c>
      <c r="C21" s="12" t="s">
        <v>63</v>
      </c>
      <c r="D21" s="12" t="s">
        <v>257</v>
      </c>
      <c r="E21" s="12">
        <v>2017</v>
      </c>
      <c r="F21" s="13">
        <v>5500</v>
      </c>
      <c r="G21" s="12"/>
      <c r="H21" s="12"/>
      <c r="I21" s="12" t="s">
        <v>277</v>
      </c>
      <c r="J21" s="12" t="s">
        <v>260</v>
      </c>
    </row>
    <row r="22" ht="15.75" customHeight="1">
      <c r="A22" s="10" t="s">
        <v>278</v>
      </c>
      <c r="B22" s="12" t="str">
        <f t="shared" si="0"/>
        <v xml:space="preserve">American Endowment Foundation_Capital Research Center20186250</v>
      </c>
      <c r="C22" s="12" t="s">
        <v>63</v>
      </c>
      <c r="D22" s="12" t="s">
        <v>257</v>
      </c>
      <c r="E22" s="12">
        <v>2018</v>
      </c>
      <c r="F22" s="13">
        <v>6250</v>
      </c>
      <c r="G22" s="12"/>
      <c r="H22" s="12"/>
      <c r="I22" s="12" t="s">
        <v>277</v>
      </c>
      <c r="J22" s="12" t="s">
        <v>260</v>
      </c>
    </row>
    <row r="23" ht="15.75" customHeight="1">
      <c r="A23" s="10" t="s">
        <v>279</v>
      </c>
      <c r="B23" s="12" t="str">
        <f t="shared" si="0"/>
        <v xml:space="preserve">American Endowment Foundation_Capital Research Center202116000</v>
      </c>
      <c r="C23" s="12" t="s">
        <v>63</v>
      </c>
      <c r="D23" s="12" t="s">
        <v>257</v>
      </c>
      <c r="E23" s="12">
        <v>2021</v>
      </c>
      <c r="F23" s="13">
        <v>16000</v>
      </c>
      <c r="G23" s="12"/>
      <c r="H23" s="12"/>
      <c r="I23" s="12" t="s">
        <v>280</v>
      </c>
      <c r="J23" s="12" t="s">
        <v>260</v>
      </c>
    </row>
    <row r="24" ht="15.75" customHeight="1">
      <c r="A24" s="10" t="s">
        <v>281</v>
      </c>
      <c r="B24" s="12" t="str">
        <f t="shared" si="0"/>
        <v xml:space="preserve">American Endowment Foundation_Capital Research Center202427500</v>
      </c>
      <c r="C24" s="12" t="s">
        <v>63</v>
      </c>
      <c r="D24" s="12" t="s">
        <v>257</v>
      </c>
      <c r="E24" s="12">
        <v>2024</v>
      </c>
      <c r="F24" s="13">
        <v>27500</v>
      </c>
      <c r="G24" s="12"/>
      <c r="H24" s="12"/>
      <c r="I24" s="12" t="s">
        <v>280</v>
      </c>
      <c r="J24" s="12" t="s">
        <v>260</v>
      </c>
    </row>
    <row r="25" ht="15.75" customHeight="1">
      <c r="A25" s="12" t="s">
        <v>261</v>
      </c>
      <c r="B25" s="12" t="str">
        <f t="shared" si="0"/>
        <v xml:space="preserve">Armstrong Foundation_Capital Research Center19982000</v>
      </c>
      <c r="C25" s="12" t="s">
        <v>61</v>
      </c>
      <c r="D25" s="12" t="s">
        <v>257</v>
      </c>
      <c r="E25" s="12">
        <v>1998</v>
      </c>
      <c r="F25" s="13">
        <v>2000</v>
      </c>
    </row>
    <row r="26" ht="15.75" customHeight="1">
      <c r="A26" s="12" t="s">
        <v>261</v>
      </c>
      <c r="B26" s="12" t="str">
        <f t="shared" si="0"/>
        <v xml:space="preserve">Armstrong Foundation_Capital Research Center19992000</v>
      </c>
      <c r="C26" s="12" t="s">
        <v>61</v>
      </c>
      <c r="D26" s="12" t="s">
        <v>257</v>
      </c>
      <c r="E26" s="12">
        <v>1999</v>
      </c>
      <c r="F26" s="13">
        <v>2000</v>
      </c>
    </row>
    <row r="27" ht="15.75" customHeight="1">
      <c r="A27" s="12" t="s">
        <v>261</v>
      </c>
      <c r="B27" s="12" t="str">
        <f t="shared" si="0"/>
        <v xml:space="preserve">Armstrong Foundation_Capital Research Center20002000</v>
      </c>
      <c r="C27" s="12" t="s">
        <v>61</v>
      </c>
      <c r="D27" s="12" t="s">
        <v>257</v>
      </c>
      <c r="E27" s="12">
        <v>2000</v>
      </c>
      <c r="F27" s="13">
        <v>2000</v>
      </c>
    </row>
    <row r="28" ht="15.75" customHeight="1">
      <c r="A28" s="12" t="s">
        <v>261</v>
      </c>
      <c r="B28" s="12" t="str">
        <f t="shared" si="0"/>
        <v xml:space="preserve">Armstrong Foundation_Capital Research Center20012000</v>
      </c>
      <c r="C28" s="12" t="s">
        <v>61</v>
      </c>
      <c r="D28" s="12" t="s">
        <v>257</v>
      </c>
      <c r="E28" s="12">
        <v>2001</v>
      </c>
      <c r="F28" s="13">
        <v>2000</v>
      </c>
    </row>
    <row r="29" ht="15.75" customHeight="1">
      <c r="A29" s="12" t="s">
        <v>261</v>
      </c>
      <c r="B29" s="12" t="str">
        <f t="shared" si="0"/>
        <v xml:space="preserve">Armstrong Foundation_Capital Research Center20022000</v>
      </c>
      <c r="C29" s="12" t="s">
        <v>61</v>
      </c>
      <c r="D29" s="12" t="s">
        <v>257</v>
      </c>
      <c r="E29" s="12">
        <v>2002</v>
      </c>
      <c r="F29" s="13">
        <v>2000</v>
      </c>
    </row>
    <row r="30" ht="15.75" customHeight="1">
      <c r="A30" s="12" t="s">
        <v>261</v>
      </c>
      <c r="B30" s="12" t="str">
        <f t="shared" si="0"/>
        <v xml:space="preserve">Armstrong Foundation_Capital Research Center20032000</v>
      </c>
      <c r="C30" s="12" t="s">
        <v>61</v>
      </c>
      <c r="D30" s="12" t="s">
        <v>257</v>
      </c>
      <c r="E30" s="12">
        <v>2003</v>
      </c>
      <c r="F30" s="13">
        <v>2000</v>
      </c>
    </row>
    <row r="31" ht="15.75" customHeight="1">
      <c r="A31" s="12" t="s">
        <v>261</v>
      </c>
      <c r="B31" s="12" t="str">
        <f t="shared" si="0"/>
        <v xml:space="preserve">Armstrong Foundation_Capital Research Center20042000</v>
      </c>
      <c r="C31" s="12" t="s">
        <v>61</v>
      </c>
      <c r="D31" s="12" t="s">
        <v>257</v>
      </c>
      <c r="E31" s="12">
        <v>2004</v>
      </c>
      <c r="F31" s="13">
        <v>2000</v>
      </c>
    </row>
    <row r="32" ht="15.75" customHeight="1">
      <c r="A32" s="12" t="s">
        <v>261</v>
      </c>
      <c r="B32" s="12" t="str">
        <f t="shared" si="0"/>
        <v xml:space="preserve">Armstrong Foundation_Capital Research Center20052000</v>
      </c>
      <c r="C32" s="12" t="s">
        <v>61</v>
      </c>
      <c r="D32" s="12" t="s">
        <v>257</v>
      </c>
      <c r="E32" s="12">
        <v>2005</v>
      </c>
      <c r="F32" s="13">
        <v>2000</v>
      </c>
    </row>
    <row r="33" ht="15.75" customHeight="1">
      <c r="A33" s="12" t="s">
        <v>261</v>
      </c>
      <c r="B33" s="12" t="str">
        <f t="shared" si="0"/>
        <v xml:space="preserve">Armstrong Foundation_Capital Research Center20062000</v>
      </c>
      <c r="C33" s="12" t="s">
        <v>61</v>
      </c>
      <c r="D33" s="12" t="s">
        <v>257</v>
      </c>
      <c r="E33" s="12">
        <v>2006</v>
      </c>
      <c r="F33" s="13">
        <v>2000</v>
      </c>
    </row>
    <row r="34" ht="15.75" customHeight="1">
      <c r="A34" s="12" t="s">
        <v>261</v>
      </c>
      <c r="B34" s="12" t="str">
        <f t="shared" si="0"/>
        <v xml:space="preserve">Armstrong Foundation_Capital Research Center20072000</v>
      </c>
      <c r="C34" s="12" t="s">
        <v>61</v>
      </c>
      <c r="D34" s="12" t="s">
        <v>257</v>
      </c>
      <c r="E34" s="12">
        <v>2007</v>
      </c>
      <c r="F34" s="13">
        <v>2000</v>
      </c>
    </row>
    <row r="35" ht="15.75" customHeight="1">
      <c r="A35" s="12" t="s">
        <v>261</v>
      </c>
      <c r="B35" s="12" t="str">
        <f t="shared" si="0"/>
        <v xml:space="preserve">Armstrong Foundation_Capital Research Center20082000</v>
      </c>
      <c r="C35" s="12" t="s">
        <v>61</v>
      </c>
      <c r="D35" s="12" t="s">
        <v>257</v>
      </c>
      <c r="E35" s="12">
        <v>2008</v>
      </c>
      <c r="F35" s="13">
        <v>2000</v>
      </c>
    </row>
    <row r="36" ht="15.75" customHeight="1">
      <c r="A36" s="12" t="s">
        <v>261</v>
      </c>
      <c r="B36" s="12" t="str">
        <f t="shared" si="0"/>
        <v xml:space="preserve">Armstrong Foundation_Capital Research Center20092000</v>
      </c>
      <c r="C36" s="12" t="s">
        <v>61</v>
      </c>
      <c r="D36" s="12" t="s">
        <v>257</v>
      </c>
      <c r="E36" s="12">
        <v>2009</v>
      </c>
      <c r="F36" s="13">
        <v>2000</v>
      </c>
    </row>
    <row r="37" ht="15.75" customHeight="1">
      <c r="A37" s="12" t="s">
        <v>261</v>
      </c>
      <c r="B37" s="12" t="str">
        <f t="shared" si="0"/>
        <v xml:space="preserve">Armstrong Foundation_Capital Research Center20102000</v>
      </c>
      <c r="C37" s="12" t="s">
        <v>61</v>
      </c>
      <c r="D37" s="12" t="s">
        <v>257</v>
      </c>
      <c r="E37" s="12">
        <v>2010</v>
      </c>
      <c r="F37" s="13">
        <v>2000</v>
      </c>
    </row>
    <row r="38" ht="15.75" customHeight="1">
      <c r="A38" s="12" t="s">
        <v>261</v>
      </c>
      <c r="B38" s="12" t="str">
        <f t="shared" si="0"/>
        <v xml:space="preserve">Armstrong Foundation_Capital Research Center20112000</v>
      </c>
      <c r="C38" s="12" t="s">
        <v>61</v>
      </c>
      <c r="D38" s="12" t="s">
        <v>257</v>
      </c>
      <c r="E38" s="12">
        <v>2011</v>
      </c>
      <c r="F38" s="13">
        <v>2000</v>
      </c>
    </row>
    <row r="39" ht="15.75" customHeight="1">
      <c r="A39" s="12" t="s">
        <v>261</v>
      </c>
      <c r="B39" s="12" t="str">
        <f t="shared" si="0"/>
        <v xml:space="preserve">Armstrong Foundation_Capital Research Center20122000</v>
      </c>
      <c r="C39" s="12" t="s">
        <v>61</v>
      </c>
      <c r="D39" s="12" t="s">
        <v>257</v>
      </c>
      <c r="E39" s="12">
        <v>2012</v>
      </c>
      <c r="F39" s="13">
        <v>2000</v>
      </c>
    </row>
    <row r="40" ht="15.75" customHeight="1">
      <c r="A40" s="12">
        <v>990</v>
      </c>
      <c r="B40" s="12" t="str">
        <f t="shared" si="0"/>
        <v xml:space="preserve">Armstrong Foundation_Capital Research Center20132000</v>
      </c>
      <c r="C40" s="12" t="s">
        <v>61</v>
      </c>
      <c r="D40" s="12" t="s">
        <v>257</v>
      </c>
      <c r="E40" s="12">
        <v>2013</v>
      </c>
      <c r="F40" s="13">
        <v>2000</v>
      </c>
      <c r="G40" s="12" t="s">
        <v>282</v>
      </c>
    </row>
    <row r="41" ht="15.75" customHeight="1">
      <c r="A41" s="12">
        <v>990</v>
      </c>
      <c r="B41" s="12" t="str">
        <f t="shared" si="0"/>
        <v xml:space="preserve">Armstrong Foundation_Capital Research Center20142500</v>
      </c>
      <c r="C41" s="12" t="s">
        <v>61</v>
      </c>
      <c r="D41" s="12" t="s">
        <v>257</v>
      </c>
      <c r="E41" s="12">
        <v>2014</v>
      </c>
      <c r="F41" s="13">
        <v>2500</v>
      </c>
      <c r="G41" s="12" t="s">
        <v>282</v>
      </c>
    </row>
    <row r="42" ht="15.75" customHeight="1">
      <c r="A42" s="10" t="s">
        <v>283</v>
      </c>
      <c r="B42" s="12" t="str">
        <f t="shared" si="0"/>
        <v xml:space="preserve">Armstrong Foundation_Capital Research Center20175000</v>
      </c>
      <c r="C42" s="12" t="s">
        <v>61</v>
      </c>
      <c r="D42" s="12" t="s">
        <v>257</v>
      </c>
      <c r="E42" s="12">
        <v>2017</v>
      </c>
      <c r="F42" s="13">
        <v>5000</v>
      </c>
      <c r="G42" s="12"/>
      <c r="H42" s="12"/>
      <c r="I42" s="12" t="s">
        <v>284</v>
      </c>
      <c r="J42" s="12" t="s">
        <v>260</v>
      </c>
    </row>
    <row r="43" ht="15.75" customHeight="1">
      <c r="A43" s="10" t="s">
        <v>285</v>
      </c>
      <c r="B43" s="12" t="str">
        <f t="shared" si="0"/>
        <v xml:space="preserve">Armstrong Foundation_Capital Research Center20185000</v>
      </c>
      <c r="C43" s="12" t="s">
        <v>61</v>
      </c>
      <c r="D43" s="12" t="s">
        <v>257</v>
      </c>
      <c r="E43" s="12">
        <v>2018</v>
      </c>
      <c r="F43" s="13">
        <v>5000</v>
      </c>
      <c r="G43" s="12"/>
      <c r="H43" s="12"/>
      <c r="I43" s="12" t="s">
        <v>284</v>
      </c>
      <c r="J43" s="12" t="s">
        <v>260</v>
      </c>
    </row>
    <row r="44" ht="15.75" customHeight="1">
      <c r="A44" s="10" t="s">
        <v>286</v>
      </c>
      <c r="B44" s="12" t="str">
        <f t="shared" si="0"/>
        <v xml:space="preserve">Armstrong Foundation_Capital Research Center20197500</v>
      </c>
      <c r="C44" s="12" t="s">
        <v>61</v>
      </c>
      <c r="D44" s="12" t="s">
        <v>257</v>
      </c>
      <c r="E44" s="12">
        <v>2019</v>
      </c>
      <c r="F44" s="13">
        <v>7500</v>
      </c>
      <c r="G44" s="12"/>
      <c r="H44" s="12"/>
      <c r="I44" s="12" t="s">
        <v>287</v>
      </c>
      <c r="J44" s="12" t="s">
        <v>260</v>
      </c>
    </row>
    <row r="45" ht="15.75" customHeight="1">
      <c r="A45" s="10" t="s">
        <v>288</v>
      </c>
      <c r="B45" s="12" t="str">
        <f t="shared" si="0"/>
        <v xml:space="preserve">Armstrong Foundation_Capital Research Center20207500</v>
      </c>
      <c r="C45" s="12" t="s">
        <v>61</v>
      </c>
      <c r="D45" s="12" t="s">
        <v>257</v>
      </c>
      <c r="E45" s="12">
        <v>2020</v>
      </c>
      <c r="F45" s="13">
        <v>7500</v>
      </c>
      <c r="G45" s="12"/>
      <c r="H45" s="12"/>
      <c r="I45" s="12" t="s">
        <v>289</v>
      </c>
      <c r="J45" s="12" t="s">
        <v>260</v>
      </c>
    </row>
    <row r="46" ht="15.75" customHeight="1">
      <c r="A46" s="12" t="s">
        <v>261</v>
      </c>
      <c r="B46" s="12" t="str">
        <f t="shared" si="0"/>
        <v xml:space="preserve">Arthur N. Rupe Foundation_Capital Research Center200925000</v>
      </c>
      <c r="C46" s="12" t="s">
        <v>80</v>
      </c>
      <c r="D46" s="12" t="s">
        <v>257</v>
      </c>
      <c r="E46" s="12">
        <v>2009</v>
      </c>
      <c r="F46" s="13">
        <v>25000</v>
      </c>
    </row>
    <row r="47" ht="15.75" customHeight="1">
      <c r="A47" s="10" t="s">
        <v>290</v>
      </c>
      <c r="B47" s="12" t="str">
        <f t="shared" si="0"/>
        <v xml:space="preserve">Atherton Family Foundation_Capital Research Center20201000</v>
      </c>
      <c r="C47" s="12" t="s">
        <v>158</v>
      </c>
      <c r="D47" s="12" t="s">
        <v>257</v>
      </c>
      <c r="E47" s="12">
        <v>2020</v>
      </c>
      <c r="F47" s="13">
        <v>1000</v>
      </c>
      <c r="G47" s="12"/>
      <c r="H47" s="12" t="s">
        <v>291</v>
      </c>
      <c r="I47" s="12" t="s">
        <v>272</v>
      </c>
      <c r="J47" s="12" t="s">
        <v>260</v>
      </c>
    </row>
    <row r="48" ht="15.75" customHeight="1">
      <c r="A48" s="10" t="s">
        <v>292</v>
      </c>
      <c r="B48" s="12" t="str">
        <f t="shared" si="0"/>
        <v xml:space="preserve">Atherton Family Foundation_Capital Research Center20211000</v>
      </c>
      <c r="C48" s="12" t="s">
        <v>158</v>
      </c>
      <c r="D48" s="12" t="s">
        <v>257</v>
      </c>
      <c r="E48" s="12">
        <v>2021</v>
      </c>
      <c r="F48" s="13">
        <v>1000</v>
      </c>
      <c r="G48" s="12"/>
      <c r="H48" s="12" t="s">
        <v>291</v>
      </c>
      <c r="I48" s="12" t="s">
        <v>272</v>
      </c>
      <c r="J48" s="12" t="s">
        <v>260</v>
      </c>
    </row>
    <row r="49" ht="15.75" customHeight="1">
      <c r="A49" s="10" t="s">
        <v>293</v>
      </c>
      <c r="B49" s="12" t="str">
        <f t="shared" si="0"/>
        <v xml:space="preserve">Bailey Family Foundation Inc_Capital Research Center20161500</v>
      </c>
      <c r="C49" s="12" t="s">
        <v>125</v>
      </c>
      <c r="D49" s="12" t="s">
        <v>257</v>
      </c>
      <c r="E49" s="12">
        <v>2016</v>
      </c>
      <c r="F49" s="13">
        <v>1500</v>
      </c>
      <c r="G49" s="12"/>
      <c r="H49" s="12"/>
      <c r="I49" s="12" t="s">
        <v>294</v>
      </c>
      <c r="J49" s="12" t="s">
        <v>260</v>
      </c>
    </row>
    <row r="50" ht="15.75" customHeight="1">
      <c r="A50" s="10" t="s">
        <v>295</v>
      </c>
      <c r="B50" s="12" t="str">
        <f t="shared" si="0"/>
        <v xml:space="preserve">Bailey Family Foundation Inc_Capital Research Center2017900</v>
      </c>
      <c r="C50" s="12" t="s">
        <v>125</v>
      </c>
      <c r="D50" s="12" t="s">
        <v>257</v>
      </c>
      <c r="E50" s="12">
        <v>2017</v>
      </c>
      <c r="F50" s="13">
        <v>900</v>
      </c>
      <c r="G50" s="12"/>
      <c r="H50" s="12"/>
      <c r="I50" s="12" t="s">
        <v>296</v>
      </c>
      <c r="J50" s="12" t="s">
        <v>260</v>
      </c>
    </row>
    <row r="51" ht="15.75" customHeight="1">
      <c r="A51" s="10" t="s">
        <v>297</v>
      </c>
      <c r="B51" s="12" t="str">
        <f t="shared" si="0"/>
        <v xml:space="preserve">Bailey Family Foundation Inc_Capital Research Center2018950</v>
      </c>
      <c r="C51" s="12" t="s">
        <v>125</v>
      </c>
      <c r="D51" s="12" t="s">
        <v>257</v>
      </c>
      <c r="E51" s="12">
        <v>2018</v>
      </c>
      <c r="F51" s="13">
        <v>950</v>
      </c>
      <c r="G51" s="12"/>
      <c r="H51" s="12"/>
      <c r="I51" s="12" t="s">
        <v>296</v>
      </c>
      <c r="J51" s="12" t="s">
        <v>260</v>
      </c>
    </row>
    <row r="52" ht="15.75" customHeight="1">
      <c r="A52" s="10" t="s">
        <v>298</v>
      </c>
      <c r="B52" s="12" t="str">
        <f t="shared" si="0"/>
        <v xml:space="preserve">Bailey Family Foundation Inc_Capital Research Center20191350</v>
      </c>
      <c r="C52" s="12" t="s">
        <v>125</v>
      </c>
      <c r="D52" s="12" t="s">
        <v>257</v>
      </c>
      <c r="E52" s="12">
        <v>2019</v>
      </c>
      <c r="F52" s="13">
        <v>1350</v>
      </c>
      <c r="G52" s="12"/>
      <c r="H52" s="12"/>
      <c r="I52" s="12" t="s">
        <v>296</v>
      </c>
      <c r="J52" s="12" t="s">
        <v>260</v>
      </c>
    </row>
    <row r="53" ht="15.75" customHeight="1">
      <c r="A53" s="10" t="s">
        <v>299</v>
      </c>
      <c r="B53" s="12" t="str">
        <f t="shared" si="0"/>
        <v xml:space="preserve">Bailey Family Foundation Inc_Capital Research Center20201750</v>
      </c>
      <c r="C53" s="12" t="s">
        <v>125</v>
      </c>
      <c r="D53" s="12" t="s">
        <v>257</v>
      </c>
      <c r="E53" s="12">
        <v>2020</v>
      </c>
      <c r="F53" s="13">
        <v>1750</v>
      </c>
      <c r="G53" s="12"/>
      <c r="H53" s="12"/>
      <c r="I53" s="12" t="s">
        <v>296</v>
      </c>
      <c r="J53" s="12" t="s">
        <v>260</v>
      </c>
    </row>
    <row r="54" ht="15.75" customHeight="1">
      <c r="A54" s="10" t="s">
        <v>300</v>
      </c>
      <c r="B54" s="12" t="str">
        <f t="shared" si="0"/>
        <v xml:space="preserve">Bailey Family Foundation Inc_Capital Research Center2021500</v>
      </c>
      <c r="C54" s="12" t="s">
        <v>125</v>
      </c>
      <c r="D54" s="12" t="s">
        <v>257</v>
      </c>
      <c r="E54" s="12">
        <v>2021</v>
      </c>
      <c r="F54" s="13">
        <v>500</v>
      </c>
      <c r="G54" s="12"/>
      <c r="H54" s="12"/>
      <c r="I54" s="12" t="s">
        <v>296</v>
      </c>
      <c r="J54" s="12" t="s">
        <v>260</v>
      </c>
    </row>
    <row r="55" ht="15.75" customHeight="1">
      <c r="A55" s="10" t="s">
        <v>301</v>
      </c>
      <c r="B55" s="12" t="str">
        <f t="shared" si="0"/>
        <v xml:space="preserve">Bank of America Charitable Foundation Inc_Capital Research Center2017100</v>
      </c>
      <c r="C55" s="12" t="s">
        <v>230</v>
      </c>
      <c r="D55" s="12" t="s">
        <v>257</v>
      </c>
      <c r="E55" s="12">
        <v>2017</v>
      </c>
      <c r="F55" s="13">
        <v>100</v>
      </c>
      <c r="G55" s="12"/>
      <c r="H55" s="12"/>
      <c r="I55" s="12" t="s">
        <v>302</v>
      </c>
      <c r="J55" s="12" t="s">
        <v>260</v>
      </c>
    </row>
    <row r="56" ht="15.75" customHeight="1">
      <c r="A56" s="10" t="s">
        <v>303</v>
      </c>
      <c r="B56" s="12" t="str">
        <f t="shared" si="0"/>
        <v xml:space="preserve">Bank of America Charitable Foundation Inc_Capital Research Center201875</v>
      </c>
      <c r="C56" s="12" t="s">
        <v>230</v>
      </c>
      <c r="D56" s="12" t="s">
        <v>257</v>
      </c>
      <c r="E56" s="12">
        <v>2018</v>
      </c>
      <c r="F56" s="13">
        <v>75</v>
      </c>
      <c r="G56" s="12"/>
      <c r="H56" s="12"/>
      <c r="I56" s="12" t="s">
        <v>302</v>
      </c>
      <c r="J56" s="12" t="s">
        <v>260</v>
      </c>
    </row>
    <row r="57" ht="15.75" customHeight="1">
      <c r="A57" s="12" t="s">
        <v>261</v>
      </c>
      <c r="B57" s="12" t="str">
        <f t="shared" si="0"/>
        <v xml:space="preserve">Barbara and Barre Seid Foundation_Capital Research Center199824000</v>
      </c>
      <c r="C57" s="12" t="s">
        <v>81</v>
      </c>
      <c r="D57" s="12" t="s">
        <v>257</v>
      </c>
      <c r="E57" s="12">
        <v>1998</v>
      </c>
      <c r="F57" s="13">
        <v>24000</v>
      </c>
    </row>
    <row r="58" ht="15.75" customHeight="1">
      <c r="A58" s="12" t="s">
        <v>261</v>
      </c>
      <c r="B58" s="12" t="str">
        <f t="shared" si="0"/>
        <v xml:space="preserve">Barbara and Barre Seid Foundation_Capital Research Center20031000</v>
      </c>
      <c r="C58" s="12" t="s">
        <v>81</v>
      </c>
      <c r="D58" s="12" t="s">
        <v>257</v>
      </c>
      <c r="E58" s="12">
        <v>2003</v>
      </c>
      <c r="F58" s="13">
        <v>1000</v>
      </c>
    </row>
    <row r="59" ht="15.75" customHeight="1">
      <c r="A59" s="10" t="s">
        <v>304</v>
      </c>
      <c r="B59" s="12" t="str">
        <f t="shared" si="0"/>
        <v xml:space="preserve">Belz Foundation_Capital Research Center2020500</v>
      </c>
      <c r="C59" s="12" t="s">
        <v>155</v>
      </c>
      <c r="D59" s="12" t="s">
        <v>257</v>
      </c>
      <c r="E59" s="12">
        <v>2020</v>
      </c>
      <c r="F59" s="13">
        <v>500</v>
      </c>
      <c r="G59" s="12"/>
      <c r="H59" s="12"/>
      <c r="I59" s="12" t="s">
        <v>305</v>
      </c>
      <c r="J59" s="12" t="s">
        <v>260</v>
      </c>
    </row>
    <row r="60" ht="15.75" customHeight="1">
      <c r="A60" s="10" t="s">
        <v>306</v>
      </c>
      <c r="B60" s="12" t="str">
        <f t="shared" si="0"/>
        <v xml:space="preserve">Belz Foundation_Capital Research Center2021575</v>
      </c>
      <c r="C60" s="12" t="s">
        <v>155</v>
      </c>
      <c r="D60" s="12" t="s">
        <v>257</v>
      </c>
      <c r="E60" s="12">
        <v>2021</v>
      </c>
      <c r="F60" s="13">
        <v>575</v>
      </c>
      <c r="G60" s="12"/>
      <c r="H60" s="12"/>
      <c r="I60" s="12" t="s">
        <v>305</v>
      </c>
      <c r="J60" s="12" t="s">
        <v>260</v>
      </c>
    </row>
    <row r="61" ht="15.75" customHeight="1">
      <c r="A61" s="10" t="s">
        <v>307</v>
      </c>
      <c r="B61" s="12" t="str">
        <f t="shared" si="0"/>
        <v xml:space="preserve">Belz Foundation_Capital Research Center2022600</v>
      </c>
      <c r="C61" s="12" t="s">
        <v>155</v>
      </c>
      <c r="D61" s="12" t="s">
        <v>257</v>
      </c>
      <c r="E61" s="12">
        <v>2022</v>
      </c>
      <c r="F61" s="13">
        <v>600</v>
      </c>
      <c r="G61" s="12"/>
      <c r="H61" s="12"/>
      <c r="I61" s="12" t="s">
        <v>305</v>
      </c>
      <c r="J61" s="12" t="s">
        <v>260</v>
      </c>
    </row>
    <row r="62" ht="15.75" customHeight="1">
      <c r="A62" s="10" t="s">
        <v>308</v>
      </c>
      <c r="B62" s="12" t="str">
        <f t="shared" si="0"/>
        <v xml:space="preserve">Belz Foundation_Capital Research Center2023675</v>
      </c>
      <c r="C62" s="12" t="s">
        <v>155</v>
      </c>
      <c r="D62" s="12" t="s">
        <v>257</v>
      </c>
      <c r="E62" s="12">
        <v>2023</v>
      </c>
      <c r="F62" s="13">
        <v>675</v>
      </c>
      <c r="G62" s="12"/>
      <c r="H62" s="12"/>
      <c r="I62" s="12" t="s">
        <v>305</v>
      </c>
      <c r="J62" s="12" t="s">
        <v>260</v>
      </c>
    </row>
    <row r="63" ht="15.75" customHeight="1">
      <c r="A63" s="10" t="s">
        <v>309</v>
      </c>
      <c r="B63" s="12" t="str">
        <f t="shared" si="0"/>
        <v xml:space="preserve">Bernard A Egan Foundation Inc_Capital Research Center2020300</v>
      </c>
      <c r="C63" s="12" t="s">
        <v>27</v>
      </c>
      <c r="D63" s="12" t="s">
        <v>257</v>
      </c>
      <c r="E63" s="12">
        <v>2020</v>
      </c>
      <c r="F63" s="13">
        <v>300</v>
      </c>
      <c r="G63" s="12"/>
      <c r="H63" s="12"/>
      <c r="I63" s="12" t="s">
        <v>310</v>
      </c>
      <c r="J63" s="12" t="s">
        <v>260</v>
      </c>
    </row>
    <row r="64" ht="15.75" customHeight="1">
      <c r="A64" s="10" t="s">
        <v>311</v>
      </c>
      <c r="B64" s="12" t="str">
        <f t="shared" si="0"/>
        <v xml:space="preserve">Bernard A Egan Foundation Inc_Capital Research Center2021300</v>
      </c>
      <c r="C64" s="12" t="s">
        <v>27</v>
      </c>
      <c r="D64" s="12" t="s">
        <v>257</v>
      </c>
      <c r="E64" s="12">
        <v>2021</v>
      </c>
      <c r="F64" s="13">
        <v>300</v>
      </c>
      <c r="G64" s="12"/>
      <c r="H64" s="12"/>
      <c r="I64" s="12" t="s">
        <v>310</v>
      </c>
      <c r="J64" s="12" t="s">
        <v>260</v>
      </c>
    </row>
    <row r="65" ht="15.75" customHeight="1">
      <c r="A65" s="10" t="s">
        <v>311</v>
      </c>
      <c r="B65" s="12" t="str">
        <f t="shared" si="0"/>
        <v xml:space="preserve">Bernard A Egan Foundation Inc_Capital Research Center202150000</v>
      </c>
      <c r="C65" s="12" t="s">
        <v>27</v>
      </c>
      <c r="D65" s="12" t="s">
        <v>257</v>
      </c>
      <c r="E65" s="12">
        <v>2021</v>
      </c>
      <c r="F65" s="13">
        <v>50000</v>
      </c>
      <c r="G65" s="12"/>
      <c r="H65" s="12"/>
      <c r="I65" s="12" t="s">
        <v>272</v>
      </c>
      <c r="J65" s="12" t="s">
        <v>260</v>
      </c>
    </row>
    <row r="66" ht="15.75" customHeight="1">
      <c r="A66" s="10" t="s">
        <v>312</v>
      </c>
      <c r="B66" s="12" t="str">
        <f t="shared" ref="B66:B129" si="1">CONCATENATE(C66,"_",D66,E66,F66)</f>
        <v xml:space="preserve">Bernard A Egan Foundation Inc_Capital Research Center202250000</v>
      </c>
      <c r="C66" s="12" t="s">
        <v>27</v>
      </c>
      <c r="D66" s="12" t="s">
        <v>257</v>
      </c>
      <c r="E66" s="12">
        <v>2022</v>
      </c>
      <c r="F66" s="13">
        <v>50000</v>
      </c>
      <c r="G66" s="12"/>
      <c r="H66" s="12"/>
      <c r="I66" s="12" t="s">
        <v>310</v>
      </c>
      <c r="J66" s="12" t="s">
        <v>260</v>
      </c>
    </row>
    <row r="67" ht="15.75" customHeight="1">
      <c r="A67" s="10" t="s">
        <v>313</v>
      </c>
      <c r="B67" s="12" t="str">
        <f t="shared" si="1"/>
        <v xml:space="preserve">Bernard A Egan Foundation Inc_Capital Research Center202350000</v>
      </c>
      <c r="C67" s="12" t="s">
        <v>27</v>
      </c>
      <c r="D67" s="12" t="s">
        <v>257</v>
      </c>
      <c r="E67" s="12">
        <v>2023</v>
      </c>
      <c r="F67" s="13">
        <v>50000</v>
      </c>
      <c r="G67" s="12"/>
      <c r="H67" s="12"/>
      <c r="I67" s="12" t="s">
        <v>314</v>
      </c>
      <c r="J67" s="12" t="s">
        <v>260</v>
      </c>
    </row>
    <row r="68" ht="15.75" customHeight="1">
      <c r="A68" s="10" t="s">
        <v>315</v>
      </c>
      <c r="B68" s="12" t="str">
        <f t="shared" si="1"/>
        <v xml:space="preserve">Bernard A Egan Foundation Inc_Capital Research Center2024150000</v>
      </c>
      <c r="C68" s="12" t="s">
        <v>27</v>
      </c>
      <c r="D68" s="12" t="s">
        <v>257</v>
      </c>
      <c r="E68" s="12">
        <v>2024</v>
      </c>
      <c r="F68" s="13">
        <v>150000</v>
      </c>
      <c r="G68" s="12"/>
      <c r="H68" s="12"/>
      <c r="I68" s="12" t="s">
        <v>272</v>
      </c>
      <c r="J68" s="12" t="s">
        <v>260</v>
      </c>
    </row>
    <row r="69" ht="15.75" customHeight="1">
      <c r="A69" s="10" t="s">
        <v>316</v>
      </c>
      <c r="B69" s="12" t="str">
        <f t="shared" si="1"/>
        <v xml:space="preserve">Billi Marcus Foundation Inc_Capital Research Center2020500</v>
      </c>
      <c r="C69" s="12" t="s">
        <v>159</v>
      </c>
      <c r="D69" s="12" t="s">
        <v>257</v>
      </c>
      <c r="E69" s="12">
        <v>2020</v>
      </c>
      <c r="F69" s="13">
        <v>500</v>
      </c>
      <c r="G69" s="12"/>
      <c r="H69" s="12"/>
      <c r="I69" s="12" t="s">
        <v>317</v>
      </c>
      <c r="J69" s="12" t="s">
        <v>260</v>
      </c>
    </row>
    <row r="70" ht="15.75" customHeight="1">
      <c r="A70" s="10" t="s">
        <v>318</v>
      </c>
      <c r="B70" s="12" t="str">
        <f t="shared" si="1"/>
        <v xml:space="preserve">Billi Marcus Foundation Inc_Capital Research Center2021500</v>
      </c>
      <c r="C70" s="12" t="s">
        <v>159</v>
      </c>
      <c r="D70" s="12" t="s">
        <v>257</v>
      </c>
      <c r="E70" s="12">
        <v>2021</v>
      </c>
      <c r="F70" s="13">
        <v>500</v>
      </c>
      <c r="G70" s="12"/>
      <c r="H70" s="12"/>
      <c r="I70" s="12" t="s">
        <v>317</v>
      </c>
      <c r="J70" s="12" t="s">
        <v>260</v>
      </c>
    </row>
    <row r="71" ht="15.75" customHeight="1">
      <c r="A71" s="10" t="s">
        <v>319</v>
      </c>
      <c r="B71" s="12" t="str">
        <f t="shared" si="1"/>
        <v xml:space="preserve">Billi Marcus Foundation Inc_Capital Research Center2022500</v>
      </c>
      <c r="C71" s="12" t="s">
        <v>159</v>
      </c>
      <c r="D71" s="12" t="s">
        <v>257</v>
      </c>
      <c r="E71" s="12">
        <v>2022</v>
      </c>
      <c r="F71" s="13">
        <v>500</v>
      </c>
      <c r="G71" s="12"/>
      <c r="H71" s="12"/>
      <c r="I71" s="12" t="s">
        <v>317</v>
      </c>
      <c r="J71" s="12" t="s">
        <v>260</v>
      </c>
    </row>
    <row r="72" ht="15.75" customHeight="1">
      <c r="A72" s="10" t="s">
        <v>320</v>
      </c>
      <c r="B72" s="12" t="str">
        <f t="shared" si="1"/>
        <v xml:space="preserve">Billi Marcus Foundation Inc_Capital Research Center2023500</v>
      </c>
      <c r="C72" s="12" t="s">
        <v>159</v>
      </c>
      <c r="D72" s="12" t="s">
        <v>257</v>
      </c>
      <c r="E72" s="12">
        <v>2023</v>
      </c>
      <c r="F72" s="13">
        <v>500</v>
      </c>
      <c r="G72" s="12"/>
      <c r="H72" s="12"/>
      <c r="I72" s="12" t="s">
        <v>317</v>
      </c>
      <c r="J72" s="12" t="s">
        <v>260</v>
      </c>
    </row>
    <row r="73" ht="15.75" customHeight="1">
      <c r="A73" s="10" t="s">
        <v>321</v>
      </c>
      <c r="B73" s="12" t="str">
        <f t="shared" si="1"/>
        <v xml:space="preserve">Biszantz Charitable Foundation_Capital Research Center2021100</v>
      </c>
      <c r="C73" s="12" t="s">
        <v>232</v>
      </c>
      <c r="D73" s="12" t="s">
        <v>257</v>
      </c>
      <c r="E73" s="12">
        <v>2021</v>
      </c>
      <c r="F73" s="13">
        <v>100</v>
      </c>
      <c r="G73" s="12"/>
      <c r="H73" s="12"/>
      <c r="I73" s="12" t="s">
        <v>322</v>
      </c>
      <c r="J73" s="12" t="s">
        <v>260</v>
      </c>
    </row>
    <row r="74" ht="15.75" customHeight="1">
      <c r="A74" s="10" t="s">
        <v>323</v>
      </c>
      <c r="B74" s="12" t="str">
        <f t="shared" si="1"/>
        <v xml:space="preserve">Blaine Family Foundation Inc_Capital Research Center2017200</v>
      </c>
      <c r="C74" s="12" t="s">
        <v>224</v>
      </c>
      <c r="D74" s="12" t="s">
        <v>257</v>
      </c>
      <c r="E74" s="12">
        <v>2017</v>
      </c>
      <c r="F74" s="13">
        <v>200</v>
      </c>
      <c r="G74" s="12"/>
      <c r="H74" s="12"/>
      <c r="I74" s="12" t="s">
        <v>324</v>
      </c>
      <c r="J74" s="12" t="s">
        <v>260</v>
      </c>
    </row>
    <row r="75" ht="15.75" customHeight="1">
      <c r="A75" s="12">
        <v>990</v>
      </c>
      <c r="B75" s="12" t="str">
        <f t="shared" si="1"/>
        <v xml:space="preserve">Bradley Impact Fund Inc_Capital Research Center201326000</v>
      </c>
      <c r="C75" s="12" t="s">
        <v>26</v>
      </c>
      <c r="D75" s="12" t="s">
        <v>257</v>
      </c>
      <c r="E75" s="12">
        <v>2013</v>
      </c>
      <c r="F75" s="13">
        <v>26000</v>
      </c>
      <c r="G75" s="12" t="s">
        <v>282</v>
      </c>
      <c r="H75" s="14"/>
    </row>
    <row r="76" ht="15.75" customHeight="1">
      <c r="A76" s="12">
        <v>990</v>
      </c>
      <c r="B76" s="12" t="str">
        <f t="shared" si="1"/>
        <v xml:space="preserve">Bradley Impact Fund Inc_Capital Research Center201426000</v>
      </c>
      <c r="C76" s="12" t="s">
        <v>26</v>
      </c>
      <c r="D76" s="12" t="s">
        <v>257</v>
      </c>
      <c r="E76" s="12">
        <v>2014</v>
      </c>
      <c r="F76" s="13">
        <v>26000</v>
      </c>
      <c r="G76" s="12" t="s">
        <v>282</v>
      </c>
      <c r="H76" s="14"/>
    </row>
    <row r="77" ht="15.75" customHeight="1">
      <c r="A77" s="12">
        <v>990</v>
      </c>
      <c r="B77" s="12" t="str">
        <f t="shared" si="1"/>
        <v xml:space="preserve">Bradley Impact Fund Inc_Capital Research Center201511000</v>
      </c>
      <c r="C77" s="12" t="s">
        <v>26</v>
      </c>
      <c r="D77" s="12" t="s">
        <v>257</v>
      </c>
      <c r="E77" s="12">
        <v>2015</v>
      </c>
      <c r="F77" s="13">
        <v>11000</v>
      </c>
      <c r="G77" s="12" t="s">
        <v>282</v>
      </c>
      <c r="H77" s="14"/>
    </row>
    <row r="78" ht="15.75" customHeight="1">
      <c r="A78" s="10" t="s">
        <v>325</v>
      </c>
      <c r="B78" s="12" t="str">
        <f t="shared" si="1"/>
        <v xml:space="preserve">Bradley Impact Fund Inc_Capital Research Center201610000</v>
      </c>
      <c r="C78" s="12" t="s">
        <v>26</v>
      </c>
      <c r="D78" s="12" t="s">
        <v>257</v>
      </c>
      <c r="E78" s="12">
        <v>2016</v>
      </c>
      <c r="F78" s="13">
        <v>10000</v>
      </c>
      <c r="G78" s="12"/>
      <c r="H78" s="12"/>
      <c r="I78" s="12" t="s">
        <v>272</v>
      </c>
      <c r="J78" s="12" t="s">
        <v>326</v>
      </c>
    </row>
    <row r="79" ht="15.75" customHeight="1">
      <c r="A79" s="10" t="s">
        <v>327</v>
      </c>
      <c r="B79" s="12" t="str">
        <f t="shared" si="1"/>
        <v xml:space="preserve">Bradley Impact Fund Inc_Capital Research Center201713500</v>
      </c>
      <c r="C79" s="12" t="s">
        <v>26</v>
      </c>
      <c r="D79" s="12" t="s">
        <v>257</v>
      </c>
      <c r="E79" s="12">
        <v>2017</v>
      </c>
      <c r="F79" s="13">
        <v>13500</v>
      </c>
      <c r="G79" s="12"/>
      <c r="H79" s="12"/>
      <c r="I79" s="12" t="s">
        <v>317</v>
      </c>
      <c r="J79" s="12" t="s">
        <v>260</v>
      </c>
    </row>
    <row r="80" ht="15.75" customHeight="1">
      <c r="A80" s="10" t="s">
        <v>328</v>
      </c>
      <c r="B80" s="12" t="str">
        <f t="shared" si="1"/>
        <v xml:space="preserve">Bradley Impact Fund Inc_Capital Research Center201832750</v>
      </c>
      <c r="C80" s="12" t="s">
        <v>26</v>
      </c>
      <c r="D80" s="12" t="s">
        <v>257</v>
      </c>
      <c r="E80" s="12">
        <v>2018</v>
      </c>
      <c r="F80" s="13">
        <v>32750</v>
      </c>
      <c r="G80" s="12"/>
      <c r="H80" s="12"/>
      <c r="I80" s="12" t="s">
        <v>317</v>
      </c>
      <c r="J80" s="12" t="s">
        <v>260</v>
      </c>
    </row>
    <row r="81" ht="15.75" customHeight="1">
      <c r="A81" s="10" t="s">
        <v>329</v>
      </c>
      <c r="B81" s="12" t="str">
        <f t="shared" si="1"/>
        <v xml:space="preserve">Bradley Impact Fund Inc_Capital Research Center201940750</v>
      </c>
      <c r="C81" s="12" t="s">
        <v>26</v>
      </c>
      <c r="D81" s="12" t="s">
        <v>257</v>
      </c>
      <c r="E81" s="12">
        <v>2019</v>
      </c>
      <c r="F81" s="13">
        <v>40750</v>
      </c>
      <c r="G81" s="12"/>
      <c r="H81" s="12"/>
      <c r="I81" s="12" t="s">
        <v>330</v>
      </c>
      <c r="J81" s="12" t="s">
        <v>260</v>
      </c>
    </row>
    <row r="82" ht="15.75" customHeight="1">
      <c r="A82" s="10" t="s">
        <v>331</v>
      </c>
      <c r="B82" s="12" t="str">
        <f t="shared" si="1"/>
        <v xml:space="preserve">Bradley Impact Fund Inc_Capital Research Center202140500</v>
      </c>
      <c r="C82" s="12" t="s">
        <v>26</v>
      </c>
      <c r="D82" s="12" t="s">
        <v>257</v>
      </c>
      <c r="E82" s="12">
        <v>2021</v>
      </c>
      <c r="F82" s="13">
        <v>40500</v>
      </c>
      <c r="G82" s="12"/>
      <c r="H82" s="12"/>
      <c r="I82" s="12" t="s">
        <v>330</v>
      </c>
      <c r="J82" s="12" t="s">
        <v>260</v>
      </c>
    </row>
    <row r="83" ht="15.75" customHeight="1">
      <c r="A83" s="10" t="s">
        <v>332</v>
      </c>
      <c r="B83" s="12" t="str">
        <f t="shared" si="1"/>
        <v xml:space="preserve">Bradley Impact Fund Inc_Capital Research Center202223000</v>
      </c>
      <c r="C83" s="12" t="s">
        <v>26</v>
      </c>
      <c r="D83" s="12" t="s">
        <v>257</v>
      </c>
      <c r="E83" s="12">
        <v>2022</v>
      </c>
      <c r="F83" s="13">
        <v>23000</v>
      </c>
      <c r="G83" s="12"/>
      <c r="H83" s="12"/>
      <c r="I83" s="12" t="s">
        <v>330</v>
      </c>
      <c r="J83" s="12" t="s">
        <v>260</v>
      </c>
    </row>
    <row r="84" ht="15.75" customHeight="1">
      <c r="A84" s="10" t="s">
        <v>333</v>
      </c>
      <c r="B84" s="12" t="str">
        <f t="shared" si="1"/>
        <v xml:space="preserve">Bradley Impact Fund Inc_Capital Research Center202379500</v>
      </c>
      <c r="C84" s="12" t="s">
        <v>26</v>
      </c>
      <c r="D84" s="12" t="s">
        <v>257</v>
      </c>
      <c r="E84" s="12">
        <v>2023</v>
      </c>
      <c r="F84" s="13">
        <v>79500</v>
      </c>
      <c r="G84" s="12"/>
      <c r="H84" s="12"/>
      <c r="I84" s="12" t="s">
        <v>334</v>
      </c>
      <c r="J84" s="12" t="s">
        <v>260</v>
      </c>
    </row>
    <row r="85" ht="15.75" customHeight="1">
      <c r="A85" s="10" t="s">
        <v>335</v>
      </c>
      <c r="B85" s="12" t="str">
        <f t="shared" si="1"/>
        <v xml:space="preserve">Bradley Impact Fund Inc_Capital Research Center202410750</v>
      </c>
      <c r="C85" s="12" t="s">
        <v>26</v>
      </c>
      <c r="D85" s="12" t="s">
        <v>257</v>
      </c>
      <c r="E85" s="12">
        <v>2024</v>
      </c>
      <c r="F85" s="13">
        <v>10750</v>
      </c>
      <c r="G85" s="12"/>
      <c r="H85" s="12"/>
      <c r="I85" s="12" t="s">
        <v>334</v>
      </c>
      <c r="J85" s="12" t="s">
        <v>260</v>
      </c>
    </row>
    <row r="86" ht="15.75" customHeight="1">
      <c r="A86" s="12">
        <v>990</v>
      </c>
      <c r="B86" s="12" t="str">
        <f t="shared" si="1"/>
        <v xml:space="preserve">Brady Education Foundation_Capital Research Center200120000</v>
      </c>
      <c r="C86" s="12" t="s">
        <v>88</v>
      </c>
      <c r="D86" s="12" t="s">
        <v>257</v>
      </c>
      <c r="E86" s="12">
        <v>2001</v>
      </c>
      <c r="F86" s="13">
        <v>20000</v>
      </c>
      <c r="G86" s="12" t="s">
        <v>282</v>
      </c>
    </row>
    <row r="87" ht="15.75" customHeight="1">
      <c r="A87" s="10" t="s">
        <v>336</v>
      </c>
      <c r="B87" s="12" t="str">
        <f t="shared" si="1"/>
        <v xml:space="preserve">Brenneman Family Charitable Foundation Inc_Capital Research Center2022250</v>
      </c>
      <c r="C87" s="12" t="s">
        <v>192</v>
      </c>
      <c r="D87" s="12" t="s">
        <v>257</v>
      </c>
      <c r="E87" s="12">
        <v>2022</v>
      </c>
      <c r="F87" s="13">
        <v>250</v>
      </c>
      <c r="G87" s="12"/>
      <c r="H87" s="12"/>
      <c r="I87" s="12" t="s">
        <v>337</v>
      </c>
      <c r="J87" s="12" t="s">
        <v>260</v>
      </c>
    </row>
    <row r="88" ht="15.75" customHeight="1">
      <c r="A88" s="10" t="s">
        <v>338</v>
      </c>
      <c r="B88" s="12" t="str">
        <f t="shared" si="1"/>
        <v xml:space="preserve">Brenneman Family Charitable Foundation Inc_Capital Research Center2023250</v>
      </c>
      <c r="C88" s="12" t="s">
        <v>192</v>
      </c>
      <c r="D88" s="12" t="s">
        <v>257</v>
      </c>
      <c r="E88" s="12">
        <v>2023</v>
      </c>
      <c r="F88" s="13">
        <v>250</v>
      </c>
      <c r="G88" s="12"/>
      <c r="H88" s="12"/>
      <c r="I88" s="12" t="s">
        <v>337</v>
      </c>
      <c r="J88" s="12" t="s">
        <v>260</v>
      </c>
    </row>
    <row r="89" ht="15.75" customHeight="1">
      <c r="A89" s="10" t="s">
        <v>339</v>
      </c>
      <c r="B89" s="12" t="str">
        <f t="shared" si="1"/>
        <v xml:space="preserve">Brenneman Family Charitable Foundation Inc_Capital Research Center2024250</v>
      </c>
      <c r="C89" s="12" t="s">
        <v>192</v>
      </c>
      <c r="D89" s="12" t="s">
        <v>257</v>
      </c>
      <c r="E89" s="12">
        <v>2024</v>
      </c>
      <c r="F89" s="13">
        <v>250</v>
      </c>
      <c r="G89" s="12"/>
      <c r="H89" s="12"/>
      <c r="I89" s="12" t="s">
        <v>337</v>
      </c>
      <c r="J89" s="12" t="s">
        <v>260</v>
      </c>
    </row>
    <row r="90" ht="15.75" customHeight="1">
      <c r="A90" s="10" t="s">
        <v>340</v>
      </c>
      <c r="B90" s="12" t="str">
        <f t="shared" si="1"/>
        <v xml:space="preserve">Brewster West Foundation_Capital Research Center201610000</v>
      </c>
      <c r="C90" s="12" t="s">
        <v>89</v>
      </c>
      <c r="D90" s="12" t="s">
        <v>257</v>
      </c>
      <c r="E90" s="12">
        <v>2016</v>
      </c>
      <c r="F90" s="13">
        <v>10000</v>
      </c>
      <c r="G90" s="12"/>
      <c r="H90" s="12"/>
      <c r="I90" s="12" t="s">
        <v>341</v>
      </c>
      <c r="J90" s="12" t="s">
        <v>260</v>
      </c>
    </row>
    <row r="91" ht="15.75" customHeight="1">
      <c r="A91" s="10" t="s">
        <v>342</v>
      </c>
      <c r="B91" s="12" t="str">
        <f t="shared" si="1"/>
        <v xml:space="preserve">Brewster West Foundation_Capital Research Center201710000</v>
      </c>
      <c r="C91" s="12" t="s">
        <v>89</v>
      </c>
      <c r="D91" s="12" t="s">
        <v>257</v>
      </c>
      <c r="E91" s="12">
        <v>2017</v>
      </c>
      <c r="F91" s="13">
        <v>10000</v>
      </c>
      <c r="G91" s="12"/>
      <c r="H91" s="12"/>
      <c r="I91" s="12" t="s">
        <v>341</v>
      </c>
      <c r="J91" s="12" t="s">
        <v>260</v>
      </c>
    </row>
    <row r="92" ht="15.75" customHeight="1">
      <c r="A92" s="10" t="s">
        <v>343</v>
      </c>
      <c r="B92" s="12" t="str">
        <f t="shared" si="1"/>
        <v xml:space="preserve">Briggs Foundation_Capital Research Center2017200</v>
      </c>
      <c r="C92" s="12" t="s">
        <v>225</v>
      </c>
      <c r="D92" s="12" t="s">
        <v>257</v>
      </c>
      <c r="E92" s="12">
        <v>2017</v>
      </c>
      <c r="F92" s="13">
        <v>200</v>
      </c>
      <c r="G92" s="12"/>
      <c r="H92" s="12"/>
      <c r="I92" s="12" t="s">
        <v>344</v>
      </c>
      <c r="J92" s="12" t="s">
        <v>260</v>
      </c>
    </row>
    <row r="93" ht="15.75" customHeight="1">
      <c r="A93" s="10" t="s">
        <v>345</v>
      </c>
      <c r="B93" s="12" t="str">
        <f t="shared" si="1"/>
        <v xml:space="preserve">Broyhill Family Foundation Inc_Capital Research Center20201750</v>
      </c>
      <c r="C93" s="12" t="s">
        <v>162</v>
      </c>
      <c r="D93" s="12" t="s">
        <v>257</v>
      </c>
      <c r="E93" s="12">
        <v>2020</v>
      </c>
      <c r="F93" s="13">
        <v>1750</v>
      </c>
      <c r="G93" s="12"/>
      <c r="H93" s="12"/>
      <c r="I93" s="12" t="s">
        <v>346</v>
      </c>
      <c r="J93" s="12" t="s">
        <v>260</v>
      </c>
    </row>
    <row r="94" ht="15.75" customHeight="1">
      <c r="A94" s="10" t="s">
        <v>347</v>
      </c>
      <c r="B94" s="12" t="str">
        <f t="shared" si="1"/>
        <v xml:space="preserve">Buck Family Foundation_Capital Research Center20214350</v>
      </c>
      <c r="C94" s="12" t="s">
        <v>119</v>
      </c>
      <c r="D94" s="12" t="s">
        <v>257</v>
      </c>
      <c r="E94" s="12">
        <v>2021</v>
      </c>
      <c r="F94" s="13">
        <v>4350</v>
      </c>
      <c r="G94" s="12"/>
      <c r="H94" s="12"/>
      <c r="I94" s="12" t="s">
        <v>348</v>
      </c>
      <c r="J94" s="12" t="s">
        <v>260</v>
      </c>
    </row>
    <row r="95" ht="15.75" customHeight="1">
      <c r="A95" s="10" t="s">
        <v>349</v>
      </c>
      <c r="B95" s="12" t="str">
        <f t="shared" si="1"/>
        <v xml:space="preserve">Buck Family Foundation_Capital Research Center20224000</v>
      </c>
      <c r="C95" s="12" t="s">
        <v>119</v>
      </c>
      <c r="D95" s="12" t="s">
        <v>257</v>
      </c>
      <c r="E95" s="12">
        <v>2022</v>
      </c>
      <c r="F95" s="13">
        <v>4000</v>
      </c>
      <c r="G95" s="12"/>
      <c r="H95" s="12"/>
      <c r="I95" s="12" t="s">
        <v>348</v>
      </c>
      <c r="J95" s="12" t="s">
        <v>260</v>
      </c>
    </row>
    <row r="96" ht="15.75" customHeight="1">
      <c r="A96" s="10" t="s">
        <v>350</v>
      </c>
      <c r="B96" s="12" t="str">
        <f t="shared" si="1"/>
        <v xml:space="preserve">Burton Family Foundation_Capital Research Center20195000</v>
      </c>
      <c r="C96" s="12" t="s">
        <v>98</v>
      </c>
      <c r="D96" s="12" t="s">
        <v>257</v>
      </c>
      <c r="E96" s="12">
        <v>2019</v>
      </c>
      <c r="F96" s="13">
        <v>5000</v>
      </c>
      <c r="G96" s="12"/>
      <c r="H96" s="12"/>
      <c r="I96" s="12" t="s">
        <v>351</v>
      </c>
      <c r="J96" s="12" t="s">
        <v>260</v>
      </c>
    </row>
    <row r="97" ht="15.75" customHeight="1">
      <c r="A97" s="10" t="s">
        <v>352</v>
      </c>
      <c r="B97" s="12" t="str">
        <f t="shared" si="1"/>
        <v xml:space="preserve">Burton Family Foundation_Capital Research Center20205000</v>
      </c>
      <c r="C97" s="12" t="s">
        <v>98</v>
      </c>
      <c r="D97" s="12" t="s">
        <v>257</v>
      </c>
      <c r="E97" s="12">
        <v>2020</v>
      </c>
      <c r="F97" s="13">
        <v>5000</v>
      </c>
      <c r="G97" s="12"/>
      <c r="H97" s="12"/>
      <c r="I97" s="12" t="s">
        <v>351</v>
      </c>
      <c r="J97" s="12" t="s">
        <v>260</v>
      </c>
    </row>
    <row r="98" ht="15.75" customHeight="1">
      <c r="A98" s="10" t="s">
        <v>353</v>
      </c>
      <c r="B98" s="12" t="str">
        <f t="shared" si="1"/>
        <v xml:space="preserve">Burton Family Foundation_Capital Research Center20212500</v>
      </c>
      <c r="C98" s="12" t="s">
        <v>98</v>
      </c>
      <c r="D98" s="12" t="s">
        <v>257</v>
      </c>
      <c r="E98" s="12">
        <v>2021</v>
      </c>
      <c r="F98" s="13">
        <v>2500</v>
      </c>
      <c r="G98" s="12"/>
      <c r="H98" s="12"/>
      <c r="I98" s="12" t="s">
        <v>351</v>
      </c>
      <c r="J98" s="12" t="s">
        <v>260</v>
      </c>
    </row>
    <row r="99" ht="15.75" customHeight="1">
      <c r="A99" s="10" t="s">
        <v>354</v>
      </c>
      <c r="B99" s="12" t="str">
        <f t="shared" si="1"/>
        <v xml:space="preserve">Burton Family Foundation_Capital Research Center20223000</v>
      </c>
      <c r="C99" s="12" t="s">
        <v>98</v>
      </c>
      <c r="D99" s="12" t="s">
        <v>257</v>
      </c>
      <c r="E99" s="12">
        <v>2022</v>
      </c>
      <c r="F99" s="13">
        <v>3000</v>
      </c>
      <c r="G99" s="12"/>
      <c r="H99" s="12"/>
      <c r="I99" s="12" t="s">
        <v>351</v>
      </c>
      <c r="J99" s="12" t="s">
        <v>260</v>
      </c>
    </row>
    <row r="100" ht="15.75" customHeight="1">
      <c r="A100" s="10" t="s">
        <v>355</v>
      </c>
      <c r="B100" s="12" t="str">
        <f t="shared" si="1"/>
        <v xml:space="preserve">C and A Johnson Family Foundation_Capital Research Center202010000</v>
      </c>
      <c r="C100" s="12" t="s">
        <v>90</v>
      </c>
      <c r="D100" s="12" t="s">
        <v>257</v>
      </c>
      <c r="E100" s="12">
        <v>2020</v>
      </c>
      <c r="F100" s="13">
        <v>10000</v>
      </c>
      <c r="G100" s="12"/>
      <c r="H100" s="12"/>
      <c r="I100" s="12" t="s">
        <v>356</v>
      </c>
      <c r="J100" s="12" t="s">
        <v>260</v>
      </c>
    </row>
    <row r="101" ht="15.75" customHeight="1">
      <c r="A101" s="10" t="s">
        <v>357</v>
      </c>
      <c r="B101" s="12" t="str">
        <f t="shared" si="1"/>
        <v xml:space="preserve">C and A Johnson Family Foundation_Capital Research Center202110000</v>
      </c>
      <c r="C101" s="12" t="s">
        <v>90</v>
      </c>
      <c r="D101" s="12" t="s">
        <v>257</v>
      </c>
      <c r="E101" s="12">
        <v>2021</v>
      </c>
      <c r="F101" s="13">
        <v>10000</v>
      </c>
      <c r="G101" s="12"/>
      <c r="H101" s="12"/>
      <c r="I101" s="12" t="s">
        <v>356</v>
      </c>
      <c r="J101" s="12" t="s">
        <v>260</v>
      </c>
    </row>
    <row r="102" ht="15.75" customHeight="1">
      <c r="A102" s="10" t="s">
        <v>358</v>
      </c>
      <c r="B102" s="12" t="str">
        <f t="shared" si="1"/>
        <v xml:space="preserve">Caridad Corporation_Capital Research Center2021500</v>
      </c>
      <c r="C102" s="12" t="s">
        <v>168</v>
      </c>
      <c r="D102" s="12" t="s">
        <v>257</v>
      </c>
      <c r="E102" s="12">
        <v>2021</v>
      </c>
      <c r="F102" s="13">
        <v>500</v>
      </c>
      <c r="G102" s="12"/>
      <c r="H102" s="12"/>
      <c r="I102" s="12" t="s">
        <v>359</v>
      </c>
      <c r="J102" s="12" t="s">
        <v>260</v>
      </c>
    </row>
    <row r="103" ht="15.75" customHeight="1">
      <c r="A103" s="10" t="s">
        <v>358</v>
      </c>
      <c r="B103" s="12" t="str">
        <f t="shared" si="1"/>
        <v xml:space="preserve">Caridad Corporation_Capital Research Center2021500</v>
      </c>
      <c r="C103" s="12" t="s">
        <v>168</v>
      </c>
      <c r="D103" s="12" t="s">
        <v>257</v>
      </c>
      <c r="E103" s="12">
        <v>2021</v>
      </c>
      <c r="F103" s="13">
        <v>500</v>
      </c>
      <c r="G103" s="12"/>
      <c r="H103" s="12"/>
      <c r="I103" s="12" t="s">
        <v>359</v>
      </c>
      <c r="J103" s="12" t="s">
        <v>260</v>
      </c>
    </row>
    <row r="104" ht="15.75" customHeight="1">
      <c r="A104" s="10" t="s">
        <v>360</v>
      </c>
      <c r="B104" s="12" t="str">
        <f t="shared" si="1"/>
        <v xml:space="preserve">Carol &amp; Arnold Wolowitz Foundation Inc_Capital Research Center2020500</v>
      </c>
      <c r="C104" s="12" t="s">
        <v>199</v>
      </c>
      <c r="D104" s="12" t="s">
        <v>257</v>
      </c>
      <c r="E104" s="12">
        <v>2020</v>
      </c>
      <c r="F104" s="13">
        <v>500</v>
      </c>
      <c r="G104" s="12"/>
      <c r="H104" s="12"/>
      <c r="I104" s="12" t="s">
        <v>361</v>
      </c>
      <c r="J104" s="12" t="s">
        <v>260</v>
      </c>
    </row>
    <row r="105" ht="15.75" customHeight="1">
      <c r="A105" s="12" t="s">
        <v>261</v>
      </c>
      <c r="B105" s="12" t="str">
        <f t="shared" si="1"/>
        <v xml:space="preserve">The Carthage Foundation_Capital Research Center200030000</v>
      </c>
      <c r="C105" s="12" t="s">
        <v>34</v>
      </c>
      <c r="D105" s="12" t="s">
        <v>257</v>
      </c>
      <c r="E105" s="12">
        <v>2000</v>
      </c>
      <c r="F105" s="13">
        <v>30000</v>
      </c>
    </row>
    <row r="106" ht="15.75" customHeight="1">
      <c r="A106" s="12" t="s">
        <v>261</v>
      </c>
      <c r="B106" s="12" t="str">
        <f t="shared" si="1"/>
        <v xml:space="preserve">The Carthage Foundation_Capital Research Center2002160000</v>
      </c>
      <c r="C106" s="12" t="s">
        <v>34</v>
      </c>
      <c r="D106" s="12" t="s">
        <v>257</v>
      </c>
      <c r="E106" s="12">
        <v>2002</v>
      </c>
      <c r="F106" s="13">
        <v>160000</v>
      </c>
    </row>
    <row r="107" ht="15.75" customHeight="1">
      <c r="A107" s="12" t="s">
        <v>261</v>
      </c>
      <c r="B107" s="12" t="str">
        <f t="shared" si="1"/>
        <v xml:space="preserve">The Carthage Foundation_Capital Research Center200435000</v>
      </c>
      <c r="C107" s="12" t="s">
        <v>34</v>
      </c>
      <c r="D107" s="12" t="s">
        <v>257</v>
      </c>
      <c r="E107" s="12">
        <v>2004</v>
      </c>
      <c r="F107" s="13">
        <v>35000</v>
      </c>
      <c r="G107" s="12" t="s">
        <v>362</v>
      </c>
    </row>
    <row r="108" ht="15.75" customHeight="1">
      <c r="A108" s="10" t="s">
        <v>363</v>
      </c>
      <c r="B108" s="12" t="str">
        <f t="shared" si="1"/>
        <v xml:space="preserve">Catherine V and Martin Hofmann Foundation_Capital Research Center2016150</v>
      </c>
      <c r="C108" s="12" t="s">
        <v>157</v>
      </c>
      <c r="D108" s="12" t="s">
        <v>257</v>
      </c>
      <c r="E108" s="12">
        <v>2016</v>
      </c>
      <c r="F108" s="13">
        <v>150</v>
      </c>
      <c r="G108" s="12"/>
      <c r="H108" s="12"/>
      <c r="I108" s="12" t="s">
        <v>364</v>
      </c>
      <c r="J108" s="12" t="s">
        <v>260</v>
      </c>
    </row>
    <row r="109" ht="15.75" customHeight="1">
      <c r="A109" s="10" t="s">
        <v>365</v>
      </c>
      <c r="B109" s="12" t="str">
        <f t="shared" si="1"/>
        <v xml:space="preserve">Catherine V and Martin Hofmann Foundation_Capital Research Center2017165</v>
      </c>
      <c r="C109" s="12" t="s">
        <v>157</v>
      </c>
      <c r="D109" s="12" t="s">
        <v>257</v>
      </c>
      <c r="E109" s="12">
        <v>2017</v>
      </c>
      <c r="F109" s="13">
        <v>165</v>
      </c>
      <c r="G109" s="12"/>
      <c r="H109" s="12"/>
      <c r="I109" s="12" t="s">
        <v>364</v>
      </c>
      <c r="J109" s="12" t="s">
        <v>260</v>
      </c>
    </row>
    <row r="110" ht="15.75" customHeight="1">
      <c r="A110" s="10" t="s">
        <v>366</v>
      </c>
      <c r="B110" s="12" t="str">
        <f t="shared" si="1"/>
        <v xml:space="preserve">Catherine V and Martin Hofmann Foundation_Capital Research Center2018180</v>
      </c>
      <c r="C110" s="12" t="s">
        <v>157</v>
      </c>
      <c r="D110" s="12" t="s">
        <v>257</v>
      </c>
      <c r="E110" s="12">
        <v>2018</v>
      </c>
      <c r="F110" s="13">
        <v>180</v>
      </c>
      <c r="G110" s="12"/>
      <c r="H110" s="12"/>
      <c r="I110" s="12" t="s">
        <v>364</v>
      </c>
      <c r="J110" s="12" t="s">
        <v>260</v>
      </c>
    </row>
    <row r="111" ht="15.75" customHeight="1">
      <c r="A111" s="10" t="s">
        <v>367</v>
      </c>
      <c r="B111" s="12" t="str">
        <f t="shared" si="1"/>
        <v xml:space="preserve">Catherine V and Martin Hofmann Foundation_Capital Research Center2019200</v>
      </c>
      <c r="C111" s="12" t="s">
        <v>157</v>
      </c>
      <c r="D111" s="12" t="s">
        <v>257</v>
      </c>
      <c r="E111" s="12">
        <v>2019</v>
      </c>
      <c r="F111" s="13">
        <v>200</v>
      </c>
      <c r="G111" s="12"/>
      <c r="H111" s="12"/>
      <c r="I111" s="12" t="s">
        <v>364</v>
      </c>
      <c r="J111" s="12" t="s">
        <v>260</v>
      </c>
    </row>
    <row r="112" ht="15.75" customHeight="1">
      <c r="A112" s="10" t="s">
        <v>368</v>
      </c>
      <c r="B112" s="12" t="str">
        <f t="shared" si="1"/>
        <v xml:space="preserve">Catherine V and Martin Hofmann Foundation_Capital Research Center2020200</v>
      </c>
      <c r="C112" s="12" t="s">
        <v>157</v>
      </c>
      <c r="D112" s="12" t="s">
        <v>257</v>
      </c>
      <c r="E112" s="12">
        <v>2020</v>
      </c>
      <c r="F112" s="13">
        <v>200</v>
      </c>
      <c r="G112" s="12"/>
      <c r="H112" s="12"/>
      <c r="I112" s="12" t="s">
        <v>364</v>
      </c>
      <c r="J112" s="12" t="s">
        <v>260</v>
      </c>
    </row>
    <row r="113" ht="15.75" customHeight="1">
      <c r="A113" s="10" t="s">
        <v>369</v>
      </c>
      <c r="B113" s="12" t="str">
        <f t="shared" si="1"/>
        <v xml:space="preserve">Catherine V and Martin Hofmann Foundation_Capital Research Center2021225</v>
      </c>
      <c r="C113" s="12" t="s">
        <v>157</v>
      </c>
      <c r="D113" s="12" t="s">
        <v>257</v>
      </c>
      <c r="E113" s="12">
        <v>2021</v>
      </c>
      <c r="F113" s="13">
        <v>225</v>
      </c>
      <c r="G113" s="12"/>
      <c r="H113" s="12"/>
      <c r="I113" s="12" t="s">
        <v>364</v>
      </c>
      <c r="J113" s="12" t="s">
        <v>260</v>
      </c>
    </row>
    <row r="114" ht="15.75" customHeight="1">
      <c r="A114" s="10" t="s">
        <v>370</v>
      </c>
      <c r="B114" s="12" t="str">
        <f t="shared" si="1"/>
        <v xml:space="preserve">Catherine V and Martin Hofmann Foundation_Capital Research Center2022400</v>
      </c>
      <c r="C114" s="12" t="s">
        <v>157</v>
      </c>
      <c r="D114" s="12" t="s">
        <v>257</v>
      </c>
      <c r="E114" s="12">
        <v>2022</v>
      </c>
      <c r="F114" s="13">
        <v>400</v>
      </c>
      <c r="G114" s="12"/>
      <c r="H114" s="12"/>
      <c r="I114" s="12" t="s">
        <v>364</v>
      </c>
      <c r="J114" s="12" t="s">
        <v>260</v>
      </c>
    </row>
    <row r="115" ht="15.75" customHeight="1">
      <c r="A115" s="10" t="s">
        <v>371</v>
      </c>
      <c r="B115" s="12" t="str">
        <f t="shared" si="1"/>
        <v xml:space="preserve">Catherine V and Martin Hofmann Foundation_Capital Research Center2023200</v>
      </c>
      <c r="C115" s="12" t="s">
        <v>157</v>
      </c>
      <c r="D115" s="12" t="s">
        <v>257</v>
      </c>
      <c r="E115" s="12">
        <v>2023</v>
      </c>
      <c r="F115" s="13">
        <v>200</v>
      </c>
      <c r="G115" s="12"/>
      <c r="H115" s="12"/>
      <c r="I115" s="12" t="s">
        <v>364</v>
      </c>
      <c r="J115" s="12" t="s">
        <v>260</v>
      </c>
    </row>
    <row r="116" ht="15.75" customHeight="1">
      <c r="A116" s="10" t="s">
        <v>372</v>
      </c>
      <c r="B116" s="12" t="str">
        <f t="shared" si="1"/>
        <v xml:space="preserve">Catherine V and Martin Hofmann Foundation_Capital Research Center2024400</v>
      </c>
      <c r="C116" s="12" t="s">
        <v>157</v>
      </c>
      <c r="D116" s="12" t="s">
        <v>257</v>
      </c>
      <c r="E116" s="12">
        <v>2024</v>
      </c>
      <c r="F116" s="13">
        <v>400</v>
      </c>
      <c r="G116" s="12"/>
      <c r="H116" s="12"/>
      <c r="I116" s="12" t="s">
        <v>364</v>
      </c>
      <c r="J116" s="12" t="s">
        <v>260</v>
      </c>
    </row>
    <row r="117" ht="15.75" customHeight="1">
      <c r="A117" s="10" t="s">
        <v>373</v>
      </c>
      <c r="B117" s="12" t="str">
        <f t="shared" si="1"/>
        <v xml:space="preserve">Ceres Foundation_Capital Research Center2016800</v>
      </c>
      <c r="C117" s="12" t="s">
        <v>101</v>
      </c>
      <c r="D117" s="12" t="s">
        <v>257</v>
      </c>
      <c r="E117" s="12">
        <v>2016</v>
      </c>
      <c r="F117" s="13">
        <v>800</v>
      </c>
      <c r="G117" s="12"/>
      <c r="H117" s="12"/>
      <c r="I117" s="12" t="s">
        <v>272</v>
      </c>
      <c r="J117" s="12" t="s">
        <v>260</v>
      </c>
    </row>
    <row r="118" ht="15.75" customHeight="1">
      <c r="A118" s="10" t="s">
        <v>374</v>
      </c>
      <c r="B118" s="12" t="str">
        <f t="shared" si="1"/>
        <v xml:space="preserve">Ceres Foundation_Capital Research Center2017500</v>
      </c>
      <c r="C118" s="12" t="s">
        <v>101</v>
      </c>
      <c r="D118" s="12" t="s">
        <v>257</v>
      </c>
      <c r="E118" s="12">
        <v>2017</v>
      </c>
      <c r="F118" s="13">
        <v>500</v>
      </c>
      <c r="G118" s="12"/>
      <c r="H118" s="12"/>
      <c r="I118" s="12" t="s">
        <v>272</v>
      </c>
      <c r="J118" s="12" t="s">
        <v>260</v>
      </c>
    </row>
    <row r="119" ht="15.75" customHeight="1">
      <c r="A119" s="10" t="s">
        <v>375</v>
      </c>
      <c r="B119" s="12" t="str">
        <f t="shared" si="1"/>
        <v xml:space="preserve">Ceres Foundation_Capital Research Center20181500</v>
      </c>
      <c r="C119" s="12" t="s">
        <v>101</v>
      </c>
      <c r="D119" s="12" t="s">
        <v>257</v>
      </c>
      <c r="E119" s="12">
        <v>2018</v>
      </c>
      <c r="F119" s="13">
        <v>1500</v>
      </c>
      <c r="G119" s="12"/>
      <c r="H119" s="12"/>
      <c r="I119" s="12" t="s">
        <v>272</v>
      </c>
      <c r="J119" s="12" t="s">
        <v>260</v>
      </c>
    </row>
    <row r="120" ht="15.75" customHeight="1">
      <c r="A120" s="10" t="s">
        <v>376</v>
      </c>
      <c r="B120" s="12" t="str">
        <f t="shared" si="1"/>
        <v xml:space="preserve">Ceres Foundation_Capital Research Center20192000</v>
      </c>
      <c r="C120" s="12" t="s">
        <v>101</v>
      </c>
      <c r="D120" s="12" t="s">
        <v>257</v>
      </c>
      <c r="E120" s="12">
        <v>2019</v>
      </c>
      <c r="F120" s="13">
        <v>2000</v>
      </c>
      <c r="G120" s="12"/>
      <c r="H120" s="12"/>
      <c r="I120" s="12" t="s">
        <v>272</v>
      </c>
      <c r="J120" s="12" t="s">
        <v>260</v>
      </c>
    </row>
    <row r="121" ht="15.75" customHeight="1">
      <c r="A121" s="10" t="s">
        <v>377</v>
      </c>
      <c r="B121" s="12" t="str">
        <f t="shared" si="1"/>
        <v xml:space="preserve">Ceres Foundation_Capital Research Center202010000</v>
      </c>
      <c r="C121" s="12" t="s">
        <v>101</v>
      </c>
      <c r="D121" s="12" t="s">
        <v>257</v>
      </c>
      <c r="E121" s="12">
        <v>2020</v>
      </c>
      <c r="F121" s="13">
        <v>10000</v>
      </c>
      <c r="G121" s="12"/>
      <c r="H121" s="12"/>
      <c r="I121" s="12" t="s">
        <v>272</v>
      </c>
      <c r="J121" s="12" t="s">
        <v>260</v>
      </c>
    </row>
    <row r="122" ht="15.75" customHeight="1">
      <c r="A122" s="12" t="s">
        <v>261</v>
      </c>
      <c r="B122" s="12" t="str">
        <f t="shared" si="1"/>
        <v xml:space="preserve">The Challenge Foundation_Capital Research Center20071000</v>
      </c>
      <c r="C122" s="12" t="s">
        <v>169</v>
      </c>
      <c r="D122" s="12" t="s">
        <v>257</v>
      </c>
      <c r="E122" s="12">
        <v>2007</v>
      </c>
      <c r="F122" s="13">
        <v>1000</v>
      </c>
    </row>
    <row r="123" ht="15.75" customHeight="1">
      <c r="A123" s="12">
        <v>990</v>
      </c>
      <c r="B123" s="12" t="str">
        <f t="shared" si="1"/>
        <v xml:space="preserve">Charles and Ann Johnson Foundation_Capital Research Center20105000</v>
      </c>
      <c r="C123" s="12" t="s">
        <v>99</v>
      </c>
      <c r="D123" s="12" t="s">
        <v>257</v>
      </c>
      <c r="E123" s="12">
        <v>2010</v>
      </c>
      <c r="F123" s="13">
        <v>5000</v>
      </c>
      <c r="G123" s="12" t="s">
        <v>282</v>
      </c>
    </row>
    <row r="124" ht="15.75" customHeight="1">
      <c r="A124" s="12">
        <v>990</v>
      </c>
      <c r="B124" s="12" t="str">
        <f t="shared" si="1"/>
        <v xml:space="preserve">Charles and Ann Johnson Foundation_Capital Research Center20125000</v>
      </c>
      <c r="C124" s="12" t="s">
        <v>99</v>
      </c>
      <c r="D124" s="12" t="s">
        <v>257</v>
      </c>
      <c r="E124" s="12">
        <v>2012</v>
      </c>
      <c r="F124" s="13">
        <v>5000</v>
      </c>
      <c r="G124" s="12" t="s">
        <v>282</v>
      </c>
    </row>
    <row r="125" ht="15.75" customHeight="1">
      <c r="A125" s="12">
        <v>990</v>
      </c>
      <c r="B125" s="12" t="str">
        <f t="shared" si="1"/>
        <v xml:space="preserve">Charles and Ann Johnson Foundation_Capital Research Center20155000</v>
      </c>
      <c r="C125" s="12" t="s">
        <v>99</v>
      </c>
      <c r="D125" s="12" t="s">
        <v>257</v>
      </c>
      <c r="E125" s="12">
        <v>2015</v>
      </c>
      <c r="F125" s="13">
        <v>5000</v>
      </c>
      <c r="G125" s="12" t="s">
        <v>282</v>
      </c>
    </row>
    <row r="126" ht="15.75" customHeight="1">
      <c r="A126" s="12" t="s">
        <v>261</v>
      </c>
      <c r="B126" s="12" t="str">
        <f t="shared" si="1"/>
        <v xml:space="preserve">Charles G. Koch Charitable Foundation_Capital Research Center19875000</v>
      </c>
      <c r="C126" s="12" t="s">
        <v>52</v>
      </c>
      <c r="D126" s="12" t="s">
        <v>257</v>
      </c>
      <c r="E126" s="12">
        <v>1987</v>
      </c>
      <c r="F126" s="13">
        <v>5000</v>
      </c>
    </row>
    <row r="127" ht="15.75" customHeight="1">
      <c r="A127" s="12" t="s">
        <v>261</v>
      </c>
      <c r="B127" s="12" t="str">
        <f t="shared" si="1"/>
        <v xml:space="preserve">Charles G. Koch Charitable Foundation_Capital Research Center19885000</v>
      </c>
      <c r="C127" s="12" t="s">
        <v>52</v>
      </c>
      <c r="D127" s="12" t="s">
        <v>257</v>
      </c>
      <c r="E127" s="12">
        <v>1988</v>
      </c>
      <c r="F127" s="13">
        <v>5000</v>
      </c>
    </row>
    <row r="128" ht="15.75" customHeight="1">
      <c r="A128" s="12" t="s">
        <v>261</v>
      </c>
      <c r="B128" s="12" t="str">
        <f t="shared" si="1"/>
        <v xml:space="preserve">Charles G. Koch Charitable Foundation_Capital Research Center19885000</v>
      </c>
      <c r="C128" s="12" t="s">
        <v>52</v>
      </c>
      <c r="D128" s="12" t="s">
        <v>257</v>
      </c>
      <c r="E128" s="12">
        <v>1988</v>
      </c>
      <c r="F128" s="13">
        <v>5000</v>
      </c>
    </row>
    <row r="129" ht="15.75" customHeight="1">
      <c r="A129" s="12" t="s">
        <v>261</v>
      </c>
      <c r="B129" s="12" t="str">
        <f t="shared" si="1"/>
        <v xml:space="preserve">Charles G. Koch Charitable Foundation_Capital Research Center201020000</v>
      </c>
      <c r="C129" s="12" t="s">
        <v>52</v>
      </c>
      <c r="D129" s="12" t="s">
        <v>257</v>
      </c>
      <c r="E129" s="12">
        <v>2010</v>
      </c>
      <c r="F129" s="13">
        <v>20000</v>
      </c>
    </row>
    <row r="130" ht="15.75" customHeight="1">
      <c r="A130" s="12" t="s">
        <v>261</v>
      </c>
      <c r="B130" s="12" t="str">
        <f t="shared" ref="B130:B193" si="2">CONCATENATE(C130,"_",D130,E130,F130)</f>
        <v xml:space="preserve">Charles G. Koch Charitable Foundation_Capital Research Center201110000</v>
      </c>
      <c r="C130" s="12" t="s">
        <v>52</v>
      </c>
      <c r="D130" s="12" t="s">
        <v>257</v>
      </c>
      <c r="E130" s="12">
        <v>2011</v>
      </c>
      <c r="F130" s="13">
        <v>10000</v>
      </c>
    </row>
    <row r="131" ht="15.75" customHeight="1">
      <c r="A131" s="12" t="s">
        <v>261</v>
      </c>
      <c r="B131" s="12" t="str">
        <f t="shared" si="2"/>
        <v xml:space="preserve">Charles G. Koch Charitable Foundation_Capital Research Center201410000</v>
      </c>
      <c r="C131" s="12" t="s">
        <v>52</v>
      </c>
      <c r="D131" s="12" t="s">
        <v>257</v>
      </c>
      <c r="E131" s="12">
        <v>2014</v>
      </c>
      <c r="F131" s="13">
        <v>10000</v>
      </c>
    </row>
    <row r="132" ht="15.75" customHeight="1">
      <c r="A132" s="12" t="s">
        <v>261</v>
      </c>
      <c r="B132" s="12" t="str">
        <f t="shared" si="2"/>
        <v xml:space="preserve">Charles G. Koch Charitable Foundation_Capital Research Center20144800</v>
      </c>
      <c r="C132" s="12" t="s">
        <v>52</v>
      </c>
      <c r="D132" s="12" t="s">
        <v>257</v>
      </c>
      <c r="E132" s="12">
        <v>2014</v>
      </c>
      <c r="F132" s="13">
        <v>4800</v>
      </c>
    </row>
    <row r="133" ht="15.75" customHeight="1">
      <c r="A133" s="12">
        <v>990</v>
      </c>
      <c r="B133" s="12" t="str">
        <f t="shared" si="2"/>
        <v xml:space="preserve">Charles G. Koch Charitable Foundation_Capital Research Center201514400</v>
      </c>
      <c r="C133" s="12" t="s">
        <v>52</v>
      </c>
      <c r="D133" s="12" t="s">
        <v>257</v>
      </c>
      <c r="E133" s="12">
        <v>2015</v>
      </c>
      <c r="F133" s="13">
        <v>14400</v>
      </c>
      <c r="G133" s="12" t="s">
        <v>282</v>
      </c>
    </row>
    <row r="134" ht="15.75" customHeight="1">
      <c r="A134" s="12">
        <v>990</v>
      </c>
      <c r="B134" s="12" t="str">
        <f t="shared" si="2"/>
        <v xml:space="preserve">Charles G. Koch Charitable Foundation_Capital Research Center201610844</v>
      </c>
      <c r="C134" s="12" t="s">
        <v>52</v>
      </c>
      <c r="D134" s="12" t="s">
        <v>257</v>
      </c>
      <c r="E134" s="12">
        <v>2016</v>
      </c>
      <c r="F134" s="13">
        <v>10844</v>
      </c>
      <c r="G134" s="12" t="s">
        <v>282</v>
      </c>
    </row>
    <row r="135" ht="15.75" customHeight="1">
      <c r="A135" s="12">
        <v>990</v>
      </c>
      <c r="B135" s="12" t="str">
        <f t="shared" si="2"/>
        <v xml:space="preserve">Charles G. Koch Charitable Foundation_Capital Research Center201710844</v>
      </c>
      <c r="C135" s="12" t="s">
        <v>52</v>
      </c>
      <c r="D135" s="12" t="s">
        <v>257</v>
      </c>
      <c r="E135" s="12">
        <v>2017</v>
      </c>
      <c r="F135" s="13">
        <v>10844</v>
      </c>
      <c r="G135" s="12" t="s">
        <v>282</v>
      </c>
    </row>
    <row r="136" ht="15.75" customHeight="1">
      <c r="A136" s="10" t="s">
        <v>378</v>
      </c>
      <c r="B136" s="12" t="str">
        <f t="shared" si="2"/>
        <v xml:space="preserve">Charles H Boyle Foundation Inc_Capital Research Center20241000</v>
      </c>
      <c r="C136" s="12" t="s">
        <v>170</v>
      </c>
      <c r="D136" s="12" t="s">
        <v>257</v>
      </c>
      <c r="E136" s="12">
        <v>2024</v>
      </c>
      <c r="F136" s="13">
        <v>1000</v>
      </c>
      <c r="G136" s="12"/>
      <c r="H136" s="12"/>
      <c r="I136" s="12" t="s">
        <v>379</v>
      </c>
      <c r="J136" s="12" t="s">
        <v>260</v>
      </c>
    </row>
    <row r="137" ht="15.75" customHeight="1">
      <c r="A137" s="10" t="s">
        <v>380</v>
      </c>
      <c r="B137" s="12" t="str">
        <f t="shared" si="2"/>
        <v xml:space="preserve">Charles Koch Foundation_Capital Research Center201610844</v>
      </c>
      <c r="C137" s="12" t="s">
        <v>86</v>
      </c>
      <c r="D137" s="12" t="s">
        <v>257</v>
      </c>
      <c r="E137" s="12">
        <v>2016</v>
      </c>
      <c r="F137" s="13">
        <v>10844</v>
      </c>
      <c r="G137" s="12"/>
      <c r="H137" s="12"/>
      <c r="I137" s="12" t="s">
        <v>381</v>
      </c>
      <c r="J137" s="12" t="s">
        <v>260</v>
      </c>
    </row>
    <row r="138" ht="15.75" customHeight="1">
      <c r="A138" s="10" t="s">
        <v>382</v>
      </c>
      <c r="B138" s="12" t="str">
        <f t="shared" si="2"/>
        <v xml:space="preserve">Charles Koch Foundation_Capital Research Center201710844</v>
      </c>
      <c r="C138" s="12" t="s">
        <v>86</v>
      </c>
      <c r="D138" s="12" t="s">
        <v>257</v>
      </c>
      <c r="E138" s="12">
        <v>2017</v>
      </c>
      <c r="F138" s="13">
        <v>10844</v>
      </c>
      <c r="G138" s="12"/>
      <c r="H138" s="12"/>
      <c r="I138" s="12" t="s">
        <v>381</v>
      </c>
      <c r="J138" s="12" t="s">
        <v>260</v>
      </c>
    </row>
    <row r="139" ht="15.75" customHeight="1">
      <c r="A139" s="12" t="s">
        <v>261</v>
      </c>
      <c r="B139" s="12" t="str">
        <f t="shared" si="2"/>
        <v xml:space="preserve">Charlotte and Walter Kohler Charitable Trust_Capital Research Center200120000</v>
      </c>
      <c r="C139" s="12" t="s">
        <v>60</v>
      </c>
      <c r="D139" s="12" t="s">
        <v>257</v>
      </c>
      <c r="E139" s="12">
        <v>2001</v>
      </c>
      <c r="F139" s="13">
        <v>20000</v>
      </c>
    </row>
    <row r="140" ht="15.75" customHeight="1">
      <c r="A140" s="12" t="s">
        <v>261</v>
      </c>
      <c r="B140" s="12" t="str">
        <f t="shared" si="2"/>
        <v xml:space="preserve">Charlotte and Walter Kohler Charitable Trust_Capital Research Center200320000</v>
      </c>
      <c r="C140" s="12" t="s">
        <v>60</v>
      </c>
      <c r="D140" s="12" t="s">
        <v>257</v>
      </c>
      <c r="E140" s="12">
        <v>2003</v>
      </c>
      <c r="F140" s="13">
        <v>20000</v>
      </c>
    </row>
    <row r="141" ht="15.75" customHeight="1">
      <c r="A141" s="12" t="s">
        <v>261</v>
      </c>
      <c r="B141" s="12" t="str">
        <f t="shared" si="2"/>
        <v xml:space="preserve">Charlotte and Walter Kohler Charitable Trust_Capital Research Center200520000</v>
      </c>
      <c r="C141" s="12" t="s">
        <v>60</v>
      </c>
      <c r="D141" s="12" t="s">
        <v>257</v>
      </c>
      <c r="E141" s="12">
        <v>2005</v>
      </c>
      <c r="F141" s="13">
        <v>20000</v>
      </c>
    </row>
    <row r="142" ht="15.75" customHeight="1">
      <c r="A142" s="12" t="s">
        <v>261</v>
      </c>
      <c r="B142" s="12" t="str">
        <f t="shared" si="2"/>
        <v xml:space="preserve">Chase Foundation of Virginia_Capital Research Center20016000</v>
      </c>
      <c r="C142" s="12" t="s">
        <v>59</v>
      </c>
      <c r="D142" s="12" t="s">
        <v>257</v>
      </c>
      <c r="E142" s="12">
        <v>2001</v>
      </c>
      <c r="F142" s="13">
        <v>6000</v>
      </c>
    </row>
    <row r="143" ht="15.75" customHeight="1">
      <c r="A143" s="12" t="s">
        <v>261</v>
      </c>
      <c r="B143" s="12" t="str">
        <f t="shared" si="2"/>
        <v xml:space="preserve">Chase Foundation of Virginia_Capital Research Center20026000</v>
      </c>
      <c r="C143" s="12" t="s">
        <v>59</v>
      </c>
      <c r="D143" s="12" t="s">
        <v>257</v>
      </c>
      <c r="E143" s="12">
        <v>2002</v>
      </c>
      <c r="F143" s="13">
        <v>6000</v>
      </c>
    </row>
    <row r="144" ht="15.75" customHeight="1">
      <c r="A144" s="12" t="s">
        <v>261</v>
      </c>
      <c r="B144" s="12" t="str">
        <f t="shared" si="2"/>
        <v xml:space="preserve">Chase Foundation of Virginia_Capital Research Center20036000</v>
      </c>
      <c r="C144" s="12" t="s">
        <v>59</v>
      </c>
      <c r="D144" s="12" t="s">
        <v>257</v>
      </c>
      <c r="E144" s="12">
        <v>2003</v>
      </c>
      <c r="F144" s="13">
        <v>6000</v>
      </c>
    </row>
    <row r="145" ht="15.75" customHeight="1">
      <c r="A145" s="12" t="s">
        <v>261</v>
      </c>
      <c r="B145" s="12" t="str">
        <f t="shared" si="2"/>
        <v xml:space="preserve">Chase Foundation of Virginia_Capital Research Center20046100</v>
      </c>
      <c r="C145" s="12" t="s">
        <v>59</v>
      </c>
      <c r="D145" s="12" t="s">
        <v>257</v>
      </c>
      <c r="E145" s="12">
        <v>2004</v>
      </c>
      <c r="F145" s="13">
        <v>6100</v>
      </c>
    </row>
    <row r="146" ht="15.75" customHeight="1">
      <c r="A146" s="12" t="s">
        <v>261</v>
      </c>
      <c r="B146" s="12" t="str">
        <f t="shared" si="2"/>
        <v xml:space="preserve">Chase Foundation of Virginia_Capital Research Center20056000</v>
      </c>
      <c r="C146" s="12" t="s">
        <v>59</v>
      </c>
      <c r="D146" s="12" t="s">
        <v>257</v>
      </c>
      <c r="E146" s="12">
        <v>2005</v>
      </c>
      <c r="F146" s="13">
        <v>6000</v>
      </c>
    </row>
    <row r="147" ht="15.75" customHeight="1">
      <c r="A147" s="12" t="s">
        <v>261</v>
      </c>
      <c r="B147" s="12" t="str">
        <f t="shared" si="2"/>
        <v xml:space="preserve">Chase Foundation of Virginia_Capital Research Center20066000</v>
      </c>
      <c r="C147" s="12" t="s">
        <v>59</v>
      </c>
      <c r="D147" s="12" t="s">
        <v>257</v>
      </c>
      <c r="E147" s="12">
        <v>2006</v>
      </c>
      <c r="F147" s="13">
        <v>6000</v>
      </c>
    </row>
    <row r="148" ht="15.75" customHeight="1">
      <c r="A148" s="12" t="s">
        <v>261</v>
      </c>
      <c r="B148" s="12" t="str">
        <f t="shared" si="2"/>
        <v xml:space="preserve">Chase Foundation of Virginia_Capital Research Center20075000</v>
      </c>
      <c r="C148" s="12" t="s">
        <v>59</v>
      </c>
      <c r="D148" s="12" t="s">
        <v>257</v>
      </c>
      <c r="E148" s="12">
        <v>2007</v>
      </c>
      <c r="F148" s="13">
        <v>5000</v>
      </c>
    </row>
    <row r="149" ht="15.75" customHeight="1">
      <c r="A149" s="12" t="s">
        <v>261</v>
      </c>
      <c r="B149" s="12" t="str">
        <f t="shared" si="2"/>
        <v xml:space="preserve">Chase Foundation of Virginia_Capital Research Center20084000</v>
      </c>
      <c r="C149" s="12" t="s">
        <v>59</v>
      </c>
      <c r="D149" s="12" t="s">
        <v>257</v>
      </c>
      <c r="E149" s="12">
        <v>2008</v>
      </c>
      <c r="F149" s="13">
        <v>4000</v>
      </c>
    </row>
    <row r="150" ht="15.75" customHeight="1">
      <c r="A150" s="12" t="s">
        <v>261</v>
      </c>
      <c r="B150" s="12" t="str">
        <f t="shared" si="2"/>
        <v xml:space="preserve">Chase Foundation of Virginia_Capital Research Center20094000</v>
      </c>
      <c r="C150" s="12" t="s">
        <v>59</v>
      </c>
      <c r="D150" s="12" t="s">
        <v>257</v>
      </c>
      <c r="E150" s="12">
        <v>2009</v>
      </c>
      <c r="F150" s="13">
        <v>4000</v>
      </c>
    </row>
    <row r="151" ht="15.75" customHeight="1">
      <c r="A151" s="12" t="s">
        <v>261</v>
      </c>
      <c r="B151" s="12" t="str">
        <f t="shared" si="2"/>
        <v xml:space="preserve">Chase Foundation of Virginia_Capital Research Center20106000</v>
      </c>
      <c r="C151" s="12" t="s">
        <v>59</v>
      </c>
      <c r="D151" s="12" t="s">
        <v>257</v>
      </c>
      <c r="E151" s="12">
        <v>2010</v>
      </c>
      <c r="F151" s="13">
        <v>6000</v>
      </c>
    </row>
    <row r="152" ht="15.75" customHeight="1">
      <c r="A152" s="12" t="s">
        <v>261</v>
      </c>
      <c r="B152" s="12" t="str">
        <f t="shared" si="2"/>
        <v xml:space="preserve">Chase Foundation of Virginia_Capital Research Center20116000</v>
      </c>
      <c r="C152" s="12" t="s">
        <v>59</v>
      </c>
      <c r="D152" s="12" t="s">
        <v>257</v>
      </c>
      <c r="E152" s="12">
        <v>2011</v>
      </c>
      <c r="F152" s="13">
        <v>6000</v>
      </c>
    </row>
    <row r="153" ht="15.75" customHeight="1">
      <c r="A153" s="10" t="s">
        <v>383</v>
      </c>
      <c r="B153" s="12" t="str">
        <f t="shared" si="2"/>
        <v xml:space="preserve">Chase Foundation of Virginia_Capital Research Center20221000</v>
      </c>
      <c r="C153" s="12" t="s">
        <v>59</v>
      </c>
      <c r="D153" s="12" t="s">
        <v>257</v>
      </c>
      <c r="E153" s="12">
        <v>2022</v>
      </c>
      <c r="F153" s="13">
        <v>1000</v>
      </c>
      <c r="G153" s="12"/>
      <c r="H153" s="12"/>
      <c r="I153" s="12" t="s">
        <v>384</v>
      </c>
      <c r="J153" s="12" t="s">
        <v>260</v>
      </c>
    </row>
    <row r="154" ht="15.75" customHeight="1">
      <c r="A154" s="10" t="s">
        <v>385</v>
      </c>
      <c r="B154" s="12" t="str">
        <f t="shared" si="2"/>
        <v xml:space="preserve">Chicago Community Trust_Capital Research Center202310000</v>
      </c>
      <c r="C154" s="12" t="s">
        <v>109</v>
      </c>
      <c r="D154" s="12" t="s">
        <v>257</v>
      </c>
      <c r="E154" s="12">
        <v>2023</v>
      </c>
      <c r="F154" s="13">
        <v>10000</v>
      </c>
      <c r="G154" s="12"/>
      <c r="H154" s="12"/>
      <c r="I154" s="12" t="s">
        <v>386</v>
      </c>
      <c r="J154" s="12" t="s">
        <v>260</v>
      </c>
    </row>
    <row r="155" ht="15.75" customHeight="1">
      <c r="A155" s="10" t="s">
        <v>387</v>
      </c>
      <c r="B155" s="12" t="str">
        <f t="shared" si="2"/>
        <v xml:space="preserve">Child Family Foundation_Capital Research Center2020100</v>
      </c>
      <c r="C155" s="12" t="s">
        <v>194</v>
      </c>
      <c r="D155" s="12" t="s">
        <v>257</v>
      </c>
      <c r="E155" s="12">
        <v>2020</v>
      </c>
      <c r="F155" s="13">
        <v>100</v>
      </c>
      <c r="G155" s="12"/>
      <c r="H155" s="12"/>
      <c r="I155" s="12" t="s">
        <v>351</v>
      </c>
      <c r="J155" s="12" t="s">
        <v>260</v>
      </c>
    </row>
    <row r="156" ht="15.75" customHeight="1">
      <c r="A156" s="10" t="s">
        <v>388</v>
      </c>
      <c r="B156" s="12" t="str">
        <f t="shared" si="2"/>
        <v xml:space="preserve">Child Family Foundation_Capital Research Center2021100</v>
      </c>
      <c r="C156" s="12" t="s">
        <v>194</v>
      </c>
      <c r="D156" s="12" t="s">
        <v>257</v>
      </c>
      <c r="E156" s="12">
        <v>2021</v>
      </c>
      <c r="F156" s="13">
        <v>100</v>
      </c>
      <c r="G156" s="12"/>
      <c r="H156" s="12"/>
      <c r="I156" s="12" t="s">
        <v>351</v>
      </c>
      <c r="J156" s="12" t="s">
        <v>260</v>
      </c>
    </row>
    <row r="157" ht="15.75" customHeight="1">
      <c r="A157" s="10" t="s">
        <v>389</v>
      </c>
      <c r="B157" s="12" t="str">
        <f t="shared" si="2"/>
        <v xml:space="preserve">Child Family Foundation_Capital Research Center2022250</v>
      </c>
      <c r="C157" s="12" t="s">
        <v>194</v>
      </c>
      <c r="D157" s="12" t="s">
        <v>257</v>
      </c>
      <c r="E157" s="12">
        <v>2022</v>
      </c>
      <c r="F157" s="13">
        <v>250</v>
      </c>
      <c r="G157" s="12"/>
      <c r="H157" s="12"/>
      <c r="I157" s="12" t="s">
        <v>351</v>
      </c>
      <c r="J157" s="12" t="s">
        <v>260</v>
      </c>
    </row>
    <row r="158" ht="15.75" customHeight="1">
      <c r="A158" s="10" t="s">
        <v>390</v>
      </c>
      <c r="B158" s="12" t="str">
        <f t="shared" si="2"/>
        <v xml:space="preserve">Child Family Foundation_Capital Research Center2024250</v>
      </c>
      <c r="C158" s="12" t="s">
        <v>194</v>
      </c>
      <c r="D158" s="12" t="s">
        <v>257</v>
      </c>
      <c r="E158" s="12">
        <v>2024</v>
      </c>
      <c r="F158" s="13">
        <v>250</v>
      </c>
      <c r="G158" s="12"/>
      <c r="H158" s="12"/>
      <c r="I158" s="12" t="s">
        <v>391</v>
      </c>
      <c r="J158" s="12" t="s">
        <v>260</v>
      </c>
    </row>
    <row r="159" ht="15.75" customHeight="1">
      <c r="A159" s="10" t="s">
        <v>392</v>
      </c>
      <c r="B159" s="12" t="str">
        <f t="shared" si="2"/>
        <v xml:space="preserve">Christian J &amp; Eva W Trefz Family Foundation Inc_Capital Research Center2017250</v>
      </c>
      <c r="C159" s="12" t="s">
        <v>200</v>
      </c>
      <c r="D159" s="12" t="s">
        <v>257</v>
      </c>
      <c r="E159" s="12">
        <v>2017</v>
      </c>
      <c r="F159" s="13">
        <v>250</v>
      </c>
      <c r="G159" s="12"/>
      <c r="H159" s="12"/>
      <c r="I159" s="12" t="s">
        <v>393</v>
      </c>
      <c r="J159" s="12" t="s">
        <v>260</v>
      </c>
    </row>
    <row r="160" ht="15.75" customHeight="1">
      <c r="A160" s="10" t="s">
        <v>394</v>
      </c>
      <c r="B160" s="12" t="str">
        <f t="shared" si="2"/>
        <v xml:space="preserve">Christian J &amp; Eva W Trefz Family Foundation Inc_Capital Research Center2019250</v>
      </c>
      <c r="C160" s="12" t="s">
        <v>200</v>
      </c>
      <c r="D160" s="12" t="s">
        <v>257</v>
      </c>
      <c r="E160" s="12">
        <v>2019</v>
      </c>
      <c r="F160" s="13">
        <v>250</v>
      </c>
      <c r="G160" s="12"/>
      <c r="H160" s="12"/>
      <c r="I160" s="12" t="s">
        <v>393</v>
      </c>
      <c r="J160" s="12" t="s">
        <v>260</v>
      </c>
    </row>
    <row r="161" ht="15.75" customHeight="1">
      <c r="A161" s="10" t="s">
        <v>395</v>
      </c>
      <c r="B161" s="12" t="str">
        <f t="shared" si="2"/>
        <v xml:space="preserve">Chupp Family Foundation_Capital Research Center20212000</v>
      </c>
      <c r="C161" s="12" t="s">
        <v>146</v>
      </c>
      <c r="D161" s="12" t="s">
        <v>257</v>
      </c>
      <c r="E161" s="12">
        <v>2021</v>
      </c>
      <c r="F161" s="13">
        <v>2000</v>
      </c>
      <c r="G161" s="12"/>
      <c r="H161" s="12"/>
      <c r="I161" s="12" t="s">
        <v>396</v>
      </c>
      <c r="J161" s="12" t="s">
        <v>260</v>
      </c>
    </row>
    <row r="162" ht="15.75" customHeight="1">
      <c r="A162" s="10" t="s">
        <v>397</v>
      </c>
      <c r="B162" s="12" t="str">
        <f t="shared" si="2"/>
        <v xml:space="preserve">Chupp Family Foundation_Capital Research Center20221100</v>
      </c>
      <c r="C162" s="12" t="s">
        <v>146</v>
      </c>
      <c r="D162" s="12" t="s">
        <v>257</v>
      </c>
      <c r="E162" s="12">
        <v>2022</v>
      </c>
      <c r="F162" s="13">
        <v>1100</v>
      </c>
      <c r="G162" s="12"/>
      <c r="H162" s="12"/>
      <c r="I162" s="12" t="s">
        <v>396</v>
      </c>
      <c r="J162" s="12" t="s">
        <v>260</v>
      </c>
    </row>
    <row r="163" ht="15.75" customHeight="1">
      <c r="A163" s="10" t="s">
        <v>398</v>
      </c>
      <c r="B163" s="12" t="str">
        <f t="shared" si="2"/>
        <v xml:space="preserve">Chupp Family Foundation_Capital Research Center2024500</v>
      </c>
      <c r="C163" s="12" t="s">
        <v>146</v>
      </c>
      <c r="D163" s="12" t="s">
        <v>257</v>
      </c>
      <c r="E163" s="12">
        <v>2024</v>
      </c>
      <c r="F163" s="13">
        <v>500</v>
      </c>
      <c r="G163" s="12"/>
      <c r="H163" s="12"/>
      <c r="I163" s="12" t="s">
        <v>396</v>
      </c>
      <c r="J163" s="12" t="s">
        <v>260</v>
      </c>
    </row>
    <row r="164" ht="15.75" customHeight="1">
      <c r="A164" s="10" t="s">
        <v>399</v>
      </c>
      <c r="B164" s="12" t="str">
        <f t="shared" si="2"/>
        <v xml:space="preserve">Circle of Friends Foundation_Capital Research Center20171000</v>
      </c>
      <c r="C164" s="12" t="s">
        <v>163</v>
      </c>
      <c r="D164" s="12" t="s">
        <v>257</v>
      </c>
      <c r="E164" s="12">
        <v>2017</v>
      </c>
      <c r="F164" s="13">
        <v>1000</v>
      </c>
      <c r="G164" s="12"/>
      <c r="H164" s="12"/>
      <c r="I164" s="12" t="s">
        <v>400</v>
      </c>
      <c r="J164" s="12" t="s">
        <v>260</v>
      </c>
    </row>
    <row r="165" ht="15.75" customHeight="1">
      <c r="A165" s="10" t="s">
        <v>401</v>
      </c>
      <c r="B165" s="12" t="str">
        <f t="shared" si="2"/>
        <v xml:space="preserve">Circle of Friends Foundation_Capital Research Center2019250</v>
      </c>
      <c r="C165" s="12" t="s">
        <v>163</v>
      </c>
      <c r="D165" s="12" t="s">
        <v>257</v>
      </c>
      <c r="E165" s="12">
        <v>2019</v>
      </c>
      <c r="F165" s="13">
        <v>250</v>
      </c>
      <c r="G165" s="12"/>
      <c r="H165" s="12"/>
      <c r="I165" s="12" t="s">
        <v>402</v>
      </c>
      <c r="J165" s="12" t="s">
        <v>260</v>
      </c>
    </row>
    <row r="166" ht="15.75" customHeight="1">
      <c r="A166" s="10" t="s">
        <v>403</v>
      </c>
      <c r="B166" s="12" t="str">
        <f t="shared" si="2"/>
        <v xml:space="preserve">Circle of Friends Foundation_Capital Research Center2020500</v>
      </c>
      <c r="C166" s="12" t="s">
        <v>163</v>
      </c>
      <c r="D166" s="12" t="s">
        <v>257</v>
      </c>
      <c r="E166" s="12">
        <v>2020</v>
      </c>
      <c r="F166" s="13">
        <v>500</v>
      </c>
      <c r="G166" s="12"/>
      <c r="H166" s="12"/>
      <c r="I166" s="12" t="s">
        <v>402</v>
      </c>
      <c r="J166" s="12" t="s">
        <v>260</v>
      </c>
    </row>
    <row r="167" ht="15.75" customHeight="1">
      <c r="A167" s="10" t="s">
        <v>404</v>
      </c>
      <c r="B167" s="12" t="str">
        <f t="shared" si="2"/>
        <v xml:space="preserve">Clark Hunter Foundation_Capital Research Center20161000</v>
      </c>
      <c r="C167" s="12" t="s">
        <v>171</v>
      </c>
      <c r="D167" s="12" t="s">
        <v>257</v>
      </c>
      <c r="E167" s="12">
        <v>2016</v>
      </c>
      <c r="F167" s="13">
        <v>1000</v>
      </c>
      <c r="G167" s="12"/>
      <c r="H167" s="12"/>
      <c r="I167" s="12" t="s">
        <v>405</v>
      </c>
      <c r="J167" s="12" t="s">
        <v>260</v>
      </c>
    </row>
    <row r="168" ht="15.75" customHeight="1">
      <c r="A168" s="12" t="s">
        <v>261</v>
      </c>
      <c r="B168" s="12" t="str">
        <f t="shared" si="2"/>
        <v xml:space="preserve">Claude R. Lambe Charitable Foundation_Capital Research Center19935000</v>
      </c>
      <c r="C168" s="12" t="s">
        <v>16</v>
      </c>
      <c r="D168" s="12" t="s">
        <v>257</v>
      </c>
      <c r="E168" s="12">
        <v>1993</v>
      </c>
      <c r="F168" s="13">
        <v>5000</v>
      </c>
    </row>
    <row r="169" ht="15.75" customHeight="1">
      <c r="A169" s="12" t="s">
        <v>261</v>
      </c>
      <c r="B169" s="12" t="str">
        <f t="shared" si="2"/>
        <v xml:space="preserve">Claude R. Lambe Charitable Foundation_Capital Research Center19965000</v>
      </c>
      <c r="C169" s="12" t="s">
        <v>16</v>
      </c>
      <c r="D169" s="12" t="s">
        <v>257</v>
      </c>
      <c r="E169" s="12">
        <v>1996</v>
      </c>
      <c r="F169" s="13">
        <v>5000</v>
      </c>
    </row>
    <row r="170" ht="15.75" customHeight="1">
      <c r="A170" s="12" t="s">
        <v>261</v>
      </c>
      <c r="B170" s="12" t="str">
        <f t="shared" si="2"/>
        <v xml:space="preserve">Claude R. Lambe Charitable Foundation_Capital Research Center19975000</v>
      </c>
      <c r="C170" s="12" t="s">
        <v>16</v>
      </c>
      <c r="D170" s="12" t="s">
        <v>257</v>
      </c>
      <c r="E170" s="12">
        <v>1997</v>
      </c>
      <c r="F170" s="13">
        <v>5000</v>
      </c>
    </row>
    <row r="171" ht="15.75" customHeight="1">
      <c r="A171" s="12" t="s">
        <v>261</v>
      </c>
      <c r="B171" s="12" t="str">
        <f t="shared" si="2"/>
        <v xml:space="preserve">Claude R. Lambe Charitable Foundation_Capital Research Center199850000</v>
      </c>
      <c r="C171" s="12" t="s">
        <v>16</v>
      </c>
      <c r="D171" s="12" t="s">
        <v>257</v>
      </c>
      <c r="E171" s="12">
        <v>1998</v>
      </c>
      <c r="F171" s="13">
        <v>50000</v>
      </c>
    </row>
    <row r="172" ht="15.75" customHeight="1">
      <c r="A172" s="12" t="s">
        <v>261</v>
      </c>
      <c r="B172" s="12" t="str">
        <f t="shared" si="2"/>
        <v xml:space="preserve">Claude R. Lambe Charitable Foundation_Capital Research Center200075000</v>
      </c>
      <c r="C172" s="12" t="s">
        <v>16</v>
      </c>
      <c r="D172" s="12" t="s">
        <v>257</v>
      </c>
      <c r="E172" s="12">
        <v>2000</v>
      </c>
      <c r="F172" s="13">
        <v>75000</v>
      </c>
    </row>
    <row r="173" ht="15.75" customHeight="1">
      <c r="A173" s="12" t="s">
        <v>261</v>
      </c>
      <c r="B173" s="12" t="str">
        <f t="shared" si="2"/>
        <v xml:space="preserve">Claude R. Lambe Charitable Foundation_Capital Research Center2001100000</v>
      </c>
      <c r="C173" s="12" t="s">
        <v>16</v>
      </c>
      <c r="D173" s="12" t="s">
        <v>257</v>
      </c>
      <c r="E173" s="12">
        <v>2001</v>
      </c>
      <c r="F173" s="13">
        <v>100000</v>
      </c>
    </row>
    <row r="174" ht="15.75" customHeight="1">
      <c r="A174" s="12" t="s">
        <v>261</v>
      </c>
      <c r="B174" s="12" t="str">
        <f t="shared" si="2"/>
        <v xml:space="preserve">Claude R. Lambe Charitable Foundation_Capital Research Center2002100000</v>
      </c>
      <c r="C174" s="12" t="s">
        <v>16</v>
      </c>
      <c r="D174" s="12" t="s">
        <v>257</v>
      </c>
      <c r="E174" s="12">
        <v>2002</v>
      </c>
      <c r="F174" s="13">
        <v>100000</v>
      </c>
    </row>
    <row r="175" ht="15.75" customHeight="1">
      <c r="A175" s="12" t="s">
        <v>261</v>
      </c>
      <c r="B175" s="12" t="str">
        <f t="shared" si="2"/>
        <v xml:space="preserve">Claude R. Lambe Charitable Foundation_Capital Research Center2003100000</v>
      </c>
      <c r="C175" s="12" t="s">
        <v>16</v>
      </c>
      <c r="D175" s="12" t="s">
        <v>257</v>
      </c>
      <c r="E175" s="12">
        <v>2003</v>
      </c>
      <c r="F175" s="13">
        <v>100000</v>
      </c>
    </row>
    <row r="176" ht="15.75" customHeight="1">
      <c r="A176" s="12" t="s">
        <v>261</v>
      </c>
      <c r="B176" s="12" t="str">
        <f t="shared" si="2"/>
        <v xml:space="preserve">Claude R. Lambe Charitable Foundation_Capital Research Center2004100000</v>
      </c>
      <c r="C176" s="12" t="s">
        <v>16</v>
      </c>
      <c r="D176" s="12" t="s">
        <v>257</v>
      </c>
      <c r="E176" s="12">
        <v>2004</v>
      </c>
      <c r="F176" s="13">
        <v>100000</v>
      </c>
    </row>
    <row r="177" ht="15.75" customHeight="1">
      <c r="A177" s="12" t="s">
        <v>261</v>
      </c>
      <c r="B177" s="12" t="str">
        <f t="shared" si="2"/>
        <v xml:space="preserve">Claude R. Lambe Charitable Foundation_Capital Research Center200550000</v>
      </c>
      <c r="C177" s="12" t="s">
        <v>16</v>
      </c>
      <c r="D177" s="12" t="s">
        <v>257</v>
      </c>
      <c r="E177" s="12">
        <v>2005</v>
      </c>
      <c r="F177" s="13">
        <v>50000</v>
      </c>
    </row>
    <row r="178" ht="15.75" customHeight="1">
      <c r="A178" s="12" t="s">
        <v>261</v>
      </c>
      <c r="B178" s="12" t="str">
        <f t="shared" si="2"/>
        <v xml:space="preserve">Claude R. Lambe Charitable Foundation_Capital Research Center200625000</v>
      </c>
      <c r="C178" s="12" t="s">
        <v>16</v>
      </c>
      <c r="D178" s="12" t="s">
        <v>257</v>
      </c>
      <c r="E178" s="12">
        <v>2006</v>
      </c>
      <c r="F178" s="13">
        <v>25000</v>
      </c>
    </row>
    <row r="179" ht="15.75" customHeight="1">
      <c r="A179" s="12" t="s">
        <v>261</v>
      </c>
      <c r="B179" s="12" t="str">
        <f t="shared" si="2"/>
        <v xml:space="preserve">Claude R. Lambe Charitable Foundation_Capital Research Center200725000</v>
      </c>
      <c r="C179" s="12" t="s">
        <v>16</v>
      </c>
      <c r="D179" s="12" t="s">
        <v>257</v>
      </c>
      <c r="E179" s="12">
        <v>2007</v>
      </c>
      <c r="F179" s="13">
        <v>25000</v>
      </c>
    </row>
    <row r="180" ht="15.75" customHeight="1">
      <c r="A180" s="12" t="s">
        <v>261</v>
      </c>
      <c r="B180" s="12" t="str">
        <f t="shared" si="2"/>
        <v xml:space="preserve">Claude R. Lambe Charitable Foundation_Capital Research Center200810000</v>
      </c>
      <c r="C180" s="12" t="s">
        <v>16</v>
      </c>
      <c r="D180" s="12" t="s">
        <v>257</v>
      </c>
      <c r="E180" s="12">
        <v>2008</v>
      </c>
      <c r="F180" s="13">
        <v>10000</v>
      </c>
    </row>
    <row r="181" ht="15.75" customHeight="1">
      <c r="A181" s="10" t="s">
        <v>406</v>
      </c>
      <c r="B181" s="12" t="str">
        <f t="shared" si="2"/>
        <v xml:space="preserve">Cliff and Georganne Williams Family Foundation Inc_Capital Research Center20235000</v>
      </c>
      <c r="C181" s="12" t="s">
        <v>133</v>
      </c>
      <c r="D181" s="12" t="s">
        <v>257</v>
      </c>
      <c r="E181" s="12">
        <v>2023</v>
      </c>
      <c r="F181" s="13">
        <v>5000</v>
      </c>
      <c r="G181" s="12"/>
      <c r="H181" s="12"/>
      <c r="I181" s="12" t="s">
        <v>272</v>
      </c>
      <c r="J181" s="12" t="s">
        <v>260</v>
      </c>
    </row>
    <row r="182" ht="15.75" customHeight="1">
      <c r="A182" s="10" t="s">
        <v>407</v>
      </c>
      <c r="B182" s="12" t="str">
        <f t="shared" si="2"/>
        <v xml:space="preserve">Communities Foundation of Texas Inc_Capital Research Center20246000</v>
      </c>
      <c r="C182" s="12" t="s">
        <v>130</v>
      </c>
      <c r="D182" s="12" t="s">
        <v>257</v>
      </c>
      <c r="E182" s="12">
        <v>2024</v>
      </c>
      <c r="F182" s="13">
        <v>6000</v>
      </c>
      <c r="G182" s="12"/>
      <c r="H182" s="12"/>
      <c r="I182" s="12" t="s">
        <v>408</v>
      </c>
      <c r="J182" s="12" t="s">
        <v>260</v>
      </c>
    </row>
    <row r="183" ht="15.75" customHeight="1">
      <c r="A183" s="10" t="s">
        <v>409</v>
      </c>
      <c r="B183" s="12" t="str">
        <f t="shared" si="2"/>
        <v xml:space="preserve">Community Foundation For Nantucket Inc_Capital Research Center202111000</v>
      </c>
      <c r="C183" s="12" t="s">
        <v>91</v>
      </c>
      <c r="D183" s="12" t="s">
        <v>257</v>
      </c>
      <c r="E183" s="12">
        <v>2021</v>
      </c>
      <c r="F183" s="13">
        <v>11000</v>
      </c>
      <c r="G183" s="12"/>
      <c r="H183" s="12"/>
      <c r="I183" s="12" t="s">
        <v>410</v>
      </c>
      <c r="J183" s="12" t="s">
        <v>260</v>
      </c>
    </row>
    <row r="184" ht="15.75" customHeight="1">
      <c r="A184" s="10" t="s">
        <v>411</v>
      </c>
      <c r="B184" s="12" t="str">
        <f t="shared" si="2"/>
        <v xml:space="preserve">Community Foundation For Nantucket Inc_Capital Research Center20239000</v>
      </c>
      <c r="C184" s="12" t="s">
        <v>91</v>
      </c>
      <c r="D184" s="12" t="s">
        <v>257</v>
      </c>
      <c r="E184" s="12">
        <v>2023</v>
      </c>
      <c r="F184" s="13">
        <v>9000</v>
      </c>
      <c r="G184" s="12"/>
      <c r="H184" s="12"/>
      <c r="I184" s="12" t="s">
        <v>410</v>
      </c>
      <c r="J184" s="12" t="s">
        <v>260</v>
      </c>
    </row>
    <row r="185" ht="15.75" customHeight="1">
      <c r="A185" s="10" t="s">
        <v>412</v>
      </c>
      <c r="B185" s="12" t="str">
        <f t="shared" si="2"/>
        <v xml:space="preserve">Community Foundation of Broward Inc_Capital Research Center202210000</v>
      </c>
      <c r="C185" s="12" t="s">
        <v>78</v>
      </c>
      <c r="D185" s="12" t="s">
        <v>257</v>
      </c>
      <c r="E185" s="12">
        <v>2022</v>
      </c>
      <c r="F185" s="13">
        <v>10000</v>
      </c>
      <c r="G185" s="12"/>
      <c r="H185" s="12"/>
      <c r="I185" s="12" t="s">
        <v>413</v>
      </c>
      <c r="J185" s="12" t="s">
        <v>260</v>
      </c>
    </row>
    <row r="186" ht="15.75" customHeight="1">
      <c r="A186" s="10" t="s">
        <v>414</v>
      </c>
      <c r="B186" s="12" t="str">
        <f t="shared" si="2"/>
        <v xml:space="preserve">Community Foundation of Broward Inc_Capital Research Center20237500</v>
      </c>
      <c r="C186" s="12" t="s">
        <v>78</v>
      </c>
      <c r="D186" s="12" t="s">
        <v>257</v>
      </c>
      <c r="E186" s="12">
        <v>2023</v>
      </c>
      <c r="F186" s="13">
        <v>7500</v>
      </c>
      <c r="G186" s="12"/>
      <c r="H186" s="12"/>
      <c r="I186" s="12" t="s">
        <v>272</v>
      </c>
      <c r="J186" s="12" t="s">
        <v>260</v>
      </c>
    </row>
    <row r="187" ht="15.75" customHeight="1">
      <c r="A187" s="10" t="s">
        <v>415</v>
      </c>
      <c r="B187" s="12" t="str">
        <f t="shared" si="2"/>
        <v xml:space="preserve">Community Foundation of Broward Inc_Capital Research Center202410000</v>
      </c>
      <c r="C187" s="12" t="s">
        <v>78</v>
      </c>
      <c r="D187" s="12" t="s">
        <v>257</v>
      </c>
      <c r="E187" s="12">
        <v>2024</v>
      </c>
      <c r="F187" s="13">
        <v>10000</v>
      </c>
      <c r="G187" s="12"/>
      <c r="H187" s="12"/>
      <c r="I187" s="12" t="s">
        <v>272</v>
      </c>
      <c r="J187" s="12" t="s">
        <v>260</v>
      </c>
    </row>
    <row r="188" ht="15.75" customHeight="1">
      <c r="A188" s="10" t="s">
        <v>416</v>
      </c>
      <c r="B188" s="12" t="str">
        <f t="shared" si="2"/>
        <v xml:space="preserve">Community Foundation of Greater Memphis Inc_Capital Research Center20161000</v>
      </c>
      <c r="C188" s="12" t="s">
        <v>172</v>
      </c>
      <c r="D188" s="12" t="s">
        <v>257</v>
      </c>
      <c r="E188" s="12">
        <v>2016</v>
      </c>
      <c r="F188" s="13">
        <v>1000</v>
      </c>
      <c r="G188" s="12"/>
      <c r="H188" s="12"/>
      <c r="I188" s="12" t="s">
        <v>417</v>
      </c>
      <c r="J188" s="12" t="s">
        <v>260</v>
      </c>
    </row>
    <row r="189" ht="15.75" customHeight="1">
      <c r="A189" s="10" t="s">
        <v>418</v>
      </c>
      <c r="B189" s="12" t="str">
        <f t="shared" si="2"/>
        <v xml:space="preserve">Cousins Family Foundation_Capital Research Center2021400</v>
      </c>
      <c r="C189" s="12" t="s">
        <v>165</v>
      </c>
      <c r="D189" s="12" t="s">
        <v>257</v>
      </c>
      <c r="E189" s="12">
        <v>2021</v>
      </c>
      <c r="F189" s="13">
        <v>400</v>
      </c>
      <c r="G189" s="12"/>
      <c r="H189" s="12"/>
      <c r="I189" s="12" t="s">
        <v>419</v>
      </c>
      <c r="J189" s="12" t="s">
        <v>260</v>
      </c>
    </row>
    <row r="190" ht="15.75" customHeight="1">
      <c r="A190" s="10" t="s">
        <v>420</v>
      </c>
      <c r="B190" s="12" t="str">
        <f t="shared" si="2"/>
        <v xml:space="preserve">Cousins Family Foundation_Capital Research Center2022400</v>
      </c>
      <c r="C190" s="12" t="s">
        <v>165</v>
      </c>
      <c r="D190" s="12" t="s">
        <v>257</v>
      </c>
      <c r="E190" s="12">
        <v>2022</v>
      </c>
      <c r="F190" s="13">
        <v>400</v>
      </c>
      <c r="G190" s="12"/>
      <c r="H190" s="12"/>
      <c r="I190" s="12" t="s">
        <v>419</v>
      </c>
      <c r="J190" s="12" t="s">
        <v>260</v>
      </c>
    </row>
    <row r="191" ht="15.75" customHeight="1">
      <c r="A191" s="10" t="s">
        <v>421</v>
      </c>
      <c r="B191" s="12" t="str">
        <f t="shared" si="2"/>
        <v xml:space="preserve">Cousins Family Foundation_Capital Research Center2023400</v>
      </c>
      <c r="C191" s="12" t="s">
        <v>165</v>
      </c>
      <c r="D191" s="12" t="s">
        <v>257</v>
      </c>
      <c r="E191" s="12">
        <v>2023</v>
      </c>
      <c r="F191" s="13">
        <v>400</v>
      </c>
      <c r="G191" s="12"/>
      <c r="H191" s="12"/>
      <c r="I191" s="12" t="s">
        <v>419</v>
      </c>
      <c r="J191" s="12" t="s">
        <v>260</v>
      </c>
    </row>
    <row r="192" ht="15.75" customHeight="1">
      <c r="A192" s="10" t="s">
        <v>422</v>
      </c>
      <c r="B192" s="12" t="str">
        <f t="shared" si="2"/>
        <v xml:space="preserve">Cousins Family Foundation_Capital Research Center2024400</v>
      </c>
      <c r="C192" s="12" t="s">
        <v>165</v>
      </c>
      <c r="D192" s="12" t="s">
        <v>257</v>
      </c>
      <c r="E192" s="12">
        <v>2024</v>
      </c>
      <c r="F192" s="13">
        <v>400</v>
      </c>
      <c r="G192" s="12"/>
      <c r="H192" s="12"/>
      <c r="I192" s="12" t="s">
        <v>419</v>
      </c>
      <c r="J192" s="12" t="s">
        <v>260</v>
      </c>
    </row>
    <row r="193" ht="15.75" customHeight="1">
      <c r="A193" s="10" t="s">
        <v>423</v>
      </c>
      <c r="B193" s="12" t="str">
        <f t="shared" si="2"/>
        <v xml:space="preserve">Crawford Family Foundation_Capital Research Center2016200</v>
      </c>
      <c r="C193" s="12" t="s">
        <v>145</v>
      </c>
      <c r="D193" s="12" t="s">
        <v>257</v>
      </c>
      <c r="E193" s="12">
        <v>2016</v>
      </c>
      <c r="F193" s="13">
        <v>200</v>
      </c>
      <c r="G193" s="12"/>
      <c r="H193" s="12"/>
      <c r="I193" s="12" t="s">
        <v>424</v>
      </c>
      <c r="J193" s="12" t="s">
        <v>260</v>
      </c>
    </row>
    <row r="194" ht="15.75" customHeight="1">
      <c r="A194" s="10" t="s">
        <v>425</v>
      </c>
      <c r="B194" s="12" t="str">
        <f t="shared" ref="B194:B257" si="3">CONCATENATE(C194,"_",D194,E194,F194)</f>
        <v xml:space="preserve">Crawford Family Foundation_Capital Research Center2017200</v>
      </c>
      <c r="C194" s="12" t="s">
        <v>145</v>
      </c>
      <c r="D194" s="12" t="s">
        <v>257</v>
      </c>
      <c r="E194" s="12">
        <v>2017</v>
      </c>
      <c r="F194" s="13">
        <v>200</v>
      </c>
      <c r="G194" s="12"/>
      <c r="H194" s="12"/>
      <c r="I194" s="12" t="s">
        <v>424</v>
      </c>
      <c r="J194" s="12" t="s">
        <v>260</v>
      </c>
    </row>
    <row r="195" ht="15.75" customHeight="1">
      <c r="A195" s="10" t="s">
        <v>426</v>
      </c>
      <c r="B195" s="12" t="str">
        <f t="shared" si="3"/>
        <v xml:space="preserve">Crawford Family Foundation_Capital Research Center2018500</v>
      </c>
      <c r="C195" s="12" t="s">
        <v>145</v>
      </c>
      <c r="D195" s="12" t="s">
        <v>257</v>
      </c>
      <c r="E195" s="12">
        <v>2018</v>
      </c>
      <c r="F195" s="13">
        <v>500</v>
      </c>
      <c r="G195" s="12"/>
      <c r="H195" s="12"/>
      <c r="I195" s="12" t="s">
        <v>424</v>
      </c>
      <c r="J195" s="12" t="s">
        <v>260</v>
      </c>
    </row>
    <row r="196" ht="15.75" customHeight="1">
      <c r="A196" s="10" t="s">
        <v>427</v>
      </c>
      <c r="B196" s="12" t="str">
        <f t="shared" si="3"/>
        <v xml:space="preserve">Crawford Family Foundation_Capital Research Center2019500</v>
      </c>
      <c r="C196" s="12" t="s">
        <v>145</v>
      </c>
      <c r="D196" s="12" t="s">
        <v>257</v>
      </c>
      <c r="E196" s="12">
        <v>2019</v>
      </c>
      <c r="F196" s="13">
        <v>500</v>
      </c>
      <c r="G196" s="12"/>
      <c r="H196" s="12"/>
      <c r="I196" s="12" t="s">
        <v>424</v>
      </c>
      <c r="J196" s="12" t="s">
        <v>260</v>
      </c>
    </row>
    <row r="197" ht="15.75" customHeight="1">
      <c r="A197" s="10" t="s">
        <v>428</v>
      </c>
      <c r="B197" s="12" t="str">
        <f t="shared" si="3"/>
        <v xml:space="preserve">Crawford Family Foundation_Capital Research Center2020500</v>
      </c>
      <c r="C197" s="12" t="s">
        <v>145</v>
      </c>
      <c r="D197" s="12" t="s">
        <v>257</v>
      </c>
      <c r="E197" s="12">
        <v>2020</v>
      </c>
      <c r="F197" s="13">
        <v>500</v>
      </c>
      <c r="G197" s="12"/>
      <c r="H197" s="12"/>
      <c r="I197" s="12" t="s">
        <v>424</v>
      </c>
      <c r="J197" s="12" t="s">
        <v>260</v>
      </c>
    </row>
    <row r="198" ht="15.75" customHeight="1">
      <c r="A198" s="10" t="s">
        <v>429</v>
      </c>
      <c r="B198" s="12" t="str">
        <f t="shared" si="3"/>
        <v xml:space="preserve">Crawford Family Foundation_Capital Research Center2021500</v>
      </c>
      <c r="C198" s="12" t="s">
        <v>145</v>
      </c>
      <c r="D198" s="12" t="s">
        <v>257</v>
      </c>
      <c r="E198" s="12">
        <v>2021</v>
      </c>
      <c r="F198" s="13">
        <v>500</v>
      </c>
      <c r="G198" s="12"/>
      <c r="H198" s="12"/>
      <c r="I198" s="12" t="s">
        <v>424</v>
      </c>
      <c r="J198" s="12" t="s">
        <v>260</v>
      </c>
    </row>
    <row r="199" ht="15.75" customHeight="1">
      <c r="A199" s="10" t="s">
        <v>430</v>
      </c>
      <c r="B199" s="12" t="str">
        <f t="shared" si="3"/>
        <v xml:space="preserve">Crawford Family Foundation_Capital Research Center2022500</v>
      </c>
      <c r="C199" s="12" t="s">
        <v>145</v>
      </c>
      <c r="D199" s="12" t="s">
        <v>257</v>
      </c>
      <c r="E199" s="12">
        <v>2022</v>
      </c>
      <c r="F199" s="13">
        <v>500</v>
      </c>
      <c r="G199" s="12"/>
      <c r="H199" s="12"/>
      <c r="I199" s="12" t="s">
        <v>424</v>
      </c>
      <c r="J199" s="12" t="s">
        <v>260</v>
      </c>
    </row>
    <row r="200" ht="15.75" customHeight="1">
      <c r="A200" s="10" t="s">
        <v>431</v>
      </c>
      <c r="B200" s="12" t="str">
        <f t="shared" si="3"/>
        <v xml:space="preserve">Crawford Family Foundation_Capital Research Center2023500</v>
      </c>
      <c r="C200" s="12" t="s">
        <v>145</v>
      </c>
      <c r="D200" s="12" t="s">
        <v>257</v>
      </c>
      <c r="E200" s="12">
        <v>2023</v>
      </c>
      <c r="F200" s="13">
        <v>500</v>
      </c>
      <c r="G200" s="12"/>
      <c r="H200" s="12"/>
      <c r="I200" s="12" t="s">
        <v>424</v>
      </c>
      <c r="J200" s="12" t="s">
        <v>260</v>
      </c>
    </row>
    <row r="201" ht="15.75" customHeight="1">
      <c r="A201" s="10" t="s">
        <v>432</v>
      </c>
      <c r="B201" s="12" t="str">
        <f t="shared" si="3"/>
        <v xml:space="preserve">Crawford Family Foundation_Capital Research Center2024500</v>
      </c>
      <c r="C201" s="12" t="s">
        <v>145</v>
      </c>
      <c r="D201" s="12" t="s">
        <v>257</v>
      </c>
      <c r="E201" s="12">
        <v>2024</v>
      </c>
      <c r="F201" s="13">
        <v>500</v>
      </c>
      <c r="G201" s="12"/>
      <c r="H201" s="12"/>
      <c r="I201" s="12" t="s">
        <v>424</v>
      </c>
      <c r="J201" s="12" t="s">
        <v>260</v>
      </c>
    </row>
    <row r="202" ht="15.75" customHeight="1">
      <c r="A202" s="10" t="s">
        <v>433</v>
      </c>
      <c r="B202" s="12" t="str">
        <f t="shared" si="3"/>
        <v xml:space="preserve">Crawford Foundation_Capital Research Center202350</v>
      </c>
      <c r="C202" s="12" t="s">
        <v>243</v>
      </c>
      <c r="D202" s="12" t="s">
        <v>257</v>
      </c>
      <c r="E202" s="12">
        <v>2023</v>
      </c>
      <c r="F202" s="13">
        <v>50</v>
      </c>
      <c r="G202" s="12"/>
      <c r="H202" s="12"/>
      <c r="I202" s="12" t="s">
        <v>272</v>
      </c>
      <c r="J202" s="12" t="s">
        <v>260</v>
      </c>
    </row>
    <row r="203" ht="15.75" customHeight="1">
      <c r="A203" s="10" t="s">
        <v>434</v>
      </c>
      <c r="B203" s="12" t="str">
        <f t="shared" si="3"/>
        <v xml:space="preserve">Daniels Fund_Capital Research Center202010000</v>
      </c>
      <c r="C203" s="12" t="s">
        <v>110</v>
      </c>
      <c r="D203" s="12" t="s">
        <v>257</v>
      </c>
      <c r="E203" s="12">
        <v>2020</v>
      </c>
      <c r="F203" s="13">
        <v>10000</v>
      </c>
      <c r="G203" s="12"/>
      <c r="H203" s="12"/>
      <c r="I203" s="12" t="s">
        <v>435</v>
      </c>
      <c r="J203" s="12" t="s">
        <v>260</v>
      </c>
    </row>
    <row r="204" ht="15.75" customHeight="1">
      <c r="A204" s="10" t="s">
        <v>436</v>
      </c>
      <c r="B204" s="12" t="str">
        <f t="shared" si="3"/>
        <v xml:space="preserve">David D Smith Family Foundation Inc_Capital Research Center2023100000</v>
      </c>
      <c r="C204" s="12" t="s">
        <v>45</v>
      </c>
      <c r="D204" s="12" t="s">
        <v>257</v>
      </c>
      <c r="E204" s="12">
        <v>2023</v>
      </c>
      <c r="F204" s="13">
        <v>100000</v>
      </c>
      <c r="G204" s="12"/>
      <c r="H204" s="12"/>
      <c r="I204" s="12" t="s">
        <v>437</v>
      </c>
      <c r="J204" s="12" t="s">
        <v>260</v>
      </c>
    </row>
    <row r="205" ht="15.75" customHeight="1">
      <c r="A205" s="10" t="s">
        <v>438</v>
      </c>
      <c r="B205" s="12" t="str">
        <f t="shared" si="3"/>
        <v xml:space="preserve">David D Smith Family Foundation Inc_Capital Research Center202416666</v>
      </c>
      <c r="C205" s="12" t="s">
        <v>45</v>
      </c>
      <c r="D205" s="12" t="s">
        <v>257</v>
      </c>
      <c r="E205" s="12">
        <v>2024</v>
      </c>
      <c r="F205" s="13">
        <v>16666</v>
      </c>
      <c r="G205" s="12"/>
      <c r="H205" s="12"/>
      <c r="I205" s="12" t="s">
        <v>437</v>
      </c>
      <c r="J205" s="12" t="s">
        <v>260</v>
      </c>
    </row>
    <row r="206" ht="15.75" customHeight="1">
      <c r="A206" s="10" t="s">
        <v>439</v>
      </c>
      <c r="B206" s="12" t="str">
        <f t="shared" si="3"/>
        <v xml:space="preserve">Deramus Foundation Inc_Capital Research Center202015000</v>
      </c>
      <c r="C206" s="12" t="s">
        <v>57</v>
      </c>
      <c r="D206" s="12" t="s">
        <v>257</v>
      </c>
      <c r="E206" s="12">
        <v>2020</v>
      </c>
      <c r="F206" s="13">
        <v>15000</v>
      </c>
      <c r="G206" s="12"/>
      <c r="H206" s="12"/>
      <c r="I206" s="12" t="s">
        <v>440</v>
      </c>
      <c r="J206" s="12" t="s">
        <v>260</v>
      </c>
    </row>
    <row r="207" ht="15.75" customHeight="1">
      <c r="A207" s="10" t="s">
        <v>441</v>
      </c>
      <c r="B207" s="12" t="str">
        <f t="shared" si="3"/>
        <v xml:space="preserve">Deramus Foundation Inc_Capital Research Center202450000</v>
      </c>
      <c r="C207" s="12" t="s">
        <v>57</v>
      </c>
      <c r="D207" s="12" t="s">
        <v>257</v>
      </c>
      <c r="E207" s="12">
        <v>2024</v>
      </c>
      <c r="F207" s="13">
        <v>50000</v>
      </c>
      <c r="G207" s="12"/>
      <c r="H207" s="12"/>
      <c r="I207" s="12" t="s">
        <v>442</v>
      </c>
      <c r="J207" s="12" t="s">
        <v>260</v>
      </c>
    </row>
    <row r="208" ht="15.75" customHeight="1">
      <c r="A208" s="12" t="s">
        <v>261</v>
      </c>
      <c r="B208" s="12" t="str">
        <f t="shared" si="3"/>
        <v xml:space="preserve">DeVos Urban Leadership Initiative_Capital Research Center20025000</v>
      </c>
      <c r="C208" s="12" t="s">
        <v>134</v>
      </c>
      <c r="D208" s="12" t="s">
        <v>257</v>
      </c>
      <c r="E208" s="12">
        <v>2002</v>
      </c>
      <c r="F208" s="13">
        <v>5000</v>
      </c>
    </row>
    <row r="209" ht="15.75" customHeight="1">
      <c r="A209" s="12" t="s">
        <v>261</v>
      </c>
      <c r="B209" s="12" t="str">
        <f t="shared" si="3"/>
        <v xml:space="preserve">Diana Davis Spencer Foundation_Capital Research Center20082000</v>
      </c>
      <c r="C209" s="12" t="s">
        <v>12</v>
      </c>
      <c r="D209" s="12" t="s">
        <v>257</v>
      </c>
      <c r="E209" s="12">
        <v>2008</v>
      </c>
      <c r="F209" s="13">
        <v>2000</v>
      </c>
    </row>
    <row r="210" ht="15.75" customHeight="1">
      <c r="A210" s="12" t="s">
        <v>261</v>
      </c>
      <c r="B210" s="12" t="str">
        <f t="shared" si="3"/>
        <v xml:space="preserve">Diana Davis Spencer Foundation_Capital Research Center20101000</v>
      </c>
      <c r="C210" s="12" t="s">
        <v>12</v>
      </c>
      <c r="D210" s="12" t="s">
        <v>257</v>
      </c>
      <c r="E210" s="12">
        <v>2010</v>
      </c>
      <c r="F210" s="13">
        <v>1000</v>
      </c>
    </row>
    <row r="211" ht="15.75" customHeight="1">
      <c r="A211" s="12" t="s">
        <v>261</v>
      </c>
      <c r="B211" s="12" t="str">
        <f t="shared" si="3"/>
        <v xml:space="preserve">Diana Davis Spencer Foundation_Capital Research Center20111000</v>
      </c>
      <c r="C211" s="12" t="s">
        <v>12</v>
      </c>
      <c r="D211" s="12" t="s">
        <v>257</v>
      </c>
      <c r="E211" s="12">
        <v>2011</v>
      </c>
      <c r="F211" s="13">
        <v>1000</v>
      </c>
    </row>
    <row r="212" ht="15.75" customHeight="1">
      <c r="A212" s="12">
        <v>990</v>
      </c>
      <c r="B212" s="12" t="str">
        <f t="shared" si="3"/>
        <v xml:space="preserve">Diana Davis Spencer Foundation_Capital Research Center201525000</v>
      </c>
      <c r="C212" s="12" t="s">
        <v>12</v>
      </c>
      <c r="D212" s="12" t="s">
        <v>257</v>
      </c>
      <c r="E212" s="12">
        <v>2015</v>
      </c>
      <c r="F212" s="13">
        <v>25000</v>
      </c>
      <c r="G212" s="12" t="s">
        <v>282</v>
      </c>
    </row>
    <row r="213" ht="15.75" customHeight="1">
      <c r="A213" s="10" t="s">
        <v>443</v>
      </c>
      <c r="B213" s="12" t="str">
        <f t="shared" si="3"/>
        <v xml:space="preserve">Diana Davis Spencer Foundation_Capital Research Center201625000</v>
      </c>
      <c r="C213" s="12" t="s">
        <v>12</v>
      </c>
      <c r="D213" s="12" t="s">
        <v>257</v>
      </c>
      <c r="E213" s="12">
        <v>2016</v>
      </c>
      <c r="F213" s="13">
        <v>25000</v>
      </c>
      <c r="G213" s="12"/>
      <c r="H213" s="12"/>
      <c r="I213" s="12"/>
      <c r="J213" s="12"/>
    </row>
    <row r="214" ht="15.75" customHeight="1">
      <c r="A214" s="10" t="s">
        <v>444</v>
      </c>
      <c r="B214" s="12" t="str">
        <f t="shared" si="3"/>
        <v xml:space="preserve">Diana Davis Spencer Foundation_Capital Research Center201850000</v>
      </c>
      <c r="C214" s="12" t="s">
        <v>12</v>
      </c>
      <c r="D214" s="12" t="s">
        <v>257</v>
      </c>
      <c r="E214" s="12">
        <v>2018</v>
      </c>
      <c r="F214" s="13">
        <v>50000</v>
      </c>
      <c r="G214" s="12"/>
      <c r="H214" s="12"/>
      <c r="I214" s="12"/>
      <c r="J214" s="12"/>
    </row>
    <row r="215" ht="15.75" customHeight="1">
      <c r="A215" s="10" t="s">
        <v>445</v>
      </c>
      <c r="B215" s="12" t="str">
        <f t="shared" si="3"/>
        <v xml:space="preserve">Diana Davis Spencer Foundation_Capital Research Center2019100000</v>
      </c>
      <c r="C215" s="12" t="s">
        <v>12</v>
      </c>
      <c r="D215" s="12" t="s">
        <v>257</v>
      </c>
      <c r="E215" s="12">
        <v>2019</v>
      </c>
      <c r="F215" s="13">
        <v>100000</v>
      </c>
      <c r="G215" s="12"/>
      <c r="H215" s="12"/>
      <c r="I215" s="12" t="s">
        <v>446</v>
      </c>
      <c r="J215" s="12" t="s">
        <v>260</v>
      </c>
    </row>
    <row r="216" ht="15.75" customHeight="1">
      <c r="A216" s="10" t="s">
        <v>445</v>
      </c>
      <c r="B216" s="12" t="str">
        <f t="shared" si="3"/>
        <v xml:space="preserve">Diana Davis Spencer Foundation_Capital Research Center201950000</v>
      </c>
      <c r="C216" s="12" t="s">
        <v>12</v>
      </c>
      <c r="D216" s="12" t="s">
        <v>257</v>
      </c>
      <c r="E216" s="12">
        <v>2019</v>
      </c>
      <c r="F216" s="13">
        <v>50000</v>
      </c>
      <c r="G216" s="12"/>
      <c r="H216" s="12"/>
      <c r="I216" s="12" t="s">
        <v>447</v>
      </c>
      <c r="J216" s="12" t="s">
        <v>260</v>
      </c>
    </row>
    <row r="217" ht="15.75" customHeight="1">
      <c r="A217" s="10" t="s">
        <v>448</v>
      </c>
      <c r="B217" s="12" t="str">
        <f t="shared" si="3"/>
        <v xml:space="preserve">Diana Davis Spencer Foundation_Capital Research Center2021350000</v>
      </c>
      <c r="C217" s="12" t="s">
        <v>12</v>
      </c>
      <c r="D217" s="12" t="s">
        <v>257</v>
      </c>
      <c r="E217" s="12">
        <v>2021</v>
      </c>
      <c r="F217" s="13">
        <v>350000</v>
      </c>
      <c r="G217" s="12"/>
      <c r="H217" s="12"/>
      <c r="I217" s="12" t="s">
        <v>449</v>
      </c>
      <c r="J217" s="12" t="s">
        <v>260</v>
      </c>
    </row>
    <row r="218" ht="15.75" customHeight="1">
      <c r="A218" s="10" t="s">
        <v>450</v>
      </c>
      <c r="B218" s="12" t="str">
        <f t="shared" si="3"/>
        <v xml:space="preserve">Diana Davis Spencer Foundation_Capital Research Center2022400000</v>
      </c>
      <c r="C218" s="12" t="s">
        <v>12</v>
      </c>
      <c r="D218" s="12" t="s">
        <v>257</v>
      </c>
      <c r="E218" s="12">
        <v>2022</v>
      </c>
      <c r="F218" s="13">
        <v>400000</v>
      </c>
      <c r="G218" s="12"/>
      <c r="H218" s="12"/>
      <c r="I218" s="12" t="s">
        <v>451</v>
      </c>
      <c r="J218" s="12" t="s">
        <v>260</v>
      </c>
    </row>
    <row r="219" ht="15.75" customHeight="1">
      <c r="A219" s="10" t="s">
        <v>452</v>
      </c>
      <c r="B219" s="12" t="str">
        <f t="shared" si="3"/>
        <v xml:space="preserve">Diana Davis Spencer Foundation_Capital Research Center2023500000</v>
      </c>
      <c r="C219" s="12" t="s">
        <v>12</v>
      </c>
      <c r="D219" s="12" t="s">
        <v>257</v>
      </c>
      <c r="E219" s="12">
        <v>2023</v>
      </c>
      <c r="F219" s="13">
        <v>500000</v>
      </c>
      <c r="G219" s="12"/>
      <c r="H219" s="12"/>
      <c r="I219" s="12" t="s">
        <v>451</v>
      </c>
      <c r="J219" s="12" t="s">
        <v>260</v>
      </c>
    </row>
    <row r="220" ht="15.75" customHeight="1">
      <c r="A220" s="10" t="s">
        <v>453</v>
      </c>
      <c r="B220" s="12" t="str">
        <f t="shared" si="3"/>
        <v xml:space="preserve">Dian Graves Owen Foundation_Capital Research Center202115000</v>
      </c>
      <c r="C220" s="12" t="s">
        <v>44</v>
      </c>
      <c r="D220" s="12" t="s">
        <v>257</v>
      </c>
      <c r="E220" s="12">
        <v>2021</v>
      </c>
      <c r="F220" s="13">
        <v>15000</v>
      </c>
      <c r="G220" s="12"/>
      <c r="H220" s="12"/>
      <c r="I220" s="12" t="s">
        <v>272</v>
      </c>
      <c r="J220" s="12" t="s">
        <v>260</v>
      </c>
    </row>
    <row r="221" ht="15.75" customHeight="1">
      <c r="A221" s="10" t="s">
        <v>454</v>
      </c>
      <c r="B221" s="12" t="str">
        <f t="shared" si="3"/>
        <v xml:space="preserve">Dian Graves Owen Foundation_Capital Research Center202230000</v>
      </c>
      <c r="C221" s="12" t="s">
        <v>44</v>
      </c>
      <c r="D221" s="12" t="s">
        <v>257</v>
      </c>
      <c r="E221" s="12">
        <v>2022</v>
      </c>
      <c r="F221" s="13">
        <v>30000</v>
      </c>
      <c r="G221" s="12"/>
      <c r="H221" s="12"/>
      <c r="I221" s="12" t="s">
        <v>272</v>
      </c>
      <c r="J221" s="12" t="s">
        <v>260</v>
      </c>
    </row>
    <row r="222" ht="15.75" customHeight="1">
      <c r="A222" s="10" t="s">
        <v>455</v>
      </c>
      <c r="B222" s="12" t="str">
        <f t="shared" si="3"/>
        <v xml:space="preserve">Dian Graves Owen Foundation_Capital Research Center202330000</v>
      </c>
      <c r="C222" s="12" t="s">
        <v>44</v>
      </c>
      <c r="D222" s="12" t="s">
        <v>257</v>
      </c>
      <c r="E222" s="12">
        <v>2023</v>
      </c>
      <c r="F222" s="13">
        <v>30000</v>
      </c>
      <c r="G222" s="12"/>
      <c r="H222" s="12"/>
      <c r="I222" s="12" t="s">
        <v>272</v>
      </c>
      <c r="J222" s="12" t="s">
        <v>260</v>
      </c>
    </row>
    <row r="223" ht="15.75" customHeight="1">
      <c r="A223" s="10" t="s">
        <v>456</v>
      </c>
      <c r="B223" s="12" t="str">
        <f t="shared" si="3"/>
        <v xml:space="preserve">Dian Graves Owen Foundation_Capital Research Center202450000</v>
      </c>
      <c r="C223" s="12" t="s">
        <v>44</v>
      </c>
      <c r="D223" s="12" t="s">
        <v>257</v>
      </c>
      <c r="E223" s="12">
        <v>2024</v>
      </c>
      <c r="F223" s="13">
        <v>50000</v>
      </c>
      <c r="G223" s="12"/>
      <c r="H223" s="12"/>
      <c r="I223" s="12" t="s">
        <v>272</v>
      </c>
      <c r="J223" s="12" t="s">
        <v>260</v>
      </c>
    </row>
    <row r="224" ht="15.75" customHeight="1">
      <c r="A224" s="10" t="s">
        <v>457</v>
      </c>
      <c r="B224" s="12" t="str">
        <f t="shared" si="3"/>
        <v xml:space="preserve">Dick &amp; Diane May Foundation Inc_Capital Research Center20171000</v>
      </c>
      <c r="C224" s="12" t="s">
        <v>173</v>
      </c>
      <c r="D224" s="12" t="s">
        <v>257</v>
      </c>
      <c r="E224" s="12">
        <v>2017</v>
      </c>
      <c r="F224" s="13">
        <v>1000</v>
      </c>
      <c r="G224" s="12"/>
      <c r="H224" s="12"/>
      <c r="I224" s="12" t="s">
        <v>424</v>
      </c>
      <c r="J224" s="12" t="s">
        <v>260</v>
      </c>
    </row>
    <row r="225" ht="15.75" customHeight="1">
      <c r="A225" s="10" t="s">
        <v>458</v>
      </c>
      <c r="B225" s="12" t="str">
        <f t="shared" si="3"/>
        <v xml:space="preserve">Dicke Family Foundation_Capital Research Center201925000</v>
      </c>
      <c r="C225" s="12" t="s">
        <v>82</v>
      </c>
      <c r="D225" s="12" t="s">
        <v>257</v>
      </c>
      <c r="E225" s="12">
        <v>2019</v>
      </c>
      <c r="F225" s="13">
        <v>25000</v>
      </c>
      <c r="G225" s="12"/>
      <c r="H225" s="12"/>
      <c r="I225" s="12" t="s">
        <v>459</v>
      </c>
      <c r="J225" s="12" t="s">
        <v>260</v>
      </c>
    </row>
    <row r="226" ht="15.75" customHeight="1">
      <c r="A226" s="10" t="s">
        <v>460</v>
      </c>
      <c r="B226" s="12" t="str">
        <f t="shared" si="3"/>
        <v xml:space="preserve">Dillon Foundation_Capital Research Center20162100</v>
      </c>
      <c r="C226" s="12" t="s">
        <v>96</v>
      </c>
      <c r="D226" s="12" t="s">
        <v>257</v>
      </c>
      <c r="E226" s="12">
        <v>2016</v>
      </c>
      <c r="F226" s="13">
        <v>2100</v>
      </c>
      <c r="G226" s="12"/>
      <c r="H226" s="12"/>
      <c r="I226" s="12" t="s">
        <v>461</v>
      </c>
      <c r="J226" s="12" t="s">
        <v>260</v>
      </c>
    </row>
    <row r="227" ht="15.75" customHeight="1">
      <c r="A227" s="10" t="s">
        <v>462</v>
      </c>
      <c r="B227" s="12" t="str">
        <f t="shared" si="3"/>
        <v xml:space="preserve">Dillon Foundation_Capital Research Center20203000</v>
      </c>
      <c r="C227" s="12" t="s">
        <v>96</v>
      </c>
      <c r="D227" s="12" t="s">
        <v>257</v>
      </c>
      <c r="E227" s="12">
        <v>2020</v>
      </c>
      <c r="F227" s="13">
        <v>3000</v>
      </c>
      <c r="G227" s="12"/>
      <c r="H227" s="12"/>
      <c r="I227" s="12" t="s">
        <v>463</v>
      </c>
      <c r="J227" s="12" t="s">
        <v>260</v>
      </c>
    </row>
    <row r="228" ht="15.75" customHeight="1">
      <c r="A228" s="10" t="s">
        <v>464</v>
      </c>
      <c r="B228" s="12" t="str">
        <f t="shared" si="3"/>
        <v xml:space="preserve">Dillon Foundation_Capital Research Center20213000</v>
      </c>
      <c r="C228" s="12" t="s">
        <v>96</v>
      </c>
      <c r="D228" s="12" t="s">
        <v>257</v>
      </c>
      <c r="E228" s="12">
        <v>2021</v>
      </c>
      <c r="F228" s="13">
        <v>3000</v>
      </c>
      <c r="G228" s="12"/>
      <c r="H228" s="12"/>
      <c r="I228" s="12" t="s">
        <v>463</v>
      </c>
      <c r="J228" s="12" t="s">
        <v>260</v>
      </c>
    </row>
    <row r="229" ht="15.75" customHeight="1">
      <c r="A229" s="10" t="s">
        <v>465</v>
      </c>
      <c r="B229" s="12" t="str">
        <f t="shared" si="3"/>
        <v xml:space="preserve">Dillon Foundation_Capital Research Center20223000</v>
      </c>
      <c r="C229" s="12" t="s">
        <v>96</v>
      </c>
      <c r="D229" s="12" t="s">
        <v>257</v>
      </c>
      <c r="E229" s="12">
        <v>2022</v>
      </c>
      <c r="F229" s="13">
        <v>3000</v>
      </c>
      <c r="G229" s="12"/>
      <c r="H229" s="12"/>
      <c r="I229" s="12" t="s">
        <v>463</v>
      </c>
      <c r="J229" s="12" t="s">
        <v>260</v>
      </c>
    </row>
    <row r="230" ht="15.75" customHeight="1">
      <c r="A230" s="10" t="s">
        <v>466</v>
      </c>
      <c r="B230" s="12" t="str">
        <f t="shared" si="3"/>
        <v xml:space="preserve">Dillon Foundation_Capital Research Center20233000</v>
      </c>
      <c r="C230" s="12" t="s">
        <v>96</v>
      </c>
      <c r="D230" s="12" t="s">
        <v>257</v>
      </c>
      <c r="E230" s="12">
        <v>2023</v>
      </c>
      <c r="F230" s="13">
        <v>3000</v>
      </c>
      <c r="G230" s="12"/>
      <c r="H230" s="12"/>
      <c r="I230" s="12" t="s">
        <v>463</v>
      </c>
      <c r="J230" s="12" t="s">
        <v>260</v>
      </c>
    </row>
    <row r="231" ht="15.75" customHeight="1">
      <c r="A231" s="10" t="s">
        <v>467</v>
      </c>
      <c r="B231" s="12" t="str">
        <f t="shared" si="3"/>
        <v xml:space="preserve">Dillon Foundation_Capital Research Center20243000</v>
      </c>
      <c r="C231" s="12" t="s">
        <v>96</v>
      </c>
      <c r="D231" s="12" t="s">
        <v>257</v>
      </c>
      <c r="E231" s="12">
        <v>2024</v>
      </c>
      <c r="F231" s="13">
        <v>3000</v>
      </c>
      <c r="G231" s="12"/>
      <c r="H231" s="12"/>
      <c r="I231" s="12" t="s">
        <v>463</v>
      </c>
      <c r="J231" s="12" t="s">
        <v>260</v>
      </c>
    </row>
    <row r="232" ht="15.75" customHeight="1">
      <c r="A232" s="12">
        <v>990</v>
      </c>
      <c r="B232" s="12" t="str">
        <f t="shared" si="3"/>
        <v xml:space="preserve">Dodge Jones Foundation_Capital Research Center20025000</v>
      </c>
      <c r="C232" s="12" t="s">
        <v>53</v>
      </c>
      <c r="D232" s="12" t="s">
        <v>257</v>
      </c>
      <c r="E232" s="12">
        <v>2002</v>
      </c>
      <c r="F232" s="13">
        <v>5000</v>
      </c>
      <c r="G232" s="12" t="s">
        <v>282</v>
      </c>
    </row>
    <row r="233" ht="15.75" customHeight="1">
      <c r="A233" s="12">
        <v>990</v>
      </c>
      <c r="B233" s="12" t="str">
        <f t="shared" si="3"/>
        <v xml:space="preserve">Dodge Jones Foundation_Capital Research Center200325000</v>
      </c>
      <c r="C233" s="12" t="s">
        <v>53</v>
      </c>
      <c r="D233" s="12" t="s">
        <v>257</v>
      </c>
      <c r="E233" s="12">
        <v>2003</v>
      </c>
      <c r="F233" s="13">
        <v>25000</v>
      </c>
      <c r="G233" s="12" t="s">
        <v>282</v>
      </c>
    </row>
    <row r="234" ht="15.75" customHeight="1">
      <c r="A234" s="12">
        <v>990</v>
      </c>
      <c r="B234" s="12" t="str">
        <f t="shared" si="3"/>
        <v xml:space="preserve">Dodge Jones Foundation_Capital Research Center20047500</v>
      </c>
      <c r="C234" s="12" t="s">
        <v>53</v>
      </c>
      <c r="D234" s="12" t="s">
        <v>257</v>
      </c>
      <c r="E234" s="12">
        <v>2004</v>
      </c>
      <c r="F234" s="13">
        <v>7500</v>
      </c>
      <c r="G234" s="12" t="s">
        <v>282</v>
      </c>
    </row>
    <row r="235" ht="15.75" customHeight="1">
      <c r="A235" s="12">
        <v>990</v>
      </c>
      <c r="B235" s="12" t="str">
        <f t="shared" si="3"/>
        <v xml:space="preserve">Dodge Jones Foundation_Capital Research Center200510000</v>
      </c>
      <c r="C235" s="12" t="s">
        <v>53</v>
      </c>
      <c r="D235" s="12" t="s">
        <v>257</v>
      </c>
      <c r="E235" s="12">
        <v>2005</v>
      </c>
      <c r="F235" s="13">
        <v>10000</v>
      </c>
      <c r="G235" s="12" t="s">
        <v>282</v>
      </c>
    </row>
    <row r="236" ht="15.75" customHeight="1">
      <c r="A236" s="12">
        <v>990</v>
      </c>
      <c r="B236" s="12" t="str">
        <f t="shared" si="3"/>
        <v xml:space="preserve">Dodge Jones Foundation_Capital Research Center200610000</v>
      </c>
      <c r="C236" s="12" t="s">
        <v>53</v>
      </c>
      <c r="D236" s="12" t="s">
        <v>257</v>
      </c>
      <c r="E236" s="12">
        <v>2006</v>
      </c>
      <c r="F236" s="13">
        <v>10000</v>
      </c>
      <c r="G236" s="12" t="s">
        <v>282</v>
      </c>
    </row>
    <row r="237" ht="15.75" customHeight="1">
      <c r="A237" s="12">
        <v>990</v>
      </c>
      <c r="B237" s="12" t="str">
        <f t="shared" si="3"/>
        <v xml:space="preserve">Dodge Jones Foundation_Capital Research Center200710000</v>
      </c>
      <c r="C237" s="12" t="s">
        <v>53</v>
      </c>
      <c r="D237" s="12" t="s">
        <v>257</v>
      </c>
      <c r="E237" s="12">
        <v>2007</v>
      </c>
      <c r="F237" s="13">
        <v>10000</v>
      </c>
      <c r="G237" s="12" t="s">
        <v>282</v>
      </c>
    </row>
    <row r="238" ht="15.75" customHeight="1">
      <c r="A238" s="12">
        <v>990</v>
      </c>
      <c r="B238" s="12" t="str">
        <f t="shared" si="3"/>
        <v xml:space="preserve">Dodge Jones Foundation_Capital Research Center20087500</v>
      </c>
      <c r="C238" s="12" t="s">
        <v>53</v>
      </c>
      <c r="D238" s="12" t="s">
        <v>257</v>
      </c>
      <c r="E238" s="12">
        <v>2008</v>
      </c>
      <c r="F238" s="13">
        <v>7500</v>
      </c>
      <c r="G238" s="12" t="s">
        <v>282</v>
      </c>
    </row>
    <row r="239" ht="15.75" customHeight="1">
      <c r="A239" s="12">
        <v>990</v>
      </c>
      <c r="B239" s="12" t="str">
        <f t="shared" si="3"/>
        <v xml:space="preserve">Dodge Jones Foundation_Capital Research Center20092500</v>
      </c>
      <c r="C239" s="12" t="s">
        <v>53</v>
      </c>
      <c r="D239" s="12" t="s">
        <v>257</v>
      </c>
      <c r="E239" s="12">
        <v>2009</v>
      </c>
      <c r="F239" s="13">
        <v>2500</v>
      </c>
      <c r="G239" s="12" t="s">
        <v>282</v>
      </c>
    </row>
    <row r="240" ht="15.75" customHeight="1">
      <c r="A240" s="12">
        <v>990</v>
      </c>
      <c r="B240" s="12" t="str">
        <f t="shared" si="3"/>
        <v xml:space="preserve">Dodge Jones Foundation_Capital Research Center20112500</v>
      </c>
      <c r="C240" s="12" t="s">
        <v>53</v>
      </c>
      <c r="D240" s="12" t="s">
        <v>257</v>
      </c>
      <c r="E240" s="12">
        <v>2011</v>
      </c>
      <c r="F240" s="13">
        <v>2500</v>
      </c>
      <c r="G240" s="12" t="s">
        <v>282</v>
      </c>
    </row>
    <row r="241" ht="15.75" customHeight="1">
      <c r="A241" s="12">
        <v>990</v>
      </c>
      <c r="B241" s="12" t="str">
        <f t="shared" si="3"/>
        <v xml:space="preserve">Dodge Jones Foundation_Capital Research Center20132500</v>
      </c>
      <c r="C241" s="12" t="s">
        <v>53</v>
      </c>
      <c r="D241" s="12" t="s">
        <v>257</v>
      </c>
      <c r="E241" s="12">
        <v>2013</v>
      </c>
      <c r="F241" s="13">
        <v>2500</v>
      </c>
      <c r="G241" s="12" t="s">
        <v>282</v>
      </c>
    </row>
    <row r="242" ht="15.75" customHeight="1">
      <c r="A242" s="12">
        <v>990</v>
      </c>
      <c r="B242" s="12" t="str">
        <f t="shared" si="3"/>
        <v xml:space="preserve">Dodge Jones Foundation_Capital Research Center20143000</v>
      </c>
      <c r="C242" s="12" t="s">
        <v>53</v>
      </c>
      <c r="D242" s="12" t="s">
        <v>257</v>
      </c>
      <c r="E242" s="12">
        <v>2014</v>
      </c>
      <c r="F242" s="13">
        <v>3000</v>
      </c>
      <c r="G242" s="12" t="s">
        <v>282</v>
      </c>
    </row>
    <row r="243" ht="15.75" customHeight="1">
      <c r="A243" s="12">
        <v>990</v>
      </c>
      <c r="B243" s="12" t="str">
        <f t="shared" si="3"/>
        <v xml:space="preserve">Dodge Jones Foundation_Capital Research Center20155000</v>
      </c>
      <c r="C243" s="12" t="s">
        <v>53</v>
      </c>
      <c r="D243" s="12" t="s">
        <v>257</v>
      </c>
      <c r="E243" s="12">
        <v>2015</v>
      </c>
      <c r="F243" s="13">
        <v>5000</v>
      </c>
      <c r="G243" s="12" t="s">
        <v>282</v>
      </c>
    </row>
    <row r="244" ht="15.75" customHeight="1">
      <c r="A244" s="10" t="s">
        <v>468</v>
      </c>
      <c r="B244" s="12" t="str">
        <f t="shared" si="3"/>
        <v xml:space="preserve">Donald L &amp; Valerie D Gottschalk Foundation_Capital Research Center2020100</v>
      </c>
      <c r="C244" s="12" t="s">
        <v>201</v>
      </c>
      <c r="D244" s="12" t="s">
        <v>257</v>
      </c>
      <c r="E244" s="12">
        <v>2020</v>
      </c>
      <c r="F244" s="13">
        <v>100</v>
      </c>
      <c r="G244" s="12"/>
      <c r="H244" s="12"/>
      <c r="I244" s="12" t="s">
        <v>469</v>
      </c>
      <c r="J244" s="12" t="s">
        <v>260</v>
      </c>
    </row>
    <row r="245" ht="15.75" customHeight="1">
      <c r="A245" s="10" t="s">
        <v>470</v>
      </c>
      <c r="B245" s="12" t="str">
        <f t="shared" si="3"/>
        <v xml:space="preserve">Donald L &amp; Valerie D Gottschalk Foundation_Capital Research Center2021100</v>
      </c>
      <c r="C245" s="12" t="s">
        <v>201</v>
      </c>
      <c r="D245" s="12" t="s">
        <v>257</v>
      </c>
      <c r="E245" s="12">
        <v>2021</v>
      </c>
      <c r="F245" s="13">
        <v>100</v>
      </c>
      <c r="G245" s="12"/>
      <c r="H245" s="12"/>
      <c r="I245" s="12" t="s">
        <v>469</v>
      </c>
      <c r="J245" s="12" t="s">
        <v>260</v>
      </c>
    </row>
    <row r="246" ht="15.75" customHeight="1">
      <c r="A246" s="10" t="s">
        <v>471</v>
      </c>
      <c r="B246" s="12" t="str">
        <f t="shared" si="3"/>
        <v xml:space="preserve">Donald L &amp; Valerie D Gottschalk Foundation_Capital Research Center2022100</v>
      </c>
      <c r="C246" s="12" t="s">
        <v>201</v>
      </c>
      <c r="D246" s="12" t="s">
        <v>257</v>
      </c>
      <c r="E246" s="12">
        <v>2022</v>
      </c>
      <c r="F246" s="13">
        <v>100</v>
      </c>
      <c r="G246" s="12"/>
      <c r="H246" s="12"/>
      <c r="I246" s="12" t="s">
        <v>469</v>
      </c>
      <c r="J246" s="12" t="s">
        <v>260</v>
      </c>
    </row>
    <row r="247" ht="15.75" customHeight="1">
      <c r="A247" s="10" t="s">
        <v>472</v>
      </c>
      <c r="B247" s="12" t="str">
        <f t="shared" si="3"/>
        <v xml:space="preserve">Donald L &amp; Valerie D Gottschalk Foundation_Capital Research Center2023100</v>
      </c>
      <c r="C247" s="12" t="s">
        <v>201</v>
      </c>
      <c r="D247" s="12" t="s">
        <v>257</v>
      </c>
      <c r="E247" s="12">
        <v>2023</v>
      </c>
      <c r="F247" s="13">
        <v>100</v>
      </c>
      <c r="G247" s="12"/>
      <c r="H247" s="12"/>
      <c r="I247" s="12" t="s">
        <v>469</v>
      </c>
      <c r="J247" s="12" t="s">
        <v>260</v>
      </c>
    </row>
    <row r="248" ht="15.75" customHeight="1">
      <c r="A248" s="10" t="s">
        <v>473</v>
      </c>
      <c r="B248" s="12" t="str">
        <f t="shared" si="3"/>
        <v xml:space="preserve">Donald L &amp; Valerie D Gottschalk Foundation_Capital Research Center2024100</v>
      </c>
      <c r="C248" s="12" t="s">
        <v>201</v>
      </c>
      <c r="D248" s="12" t="s">
        <v>257</v>
      </c>
      <c r="E248" s="12">
        <v>2024</v>
      </c>
      <c r="F248" s="13">
        <v>100</v>
      </c>
      <c r="G248" s="12"/>
      <c r="H248" s="12"/>
      <c r="I248" s="12" t="s">
        <v>469</v>
      </c>
      <c r="J248" s="12" t="s">
        <v>260</v>
      </c>
    </row>
    <row r="249" ht="15.75" customHeight="1">
      <c r="A249" s="10" t="s">
        <v>474</v>
      </c>
      <c r="B249" s="12" t="str">
        <f t="shared" si="3"/>
        <v xml:space="preserve">Donna L Elliott Family Foundation Inc_Capital Research Center20202500</v>
      </c>
      <c r="C249" s="12" t="s">
        <v>135</v>
      </c>
      <c r="D249" s="12" t="s">
        <v>257</v>
      </c>
      <c r="E249" s="12">
        <v>2020</v>
      </c>
      <c r="F249" s="13">
        <v>2500</v>
      </c>
      <c r="G249" s="12"/>
      <c r="H249" s="12"/>
      <c r="I249" s="12" t="s">
        <v>475</v>
      </c>
      <c r="J249" s="12" t="s">
        <v>260</v>
      </c>
    </row>
    <row r="250" ht="15.75" customHeight="1">
      <c r="A250" s="10" t="s">
        <v>476</v>
      </c>
      <c r="B250" s="12" t="str">
        <f t="shared" si="3"/>
        <v xml:space="preserve">Donna L Elliott Family Foundation Inc_Capital Research Center20212500</v>
      </c>
      <c r="C250" s="12" t="s">
        <v>135</v>
      </c>
      <c r="D250" s="12" t="s">
        <v>257</v>
      </c>
      <c r="E250" s="12">
        <v>2021</v>
      </c>
      <c r="F250" s="13">
        <v>2500</v>
      </c>
      <c r="G250" s="12"/>
      <c r="H250" s="12"/>
      <c r="I250" s="12" t="s">
        <v>477</v>
      </c>
      <c r="J250" s="12" t="s">
        <v>260</v>
      </c>
    </row>
    <row r="251" ht="15.75" customHeight="1">
      <c r="A251" s="10" t="s">
        <v>478</v>
      </c>
      <c r="B251" s="12" t="str">
        <f t="shared" si="3"/>
        <v xml:space="preserve">Donor Advised Charitable Giving Inc_Capital Research Center202464972</v>
      </c>
      <c r="C251" s="12" t="s">
        <v>58</v>
      </c>
      <c r="D251" s="12" t="s">
        <v>257</v>
      </c>
      <c r="E251" s="12">
        <v>2024</v>
      </c>
      <c r="F251" s="13">
        <v>64972</v>
      </c>
      <c r="G251" s="12"/>
      <c r="H251" s="12"/>
      <c r="I251" s="12" t="s">
        <v>479</v>
      </c>
      <c r="J251" s="12" t="s">
        <v>260</v>
      </c>
    </row>
    <row r="252" ht="15.75" customHeight="1">
      <c r="A252" s="12" t="s">
        <v>261</v>
      </c>
      <c r="B252" s="12" t="str">
        <f t="shared" si="3"/>
        <v xml:space="preserve">Donors Capital Fund_Capital Research Center20021000</v>
      </c>
      <c r="C252" s="12" t="s">
        <v>20</v>
      </c>
      <c r="D252" s="12" t="s">
        <v>257</v>
      </c>
      <c r="E252" s="12">
        <v>2002</v>
      </c>
      <c r="F252" s="13">
        <v>1000</v>
      </c>
    </row>
    <row r="253" ht="15.75" customHeight="1">
      <c r="A253" s="12" t="s">
        <v>261</v>
      </c>
      <c r="B253" s="12" t="str">
        <f t="shared" si="3"/>
        <v xml:space="preserve">Donors Capital Fund_Capital Research Center20031000</v>
      </c>
      <c r="C253" s="12" t="s">
        <v>20</v>
      </c>
      <c r="D253" s="12" t="s">
        <v>257</v>
      </c>
      <c r="E253" s="12">
        <v>2003</v>
      </c>
      <c r="F253" s="13">
        <v>1000</v>
      </c>
    </row>
    <row r="254" ht="15.75" customHeight="1">
      <c r="A254" s="12" t="s">
        <v>261</v>
      </c>
      <c r="B254" s="12" t="str">
        <f t="shared" si="3"/>
        <v xml:space="preserve">Donors Capital Fund_Capital Research Center20042500</v>
      </c>
      <c r="C254" s="12" t="s">
        <v>20</v>
      </c>
      <c r="D254" s="12" t="s">
        <v>257</v>
      </c>
      <c r="E254" s="12">
        <v>2004</v>
      </c>
      <c r="F254" s="13">
        <v>2500</v>
      </c>
    </row>
    <row r="255" ht="15.75" customHeight="1">
      <c r="A255" s="12" t="s">
        <v>261</v>
      </c>
      <c r="B255" s="12" t="str">
        <f t="shared" si="3"/>
        <v xml:space="preserve">Donors Capital Fund_Capital Research Center20052000</v>
      </c>
      <c r="C255" s="12" t="s">
        <v>20</v>
      </c>
      <c r="D255" s="12" t="s">
        <v>257</v>
      </c>
      <c r="E255" s="12">
        <v>2005</v>
      </c>
      <c r="F255" s="13">
        <v>2000</v>
      </c>
    </row>
    <row r="256" ht="15.75" customHeight="1">
      <c r="A256" s="12" t="s">
        <v>261</v>
      </c>
      <c r="B256" s="12" t="str">
        <f t="shared" si="3"/>
        <v xml:space="preserve">Donors Capital Fund_Capital Research Center20072500</v>
      </c>
      <c r="C256" s="12" t="s">
        <v>20</v>
      </c>
      <c r="D256" s="12" t="s">
        <v>257</v>
      </c>
      <c r="E256" s="12">
        <v>2007</v>
      </c>
      <c r="F256" s="13">
        <v>2500</v>
      </c>
    </row>
    <row r="257" ht="15.75" customHeight="1">
      <c r="A257" s="12" t="s">
        <v>261</v>
      </c>
      <c r="B257" s="12" t="str">
        <f t="shared" si="3"/>
        <v xml:space="preserve">Donors Capital Fund_Capital Research Center20085000</v>
      </c>
      <c r="C257" s="12" t="s">
        <v>20</v>
      </c>
      <c r="D257" s="12" t="s">
        <v>257</v>
      </c>
      <c r="E257" s="12">
        <v>2008</v>
      </c>
      <c r="F257" s="13">
        <v>5000</v>
      </c>
    </row>
    <row r="258" ht="15.75" customHeight="1">
      <c r="A258" s="12" t="s">
        <v>261</v>
      </c>
      <c r="B258" s="12" t="str">
        <f t="shared" ref="B258:B321" si="4">CONCATENATE(C258,"_",D258,E258,F258)</f>
        <v xml:space="preserve">Donors Capital Fund_Capital Research Center20095500</v>
      </c>
      <c r="C258" s="12" t="s">
        <v>20</v>
      </c>
      <c r="D258" s="12" t="s">
        <v>257</v>
      </c>
      <c r="E258" s="12">
        <v>2009</v>
      </c>
      <c r="F258" s="13">
        <v>5500</v>
      </c>
    </row>
    <row r="259" ht="15.75" customHeight="1">
      <c r="A259" s="12" t="s">
        <v>261</v>
      </c>
      <c r="B259" s="12" t="str">
        <f t="shared" si="4"/>
        <v xml:space="preserve">Donors Capital Fund_Capital Research Center20103000</v>
      </c>
      <c r="C259" s="12" t="s">
        <v>20</v>
      </c>
      <c r="D259" s="12" t="s">
        <v>257</v>
      </c>
      <c r="E259" s="12">
        <v>2010</v>
      </c>
      <c r="F259" s="13">
        <v>3000</v>
      </c>
    </row>
    <row r="260" ht="15.75" customHeight="1">
      <c r="A260" s="12" t="s">
        <v>261</v>
      </c>
      <c r="B260" s="12" t="str">
        <f t="shared" si="4"/>
        <v xml:space="preserve">Donors Capital Fund_Capital Research Center201240000</v>
      </c>
      <c r="C260" s="12" t="s">
        <v>20</v>
      </c>
      <c r="D260" s="12" t="s">
        <v>257</v>
      </c>
      <c r="E260" s="12">
        <v>2012</v>
      </c>
      <c r="F260" s="13">
        <v>40000</v>
      </c>
    </row>
    <row r="261" ht="15.75" customHeight="1">
      <c r="A261" s="12" t="s">
        <v>261</v>
      </c>
      <c r="B261" s="12" t="str">
        <f t="shared" si="4"/>
        <v xml:space="preserve">Donors Capital Fund_Capital Research Center201340000</v>
      </c>
      <c r="C261" s="12" t="s">
        <v>20</v>
      </c>
      <c r="D261" s="12" t="s">
        <v>257</v>
      </c>
      <c r="E261" s="12">
        <v>2013</v>
      </c>
      <c r="F261" s="13">
        <v>40000</v>
      </c>
    </row>
    <row r="262" ht="15.75" customHeight="1">
      <c r="A262" s="12" t="s">
        <v>261</v>
      </c>
      <c r="B262" s="12" t="str">
        <f t="shared" si="4"/>
        <v xml:space="preserve">Donors Capital Fund_Capital Research Center201440000</v>
      </c>
      <c r="C262" s="12" t="s">
        <v>20</v>
      </c>
      <c r="D262" s="12" t="s">
        <v>257</v>
      </c>
      <c r="E262" s="12">
        <v>2014</v>
      </c>
      <c r="F262" s="13">
        <v>40000</v>
      </c>
    </row>
    <row r="263" ht="15.75" customHeight="1">
      <c r="A263" s="12">
        <v>990</v>
      </c>
      <c r="B263" s="12" t="str">
        <f t="shared" si="4"/>
        <v xml:space="preserve">Donors Capital Fund_Capital Research Center201510000</v>
      </c>
      <c r="C263" s="12" t="s">
        <v>20</v>
      </c>
      <c r="D263" s="12" t="s">
        <v>257</v>
      </c>
      <c r="E263" s="12">
        <v>2015</v>
      </c>
      <c r="F263" s="13">
        <v>10000</v>
      </c>
      <c r="G263" s="12" t="s">
        <v>282</v>
      </c>
    </row>
    <row r="264" ht="15.75" customHeight="1">
      <c r="A264" s="12">
        <v>990</v>
      </c>
      <c r="B264" s="12" t="str">
        <f t="shared" si="4"/>
        <v xml:space="preserve">Donors Capital Fund_Capital Research Center201540000</v>
      </c>
      <c r="C264" s="12" t="s">
        <v>20</v>
      </c>
      <c r="D264" s="12" t="s">
        <v>257</v>
      </c>
      <c r="E264" s="12">
        <v>2015</v>
      </c>
      <c r="F264" s="13">
        <v>40000</v>
      </c>
      <c r="G264" s="12" t="s">
        <v>282</v>
      </c>
    </row>
    <row r="265" ht="15.75" customHeight="1">
      <c r="A265" s="12">
        <v>990</v>
      </c>
      <c r="B265" s="12" t="str">
        <f t="shared" si="4"/>
        <v xml:space="preserve">Donors Capital Fund_Capital Research Center201620000</v>
      </c>
      <c r="C265" s="12" t="s">
        <v>20</v>
      </c>
      <c r="D265" s="12" t="s">
        <v>257</v>
      </c>
      <c r="E265" s="12">
        <v>2016</v>
      </c>
      <c r="F265" s="13">
        <v>20000</v>
      </c>
      <c r="G265" s="12" t="s">
        <v>282</v>
      </c>
    </row>
    <row r="266" ht="15.75" customHeight="1">
      <c r="A266" s="12">
        <v>990</v>
      </c>
      <c r="B266" s="12" t="str">
        <f t="shared" si="4"/>
        <v xml:space="preserve">Donors Capital Fund_Capital Research Center201640000</v>
      </c>
      <c r="C266" s="12" t="s">
        <v>20</v>
      </c>
      <c r="D266" s="12" t="s">
        <v>257</v>
      </c>
      <c r="E266" s="12">
        <v>2016</v>
      </c>
      <c r="F266" s="13">
        <v>40000</v>
      </c>
      <c r="G266" s="12" t="s">
        <v>282</v>
      </c>
    </row>
    <row r="267" ht="15.75" customHeight="1">
      <c r="A267" s="12">
        <v>990</v>
      </c>
      <c r="B267" s="12" t="str">
        <f t="shared" si="4"/>
        <v xml:space="preserve">Donors Capital Fund_Capital Research Center201780000</v>
      </c>
      <c r="C267" s="12" t="s">
        <v>20</v>
      </c>
      <c r="D267" s="12" t="s">
        <v>257</v>
      </c>
      <c r="E267" s="12">
        <v>2017</v>
      </c>
      <c r="F267" s="13">
        <v>80000</v>
      </c>
      <c r="G267" s="12" t="s">
        <v>282</v>
      </c>
    </row>
    <row r="268" ht="15.75" customHeight="1">
      <c r="A268" s="12" t="s">
        <v>480</v>
      </c>
      <c r="B268" s="12" t="str">
        <f t="shared" si="4"/>
        <v xml:space="preserve">Donors Capital Fund_Capital Research Center2018150000</v>
      </c>
      <c r="C268" s="12" t="s">
        <v>20</v>
      </c>
      <c r="D268" s="12" t="s">
        <v>257</v>
      </c>
      <c r="E268" s="12">
        <v>2018</v>
      </c>
      <c r="F268" s="13">
        <v>150000</v>
      </c>
      <c r="G268" s="12"/>
      <c r="H268" s="12"/>
      <c r="I268" s="12"/>
      <c r="J268" s="12" t="s">
        <v>260</v>
      </c>
    </row>
    <row r="269" ht="15.75" customHeight="1">
      <c r="A269" s="10" t="s">
        <v>481</v>
      </c>
      <c r="B269" s="12" t="str">
        <f t="shared" si="4"/>
        <v xml:space="preserve">Donors Capital Fund_Capital Research Center2020100000</v>
      </c>
      <c r="C269" s="12" t="s">
        <v>20</v>
      </c>
      <c r="D269" s="12" t="s">
        <v>257</v>
      </c>
      <c r="E269" s="12">
        <v>2020</v>
      </c>
      <c r="F269" s="13">
        <v>100000</v>
      </c>
      <c r="G269" s="12"/>
      <c r="H269" s="12"/>
      <c r="I269" s="12" t="s">
        <v>482</v>
      </c>
      <c r="J269" s="12" t="s">
        <v>260</v>
      </c>
    </row>
    <row r="270" ht="15.75" customHeight="1">
      <c r="A270" s="12" t="s">
        <v>261</v>
      </c>
      <c r="B270" s="12" t="str">
        <f t="shared" si="4"/>
        <v xml:space="preserve">DonorsTrust_Capital Research Center2002150</v>
      </c>
      <c r="C270" s="12" t="s">
        <v>11</v>
      </c>
      <c r="D270" s="12" t="s">
        <v>257</v>
      </c>
      <c r="E270" s="12">
        <v>2002</v>
      </c>
      <c r="F270" s="13">
        <v>150</v>
      </c>
    </row>
    <row r="271" ht="15.75" customHeight="1">
      <c r="A271" s="12" t="s">
        <v>261</v>
      </c>
      <c r="B271" s="12" t="str">
        <f t="shared" si="4"/>
        <v xml:space="preserve">DonorsTrust_Capital Research Center20045000</v>
      </c>
      <c r="C271" s="12" t="s">
        <v>11</v>
      </c>
      <c r="D271" s="12" t="s">
        <v>257</v>
      </c>
      <c r="E271" s="12">
        <v>2004</v>
      </c>
      <c r="F271" s="13">
        <v>5000</v>
      </c>
    </row>
    <row r="272" ht="15.75" customHeight="1">
      <c r="A272" s="12" t="s">
        <v>261</v>
      </c>
      <c r="B272" s="12" t="str">
        <f t="shared" si="4"/>
        <v xml:space="preserve">DonorsTrust_Capital Research Center20056000</v>
      </c>
      <c r="C272" s="12" t="s">
        <v>11</v>
      </c>
      <c r="D272" s="12" t="s">
        <v>257</v>
      </c>
      <c r="E272" s="12">
        <v>2005</v>
      </c>
      <c r="F272" s="13">
        <v>6000</v>
      </c>
    </row>
    <row r="273" ht="15.75" customHeight="1">
      <c r="A273" s="12" t="s">
        <v>261</v>
      </c>
      <c r="B273" s="12" t="str">
        <f t="shared" si="4"/>
        <v xml:space="preserve">DonorsTrust_Capital Research Center200611000</v>
      </c>
      <c r="C273" s="12" t="s">
        <v>11</v>
      </c>
      <c r="D273" s="12" t="s">
        <v>257</v>
      </c>
      <c r="E273" s="12">
        <v>2006</v>
      </c>
      <c r="F273" s="13">
        <v>11000</v>
      </c>
    </row>
    <row r="274" ht="15.75" customHeight="1">
      <c r="A274" s="12" t="s">
        <v>261</v>
      </c>
      <c r="B274" s="12" t="str">
        <f t="shared" si="4"/>
        <v xml:space="preserve">DonorsTrust_Capital Research Center20074000</v>
      </c>
      <c r="C274" s="12" t="s">
        <v>11</v>
      </c>
      <c r="D274" s="12" t="s">
        <v>257</v>
      </c>
      <c r="E274" s="12">
        <v>2007</v>
      </c>
      <c r="F274" s="13">
        <v>4000</v>
      </c>
    </row>
    <row r="275" ht="15.75" customHeight="1">
      <c r="A275" s="12" t="s">
        <v>261</v>
      </c>
      <c r="B275" s="12" t="str">
        <f t="shared" si="4"/>
        <v xml:space="preserve">DonorsTrust_Capital Research Center20084500</v>
      </c>
      <c r="C275" s="12" t="s">
        <v>11</v>
      </c>
      <c r="D275" s="12" t="s">
        <v>257</v>
      </c>
      <c r="E275" s="12">
        <v>2008</v>
      </c>
      <c r="F275" s="13">
        <v>4500</v>
      </c>
    </row>
    <row r="276" ht="15.75" customHeight="1">
      <c r="A276" s="12" t="s">
        <v>261</v>
      </c>
      <c r="B276" s="12" t="str">
        <f t="shared" si="4"/>
        <v xml:space="preserve">DonorsTrust_Capital Research Center20093500</v>
      </c>
      <c r="C276" s="12" t="s">
        <v>11</v>
      </c>
      <c r="D276" s="12" t="s">
        <v>257</v>
      </c>
      <c r="E276" s="12">
        <v>2009</v>
      </c>
      <c r="F276" s="13">
        <v>3500</v>
      </c>
    </row>
    <row r="277" ht="15.75" customHeight="1">
      <c r="A277" s="12" t="s">
        <v>261</v>
      </c>
      <c r="B277" s="12" t="str">
        <f t="shared" si="4"/>
        <v xml:space="preserve">DonorsTrust_Capital Research Center20094000</v>
      </c>
      <c r="C277" s="12" t="s">
        <v>11</v>
      </c>
      <c r="D277" s="12" t="s">
        <v>257</v>
      </c>
      <c r="E277" s="12">
        <v>2009</v>
      </c>
      <c r="F277" s="13">
        <v>4000</v>
      </c>
    </row>
    <row r="278" ht="15.75" customHeight="1">
      <c r="A278" s="12" t="s">
        <v>261</v>
      </c>
      <c r="B278" s="12" t="str">
        <f t="shared" si="4"/>
        <v xml:space="preserve">DonorsTrust_Capital Research Center2009500</v>
      </c>
      <c r="C278" s="12" t="s">
        <v>11</v>
      </c>
      <c r="D278" s="12" t="s">
        <v>257</v>
      </c>
      <c r="E278" s="12">
        <v>2009</v>
      </c>
      <c r="F278" s="13">
        <v>500</v>
      </c>
    </row>
    <row r="279" ht="15.75" customHeight="1">
      <c r="A279" s="12" t="s">
        <v>261</v>
      </c>
      <c r="B279" s="12" t="str">
        <f t="shared" si="4"/>
        <v xml:space="preserve">DonorsTrust_Capital Research Center20095000</v>
      </c>
      <c r="C279" s="12" t="s">
        <v>11</v>
      </c>
      <c r="D279" s="12" t="s">
        <v>257</v>
      </c>
      <c r="E279" s="12">
        <v>2009</v>
      </c>
      <c r="F279" s="13">
        <v>5000</v>
      </c>
    </row>
    <row r="280" ht="15.75" customHeight="1">
      <c r="A280" s="12" t="s">
        <v>261</v>
      </c>
      <c r="B280" s="12" t="str">
        <f t="shared" si="4"/>
        <v xml:space="preserve">DonorsTrust_Capital Research Center20103000</v>
      </c>
      <c r="C280" s="12" t="s">
        <v>11</v>
      </c>
      <c r="D280" s="12" t="s">
        <v>257</v>
      </c>
      <c r="E280" s="12">
        <v>2010</v>
      </c>
      <c r="F280" s="13">
        <v>3000</v>
      </c>
    </row>
    <row r="281" ht="15.75" customHeight="1">
      <c r="A281" s="12" t="s">
        <v>261</v>
      </c>
      <c r="B281" s="12" t="str">
        <f t="shared" si="4"/>
        <v xml:space="preserve">DonorsTrust_Capital Research Center20103500</v>
      </c>
      <c r="C281" s="12" t="s">
        <v>11</v>
      </c>
      <c r="D281" s="12" t="s">
        <v>257</v>
      </c>
      <c r="E281" s="12">
        <v>2010</v>
      </c>
      <c r="F281" s="13">
        <v>3500</v>
      </c>
    </row>
    <row r="282" ht="15.75" customHeight="1">
      <c r="A282" s="12" t="s">
        <v>261</v>
      </c>
      <c r="B282" s="12" t="str">
        <f t="shared" si="4"/>
        <v xml:space="preserve">DonorsTrust_Capital Research Center2010500</v>
      </c>
      <c r="C282" s="12" t="s">
        <v>11</v>
      </c>
      <c r="D282" s="12" t="s">
        <v>257</v>
      </c>
      <c r="E282" s="12">
        <v>2010</v>
      </c>
      <c r="F282" s="13">
        <v>500</v>
      </c>
    </row>
    <row r="283" ht="15.75" customHeight="1">
      <c r="A283" s="12" t="s">
        <v>261</v>
      </c>
      <c r="B283" s="12" t="str">
        <f t="shared" si="4"/>
        <v xml:space="preserve">DonorsTrust_Capital Research Center20105000</v>
      </c>
      <c r="C283" s="12" t="s">
        <v>11</v>
      </c>
      <c r="D283" s="12" t="s">
        <v>257</v>
      </c>
      <c r="E283" s="12">
        <v>2010</v>
      </c>
      <c r="F283" s="13">
        <v>5000</v>
      </c>
    </row>
    <row r="284" ht="15.75" customHeight="1">
      <c r="A284" s="12" t="s">
        <v>261</v>
      </c>
      <c r="B284" s="12" t="str">
        <f t="shared" si="4"/>
        <v xml:space="preserve">DonorsTrust_Capital Research Center20141000</v>
      </c>
      <c r="C284" s="12" t="s">
        <v>11</v>
      </c>
      <c r="D284" s="12" t="s">
        <v>257</v>
      </c>
      <c r="E284" s="12">
        <v>2014</v>
      </c>
      <c r="F284" s="13">
        <v>1000</v>
      </c>
    </row>
    <row r="285" ht="15.75" customHeight="1">
      <c r="A285" s="12" t="s">
        <v>261</v>
      </c>
      <c r="B285" s="12" t="str">
        <f t="shared" si="4"/>
        <v xml:space="preserve">DonorsTrust_Capital Research Center20141000</v>
      </c>
      <c r="C285" s="12" t="s">
        <v>11</v>
      </c>
      <c r="D285" s="12" t="s">
        <v>257</v>
      </c>
      <c r="E285" s="12">
        <v>2014</v>
      </c>
      <c r="F285" s="13">
        <v>1000</v>
      </c>
    </row>
    <row r="286" ht="15.75" customHeight="1">
      <c r="A286" s="12" t="s">
        <v>261</v>
      </c>
      <c r="B286" s="12" t="str">
        <f t="shared" si="4"/>
        <v xml:space="preserve">DonorsTrust_Capital Research Center20141500</v>
      </c>
      <c r="C286" s="12" t="s">
        <v>11</v>
      </c>
      <c r="D286" s="12" t="s">
        <v>257</v>
      </c>
      <c r="E286" s="12">
        <v>2014</v>
      </c>
      <c r="F286" s="13">
        <v>1500</v>
      </c>
    </row>
    <row r="287" ht="15.75" customHeight="1">
      <c r="A287" s="12" t="s">
        <v>261</v>
      </c>
      <c r="B287" s="12" t="str">
        <f t="shared" si="4"/>
        <v xml:space="preserve">DonorsTrust_Capital Research Center20142000</v>
      </c>
      <c r="C287" s="12" t="s">
        <v>11</v>
      </c>
      <c r="D287" s="12" t="s">
        <v>257</v>
      </c>
      <c r="E287" s="12">
        <v>2014</v>
      </c>
      <c r="F287" s="13">
        <v>2000</v>
      </c>
    </row>
    <row r="288" ht="15.75" customHeight="1">
      <c r="A288" s="12" t="s">
        <v>261</v>
      </c>
      <c r="B288" s="12" t="str">
        <f t="shared" si="4"/>
        <v xml:space="preserve">DonorsTrust_Capital Research Center2014500</v>
      </c>
      <c r="C288" s="12" t="s">
        <v>11</v>
      </c>
      <c r="D288" s="12" t="s">
        <v>257</v>
      </c>
      <c r="E288" s="12">
        <v>2014</v>
      </c>
      <c r="F288" s="13">
        <v>500</v>
      </c>
    </row>
    <row r="289" ht="15.75" customHeight="1">
      <c r="A289" s="12" t="s">
        <v>261</v>
      </c>
      <c r="B289" s="12" t="str">
        <f t="shared" si="4"/>
        <v xml:space="preserve">DonorsTrust_Capital Research Center20145000</v>
      </c>
      <c r="C289" s="12" t="s">
        <v>11</v>
      </c>
      <c r="D289" s="12" t="s">
        <v>257</v>
      </c>
      <c r="E289" s="12">
        <v>2014</v>
      </c>
      <c r="F289" s="13">
        <v>5000</v>
      </c>
    </row>
    <row r="290" ht="15.75" customHeight="1">
      <c r="A290" s="12" t="s">
        <v>261</v>
      </c>
      <c r="B290" s="12" t="str">
        <f t="shared" si="4"/>
        <v xml:space="preserve">DonorsTrust_Capital Research Center20145000</v>
      </c>
      <c r="C290" s="12" t="s">
        <v>11</v>
      </c>
      <c r="D290" s="12" t="s">
        <v>257</v>
      </c>
      <c r="E290" s="12">
        <v>2014</v>
      </c>
      <c r="F290" s="13">
        <v>5000</v>
      </c>
    </row>
    <row r="291" ht="15.75" customHeight="1">
      <c r="A291" s="12">
        <v>990</v>
      </c>
      <c r="B291" s="12" t="str">
        <f t="shared" si="4"/>
        <v xml:space="preserve">DonorsTrust_Capital Research Center20151000</v>
      </c>
      <c r="C291" s="12" t="s">
        <v>11</v>
      </c>
      <c r="D291" s="12" t="s">
        <v>257</v>
      </c>
      <c r="E291" s="12">
        <v>2015</v>
      </c>
      <c r="F291" s="13">
        <v>1000</v>
      </c>
      <c r="G291" s="12" t="s">
        <v>282</v>
      </c>
    </row>
    <row r="292" ht="15.75" customHeight="1">
      <c r="A292" s="12">
        <v>990</v>
      </c>
      <c r="B292" s="12" t="str">
        <f t="shared" si="4"/>
        <v xml:space="preserve">DonorsTrust_Capital Research Center20152000</v>
      </c>
      <c r="C292" s="12" t="s">
        <v>11</v>
      </c>
      <c r="D292" s="12" t="s">
        <v>257</v>
      </c>
      <c r="E292" s="12">
        <v>2015</v>
      </c>
      <c r="F292" s="13">
        <v>2000</v>
      </c>
      <c r="G292" s="12" t="s">
        <v>282</v>
      </c>
    </row>
    <row r="293" ht="15.75" customHeight="1">
      <c r="A293" s="12">
        <v>990</v>
      </c>
      <c r="B293" s="12" t="str">
        <f t="shared" si="4"/>
        <v xml:space="preserve">DonorsTrust_Capital Research Center20155000</v>
      </c>
      <c r="C293" s="12" t="s">
        <v>11</v>
      </c>
      <c r="D293" s="12" t="s">
        <v>257</v>
      </c>
      <c r="E293" s="12">
        <v>2015</v>
      </c>
      <c r="F293" s="13">
        <v>5000</v>
      </c>
      <c r="G293" s="12" t="s">
        <v>282</v>
      </c>
    </row>
    <row r="294" ht="15.75" customHeight="1">
      <c r="A294" s="12">
        <v>990</v>
      </c>
      <c r="B294" s="12" t="str">
        <f t="shared" si="4"/>
        <v xml:space="preserve">DonorsTrust_Capital Research Center20155000</v>
      </c>
      <c r="C294" s="12" t="s">
        <v>11</v>
      </c>
      <c r="D294" s="12" t="s">
        <v>257</v>
      </c>
      <c r="E294" s="12">
        <v>2015</v>
      </c>
      <c r="F294" s="13">
        <v>5000</v>
      </c>
      <c r="G294" s="12" t="s">
        <v>282</v>
      </c>
    </row>
    <row r="295" ht="15.75" customHeight="1">
      <c r="A295" s="12">
        <v>990</v>
      </c>
      <c r="B295" s="12" t="str">
        <f t="shared" si="4"/>
        <v xml:space="preserve">DonorsTrust_Capital Research Center20171000</v>
      </c>
      <c r="C295" s="12" t="s">
        <v>11</v>
      </c>
      <c r="D295" s="12" t="s">
        <v>257</v>
      </c>
      <c r="E295" s="12">
        <v>2017</v>
      </c>
      <c r="F295" s="13">
        <v>1000</v>
      </c>
      <c r="G295" s="12" t="s">
        <v>282</v>
      </c>
    </row>
    <row r="296" ht="15.75" customHeight="1">
      <c r="A296" s="12">
        <v>990</v>
      </c>
      <c r="B296" s="12" t="str">
        <f t="shared" si="4"/>
        <v xml:space="preserve">DonorsTrust_Capital Research Center20171000</v>
      </c>
      <c r="C296" s="12" t="s">
        <v>11</v>
      </c>
      <c r="D296" s="12" t="s">
        <v>257</v>
      </c>
      <c r="E296" s="12">
        <v>2017</v>
      </c>
      <c r="F296" s="13">
        <v>1000</v>
      </c>
      <c r="G296" s="12" t="s">
        <v>282</v>
      </c>
    </row>
    <row r="297" ht="15.75" customHeight="1">
      <c r="A297" s="12">
        <v>990</v>
      </c>
      <c r="B297" s="12" t="str">
        <f t="shared" si="4"/>
        <v xml:space="preserve">DonorsTrust_Capital Research Center20172000</v>
      </c>
      <c r="C297" s="12" t="s">
        <v>11</v>
      </c>
      <c r="D297" s="12" t="s">
        <v>257</v>
      </c>
      <c r="E297" s="12">
        <v>2017</v>
      </c>
      <c r="F297" s="13">
        <v>2000</v>
      </c>
      <c r="G297" s="12" t="s">
        <v>282</v>
      </c>
    </row>
    <row r="298" ht="15.75" customHeight="1">
      <c r="A298" s="15" t="s">
        <v>480</v>
      </c>
      <c r="B298" s="12" t="str">
        <f t="shared" si="4"/>
        <v xml:space="preserve">DonorsTrust_Capital Research Center2018184500</v>
      </c>
      <c r="C298" s="12" t="s">
        <v>11</v>
      </c>
      <c r="D298" s="12" t="s">
        <v>257</v>
      </c>
      <c r="E298" s="12">
        <v>2018</v>
      </c>
      <c r="F298" s="13">
        <v>184500</v>
      </c>
      <c r="J298" s="12" t="s">
        <v>260</v>
      </c>
    </row>
    <row r="299" ht="15.75" customHeight="1">
      <c r="A299" s="15" t="s">
        <v>480</v>
      </c>
      <c r="B299" s="12" t="str">
        <f t="shared" si="4"/>
        <v xml:space="preserve">DonorsTrust_Capital Research Center20191721</v>
      </c>
      <c r="C299" s="12" t="s">
        <v>11</v>
      </c>
      <c r="D299" s="12" t="s">
        <v>257</v>
      </c>
      <c r="E299" s="12">
        <v>2019</v>
      </c>
      <c r="F299" s="13">
        <v>1721</v>
      </c>
      <c r="J299" s="12" t="s">
        <v>260</v>
      </c>
    </row>
    <row r="300" ht="15.75" customHeight="1">
      <c r="A300" s="15" t="s">
        <v>480</v>
      </c>
      <c r="B300" s="12" t="str">
        <f t="shared" si="4"/>
        <v xml:space="preserve">DonorsTrust_Capital Research Center201930000</v>
      </c>
      <c r="C300" s="12" t="s">
        <v>11</v>
      </c>
      <c r="D300" s="12" t="s">
        <v>257</v>
      </c>
      <c r="E300" s="12">
        <v>2019</v>
      </c>
      <c r="F300" s="13">
        <v>30000</v>
      </c>
      <c r="J300" s="12" t="s">
        <v>260</v>
      </c>
    </row>
    <row r="301" ht="15.75" customHeight="1">
      <c r="A301" s="15" t="s">
        <v>480</v>
      </c>
      <c r="B301" s="12" t="str">
        <f t="shared" si="4"/>
        <v xml:space="preserve">DonorsTrust_Capital Research Center2019338200</v>
      </c>
      <c r="C301" s="12" t="s">
        <v>11</v>
      </c>
      <c r="D301" s="12" t="s">
        <v>257</v>
      </c>
      <c r="E301" s="12">
        <v>2019</v>
      </c>
      <c r="F301" s="13">
        <v>338200</v>
      </c>
      <c r="J301" s="12" t="s">
        <v>260</v>
      </c>
    </row>
    <row r="302" ht="15.75" customHeight="1">
      <c r="A302" s="15" t="s">
        <v>480</v>
      </c>
      <c r="B302" s="12" t="str">
        <f t="shared" si="4"/>
        <v xml:space="preserve">DonorsTrust_Capital Research Center2019400000</v>
      </c>
      <c r="C302" s="12" t="s">
        <v>11</v>
      </c>
      <c r="D302" s="12" t="s">
        <v>257</v>
      </c>
      <c r="E302" s="12">
        <v>2019</v>
      </c>
      <c r="F302" s="13">
        <v>400000</v>
      </c>
      <c r="J302" s="12" t="s">
        <v>260</v>
      </c>
    </row>
    <row r="303" ht="15.75" customHeight="1">
      <c r="A303" s="10" t="s">
        <v>483</v>
      </c>
      <c r="B303" s="12" t="str">
        <f t="shared" si="4"/>
        <v xml:space="preserve">DonorsTrust_Capital Research Center20201000</v>
      </c>
      <c r="C303" s="12" t="s">
        <v>11</v>
      </c>
      <c r="D303" s="12" t="s">
        <v>257</v>
      </c>
      <c r="E303" s="12">
        <v>2020</v>
      </c>
      <c r="F303" s="13">
        <v>1000</v>
      </c>
      <c r="G303" s="12"/>
      <c r="H303" s="12"/>
      <c r="I303" s="12" t="s">
        <v>484</v>
      </c>
      <c r="J303" s="12" t="s">
        <v>260</v>
      </c>
    </row>
    <row r="304" ht="15.75" customHeight="1">
      <c r="A304" s="10" t="s">
        <v>483</v>
      </c>
      <c r="B304" s="12" t="str">
        <f t="shared" si="4"/>
        <v xml:space="preserve">DonorsTrust_Capital Research Center2020362450</v>
      </c>
      <c r="C304" s="12" t="s">
        <v>11</v>
      </c>
      <c r="D304" s="12" t="s">
        <v>257</v>
      </c>
      <c r="E304" s="12">
        <v>2020</v>
      </c>
      <c r="F304" s="13">
        <v>362450</v>
      </c>
      <c r="G304" s="12"/>
      <c r="H304" s="12"/>
      <c r="I304" s="12" t="s">
        <v>482</v>
      </c>
      <c r="J304" s="12" t="s">
        <v>260</v>
      </c>
    </row>
    <row r="305" ht="15.75" customHeight="1">
      <c r="A305" s="10" t="s">
        <v>485</v>
      </c>
      <c r="B305" s="12" t="str">
        <f t="shared" si="4"/>
        <v xml:space="preserve">DonorsTrust_Capital Research Center2021455750</v>
      </c>
      <c r="C305" s="12" t="s">
        <v>11</v>
      </c>
      <c r="D305" s="12" t="s">
        <v>257</v>
      </c>
      <c r="E305" s="12">
        <v>2021</v>
      </c>
      <c r="F305" s="13">
        <v>455750</v>
      </c>
      <c r="G305" s="12"/>
      <c r="H305" s="12"/>
      <c r="I305" s="12" t="s">
        <v>482</v>
      </c>
      <c r="J305" s="12" t="s">
        <v>260</v>
      </c>
    </row>
    <row r="306" ht="15.75" customHeight="1">
      <c r="A306" s="10" t="s">
        <v>486</v>
      </c>
      <c r="B306" s="12" t="str">
        <f t="shared" si="4"/>
        <v xml:space="preserve">DonorsTrust_Capital Research Center2022150000</v>
      </c>
      <c r="C306" s="12" t="s">
        <v>11</v>
      </c>
      <c r="D306" s="12" t="s">
        <v>257</v>
      </c>
      <c r="E306" s="12">
        <v>2022</v>
      </c>
      <c r="F306" s="13">
        <v>150000</v>
      </c>
      <c r="G306" s="12"/>
      <c r="H306" s="12"/>
      <c r="I306" s="12" t="s">
        <v>487</v>
      </c>
      <c r="J306" s="12" t="s">
        <v>260</v>
      </c>
    </row>
    <row r="307" ht="15.75" customHeight="1">
      <c r="A307" s="10" t="s">
        <v>486</v>
      </c>
      <c r="B307" s="12" t="str">
        <f t="shared" si="4"/>
        <v xml:space="preserve">DonorsTrust_Capital Research Center2022517250</v>
      </c>
      <c r="C307" s="12" t="s">
        <v>11</v>
      </c>
      <c r="D307" s="12" t="s">
        <v>257</v>
      </c>
      <c r="E307" s="12">
        <v>2022</v>
      </c>
      <c r="F307" s="13">
        <v>517250</v>
      </c>
      <c r="G307" s="12"/>
      <c r="H307" s="12"/>
      <c r="I307" s="12" t="s">
        <v>482</v>
      </c>
      <c r="J307" s="12" t="s">
        <v>260</v>
      </c>
    </row>
    <row r="308" ht="15.75" customHeight="1">
      <c r="A308" s="10" t="s">
        <v>488</v>
      </c>
      <c r="B308" s="12" t="str">
        <f t="shared" si="4"/>
        <v xml:space="preserve">DonorsTrust_Capital Research Center2023904850</v>
      </c>
      <c r="C308" s="12" t="s">
        <v>11</v>
      </c>
      <c r="D308" s="12" t="s">
        <v>257</v>
      </c>
      <c r="E308" s="12">
        <v>2023</v>
      </c>
      <c r="F308" s="13">
        <v>904850</v>
      </c>
      <c r="G308" s="12"/>
      <c r="H308" s="12"/>
      <c r="I308" s="12" t="s">
        <v>482</v>
      </c>
      <c r="J308" s="12" t="s">
        <v>260</v>
      </c>
    </row>
    <row r="309" ht="15.75" customHeight="1">
      <c r="A309" s="10" t="s">
        <v>489</v>
      </c>
      <c r="B309" s="12" t="str">
        <f t="shared" si="4"/>
        <v xml:space="preserve">DonorsTrust_Capital Research Center2024820600</v>
      </c>
      <c r="C309" s="12" t="s">
        <v>11</v>
      </c>
      <c r="D309" s="12" t="s">
        <v>257</v>
      </c>
      <c r="E309" s="12">
        <v>2024</v>
      </c>
      <c r="F309" s="13">
        <v>820600</v>
      </c>
      <c r="G309" s="12"/>
      <c r="H309" s="12"/>
      <c r="I309" s="12" t="s">
        <v>482</v>
      </c>
      <c r="J309" s="12" t="s">
        <v>260</v>
      </c>
    </row>
    <row r="310" ht="15.75" customHeight="1">
      <c r="A310" s="12" t="s">
        <v>261</v>
      </c>
      <c r="B310" s="12" t="str">
        <f t="shared" si="4"/>
        <v xml:space="preserve">Dorothy D. and Joseph A. Moller Foundation_Capital Research Center20015000</v>
      </c>
      <c r="C310" s="12" t="s">
        <v>71</v>
      </c>
      <c r="D310" s="12" t="s">
        <v>257</v>
      </c>
      <c r="E310" s="12">
        <v>2001</v>
      </c>
      <c r="F310" s="13">
        <v>5000</v>
      </c>
    </row>
    <row r="311" ht="15.75" customHeight="1">
      <c r="A311" s="12" t="s">
        <v>261</v>
      </c>
      <c r="B311" s="12" t="str">
        <f t="shared" si="4"/>
        <v xml:space="preserve">Dorothy D. and Joseph A. Moller Foundation_Capital Research Center20025000</v>
      </c>
      <c r="C311" s="12" t="s">
        <v>71</v>
      </c>
      <c r="D311" s="12" t="s">
        <v>257</v>
      </c>
      <c r="E311" s="12">
        <v>2002</v>
      </c>
      <c r="F311" s="13">
        <v>5000</v>
      </c>
    </row>
    <row r="312" ht="15.75" customHeight="1">
      <c r="A312" s="12" t="s">
        <v>261</v>
      </c>
      <c r="B312" s="12" t="str">
        <f t="shared" si="4"/>
        <v xml:space="preserve">Dorothy D. and Joseph A. Moller Foundation_Capital Research Center20035000</v>
      </c>
      <c r="C312" s="12" t="s">
        <v>71</v>
      </c>
      <c r="D312" s="12" t="s">
        <v>257</v>
      </c>
      <c r="E312" s="12">
        <v>2003</v>
      </c>
      <c r="F312" s="13">
        <v>5000</v>
      </c>
    </row>
    <row r="313" ht="15.75" customHeight="1">
      <c r="A313" s="12" t="s">
        <v>261</v>
      </c>
      <c r="B313" s="12" t="str">
        <f t="shared" si="4"/>
        <v xml:space="preserve">Dorothy D. and Joseph A. Moller Foundation_Capital Research Center20045000</v>
      </c>
      <c r="C313" s="12" t="s">
        <v>71</v>
      </c>
      <c r="D313" s="12" t="s">
        <v>257</v>
      </c>
      <c r="E313" s="12">
        <v>2004</v>
      </c>
      <c r="F313" s="13">
        <v>5000</v>
      </c>
    </row>
    <row r="314" ht="15.75" customHeight="1">
      <c r="A314" s="12" t="s">
        <v>261</v>
      </c>
      <c r="B314" s="12" t="str">
        <f t="shared" si="4"/>
        <v xml:space="preserve">Dorothy D. and Joseph A. Moller Foundation_Capital Research Center20057500</v>
      </c>
      <c r="C314" s="12" t="s">
        <v>71</v>
      </c>
      <c r="D314" s="12" t="s">
        <v>257</v>
      </c>
      <c r="E314" s="12">
        <v>2005</v>
      </c>
      <c r="F314" s="13">
        <v>7500</v>
      </c>
    </row>
    <row r="315" ht="15.75" customHeight="1">
      <c r="A315" s="12" t="s">
        <v>261</v>
      </c>
      <c r="B315" s="12" t="str">
        <f t="shared" si="4"/>
        <v xml:space="preserve">Dorothy D. and Joseph A. Moller Foundation_Capital Research Center20067500</v>
      </c>
      <c r="C315" s="12" t="s">
        <v>71</v>
      </c>
      <c r="D315" s="12" t="s">
        <v>257</v>
      </c>
      <c r="E315" s="12">
        <v>2006</v>
      </c>
      <c r="F315" s="13">
        <v>7500</v>
      </c>
    </row>
    <row r="316" ht="15.75" customHeight="1">
      <c r="A316" s="10" t="s">
        <v>490</v>
      </c>
      <c r="B316" s="12" t="str">
        <f t="shared" si="4"/>
        <v xml:space="preserve">Dr P Phillips Foundation_Capital Research Center202120000</v>
      </c>
      <c r="C316" s="12" t="s">
        <v>72</v>
      </c>
      <c r="D316" s="12" t="s">
        <v>257</v>
      </c>
      <c r="E316" s="12">
        <v>2021</v>
      </c>
      <c r="F316" s="13">
        <v>20000</v>
      </c>
      <c r="G316" s="12"/>
      <c r="H316" s="12"/>
      <c r="I316" s="12" t="s">
        <v>491</v>
      </c>
      <c r="J316" s="12" t="s">
        <v>260</v>
      </c>
    </row>
    <row r="317" ht="15.75" customHeight="1">
      <c r="A317" s="10" t="s">
        <v>492</v>
      </c>
      <c r="B317" s="12" t="str">
        <f t="shared" si="4"/>
        <v xml:space="preserve">Dr P Phillips Foundation_Capital Research Center202215000</v>
      </c>
      <c r="C317" s="12" t="s">
        <v>72</v>
      </c>
      <c r="D317" s="12" t="s">
        <v>257</v>
      </c>
      <c r="E317" s="12">
        <v>2022</v>
      </c>
      <c r="F317" s="13">
        <v>15000</v>
      </c>
      <c r="G317" s="12"/>
      <c r="H317" s="12"/>
      <c r="I317" s="12" t="s">
        <v>491</v>
      </c>
      <c r="J317" s="12" t="s">
        <v>260</v>
      </c>
    </row>
    <row r="318" ht="15.75" customHeight="1">
      <c r="A318" s="10" t="s">
        <v>493</v>
      </c>
      <c r="B318" s="12" t="str">
        <f t="shared" si="4"/>
        <v xml:space="preserve">Duane &amp; Dorothy Bluemke Foundation Ltd_Capital Research Center20213000</v>
      </c>
      <c r="C318" s="12" t="s">
        <v>105</v>
      </c>
      <c r="D318" s="12" t="s">
        <v>257</v>
      </c>
      <c r="E318" s="12">
        <v>2021</v>
      </c>
      <c r="F318" s="13">
        <v>3000</v>
      </c>
      <c r="G318" s="12"/>
      <c r="H318" s="12"/>
      <c r="I318" s="12" t="s">
        <v>494</v>
      </c>
      <c r="J318" s="12" t="s">
        <v>260</v>
      </c>
    </row>
    <row r="319" ht="15.75" customHeight="1">
      <c r="A319" s="10" t="s">
        <v>495</v>
      </c>
      <c r="B319" s="12" t="str">
        <f t="shared" si="4"/>
        <v xml:space="preserve">Duane &amp; Dorothy Bluemke Foundation Ltd_Capital Research Center20223000</v>
      </c>
      <c r="C319" s="12" t="s">
        <v>105</v>
      </c>
      <c r="D319" s="12" t="s">
        <v>257</v>
      </c>
      <c r="E319" s="12">
        <v>2022</v>
      </c>
      <c r="F319" s="13">
        <v>3000</v>
      </c>
      <c r="G319" s="12"/>
      <c r="H319" s="12"/>
      <c r="I319" s="12" t="s">
        <v>494</v>
      </c>
      <c r="J319" s="12" t="s">
        <v>260</v>
      </c>
    </row>
    <row r="320" ht="15.75" customHeight="1">
      <c r="A320" s="10" t="s">
        <v>496</v>
      </c>
      <c r="B320" s="12" t="str">
        <f t="shared" si="4"/>
        <v xml:space="preserve">Duane &amp; Dorothy Bluemke Foundation Ltd_Capital Research Center20233000</v>
      </c>
      <c r="C320" s="12" t="s">
        <v>105</v>
      </c>
      <c r="D320" s="12" t="s">
        <v>257</v>
      </c>
      <c r="E320" s="12">
        <v>2023</v>
      </c>
      <c r="F320" s="13">
        <v>3000</v>
      </c>
      <c r="G320" s="12"/>
      <c r="H320" s="12"/>
      <c r="I320" s="12" t="s">
        <v>494</v>
      </c>
      <c r="J320" s="12" t="s">
        <v>260</v>
      </c>
    </row>
    <row r="321" ht="15.75" customHeight="1">
      <c r="A321" s="10" t="s">
        <v>497</v>
      </c>
      <c r="B321" s="12" t="str">
        <f t="shared" si="4"/>
        <v xml:space="preserve">Duane &amp; Dorothy Bluemke Foundation Ltd_Capital Research Center20243000</v>
      </c>
      <c r="C321" s="12" t="s">
        <v>105</v>
      </c>
      <c r="D321" s="12" t="s">
        <v>257</v>
      </c>
      <c r="E321" s="12">
        <v>2024</v>
      </c>
      <c r="F321" s="13">
        <v>3000</v>
      </c>
      <c r="G321" s="12"/>
      <c r="H321" s="12"/>
      <c r="I321" s="12" t="s">
        <v>494</v>
      </c>
      <c r="J321" s="12" t="s">
        <v>260</v>
      </c>
    </row>
    <row r="322" ht="15.75" customHeight="1">
      <c r="A322" s="12" t="s">
        <v>261</v>
      </c>
      <c r="B322" s="12" t="str">
        <f t="shared" ref="B322:B385" si="5">CONCATENATE(C322,"_",D322,E322,F322)</f>
        <v xml:space="preserve">Earhart Foundation_Capital Research Center19957500</v>
      </c>
      <c r="C322" s="12" t="s">
        <v>36</v>
      </c>
      <c r="D322" s="12" t="s">
        <v>257</v>
      </c>
      <c r="E322" s="12">
        <v>1995</v>
      </c>
      <c r="F322" s="13">
        <v>7500</v>
      </c>
    </row>
    <row r="323" ht="15.75" customHeight="1">
      <c r="A323" s="12" t="s">
        <v>261</v>
      </c>
      <c r="B323" s="12" t="str">
        <f t="shared" si="5"/>
        <v xml:space="preserve">Earhart Foundation_Capital Research Center19957500</v>
      </c>
      <c r="C323" s="12" t="s">
        <v>36</v>
      </c>
      <c r="D323" s="12" t="s">
        <v>257</v>
      </c>
      <c r="E323" s="12">
        <v>1995</v>
      </c>
      <c r="F323" s="13">
        <v>7500</v>
      </c>
    </row>
    <row r="324" ht="15.75" customHeight="1">
      <c r="A324" s="12" t="s">
        <v>261</v>
      </c>
      <c r="B324" s="12" t="str">
        <f t="shared" si="5"/>
        <v xml:space="preserve">Earhart Foundation_Capital Research Center199612000</v>
      </c>
      <c r="C324" s="12" t="s">
        <v>36</v>
      </c>
      <c r="D324" s="12" t="s">
        <v>257</v>
      </c>
      <c r="E324" s="12">
        <v>1996</v>
      </c>
      <c r="F324" s="13">
        <v>12000</v>
      </c>
    </row>
    <row r="325" ht="15.75" customHeight="1">
      <c r="A325" s="12" t="s">
        <v>261</v>
      </c>
      <c r="B325" s="12" t="str">
        <f t="shared" si="5"/>
        <v xml:space="preserve">Earhart Foundation_Capital Research Center199715000</v>
      </c>
      <c r="C325" s="12" t="s">
        <v>36</v>
      </c>
      <c r="D325" s="12" t="s">
        <v>257</v>
      </c>
      <c r="E325" s="12">
        <v>1997</v>
      </c>
      <c r="F325" s="13">
        <v>15000</v>
      </c>
    </row>
    <row r="326" ht="15.75" customHeight="1">
      <c r="A326" s="12" t="s">
        <v>261</v>
      </c>
      <c r="B326" s="12" t="str">
        <f t="shared" si="5"/>
        <v xml:space="preserve">Earhart Foundation_Capital Research Center199820000</v>
      </c>
      <c r="C326" s="12" t="s">
        <v>36</v>
      </c>
      <c r="D326" s="12" t="s">
        <v>257</v>
      </c>
      <c r="E326" s="12">
        <v>1998</v>
      </c>
      <c r="F326" s="13">
        <v>20000</v>
      </c>
    </row>
    <row r="327" ht="15.75" customHeight="1">
      <c r="A327" s="12" t="s">
        <v>261</v>
      </c>
      <c r="B327" s="12" t="str">
        <f t="shared" si="5"/>
        <v xml:space="preserve">Earhart Foundation_Capital Research Center199925000</v>
      </c>
      <c r="C327" s="12" t="s">
        <v>36</v>
      </c>
      <c r="D327" s="12" t="s">
        <v>257</v>
      </c>
      <c r="E327" s="12">
        <v>1999</v>
      </c>
      <c r="F327" s="13">
        <v>25000</v>
      </c>
    </row>
    <row r="328" ht="15.75" customHeight="1">
      <c r="A328" s="12" t="s">
        <v>261</v>
      </c>
      <c r="B328" s="12" t="str">
        <f t="shared" si="5"/>
        <v xml:space="preserve">Earhart Foundation_Capital Research Center200015000</v>
      </c>
      <c r="C328" s="12" t="s">
        <v>36</v>
      </c>
      <c r="D328" s="12" t="s">
        <v>257</v>
      </c>
      <c r="E328" s="12">
        <v>2000</v>
      </c>
      <c r="F328" s="13">
        <v>15000</v>
      </c>
    </row>
    <row r="329" ht="15.75" customHeight="1">
      <c r="A329" s="12" t="s">
        <v>261</v>
      </c>
      <c r="B329" s="12" t="str">
        <f t="shared" si="5"/>
        <v xml:space="preserve">Earhart Foundation_Capital Research Center200025000</v>
      </c>
      <c r="C329" s="12" t="s">
        <v>36</v>
      </c>
      <c r="D329" s="12" t="s">
        <v>257</v>
      </c>
      <c r="E329" s="12">
        <v>2000</v>
      </c>
      <c r="F329" s="13">
        <v>25000</v>
      </c>
    </row>
    <row r="330" ht="15.75" customHeight="1">
      <c r="A330" s="12" t="s">
        <v>261</v>
      </c>
      <c r="B330" s="12" t="str">
        <f t="shared" si="5"/>
        <v xml:space="preserve">Earhart Foundation_Capital Research Center200120000</v>
      </c>
      <c r="C330" s="12" t="s">
        <v>36</v>
      </c>
      <c r="D330" s="12" t="s">
        <v>257</v>
      </c>
      <c r="E330" s="12">
        <v>2001</v>
      </c>
      <c r="F330" s="13">
        <v>20000</v>
      </c>
    </row>
    <row r="331" ht="15.75" customHeight="1">
      <c r="A331" s="12" t="s">
        <v>261</v>
      </c>
      <c r="B331" s="12" t="str">
        <f t="shared" si="5"/>
        <v xml:space="preserve">Earhart Foundation_Capital Research Center200220000</v>
      </c>
      <c r="C331" s="12" t="s">
        <v>36</v>
      </c>
      <c r="D331" s="12" t="s">
        <v>257</v>
      </c>
      <c r="E331" s="12">
        <v>2002</v>
      </c>
      <c r="F331" s="13">
        <v>20000</v>
      </c>
    </row>
    <row r="332" ht="15.75" customHeight="1">
      <c r="A332" s="12" t="s">
        <v>261</v>
      </c>
      <c r="B332" s="12" t="str">
        <f t="shared" si="5"/>
        <v xml:space="preserve">Earhart Foundation_Capital Research Center200310000</v>
      </c>
      <c r="C332" s="12" t="s">
        <v>36</v>
      </c>
      <c r="D332" s="12" t="s">
        <v>257</v>
      </c>
      <c r="E332" s="12">
        <v>2003</v>
      </c>
      <c r="F332" s="13">
        <v>10000</v>
      </c>
    </row>
    <row r="333" ht="15.75" customHeight="1">
      <c r="A333" s="12" t="s">
        <v>261</v>
      </c>
      <c r="B333" s="12" t="str">
        <f t="shared" si="5"/>
        <v xml:space="preserve">Earhart Foundation_Capital Research Center200412500</v>
      </c>
      <c r="C333" s="12" t="s">
        <v>36</v>
      </c>
      <c r="D333" s="12" t="s">
        <v>257</v>
      </c>
      <c r="E333" s="12">
        <v>2004</v>
      </c>
      <c r="F333" s="13">
        <v>12500</v>
      </c>
    </row>
    <row r="334" ht="15.75" customHeight="1">
      <c r="A334" s="12" t="s">
        <v>261</v>
      </c>
      <c r="B334" s="12" t="str">
        <f t="shared" si="5"/>
        <v xml:space="preserve">Earhart Foundation_Capital Research Center200512500</v>
      </c>
      <c r="C334" s="12" t="s">
        <v>36</v>
      </c>
      <c r="D334" s="12" t="s">
        <v>257</v>
      </c>
      <c r="E334" s="12">
        <v>2005</v>
      </c>
      <c r="F334" s="13">
        <v>12500</v>
      </c>
    </row>
    <row r="335" ht="15.75" customHeight="1">
      <c r="A335" s="12">
        <v>990</v>
      </c>
      <c r="B335" s="12" t="str">
        <f t="shared" si="5"/>
        <v xml:space="preserve">Earhart Foundation_Capital Research Center201420000</v>
      </c>
      <c r="C335" s="12" t="s">
        <v>36</v>
      </c>
      <c r="D335" s="12" t="s">
        <v>257</v>
      </c>
      <c r="E335" s="12">
        <v>2014</v>
      </c>
      <c r="F335" s="13">
        <v>20000</v>
      </c>
      <c r="G335" s="12" t="s">
        <v>282</v>
      </c>
    </row>
    <row r="336" ht="15.75" customHeight="1">
      <c r="A336" s="10" t="s">
        <v>498</v>
      </c>
      <c r="B336" s="12" t="str">
        <f t="shared" si="5"/>
        <v xml:space="preserve">EBS Foundation_Capital Research Center20161000</v>
      </c>
      <c r="C336" s="12" t="s">
        <v>102</v>
      </c>
      <c r="D336" s="12" t="s">
        <v>257</v>
      </c>
      <c r="E336" s="12">
        <v>2016</v>
      </c>
      <c r="F336" s="13">
        <v>1000</v>
      </c>
      <c r="G336" s="12"/>
      <c r="H336" s="12" t="s">
        <v>499</v>
      </c>
      <c r="I336" s="12" t="s">
        <v>500</v>
      </c>
      <c r="J336" s="12" t="s">
        <v>260</v>
      </c>
    </row>
    <row r="337" ht="15.75" customHeight="1">
      <c r="A337" s="10" t="s">
        <v>501</v>
      </c>
      <c r="B337" s="12" t="str">
        <f t="shared" si="5"/>
        <v xml:space="preserve">EBS Foundation_Capital Research Center20181500</v>
      </c>
      <c r="C337" s="12" t="s">
        <v>102</v>
      </c>
      <c r="D337" s="12" t="s">
        <v>257</v>
      </c>
      <c r="E337" s="12">
        <v>2018</v>
      </c>
      <c r="F337" s="13">
        <v>1500</v>
      </c>
      <c r="G337" s="12"/>
      <c r="H337" s="12" t="s">
        <v>499</v>
      </c>
      <c r="I337" s="12" t="s">
        <v>500</v>
      </c>
      <c r="J337" s="12" t="s">
        <v>260</v>
      </c>
    </row>
    <row r="338" ht="15.75" customHeight="1">
      <c r="A338" s="10" t="s">
        <v>502</v>
      </c>
      <c r="B338" s="12" t="str">
        <f t="shared" si="5"/>
        <v xml:space="preserve">EBS Foundation_Capital Research Center2019500</v>
      </c>
      <c r="C338" s="12" t="s">
        <v>102</v>
      </c>
      <c r="D338" s="12" t="s">
        <v>257</v>
      </c>
      <c r="E338" s="12">
        <v>2019</v>
      </c>
      <c r="F338" s="13">
        <v>500</v>
      </c>
      <c r="G338" s="12"/>
      <c r="H338" s="12" t="s">
        <v>499</v>
      </c>
      <c r="I338" s="12" t="s">
        <v>500</v>
      </c>
      <c r="J338" s="12" t="s">
        <v>260</v>
      </c>
    </row>
    <row r="339" ht="15.75" customHeight="1">
      <c r="A339" s="10" t="s">
        <v>503</v>
      </c>
      <c r="B339" s="12" t="str">
        <f t="shared" si="5"/>
        <v xml:space="preserve">EBS Foundation_Capital Research Center20201000</v>
      </c>
      <c r="C339" s="12" t="s">
        <v>102</v>
      </c>
      <c r="D339" s="12" t="s">
        <v>257</v>
      </c>
      <c r="E339" s="12">
        <v>2020</v>
      </c>
      <c r="F339" s="13">
        <v>1000</v>
      </c>
      <c r="G339" s="12"/>
      <c r="H339" s="12" t="s">
        <v>499</v>
      </c>
      <c r="I339" s="12" t="s">
        <v>500</v>
      </c>
      <c r="J339" s="12" t="s">
        <v>260</v>
      </c>
    </row>
    <row r="340" ht="15.75" customHeight="1">
      <c r="A340" s="10" t="s">
        <v>504</v>
      </c>
      <c r="B340" s="12" t="str">
        <f t="shared" si="5"/>
        <v xml:space="preserve">EBS Foundation_Capital Research Center20212000</v>
      </c>
      <c r="C340" s="12" t="s">
        <v>102</v>
      </c>
      <c r="D340" s="12" t="s">
        <v>257</v>
      </c>
      <c r="E340" s="12">
        <v>2021</v>
      </c>
      <c r="F340" s="13">
        <v>2000</v>
      </c>
      <c r="G340" s="12"/>
      <c r="H340" s="12" t="s">
        <v>499</v>
      </c>
      <c r="I340" s="12" t="s">
        <v>500</v>
      </c>
      <c r="J340" s="12" t="s">
        <v>260</v>
      </c>
    </row>
    <row r="341" ht="15.75" customHeight="1">
      <c r="A341" s="10" t="s">
        <v>505</v>
      </c>
      <c r="B341" s="12" t="str">
        <f t="shared" si="5"/>
        <v xml:space="preserve">EBS Foundation_Capital Research Center20224000</v>
      </c>
      <c r="C341" s="12" t="s">
        <v>102</v>
      </c>
      <c r="D341" s="12" t="s">
        <v>257</v>
      </c>
      <c r="E341" s="12">
        <v>2022</v>
      </c>
      <c r="F341" s="13">
        <v>4000</v>
      </c>
      <c r="G341" s="12"/>
      <c r="H341" s="12" t="s">
        <v>499</v>
      </c>
      <c r="I341" s="12" t="s">
        <v>500</v>
      </c>
      <c r="J341" s="12" t="s">
        <v>260</v>
      </c>
    </row>
    <row r="342" ht="15.75" customHeight="1">
      <c r="A342" s="10" t="s">
        <v>506</v>
      </c>
      <c r="B342" s="12" t="str">
        <f t="shared" si="5"/>
        <v xml:space="preserve">EBS Foundation_Capital Research Center20234000</v>
      </c>
      <c r="C342" s="12" t="s">
        <v>102</v>
      </c>
      <c r="D342" s="12" t="s">
        <v>257</v>
      </c>
      <c r="E342" s="12">
        <v>2023</v>
      </c>
      <c r="F342" s="13">
        <v>4000</v>
      </c>
      <c r="G342" s="12"/>
      <c r="H342" s="12" t="s">
        <v>499</v>
      </c>
      <c r="I342" s="12" t="s">
        <v>500</v>
      </c>
      <c r="J342" s="12" t="s">
        <v>260</v>
      </c>
    </row>
    <row r="343" ht="15.75" customHeight="1">
      <c r="A343" s="10" t="s">
        <v>507</v>
      </c>
      <c r="B343" s="12" t="str">
        <f t="shared" si="5"/>
        <v xml:space="preserve">Edward and Barbara Hulac Charitable Foundation Inc_Capital Research Center20212000</v>
      </c>
      <c r="C343" s="12" t="s">
        <v>149</v>
      </c>
      <c r="D343" s="12" t="s">
        <v>257</v>
      </c>
      <c r="E343" s="12">
        <v>2021</v>
      </c>
      <c r="F343" s="13">
        <v>2000</v>
      </c>
      <c r="G343" s="12"/>
      <c r="H343" s="12"/>
      <c r="I343" s="12" t="s">
        <v>508</v>
      </c>
      <c r="J343" s="12" t="s">
        <v>260</v>
      </c>
    </row>
    <row r="344" ht="15.75" customHeight="1">
      <c r="A344" s="10" t="s">
        <v>509</v>
      </c>
      <c r="B344" s="12" t="str">
        <f t="shared" si="5"/>
        <v xml:space="preserve">Edward and Barbara Hulac Charitable Foundation Inc_Capital Research Center20221000</v>
      </c>
      <c r="C344" s="12" t="s">
        <v>149</v>
      </c>
      <c r="D344" s="12" t="s">
        <v>257</v>
      </c>
      <c r="E344" s="12">
        <v>2022</v>
      </c>
      <c r="F344" s="13">
        <v>1000</v>
      </c>
      <c r="G344" s="12"/>
      <c r="H344" s="12"/>
      <c r="I344" s="12" t="s">
        <v>508</v>
      </c>
      <c r="J344" s="12" t="s">
        <v>260</v>
      </c>
    </row>
    <row r="345" ht="15.75" customHeight="1">
      <c r="A345" s="10" t="s">
        <v>510</v>
      </c>
      <c r="B345" s="12" t="str">
        <f t="shared" si="5"/>
        <v xml:space="preserve">Edwin J &amp; Ruth M Shoemaker Foundation_Capital Research Center202020000</v>
      </c>
      <c r="C345" s="12" t="s">
        <v>92</v>
      </c>
      <c r="D345" s="12" t="s">
        <v>257</v>
      </c>
      <c r="E345" s="12">
        <v>2020</v>
      </c>
      <c r="F345" s="13">
        <v>20000</v>
      </c>
      <c r="G345" s="12"/>
      <c r="H345" s="12"/>
      <c r="I345" s="12" t="s">
        <v>511</v>
      </c>
      <c r="J345" s="12" t="s">
        <v>260</v>
      </c>
    </row>
    <row r="346" ht="15.75" customHeight="1">
      <c r="A346" s="10" t="s">
        <v>512</v>
      </c>
      <c r="B346" s="12" t="str">
        <f t="shared" si="5"/>
        <v xml:space="preserve">Eric Javits Family Foundation_Capital Research Center2022200</v>
      </c>
      <c r="C346" s="12" t="s">
        <v>164</v>
      </c>
      <c r="D346" s="12" t="s">
        <v>257</v>
      </c>
      <c r="E346" s="12">
        <v>2022</v>
      </c>
      <c r="F346" s="13">
        <v>200</v>
      </c>
      <c r="G346" s="12"/>
      <c r="H346" s="12"/>
      <c r="I346" s="12" t="s">
        <v>513</v>
      </c>
      <c r="J346" s="12" t="s">
        <v>260</v>
      </c>
    </row>
    <row r="347" ht="15.75" customHeight="1">
      <c r="A347" s="10" t="s">
        <v>514</v>
      </c>
      <c r="B347" s="12" t="str">
        <f t="shared" si="5"/>
        <v xml:space="preserve">Eric Javits Family Foundation_Capital Research Center20231000</v>
      </c>
      <c r="C347" s="12" t="s">
        <v>164</v>
      </c>
      <c r="D347" s="12" t="s">
        <v>257</v>
      </c>
      <c r="E347" s="12">
        <v>2023</v>
      </c>
      <c r="F347" s="13">
        <v>1000</v>
      </c>
      <c r="G347" s="12"/>
      <c r="H347" s="12"/>
      <c r="I347" s="12" t="s">
        <v>513</v>
      </c>
      <c r="J347" s="12" t="s">
        <v>260</v>
      </c>
    </row>
    <row r="348" ht="15.75" customHeight="1">
      <c r="A348" s="10" t="s">
        <v>515</v>
      </c>
      <c r="B348" s="12" t="str">
        <f t="shared" si="5"/>
        <v xml:space="preserve">Eric Javits Family Foundation_Capital Research Center2024500</v>
      </c>
      <c r="C348" s="12" t="s">
        <v>164</v>
      </c>
      <c r="D348" s="12" t="s">
        <v>257</v>
      </c>
      <c r="E348" s="12">
        <v>2024</v>
      </c>
      <c r="F348" s="13">
        <v>500</v>
      </c>
      <c r="G348" s="12"/>
      <c r="H348" s="12"/>
      <c r="I348" s="12" t="s">
        <v>513</v>
      </c>
      <c r="J348" s="12" t="s">
        <v>260</v>
      </c>
    </row>
    <row r="349" ht="15.75" customHeight="1">
      <c r="A349" s="10" t="s">
        <v>516</v>
      </c>
      <c r="B349" s="12" t="str">
        <f t="shared" si="5"/>
        <v xml:space="preserve">Esther and Hyman Rapport Philanthropic Trust_Capital Research Center202330000</v>
      </c>
      <c r="C349" s="12" t="s">
        <v>76</v>
      </c>
      <c r="D349" s="12" t="s">
        <v>257</v>
      </c>
      <c r="E349" s="12">
        <v>2023</v>
      </c>
      <c r="F349" s="13">
        <v>30000</v>
      </c>
      <c r="G349" s="12"/>
      <c r="H349" s="12"/>
      <c r="I349" s="12" t="s">
        <v>517</v>
      </c>
      <c r="J349" s="12" t="s">
        <v>260</v>
      </c>
    </row>
    <row r="350" ht="15.75" customHeight="1">
      <c r="A350" s="12" t="s">
        <v>261</v>
      </c>
      <c r="B350" s="12" t="str">
        <f t="shared" si="5"/>
        <v xml:space="preserve">Exxon Mobil_Capital Research Center200125000</v>
      </c>
      <c r="C350" s="12" t="s">
        <v>35</v>
      </c>
      <c r="D350" s="12" t="s">
        <v>257</v>
      </c>
      <c r="E350" s="12">
        <v>2001</v>
      </c>
      <c r="F350" s="13">
        <v>25000</v>
      </c>
    </row>
    <row r="351" ht="15.75" customHeight="1">
      <c r="A351" s="12" t="s">
        <v>261</v>
      </c>
      <c r="B351" s="12" t="str">
        <f t="shared" si="5"/>
        <v xml:space="preserve">Exxon Mobil_Capital Research Center200225000</v>
      </c>
      <c r="C351" s="12" t="s">
        <v>35</v>
      </c>
      <c r="D351" s="12" t="s">
        <v>257</v>
      </c>
      <c r="E351" s="12">
        <v>2002</v>
      </c>
      <c r="F351" s="13">
        <v>25000</v>
      </c>
    </row>
    <row r="352" ht="15.75" customHeight="1">
      <c r="A352" s="12" t="s">
        <v>261</v>
      </c>
      <c r="B352" s="12" t="str">
        <f t="shared" si="5"/>
        <v xml:space="preserve">Exxon Mobil_Capital Research Center200325000</v>
      </c>
      <c r="C352" s="12" t="s">
        <v>35</v>
      </c>
      <c r="D352" s="12" t="s">
        <v>257</v>
      </c>
      <c r="E352" s="12">
        <v>2003</v>
      </c>
      <c r="F352" s="13">
        <v>25000</v>
      </c>
    </row>
    <row r="353" ht="15.75" customHeight="1">
      <c r="A353" s="12" t="s">
        <v>261</v>
      </c>
      <c r="B353" s="12" t="str">
        <f t="shared" si="5"/>
        <v xml:space="preserve">Exxon Mobil_Capital Research Center200425000</v>
      </c>
      <c r="C353" s="12" t="s">
        <v>35</v>
      </c>
      <c r="D353" s="12" t="s">
        <v>257</v>
      </c>
      <c r="E353" s="12">
        <v>2004</v>
      </c>
      <c r="F353" s="13">
        <v>25000</v>
      </c>
    </row>
    <row r="354" ht="15.75" customHeight="1">
      <c r="A354" s="12" t="s">
        <v>261</v>
      </c>
      <c r="B354" s="12" t="str">
        <f t="shared" si="5"/>
        <v xml:space="preserve">Exxon Mobil_Capital Research Center200550000</v>
      </c>
      <c r="C354" s="12" t="s">
        <v>35</v>
      </c>
      <c r="D354" s="12" t="s">
        <v>257</v>
      </c>
      <c r="E354" s="12">
        <v>2005</v>
      </c>
      <c r="F354" s="13">
        <v>50000</v>
      </c>
    </row>
    <row r="355" ht="15.75" customHeight="1">
      <c r="A355" s="12" t="s">
        <v>261</v>
      </c>
      <c r="B355" s="12" t="str">
        <f t="shared" si="5"/>
        <v xml:space="preserve">Exxon Mobil_Capital Research Center200625000</v>
      </c>
      <c r="C355" s="12" t="s">
        <v>35</v>
      </c>
      <c r="D355" s="12" t="s">
        <v>257</v>
      </c>
      <c r="E355" s="12">
        <v>2006</v>
      </c>
      <c r="F355" s="13">
        <v>25000</v>
      </c>
    </row>
    <row r="356" ht="15.75" customHeight="1">
      <c r="A356" s="12" t="s">
        <v>261</v>
      </c>
      <c r="B356" s="12" t="str">
        <f t="shared" si="5"/>
        <v xml:space="preserve">Exxon Mobil_Capital Research Center200750000</v>
      </c>
      <c r="C356" s="12" t="s">
        <v>35</v>
      </c>
      <c r="D356" s="12" t="s">
        <v>257</v>
      </c>
      <c r="E356" s="12">
        <v>2007</v>
      </c>
      <c r="F356" s="13">
        <v>50000</v>
      </c>
    </row>
    <row r="357" ht="15.75" customHeight="1">
      <c r="A357" s="10" t="s">
        <v>518</v>
      </c>
      <c r="B357" s="12" t="str">
        <f t="shared" si="5"/>
        <v xml:space="preserve">Farrell Family Foundation_Capital Research Center20215000</v>
      </c>
      <c r="C357" s="12" t="s">
        <v>136</v>
      </c>
      <c r="D357" s="12" t="s">
        <v>257</v>
      </c>
      <c r="E357" s="12">
        <v>2021</v>
      </c>
      <c r="F357" s="13">
        <v>5000</v>
      </c>
      <c r="G357" s="12"/>
      <c r="H357" s="12"/>
      <c r="I357" s="12" t="s">
        <v>519</v>
      </c>
      <c r="J357" s="12" t="s">
        <v>260</v>
      </c>
    </row>
    <row r="358" ht="15.75" customHeight="1">
      <c r="A358" s="10" t="s">
        <v>520</v>
      </c>
      <c r="B358" s="12" t="str">
        <f t="shared" si="5"/>
        <v xml:space="preserve">Feinberg Foundation_Capital Research Center2022500</v>
      </c>
      <c r="C358" s="12" t="s">
        <v>202</v>
      </c>
      <c r="D358" s="12" t="s">
        <v>257</v>
      </c>
      <c r="E358" s="12">
        <v>2022</v>
      </c>
      <c r="F358" s="13">
        <v>500</v>
      </c>
      <c r="G358" s="12"/>
      <c r="H358" s="12"/>
      <c r="I358" s="12" t="s">
        <v>521</v>
      </c>
      <c r="J358" s="12" t="s">
        <v>260</v>
      </c>
    </row>
    <row r="359" ht="15.75" customHeight="1">
      <c r="A359" s="10" t="s">
        <v>522</v>
      </c>
      <c r="B359" s="12" t="str">
        <f t="shared" si="5"/>
        <v xml:space="preserve">Fidelity Investments Charitable Gift Fund_Capital Research Center201732855</v>
      </c>
      <c r="C359" s="12" t="s">
        <v>13</v>
      </c>
      <c r="D359" s="12" t="s">
        <v>257</v>
      </c>
      <c r="E359" s="12">
        <v>2017</v>
      </c>
      <c r="F359" s="13">
        <v>32855</v>
      </c>
      <c r="G359" s="12"/>
      <c r="H359" s="12"/>
      <c r="I359" s="12" t="s">
        <v>523</v>
      </c>
      <c r="J359" s="12" t="s">
        <v>260</v>
      </c>
    </row>
    <row r="360" ht="15.75" customHeight="1">
      <c r="A360" s="10" t="s">
        <v>524</v>
      </c>
      <c r="B360" s="12" t="str">
        <f t="shared" si="5"/>
        <v xml:space="preserve">Fidelity Investments Charitable Gift Fund_Capital Research Center2018128570</v>
      </c>
      <c r="C360" s="12" t="s">
        <v>13</v>
      </c>
      <c r="D360" s="12" t="s">
        <v>257</v>
      </c>
      <c r="E360" s="12">
        <v>2018</v>
      </c>
      <c r="F360" s="13">
        <v>128570</v>
      </c>
      <c r="G360" s="12"/>
      <c r="H360" s="12"/>
      <c r="I360" s="12" t="s">
        <v>525</v>
      </c>
      <c r="J360" s="12" t="s">
        <v>260</v>
      </c>
    </row>
    <row r="361" ht="15.75" customHeight="1">
      <c r="A361" s="10" t="s">
        <v>526</v>
      </c>
      <c r="B361" s="12" t="str">
        <f t="shared" si="5"/>
        <v xml:space="preserve">Fidelity Investments Charitable Gift Fund_Capital Research Center201991300</v>
      </c>
      <c r="C361" s="12" t="s">
        <v>13</v>
      </c>
      <c r="D361" s="12" t="s">
        <v>257</v>
      </c>
      <c r="E361" s="12">
        <v>2019</v>
      </c>
      <c r="F361" s="13">
        <v>91300</v>
      </c>
      <c r="G361" s="12"/>
      <c r="H361" s="12"/>
      <c r="I361" s="12" t="s">
        <v>523</v>
      </c>
      <c r="J361" s="12" t="s">
        <v>260</v>
      </c>
    </row>
    <row r="362" ht="15.75" customHeight="1">
      <c r="A362" s="10" t="s">
        <v>527</v>
      </c>
      <c r="B362" s="12" t="str">
        <f t="shared" si="5"/>
        <v xml:space="preserve">Fidelity Investments Charitable Gift Fund_Capital Research Center2020183955</v>
      </c>
      <c r="C362" s="12" t="s">
        <v>13</v>
      </c>
      <c r="D362" s="12" t="s">
        <v>257</v>
      </c>
      <c r="E362" s="12">
        <v>2020</v>
      </c>
      <c r="F362" s="13">
        <v>183955</v>
      </c>
      <c r="G362" s="12"/>
      <c r="H362" s="12"/>
      <c r="I362" s="12" t="s">
        <v>523</v>
      </c>
      <c r="J362" s="12" t="s">
        <v>260</v>
      </c>
    </row>
    <row r="363" ht="15.75" customHeight="1">
      <c r="A363" s="10" t="s">
        <v>528</v>
      </c>
      <c r="B363" s="12" t="str">
        <f t="shared" si="5"/>
        <v xml:space="preserve">Fidelity Investments Charitable Gift Fund_Capital Research Center2021330127</v>
      </c>
      <c r="C363" s="12" t="s">
        <v>13</v>
      </c>
      <c r="D363" s="12" t="s">
        <v>257</v>
      </c>
      <c r="E363" s="12">
        <v>2021</v>
      </c>
      <c r="F363" s="13">
        <v>330127</v>
      </c>
      <c r="G363" s="12"/>
      <c r="H363" s="12"/>
      <c r="I363" s="12" t="s">
        <v>523</v>
      </c>
      <c r="J363" s="12" t="s">
        <v>260</v>
      </c>
    </row>
    <row r="364" ht="15.75" customHeight="1">
      <c r="A364" s="10" t="s">
        <v>529</v>
      </c>
      <c r="B364" s="12" t="str">
        <f t="shared" si="5"/>
        <v xml:space="preserve">Fidelity Investments Charitable Gift Fund_Capital Research Center2022237030</v>
      </c>
      <c r="C364" s="12" t="s">
        <v>13</v>
      </c>
      <c r="D364" s="12" t="s">
        <v>257</v>
      </c>
      <c r="E364" s="12">
        <v>2022</v>
      </c>
      <c r="F364" s="13">
        <v>237030</v>
      </c>
      <c r="G364" s="12"/>
      <c r="H364" s="12"/>
      <c r="I364" s="12" t="s">
        <v>523</v>
      </c>
      <c r="J364" s="12" t="s">
        <v>260</v>
      </c>
    </row>
    <row r="365" ht="15.75" customHeight="1">
      <c r="A365" s="10" t="s">
        <v>530</v>
      </c>
      <c r="B365" s="12" t="str">
        <f t="shared" si="5"/>
        <v xml:space="preserve">Fidelity Investments Charitable Gift Fund_Capital Research Center2023305117</v>
      </c>
      <c r="C365" s="12" t="s">
        <v>13</v>
      </c>
      <c r="D365" s="12" t="s">
        <v>257</v>
      </c>
      <c r="E365" s="12">
        <v>2023</v>
      </c>
      <c r="F365" s="13">
        <v>305117</v>
      </c>
      <c r="G365" s="12"/>
      <c r="H365" s="12"/>
      <c r="I365" s="12" t="s">
        <v>523</v>
      </c>
      <c r="J365" s="12" t="s">
        <v>260</v>
      </c>
    </row>
    <row r="366" ht="15.75" customHeight="1">
      <c r="A366" s="10" t="s">
        <v>531</v>
      </c>
      <c r="B366" s="12" t="str">
        <f t="shared" si="5"/>
        <v xml:space="preserve">Fisch Family Foundation_Capital Research Center2016100</v>
      </c>
      <c r="C366" s="12" t="s">
        <v>233</v>
      </c>
      <c r="D366" s="12" t="s">
        <v>257</v>
      </c>
      <c r="E366" s="12">
        <v>2016</v>
      </c>
      <c r="F366" s="13">
        <v>100</v>
      </c>
      <c r="G366" s="12"/>
      <c r="H366" s="12"/>
      <c r="I366" s="12" t="s">
        <v>532</v>
      </c>
      <c r="J366" s="12" t="s">
        <v>260</v>
      </c>
    </row>
    <row r="367" ht="15.75" customHeight="1">
      <c r="A367" s="10" t="s">
        <v>533</v>
      </c>
      <c r="B367" s="12" t="str">
        <f t="shared" si="5"/>
        <v xml:space="preserve">Floradon Foundation_Capital Research Center20201000</v>
      </c>
      <c r="C367" s="12" t="s">
        <v>118</v>
      </c>
      <c r="D367" s="12" t="s">
        <v>257</v>
      </c>
      <c r="E367" s="12">
        <v>2020</v>
      </c>
      <c r="F367" s="13">
        <v>1000</v>
      </c>
      <c r="G367" s="12"/>
      <c r="H367" s="12"/>
      <c r="I367" s="12" t="s">
        <v>534</v>
      </c>
      <c r="J367" s="12" t="s">
        <v>260</v>
      </c>
    </row>
    <row r="368" ht="15.75" customHeight="1">
      <c r="A368" s="10" t="s">
        <v>535</v>
      </c>
      <c r="B368" s="12" t="str">
        <f t="shared" si="5"/>
        <v xml:space="preserve">Floradon Foundation_Capital Research Center20222500</v>
      </c>
      <c r="C368" s="12" t="s">
        <v>118</v>
      </c>
      <c r="D368" s="12" t="s">
        <v>257</v>
      </c>
      <c r="E368" s="12">
        <v>2022</v>
      </c>
      <c r="F368" s="13">
        <v>2500</v>
      </c>
      <c r="G368" s="12"/>
      <c r="H368" s="12"/>
      <c r="I368" s="12" t="s">
        <v>534</v>
      </c>
      <c r="J368" s="12" t="s">
        <v>260</v>
      </c>
    </row>
    <row r="369" ht="15.75" customHeight="1">
      <c r="A369" s="10" t="s">
        <v>536</v>
      </c>
      <c r="B369" s="12" t="str">
        <f t="shared" si="5"/>
        <v xml:space="preserve">Floradon Foundation_Capital Research Center20232500</v>
      </c>
      <c r="C369" s="12" t="s">
        <v>118</v>
      </c>
      <c r="D369" s="12" t="s">
        <v>257</v>
      </c>
      <c r="E369" s="12">
        <v>2023</v>
      </c>
      <c r="F369" s="13">
        <v>2500</v>
      </c>
      <c r="G369" s="12"/>
      <c r="H369" s="12"/>
      <c r="I369" s="12" t="s">
        <v>534</v>
      </c>
      <c r="J369" s="12" t="s">
        <v>260</v>
      </c>
    </row>
    <row r="370" ht="15.75" customHeight="1">
      <c r="A370" s="10" t="s">
        <v>537</v>
      </c>
      <c r="B370" s="12" t="str">
        <f t="shared" si="5"/>
        <v xml:space="preserve">Floradon Foundation_Capital Research Center20242500</v>
      </c>
      <c r="C370" s="12" t="s">
        <v>118</v>
      </c>
      <c r="D370" s="12" t="s">
        <v>257</v>
      </c>
      <c r="E370" s="12">
        <v>2024</v>
      </c>
      <c r="F370" s="13">
        <v>2500</v>
      </c>
      <c r="G370" s="12"/>
      <c r="H370" s="12"/>
      <c r="I370" s="12" t="s">
        <v>534</v>
      </c>
      <c r="J370" s="12" t="s">
        <v>260</v>
      </c>
    </row>
    <row r="371" ht="15.75" customHeight="1">
      <c r="A371" s="10" t="s">
        <v>538</v>
      </c>
      <c r="B371" s="12" t="str">
        <f t="shared" si="5"/>
        <v xml:space="preserve">Florence &amp; Gordon Holland Family Foundation_Capital Research Center2020500</v>
      </c>
      <c r="C371" s="12" t="s">
        <v>174</v>
      </c>
      <c r="D371" s="12" t="s">
        <v>257</v>
      </c>
      <c r="E371" s="12">
        <v>2020</v>
      </c>
      <c r="F371" s="13">
        <v>500</v>
      </c>
      <c r="G371" s="12"/>
      <c r="H371" s="12"/>
      <c r="I371" s="12" t="s">
        <v>539</v>
      </c>
      <c r="J371" s="12" t="s">
        <v>260</v>
      </c>
    </row>
    <row r="372" ht="15.75" customHeight="1">
      <c r="A372" s="10" t="s">
        <v>540</v>
      </c>
      <c r="B372" s="12" t="str">
        <f t="shared" si="5"/>
        <v xml:space="preserve">Florence &amp; Gordon Holland Family Foundation_Capital Research Center2021500</v>
      </c>
      <c r="C372" s="12" t="s">
        <v>174</v>
      </c>
      <c r="D372" s="12" t="s">
        <v>257</v>
      </c>
      <c r="E372" s="12">
        <v>2021</v>
      </c>
      <c r="F372" s="13">
        <v>500</v>
      </c>
      <c r="G372" s="12"/>
      <c r="H372" s="12"/>
      <c r="I372" s="12" t="s">
        <v>539</v>
      </c>
      <c r="J372" s="12" t="s">
        <v>260</v>
      </c>
    </row>
    <row r="373" ht="15.75" customHeight="1">
      <c r="A373" s="12">
        <v>990</v>
      </c>
      <c r="B373" s="12" t="str">
        <f t="shared" si="5"/>
        <v xml:space="preserve">Floyd Foundation_Capital Research Center20041000</v>
      </c>
      <c r="C373" s="12" t="s">
        <v>152</v>
      </c>
      <c r="D373" s="12" t="s">
        <v>257</v>
      </c>
      <c r="E373" s="12">
        <v>2004</v>
      </c>
      <c r="F373" s="13">
        <v>1000</v>
      </c>
      <c r="G373" s="12" t="s">
        <v>282</v>
      </c>
    </row>
    <row r="374" ht="15.75" customHeight="1">
      <c r="A374" s="12">
        <v>990</v>
      </c>
      <c r="B374" s="12" t="str">
        <f t="shared" si="5"/>
        <v xml:space="preserve">Floyd Foundation_Capital Research Center20091000</v>
      </c>
      <c r="C374" s="12" t="s">
        <v>152</v>
      </c>
      <c r="D374" s="12" t="s">
        <v>257</v>
      </c>
      <c r="E374" s="12">
        <v>2009</v>
      </c>
      <c r="F374" s="13">
        <v>1000</v>
      </c>
      <c r="G374" s="12" t="s">
        <v>282</v>
      </c>
    </row>
    <row r="375" ht="15.75" customHeight="1">
      <c r="A375" s="12">
        <v>990</v>
      </c>
      <c r="B375" s="12" t="str">
        <f t="shared" si="5"/>
        <v xml:space="preserve">Floyd Foundation_Capital Research Center2013500</v>
      </c>
      <c r="C375" s="12" t="s">
        <v>152</v>
      </c>
      <c r="D375" s="12" t="s">
        <v>257</v>
      </c>
      <c r="E375" s="12">
        <v>2013</v>
      </c>
      <c r="F375" s="13">
        <v>500</v>
      </c>
      <c r="G375" s="12" t="s">
        <v>282</v>
      </c>
    </row>
    <row r="376" ht="15.75" customHeight="1">
      <c r="A376" s="12">
        <v>990</v>
      </c>
      <c r="B376" s="12" t="str">
        <f t="shared" si="5"/>
        <v xml:space="preserve">Floyd Foundation_Capital Research Center2014250</v>
      </c>
      <c r="C376" s="12" t="s">
        <v>152</v>
      </c>
      <c r="D376" s="12" t="s">
        <v>257</v>
      </c>
      <c r="E376" s="12">
        <v>2014</v>
      </c>
      <c r="F376" s="13">
        <v>250</v>
      </c>
      <c r="G376" s="12" t="s">
        <v>282</v>
      </c>
    </row>
    <row r="377" ht="15.75" customHeight="1">
      <c r="A377" s="12" t="s">
        <v>261</v>
      </c>
      <c r="B377" s="12" t="str">
        <f t="shared" si="5"/>
        <v xml:space="preserve">F.M. Kirby Foundation_Capital Research Center199815000</v>
      </c>
      <c r="C377" s="12" t="s">
        <v>48</v>
      </c>
      <c r="D377" s="12" t="s">
        <v>257</v>
      </c>
      <c r="E377" s="12">
        <v>1998</v>
      </c>
      <c r="F377" s="13">
        <v>15000</v>
      </c>
    </row>
    <row r="378" ht="15.75" customHeight="1">
      <c r="A378" s="12" t="s">
        <v>261</v>
      </c>
      <c r="B378" s="12" t="str">
        <f t="shared" si="5"/>
        <v xml:space="preserve">F.M. Kirby Foundation_Capital Research Center199910000</v>
      </c>
      <c r="C378" s="12" t="s">
        <v>48</v>
      </c>
      <c r="D378" s="12" t="s">
        <v>257</v>
      </c>
      <c r="E378" s="12">
        <v>1999</v>
      </c>
      <c r="F378" s="13">
        <v>10000</v>
      </c>
    </row>
    <row r="379" ht="15.75" customHeight="1">
      <c r="A379" s="12" t="s">
        <v>261</v>
      </c>
      <c r="B379" s="12" t="str">
        <f t="shared" si="5"/>
        <v xml:space="preserve">F.M. Kirby Foundation_Capital Research Center20007500</v>
      </c>
      <c r="C379" s="12" t="s">
        <v>48</v>
      </c>
      <c r="D379" s="12" t="s">
        <v>257</v>
      </c>
      <c r="E379" s="12">
        <v>2000</v>
      </c>
      <c r="F379" s="13">
        <v>7500</v>
      </c>
    </row>
    <row r="380" ht="15.75" customHeight="1">
      <c r="A380" s="12" t="s">
        <v>261</v>
      </c>
      <c r="B380" s="12" t="str">
        <f t="shared" si="5"/>
        <v xml:space="preserve">F.M. Kirby Foundation_Capital Research Center20017500</v>
      </c>
      <c r="C380" s="12" t="s">
        <v>48</v>
      </c>
      <c r="D380" s="12" t="s">
        <v>257</v>
      </c>
      <c r="E380" s="12">
        <v>2001</v>
      </c>
      <c r="F380" s="13">
        <v>7500</v>
      </c>
    </row>
    <row r="381" ht="15.75" customHeight="1">
      <c r="A381" s="12" t="s">
        <v>261</v>
      </c>
      <c r="B381" s="12" t="str">
        <f t="shared" si="5"/>
        <v xml:space="preserve">F.M. Kirby Foundation_Capital Research Center20027500</v>
      </c>
      <c r="C381" s="12" t="s">
        <v>48</v>
      </c>
      <c r="D381" s="12" t="s">
        <v>257</v>
      </c>
      <c r="E381" s="12">
        <v>2002</v>
      </c>
      <c r="F381" s="13">
        <v>7500</v>
      </c>
    </row>
    <row r="382" ht="15.75" customHeight="1">
      <c r="A382" s="12" t="s">
        <v>261</v>
      </c>
      <c r="B382" s="12" t="str">
        <f t="shared" si="5"/>
        <v xml:space="preserve">F.M. Kirby Foundation_Capital Research Center20037500</v>
      </c>
      <c r="C382" s="12" t="s">
        <v>48</v>
      </c>
      <c r="D382" s="12" t="s">
        <v>257</v>
      </c>
      <c r="E382" s="12">
        <v>2003</v>
      </c>
      <c r="F382" s="13">
        <v>7500</v>
      </c>
    </row>
    <row r="383" ht="15.75" customHeight="1">
      <c r="A383" s="12" t="s">
        <v>261</v>
      </c>
      <c r="B383" s="12" t="str">
        <f t="shared" si="5"/>
        <v xml:space="preserve">F.M. Kirby Foundation_Capital Research Center200410000</v>
      </c>
      <c r="C383" s="12" t="s">
        <v>48</v>
      </c>
      <c r="D383" s="12" t="s">
        <v>257</v>
      </c>
      <c r="E383" s="12">
        <v>2004</v>
      </c>
      <c r="F383" s="13">
        <v>10000</v>
      </c>
    </row>
    <row r="384" ht="15.75" customHeight="1">
      <c r="A384" s="12" t="s">
        <v>261</v>
      </c>
      <c r="B384" s="12" t="str">
        <f t="shared" si="5"/>
        <v xml:space="preserve">F.M. Kirby Foundation_Capital Research Center200510000</v>
      </c>
      <c r="C384" s="12" t="s">
        <v>48</v>
      </c>
      <c r="D384" s="12" t="s">
        <v>257</v>
      </c>
      <c r="E384" s="12">
        <v>2005</v>
      </c>
      <c r="F384" s="13">
        <v>10000</v>
      </c>
    </row>
    <row r="385" ht="15.75" customHeight="1">
      <c r="A385" s="12" t="s">
        <v>261</v>
      </c>
      <c r="B385" s="12" t="str">
        <f t="shared" si="5"/>
        <v xml:space="preserve">F.M. Kirby Foundation_Capital Research Center200610000</v>
      </c>
      <c r="C385" s="12" t="s">
        <v>48</v>
      </c>
      <c r="D385" s="12" t="s">
        <v>257</v>
      </c>
      <c r="E385" s="12">
        <v>2006</v>
      </c>
      <c r="F385" s="13">
        <v>10000</v>
      </c>
    </row>
    <row r="386" ht="15.75" customHeight="1">
      <c r="A386" s="12" t="s">
        <v>261</v>
      </c>
      <c r="B386" s="12" t="str">
        <f t="shared" ref="B386:B449" si="6">CONCATENATE(C386,"_",D386,E386,F386)</f>
        <v xml:space="preserve">F.M. Kirby Foundation_Capital Research Center200712500</v>
      </c>
      <c r="C386" s="12" t="s">
        <v>48</v>
      </c>
      <c r="D386" s="12" t="s">
        <v>257</v>
      </c>
      <c r="E386" s="12">
        <v>2007</v>
      </c>
      <c r="F386" s="13">
        <v>12500</v>
      </c>
    </row>
    <row r="387" ht="15.75" customHeight="1">
      <c r="A387" s="12" t="s">
        <v>261</v>
      </c>
      <c r="B387" s="12" t="str">
        <f t="shared" si="6"/>
        <v xml:space="preserve">F.M. Kirby Foundation_Capital Research Center200812500</v>
      </c>
      <c r="C387" s="12" t="s">
        <v>48</v>
      </c>
      <c r="D387" s="12" t="s">
        <v>257</v>
      </c>
      <c r="E387" s="12">
        <v>2008</v>
      </c>
      <c r="F387" s="13">
        <v>12500</v>
      </c>
    </row>
    <row r="388" ht="15.75" customHeight="1">
      <c r="A388" s="10" t="s">
        <v>541</v>
      </c>
      <c r="B388" s="12" t="str">
        <f t="shared" si="6"/>
        <v xml:space="preserve">Foulke Foundation Trust_Capital Research Center20161000</v>
      </c>
      <c r="C388" s="12" t="s">
        <v>175</v>
      </c>
      <c r="D388" s="12" t="s">
        <v>257</v>
      </c>
      <c r="E388" s="12">
        <v>2016</v>
      </c>
      <c r="F388" s="13">
        <v>1000</v>
      </c>
      <c r="G388" s="12"/>
      <c r="H388" s="12"/>
      <c r="I388" s="12" t="s">
        <v>542</v>
      </c>
      <c r="J388" s="12" t="s">
        <v>260</v>
      </c>
    </row>
    <row r="389" ht="15.75" customHeight="1">
      <c r="A389" s="10" t="s">
        <v>543</v>
      </c>
      <c r="B389" s="12" t="str">
        <f t="shared" si="6"/>
        <v xml:space="preserve">Frances Z Gutierrez Foundation_Capital Research Center2022500</v>
      </c>
      <c r="C389" s="12" t="s">
        <v>203</v>
      </c>
      <c r="D389" s="12" t="s">
        <v>257</v>
      </c>
      <c r="E389" s="12">
        <v>2022</v>
      </c>
      <c r="F389" s="13">
        <v>500</v>
      </c>
      <c r="G389" s="12"/>
      <c r="H389" s="12"/>
      <c r="I389" s="12" t="s">
        <v>544</v>
      </c>
      <c r="J389" s="12" t="s">
        <v>260</v>
      </c>
    </row>
    <row r="390" ht="15.75" customHeight="1">
      <c r="A390" s="10" t="s">
        <v>545</v>
      </c>
      <c r="B390" s="12" t="str">
        <f t="shared" si="6"/>
        <v xml:space="preserve">Fred A Lennon Charitable Trust_Capital Research Center202050000</v>
      </c>
      <c r="C390" s="12" t="s">
        <v>23</v>
      </c>
      <c r="D390" s="12" t="s">
        <v>257</v>
      </c>
      <c r="E390" s="12">
        <v>2020</v>
      </c>
      <c r="F390" s="13">
        <v>50000</v>
      </c>
      <c r="G390" s="12"/>
      <c r="H390" s="12"/>
      <c r="I390" s="12" t="s">
        <v>272</v>
      </c>
      <c r="J390" s="12" t="s">
        <v>260</v>
      </c>
    </row>
    <row r="391" ht="15.75" customHeight="1">
      <c r="A391" s="10" t="s">
        <v>546</v>
      </c>
      <c r="B391" s="12" t="str">
        <f t="shared" si="6"/>
        <v xml:space="preserve">Fred A Lennon Charitable Trust_Capital Research Center202155000</v>
      </c>
      <c r="C391" s="12" t="s">
        <v>23</v>
      </c>
      <c r="D391" s="12" t="s">
        <v>257</v>
      </c>
      <c r="E391" s="12">
        <v>2021</v>
      </c>
      <c r="F391" s="13">
        <v>55000</v>
      </c>
      <c r="G391" s="12"/>
      <c r="H391" s="12"/>
      <c r="I391" s="12" t="s">
        <v>272</v>
      </c>
      <c r="J391" s="12" t="s">
        <v>260</v>
      </c>
    </row>
    <row r="392" ht="15.75" customHeight="1">
      <c r="A392" s="10" t="s">
        <v>547</v>
      </c>
      <c r="B392" s="12" t="str">
        <f t="shared" si="6"/>
        <v xml:space="preserve">Fred A Lennon Charitable Trust_Capital Research Center202280000</v>
      </c>
      <c r="C392" s="12" t="s">
        <v>23</v>
      </c>
      <c r="D392" s="12" t="s">
        <v>257</v>
      </c>
      <c r="E392" s="12">
        <v>2022</v>
      </c>
      <c r="F392" s="13">
        <v>80000</v>
      </c>
      <c r="G392" s="12"/>
      <c r="H392" s="12"/>
      <c r="I392" s="12" t="s">
        <v>272</v>
      </c>
      <c r="J392" s="12" t="s">
        <v>260</v>
      </c>
    </row>
    <row r="393" ht="15.75" customHeight="1">
      <c r="A393" s="10" t="s">
        <v>548</v>
      </c>
      <c r="B393" s="12" t="str">
        <f t="shared" si="6"/>
        <v xml:space="preserve">Fred A Lennon Charitable Trust_Capital Research Center202380000</v>
      </c>
      <c r="C393" s="12" t="s">
        <v>23</v>
      </c>
      <c r="D393" s="12" t="s">
        <v>257</v>
      </c>
      <c r="E393" s="12">
        <v>2023</v>
      </c>
      <c r="F393" s="13">
        <v>80000</v>
      </c>
      <c r="G393" s="12"/>
      <c r="H393" s="12"/>
      <c r="I393" s="12" t="s">
        <v>272</v>
      </c>
      <c r="J393" s="12" t="s">
        <v>260</v>
      </c>
    </row>
    <row r="394" ht="15.75" customHeight="1">
      <c r="A394" s="10" t="s">
        <v>549</v>
      </c>
      <c r="B394" s="12" t="str">
        <f t="shared" si="6"/>
        <v xml:space="preserve">Fred A Lennon Charitable Trust_Capital Research Center202480000</v>
      </c>
      <c r="C394" s="12" t="s">
        <v>23</v>
      </c>
      <c r="D394" s="12" t="s">
        <v>257</v>
      </c>
      <c r="E394" s="12">
        <v>2024</v>
      </c>
      <c r="F394" s="13">
        <v>80000</v>
      </c>
      <c r="G394" s="12"/>
      <c r="H394" s="12"/>
      <c r="I394" s="12" t="s">
        <v>272</v>
      </c>
      <c r="J394" s="12" t="s">
        <v>260</v>
      </c>
    </row>
    <row r="395" ht="15.75" customHeight="1">
      <c r="A395" s="10" t="s">
        <v>550</v>
      </c>
      <c r="B395" s="12" t="str">
        <f t="shared" si="6"/>
        <v xml:space="preserve">Frick Foundation Inc_Capital Research Center20192000</v>
      </c>
      <c r="C395" s="12" t="s">
        <v>55</v>
      </c>
      <c r="D395" s="12" t="s">
        <v>257</v>
      </c>
      <c r="E395" s="12">
        <v>2019</v>
      </c>
      <c r="F395" s="13">
        <v>2000</v>
      </c>
      <c r="G395" s="12"/>
      <c r="H395" s="12"/>
      <c r="I395" s="12" t="s">
        <v>437</v>
      </c>
      <c r="J395" s="12" t="s">
        <v>260</v>
      </c>
    </row>
    <row r="396" ht="15.75" customHeight="1">
      <c r="A396" s="10" t="s">
        <v>551</v>
      </c>
      <c r="B396" s="12" t="str">
        <f t="shared" si="6"/>
        <v xml:space="preserve">Frick Foundation Inc_Capital Research Center20205000</v>
      </c>
      <c r="C396" s="12" t="s">
        <v>55</v>
      </c>
      <c r="D396" s="12" t="s">
        <v>257</v>
      </c>
      <c r="E396" s="12">
        <v>2020</v>
      </c>
      <c r="F396" s="13">
        <v>5000</v>
      </c>
      <c r="G396" s="12"/>
      <c r="H396" s="12"/>
      <c r="I396" s="12" t="s">
        <v>437</v>
      </c>
      <c r="J396" s="12" t="s">
        <v>260</v>
      </c>
    </row>
    <row r="397" ht="15.75" customHeight="1">
      <c r="A397" s="10" t="s">
        <v>552</v>
      </c>
      <c r="B397" s="12" t="str">
        <f t="shared" si="6"/>
        <v xml:space="preserve">Frick Foundation Inc_Capital Research Center202114000</v>
      </c>
      <c r="C397" s="12" t="s">
        <v>55</v>
      </c>
      <c r="D397" s="12" t="s">
        <v>257</v>
      </c>
      <c r="E397" s="12">
        <v>2021</v>
      </c>
      <c r="F397" s="13">
        <v>14000</v>
      </c>
      <c r="G397" s="12"/>
      <c r="H397" s="12"/>
      <c r="I397" s="12" t="s">
        <v>437</v>
      </c>
      <c r="J397" s="12" t="s">
        <v>260</v>
      </c>
    </row>
    <row r="398" ht="15.75" customHeight="1">
      <c r="A398" s="10" t="s">
        <v>553</v>
      </c>
      <c r="B398" s="12" t="str">
        <f t="shared" si="6"/>
        <v xml:space="preserve">Frick Foundation Inc_Capital Research Center202210000</v>
      </c>
      <c r="C398" s="12" t="s">
        <v>55</v>
      </c>
      <c r="D398" s="12" t="s">
        <v>257</v>
      </c>
      <c r="E398" s="12">
        <v>2022</v>
      </c>
      <c r="F398" s="13">
        <v>10000</v>
      </c>
      <c r="G398" s="12"/>
      <c r="H398" s="12"/>
      <c r="I398" s="12" t="s">
        <v>437</v>
      </c>
      <c r="J398" s="12" t="s">
        <v>260</v>
      </c>
    </row>
    <row r="399" ht="15.75" customHeight="1">
      <c r="A399" s="10" t="s">
        <v>554</v>
      </c>
      <c r="B399" s="12" t="str">
        <f t="shared" si="6"/>
        <v xml:space="preserve">Frick Foundation Inc_Capital Research Center202310000</v>
      </c>
      <c r="C399" s="12" t="s">
        <v>55</v>
      </c>
      <c r="D399" s="12" t="s">
        <v>257</v>
      </c>
      <c r="E399" s="12">
        <v>2023</v>
      </c>
      <c r="F399" s="13">
        <v>10000</v>
      </c>
      <c r="G399" s="12"/>
      <c r="H399" s="12"/>
      <c r="I399" s="12" t="s">
        <v>437</v>
      </c>
      <c r="J399" s="12" t="s">
        <v>260</v>
      </c>
    </row>
    <row r="400" ht="15.75" customHeight="1">
      <c r="A400" s="10" t="s">
        <v>555</v>
      </c>
      <c r="B400" s="12" t="str">
        <f t="shared" si="6"/>
        <v xml:space="preserve">Frick Foundation Inc_Capital Research Center202420000</v>
      </c>
      <c r="C400" s="12" t="s">
        <v>55</v>
      </c>
      <c r="D400" s="12" t="s">
        <v>257</v>
      </c>
      <c r="E400" s="12">
        <v>2024</v>
      </c>
      <c r="F400" s="13">
        <v>20000</v>
      </c>
      <c r="G400" s="12"/>
      <c r="H400" s="12"/>
      <c r="I400" s="12" t="s">
        <v>437</v>
      </c>
      <c r="J400" s="12" t="s">
        <v>260</v>
      </c>
    </row>
    <row r="401" ht="15.75" customHeight="1">
      <c r="A401" s="10" t="s">
        <v>556</v>
      </c>
      <c r="B401" s="12" t="str">
        <f t="shared" si="6"/>
        <v xml:space="preserve">Frick Foundation Inc_Capital Research Center202510000</v>
      </c>
      <c r="C401" s="12" t="s">
        <v>55</v>
      </c>
      <c r="D401" s="12" t="s">
        <v>257</v>
      </c>
      <c r="E401" s="12">
        <v>2025</v>
      </c>
      <c r="F401" s="13">
        <v>10000</v>
      </c>
      <c r="G401" s="12"/>
      <c r="H401" s="12"/>
      <c r="I401" s="12" t="s">
        <v>437</v>
      </c>
      <c r="J401" s="12" t="s">
        <v>260</v>
      </c>
    </row>
    <row r="402" ht="15.75" customHeight="1">
      <c r="A402" s="10" t="s">
        <v>557</v>
      </c>
      <c r="B402" s="12" t="str">
        <f t="shared" si="6"/>
        <v xml:space="preserve">Frizzell Foundation_Capital Research Center2021200</v>
      </c>
      <c r="C402" s="12" t="s">
        <v>208</v>
      </c>
      <c r="D402" s="12" t="s">
        <v>257</v>
      </c>
      <c r="E402" s="12">
        <v>2021</v>
      </c>
      <c r="F402" s="13">
        <v>200</v>
      </c>
      <c r="G402" s="12"/>
      <c r="H402" s="12"/>
      <c r="I402" s="12" t="s">
        <v>317</v>
      </c>
      <c r="J402" s="12" t="s">
        <v>260</v>
      </c>
    </row>
    <row r="403" ht="15.75" customHeight="1">
      <c r="A403" s="10" t="s">
        <v>558</v>
      </c>
      <c r="B403" s="12" t="str">
        <f t="shared" si="6"/>
        <v xml:space="preserve">Frizzell Foundation_Capital Research Center2022200</v>
      </c>
      <c r="C403" s="12" t="s">
        <v>208</v>
      </c>
      <c r="D403" s="12" t="s">
        <v>257</v>
      </c>
      <c r="E403" s="12">
        <v>2022</v>
      </c>
      <c r="F403" s="13">
        <v>200</v>
      </c>
      <c r="G403" s="12"/>
      <c r="H403" s="12"/>
      <c r="I403" s="12" t="s">
        <v>317</v>
      </c>
      <c r="J403" s="12" t="s">
        <v>260</v>
      </c>
    </row>
    <row r="404" ht="15.75" customHeight="1">
      <c r="A404" s="10" t="s">
        <v>559</v>
      </c>
      <c r="B404" s="12" t="str">
        <f t="shared" si="6"/>
        <v xml:space="preserve">Gaby Family Foundation_Capital Research Center202010000</v>
      </c>
      <c r="C404" s="12" t="s">
        <v>56</v>
      </c>
      <c r="D404" s="12" t="s">
        <v>257</v>
      </c>
      <c r="E404" s="12">
        <v>2020</v>
      </c>
      <c r="F404" s="13">
        <v>10000</v>
      </c>
      <c r="G404" s="12"/>
      <c r="H404" s="12" t="s">
        <v>560</v>
      </c>
      <c r="I404" s="12" t="s">
        <v>561</v>
      </c>
      <c r="J404" s="12" t="s">
        <v>260</v>
      </c>
    </row>
    <row r="405" ht="15.75" customHeight="1">
      <c r="A405" s="10" t="s">
        <v>562</v>
      </c>
      <c r="B405" s="12" t="str">
        <f t="shared" si="6"/>
        <v xml:space="preserve">Gaby Family Foundation_Capital Research Center202210000</v>
      </c>
      <c r="C405" s="12" t="s">
        <v>56</v>
      </c>
      <c r="D405" s="12" t="s">
        <v>257</v>
      </c>
      <c r="E405" s="12">
        <v>2022</v>
      </c>
      <c r="F405" s="13">
        <v>10000</v>
      </c>
      <c r="G405" s="12"/>
      <c r="H405" s="12"/>
      <c r="I405" s="12" t="s">
        <v>561</v>
      </c>
      <c r="J405" s="12" t="s">
        <v>260</v>
      </c>
    </row>
    <row r="406" ht="15.75" customHeight="1">
      <c r="A406" s="10" t="s">
        <v>563</v>
      </c>
      <c r="B406" s="12" t="str">
        <f t="shared" si="6"/>
        <v xml:space="preserve">Gaby Family Foundation_Capital Research Center202325000</v>
      </c>
      <c r="C406" s="12" t="s">
        <v>56</v>
      </c>
      <c r="D406" s="12" t="s">
        <v>257</v>
      </c>
      <c r="E406" s="12">
        <v>2023</v>
      </c>
      <c r="F406" s="13">
        <v>25000</v>
      </c>
      <c r="G406" s="12"/>
      <c r="H406" s="12"/>
      <c r="I406" s="12" t="s">
        <v>561</v>
      </c>
      <c r="J406" s="12" t="s">
        <v>260</v>
      </c>
    </row>
    <row r="407" ht="15.75" customHeight="1">
      <c r="A407" s="10" t="s">
        <v>564</v>
      </c>
      <c r="B407" s="12" t="str">
        <f t="shared" si="6"/>
        <v xml:space="preserve">Gaby Family Foundation_Capital Research Center202425000</v>
      </c>
      <c r="C407" s="12" t="s">
        <v>56</v>
      </c>
      <c r="D407" s="12" t="s">
        <v>257</v>
      </c>
      <c r="E407" s="12">
        <v>2024</v>
      </c>
      <c r="F407" s="13">
        <v>25000</v>
      </c>
      <c r="G407" s="12"/>
      <c r="H407" s="12"/>
      <c r="I407" s="12" t="s">
        <v>561</v>
      </c>
      <c r="J407" s="12" t="s">
        <v>260</v>
      </c>
    </row>
    <row r="408" ht="15.75" customHeight="1">
      <c r="A408" s="10" t="s">
        <v>565</v>
      </c>
      <c r="B408" s="12" t="str">
        <f t="shared" si="6"/>
        <v xml:space="preserve">Garvey Kansas Foundation_Capital Research Center2016100</v>
      </c>
      <c r="C408" s="12" t="s">
        <v>189</v>
      </c>
      <c r="D408" s="12" t="s">
        <v>257</v>
      </c>
      <c r="E408" s="12">
        <v>2016</v>
      </c>
      <c r="F408" s="13">
        <v>100</v>
      </c>
      <c r="G408" s="12"/>
      <c r="H408" s="12"/>
      <c r="I408" s="12" t="s">
        <v>566</v>
      </c>
      <c r="J408" s="12" t="s">
        <v>260</v>
      </c>
    </row>
    <row r="409" ht="15.75" customHeight="1">
      <c r="A409" s="10" t="s">
        <v>567</v>
      </c>
      <c r="B409" s="12" t="str">
        <f t="shared" si="6"/>
        <v xml:space="preserve">Garvey Kansas Foundation_Capital Research Center201750</v>
      </c>
      <c r="C409" s="12" t="s">
        <v>189</v>
      </c>
      <c r="D409" s="12" t="s">
        <v>257</v>
      </c>
      <c r="E409" s="12">
        <v>2017</v>
      </c>
      <c r="F409" s="13">
        <v>50</v>
      </c>
      <c r="G409" s="12"/>
      <c r="H409" s="12"/>
      <c r="I409" s="12" t="s">
        <v>566</v>
      </c>
      <c r="J409" s="12" t="s">
        <v>260</v>
      </c>
    </row>
    <row r="410" ht="15.75" customHeight="1">
      <c r="A410" s="10" t="s">
        <v>568</v>
      </c>
      <c r="B410" s="12" t="str">
        <f t="shared" si="6"/>
        <v xml:space="preserve">Garvey Kansas Foundation_Capital Research Center201850</v>
      </c>
      <c r="C410" s="12" t="s">
        <v>189</v>
      </c>
      <c r="D410" s="12" t="s">
        <v>257</v>
      </c>
      <c r="E410" s="12">
        <v>2018</v>
      </c>
      <c r="F410" s="13">
        <v>50</v>
      </c>
      <c r="G410" s="12"/>
      <c r="H410" s="12"/>
      <c r="I410" s="12" t="s">
        <v>566</v>
      </c>
      <c r="J410" s="12" t="s">
        <v>260</v>
      </c>
    </row>
    <row r="411" ht="15.75" customHeight="1">
      <c r="A411" s="10" t="s">
        <v>569</v>
      </c>
      <c r="B411" s="12" t="str">
        <f t="shared" si="6"/>
        <v xml:space="preserve">Garvey Kansas Foundation_Capital Research Center201950</v>
      </c>
      <c r="C411" s="12" t="s">
        <v>189</v>
      </c>
      <c r="D411" s="12" t="s">
        <v>257</v>
      </c>
      <c r="E411" s="12">
        <v>2019</v>
      </c>
      <c r="F411" s="13">
        <v>50</v>
      </c>
      <c r="G411" s="12"/>
      <c r="H411" s="12"/>
      <c r="I411" s="12" t="s">
        <v>566</v>
      </c>
      <c r="J411" s="12" t="s">
        <v>260</v>
      </c>
    </row>
    <row r="412" ht="15.75" customHeight="1">
      <c r="A412" s="10" t="s">
        <v>570</v>
      </c>
      <c r="B412" s="12" t="str">
        <f t="shared" si="6"/>
        <v xml:space="preserve">Garvey Kansas Foundation_Capital Research Center202050</v>
      </c>
      <c r="C412" s="12" t="s">
        <v>189</v>
      </c>
      <c r="D412" s="12" t="s">
        <v>257</v>
      </c>
      <c r="E412" s="12">
        <v>2020</v>
      </c>
      <c r="F412" s="13">
        <v>50</v>
      </c>
      <c r="G412" s="12"/>
      <c r="H412" s="12"/>
      <c r="I412" s="12" t="s">
        <v>566</v>
      </c>
      <c r="J412" s="12" t="s">
        <v>260</v>
      </c>
    </row>
    <row r="413" ht="15.75" customHeight="1">
      <c r="A413" s="10" t="s">
        <v>571</v>
      </c>
      <c r="B413" s="12" t="str">
        <f t="shared" si="6"/>
        <v xml:space="preserve">Garvey Kansas Foundation_Capital Research Center202150</v>
      </c>
      <c r="C413" s="12" t="s">
        <v>189</v>
      </c>
      <c r="D413" s="12" t="s">
        <v>257</v>
      </c>
      <c r="E413" s="12">
        <v>2021</v>
      </c>
      <c r="F413" s="13">
        <v>50</v>
      </c>
      <c r="G413" s="12"/>
      <c r="H413" s="12"/>
      <c r="I413" s="12" t="s">
        <v>566</v>
      </c>
      <c r="J413" s="12" t="s">
        <v>260</v>
      </c>
    </row>
    <row r="414" ht="15.75" customHeight="1">
      <c r="A414" s="10" t="s">
        <v>572</v>
      </c>
      <c r="B414" s="12" t="str">
        <f t="shared" si="6"/>
        <v xml:space="preserve">Garvey Kansas Foundation_Capital Research Center2023100</v>
      </c>
      <c r="C414" s="12" t="s">
        <v>189</v>
      </c>
      <c r="D414" s="12" t="s">
        <v>257</v>
      </c>
      <c r="E414" s="12">
        <v>2023</v>
      </c>
      <c r="F414" s="13">
        <v>100</v>
      </c>
      <c r="G414" s="12"/>
      <c r="H414" s="12"/>
      <c r="I414" s="12" t="s">
        <v>317</v>
      </c>
      <c r="J414" s="12" t="s">
        <v>260</v>
      </c>
    </row>
    <row r="415" ht="15.75" customHeight="1">
      <c r="A415" s="10" t="s">
        <v>573</v>
      </c>
      <c r="B415" s="12" t="str">
        <f t="shared" si="6"/>
        <v xml:space="preserve">Garvey Kansas Foundation_Capital Research Center2024500</v>
      </c>
      <c r="C415" s="12" t="s">
        <v>189</v>
      </c>
      <c r="D415" s="12" t="s">
        <v>257</v>
      </c>
      <c r="E415" s="12">
        <v>2024</v>
      </c>
      <c r="F415" s="13">
        <v>500</v>
      </c>
      <c r="G415" s="12"/>
      <c r="H415" s="12"/>
      <c r="I415" s="12" t="s">
        <v>317</v>
      </c>
      <c r="J415" s="12" t="s">
        <v>260</v>
      </c>
    </row>
    <row r="416" ht="15.75" customHeight="1">
      <c r="A416" s="10" t="s">
        <v>574</v>
      </c>
      <c r="B416" s="12" t="str">
        <f t="shared" si="6"/>
        <v xml:space="preserve">Gero Foundation Inc_Capital Research Center2020300</v>
      </c>
      <c r="C416" s="12" t="s">
        <v>166</v>
      </c>
      <c r="D416" s="12" t="s">
        <v>257</v>
      </c>
      <c r="E416" s="12">
        <v>2020</v>
      </c>
      <c r="F416" s="13">
        <v>300</v>
      </c>
      <c r="G416" s="12"/>
      <c r="H416" s="12"/>
      <c r="I416" s="12" t="s">
        <v>330</v>
      </c>
      <c r="J416" s="12" t="s">
        <v>260</v>
      </c>
    </row>
    <row r="417" ht="15.75" customHeight="1">
      <c r="A417" s="10" t="s">
        <v>575</v>
      </c>
      <c r="B417" s="12" t="str">
        <f t="shared" si="6"/>
        <v xml:space="preserve">Gero Foundation Inc_Capital Research Center2022500</v>
      </c>
      <c r="C417" s="12" t="s">
        <v>166</v>
      </c>
      <c r="D417" s="12" t="s">
        <v>257</v>
      </c>
      <c r="E417" s="12">
        <v>2022</v>
      </c>
      <c r="F417" s="13">
        <v>500</v>
      </c>
      <c r="G417" s="12"/>
      <c r="H417" s="12"/>
      <c r="I417" s="12" t="s">
        <v>330</v>
      </c>
      <c r="J417" s="12" t="s">
        <v>260</v>
      </c>
    </row>
    <row r="418" ht="15.75" customHeight="1">
      <c r="A418" s="10" t="s">
        <v>576</v>
      </c>
      <c r="B418" s="12" t="str">
        <f t="shared" si="6"/>
        <v xml:space="preserve">Gero Foundation Inc_Capital Research Center2023500</v>
      </c>
      <c r="C418" s="12" t="s">
        <v>166</v>
      </c>
      <c r="D418" s="12" t="s">
        <v>257</v>
      </c>
      <c r="E418" s="12">
        <v>2023</v>
      </c>
      <c r="F418" s="13">
        <v>500</v>
      </c>
      <c r="G418" s="12"/>
      <c r="H418" s="12"/>
      <c r="I418" s="12" t="s">
        <v>330</v>
      </c>
      <c r="J418" s="12" t="s">
        <v>260</v>
      </c>
    </row>
    <row r="419" ht="15.75" customHeight="1">
      <c r="A419" s="10" t="s">
        <v>577</v>
      </c>
      <c r="B419" s="12" t="str">
        <f t="shared" si="6"/>
        <v xml:space="preserve">Gettler Family Foundation_Capital Research Center2021250</v>
      </c>
      <c r="C419" s="12" t="s">
        <v>176</v>
      </c>
      <c r="D419" s="12" t="s">
        <v>257</v>
      </c>
      <c r="E419" s="12">
        <v>2021</v>
      </c>
      <c r="F419" s="13">
        <v>250</v>
      </c>
      <c r="G419" s="12"/>
      <c r="H419" s="12"/>
      <c r="I419" s="12" t="s">
        <v>578</v>
      </c>
      <c r="J419" s="12" t="s">
        <v>260</v>
      </c>
    </row>
    <row r="420" ht="15.75" customHeight="1">
      <c r="A420" s="10" t="s">
        <v>579</v>
      </c>
      <c r="B420" s="12" t="str">
        <f t="shared" si="6"/>
        <v xml:space="preserve">Gettler Family Foundation_Capital Research Center2022250</v>
      </c>
      <c r="C420" s="12" t="s">
        <v>176</v>
      </c>
      <c r="D420" s="12" t="s">
        <v>257</v>
      </c>
      <c r="E420" s="12">
        <v>2022</v>
      </c>
      <c r="F420" s="13">
        <v>250</v>
      </c>
      <c r="G420" s="12"/>
      <c r="H420" s="12"/>
      <c r="I420" s="12" t="s">
        <v>578</v>
      </c>
      <c r="J420" s="12" t="s">
        <v>260</v>
      </c>
    </row>
    <row r="421" ht="15.75" customHeight="1">
      <c r="A421" s="10" t="s">
        <v>580</v>
      </c>
      <c r="B421" s="12" t="str">
        <f t="shared" si="6"/>
        <v xml:space="preserve">Gettler Family Foundation_Capital Research Center2023250</v>
      </c>
      <c r="C421" s="12" t="s">
        <v>176</v>
      </c>
      <c r="D421" s="12" t="s">
        <v>257</v>
      </c>
      <c r="E421" s="12">
        <v>2023</v>
      </c>
      <c r="F421" s="13">
        <v>250</v>
      </c>
      <c r="G421" s="12"/>
      <c r="H421" s="12"/>
      <c r="I421" s="12" t="s">
        <v>578</v>
      </c>
      <c r="J421" s="12" t="s">
        <v>260</v>
      </c>
    </row>
    <row r="422" ht="15.75" customHeight="1">
      <c r="A422" s="10" t="s">
        <v>581</v>
      </c>
      <c r="B422" s="12" t="str">
        <f t="shared" si="6"/>
        <v xml:space="preserve">Gettler Family Foundation_Capital Research Center2024250</v>
      </c>
      <c r="C422" s="12" t="s">
        <v>176</v>
      </c>
      <c r="D422" s="12" t="s">
        <v>257</v>
      </c>
      <c r="E422" s="12">
        <v>2024</v>
      </c>
      <c r="F422" s="13">
        <v>250</v>
      </c>
      <c r="G422" s="12"/>
      <c r="H422" s="12"/>
      <c r="I422" s="12" t="s">
        <v>578</v>
      </c>
      <c r="J422" s="12" t="s">
        <v>260</v>
      </c>
    </row>
    <row r="423" ht="15.75" customHeight="1">
      <c r="A423" s="10" t="s">
        <v>582</v>
      </c>
      <c r="B423" s="12" t="str">
        <f t="shared" si="6"/>
        <v xml:space="preserve">GFC Foundation_Capital Research Center20171000</v>
      </c>
      <c r="C423" s="12" t="s">
        <v>177</v>
      </c>
      <c r="D423" s="12" t="s">
        <v>257</v>
      </c>
      <c r="E423" s="12">
        <v>2017</v>
      </c>
      <c r="F423" s="13">
        <v>1000</v>
      </c>
      <c r="G423" s="12"/>
      <c r="H423" s="12" t="s">
        <v>583</v>
      </c>
      <c r="I423" s="12" t="s">
        <v>459</v>
      </c>
      <c r="J423" s="12" t="s">
        <v>260</v>
      </c>
    </row>
    <row r="424" ht="15.75" customHeight="1">
      <c r="A424" s="10" t="s">
        <v>584</v>
      </c>
      <c r="B424" s="12" t="str">
        <f t="shared" si="6"/>
        <v xml:space="preserve">Gilbert Heritage Foundation_Capital Research Center20161000</v>
      </c>
      <c r="C424" s="12" t="s">
        <v>106</v>
      </c>
      <c r="D424" s="12" t="s">
        <v>257</v>
      </c>
      <c r="E424" s="12">
        <v>2016</v>
      </c>
      <c r="F424" s="13">
        <v>1000</v>
      </c>
      <c r="G424" s="12"/>
      <c r="H424" s="12"/>
      <c r="I424" s="12" t="s">
        <v>437</v>
      </c>
      <c r="J424" s="12" t="s">
        <v>260</v>
      </c>
    </row>
    <row r="425" ht="15.75" customHeight="1">
      <c r="A425" s="10" t="s">
        <v>585</v>
      </c>
      <c r="B425" s="12" t="str">
        <f t="shared" si="6"/>
        <v xml:space="preserve">Gilbert Heritage Foundation_Capital Research Center20171000</v>
      </c>
      <c r="C425" s="12" t="s">
        <v>106</v>
      </c>
      <c r="D425" s="12" t="s">
        <v>257</v>
      </c>
      <c r="E425" s="12">
        <v>2017</v>
      </c>
      <c r="F425" s="13">
        <v>1000</v>
      </c>
      <c r="G425" s="12"/>
      <c r="H425" s="12"/>
      <c r="I425" s="12" t="s">
        <v>437</v>
      </c>
      <c r="J425" s="12" t="s">
        <v>260</v>
      </c>
    </row>
    <row r="426" ht="15.75" customHeight="1">
      <c r="A426" s="10" t="s">
        <v>586</v>
      </c>
      <c r="B426" s="12" t="str">
        <f t="shared" si="6"/>
        <v xml:space="preserve">Gilbert Heritage Foundation_Capital Research Center20181000</v>
      </c>
      <c r="C426" s="12" t="s">
        <v>106</v>
      </c>
      <c r="D426" s="12" t="s">
        <v>257</v>
      </c>
      <c r="E426" s="12">
        <v>2018</v>
      </c>
      <c r="F426" s="13">
        <v>1000</v>
      </c>
      <c r="G426" s="12"/>
      <c r="H426" s="12"/>
      <c r="I426" s="12" t="s">
        <v>437</v>
      </c>
      <c r="J426" s="12" t="s">
        <v>260</v>
      </c>
    </row>
    <row r="427" ht="15.75" customHeight="1">
      <c r="A427" s="10" t="s">
        <v>587</v>
      </c>
      <c r="B427" s="12" t="str">
        <f t="shared" si="6"/>
        <v xml:space="preserve">Gilbert Heritage Foundation_Capital Research Center20191000</v>
      </c>
      <c r="C427" s="12" t="s">
        <v>106</v>
      </c>
      <c r="D427" s="12" t="s">
        <v>257</v>
      </c>
      <c r="E427" s="12">
        <v>2019</v>
      </c>
      <c r="F427" s="13">
        <v>1000</v>
      </c>
      <c r="G427" s="12"/>
      <c r="H427" s="12"/>
      <c r="I427" s="12" t="s">
        <v>437</v>
      </c>
      <c r="J427" s="12" t="s">
        <v>260</v>
      </c>
    </row>
    <row r="428" ht="15.75" customHeight="1">
      <c r="A428" s="10" t="s">
        <v>588</v>
      </c>
      <c r="B428" s="12" t="str">
        <f t="shared" si="6"/>
        <v xml:space="preserve">Gilbert Heritage Foundation_Capital Research Center20201000</v>
      </c>
      <c r="C428" s="12" t="s">
        <v>106</v>
      </c>
      <c r="D428" s="12" t="s">
        <v>257</v>
      </c>
      <c r="E428" s="12">
        <v>2020</v>
      </c>
      <c r="F428" s="13">
        <v>1000</v>
      </c>
      <c r="G428" s="12"/>
      <c r="H428" s="12"/>
      <c r="I428" s="12" t="s">
        <v>437</v>
      </c>
      <c r="J428" s="12" t="s">
        <v>260</v>
      </c>
    </row>
    <row r="429" ht="15.75" customHeight="1">
      <c r="A429" s="10" t="s">
        <v>589</v>
      </c>
      <c r="B429" s="12" t="str">
        <f t="shared" si="6"/>
        <v xml:space="preserve">Gilbert Heritage Foundation_Capital Research Center20216830</v>
      </c>
      <c r="C429" s="12" t="s">
        <v>106</v>
      </c>
      <c r="D429" s="12" t="s">
        <v>257</v>
      </c>
      <c r="E429" s="12">
        <v>2021</v>
      </c>
      <c r="F429" s="13">
        <v>6830</v>
      </c>
      <c r="G429" s="12"/>
      <c r="H429" s="12"/>
      <c r="I429" s="12" t="s">
        <v>437</v>
      </c>
      <c r="J429" s="12" t="s">
        <v>260</v>
      </c>
    </row>
    <row r="430" ht="15.75" customHeight="1">
      <c r="A430" s="12" t="s">
        <v>261</v>
      </c>
      <c r="B430" s="12" t="str">
        <f t="shared" si="6"/>
        <v xml:space="preserve">The Gordon and Mary Cain Foundation_Capital Research Center19992000</v>
      </c>
      <c r="C430" s="12" t="s">
        <v>128</v>
      </c>
      <c r="D430" s="12" t="s">
        <v>257</v>
      </c>
      <c r="E430" s="12">
        <v>1999</v>
      </c>
      <c r="F430" s="13">
        <v>2000</v>
      </c>
    </row>
    <row r="431" ht="15.75" customHeight="1">
      <c r="A431" s="12" t="s">
        <v>261</v>
      </c>
      <c r="B431" s="12" t="str">
        <f t="shared" si="6"/>
        <v xml:space="preserve">The Gordon and Mary Cain Foundation_Capital Research Center1999500</v>
      </c>
      <c r="C431" s="12" t="s">
        <v>128</v>
      </c>
      <c r="D431" s="12" t="s">
        <v>257</v>
      </c>
      <c r="E431" s="12">
        <v>1999</v>
      </c>
      <c r="F431" s="13">
        <v>500</v>
      </c>
    </row>
    <row r="432" ht="15.75" customHeight="1">
      <c r="A432" s="12" t="s">
        <v>261</v>
      </c>
      <c r="B432" s="12" t="str">
        <f t="shared" si="6"/>
        <v xml:space="preserve">The Gordon and Mary Cain Foundation_Capital Research Center20001000</v>
      </c>
      <c r="C432" s="12" t="s">
        <v>128</v>
      </c>
      <c r="D432" s="12" t="s">
        <v>257</v>
      </c>
      <c r="E432" s="12">
        <v>2000</v>
      </c>
      <c r="F432" s="13">
        <v>1000</v>
      </c>
    </row>
    <row r="433" ht="15.75" customHeight="1">
      <c r="A433" s="12" t="s">
        <v>261</v>
      </c>
      <c r="B433" s="12" t="str">
        <f t="shared" si="6"/>
        <v xml:space="preserve">The Gordon and Mary Cain Foundation_Capital Research Center20011000</v>
      </c>
      <c r="C433" s="12" t="s">
        <v>128</v>
      </c>
      <c r="D433" s="12" t="s">
        <v>257</v>
      </c>
      <c r="E433" s="12">
        <v>2001</v>
      </c>
      <c r="F433" s="13">
        <v>1000</v>
      </c>
    </row>
    <row r="434" ht="15.75" customHeight="1">
      <c r="A434" s="12" t="s">
        <v>261</v>
      </c>
      <c r="B434" s="12" t="str">
        <f t="shared" si="6"/>
        <v xml:space="preserve">The Gordon and Mary Cain Foundation_Capital Research Center20042000</v>
      </c>
      <c r="C434" s="12" t="s">
        <v>128</v>
      </c>
      <c r="D434" s="12" t="s">
        <v>257</v>
      </c>
      <c r="E434" s="12">
        <v>2004</v>
      </c>
      <c r="F434" s="13">
        <v>2000</v>
      </c>
    </row>
    <row r="435" ht="15.75" customHeight="1">
      <c r="A435" s="10" t="s">
        <v>590</v>
      </c>
      <c r="B435" s="12" t="str">
        <f t="shared" si="6"/>
        <v xml:space="preserve">Greater Houston Community Foundation_Capital Research Center20201000</v>
      </c>
      <c r="C435" s="12" t="s">
        <v>37</v>
      </c>
      <c r="D435" s="12" t="s">
        <v>257</v>
      </c>
      <c r="E435" s="12">
        <v>2020</v>
      </c>
      <c r="F435" s="13">
        <v>1000</v>
      </c>
      <c r="G435" s="12"/>
      <c r="H435" s="12"/>
      <c r="I435" s="12" t="s">
        <v>591</v>
      </c>
      <c r="J435" s="12" t="s">
        <v>260</v>
      </c>
    </row>
    <row r="436" ht="15.75" customHeight="1">
      <c r="A436" s="10" t="s">
        <v>590</v>
      </c>
      <c r="B436" s="12" t="str">
        <f t="shared" si="6"/>
        <v xml:space="preserve">Greater Houston Community Foundation_Capital Research Center202012000</v>
      </c>
      <c r="C436" s="12" t="s">
        <v>37</v>
      </c>
      <c r="D436" s="12" t="s">
        <v>257</v>
      </c>
      <c r="E436" s="12">
        <v>2020</v>
      </c>
      <c r="F436" s="13">
        <v>12000</v>
      </c>
      <c r="G436" s="12"/>
      <c r="H436" s="12"/>
      <c r="I436" s="12" t="s">
        <v>592</v>
      </c>
      <c r="J436" s="12" t="s">
        <v>260</v>
      </c>
    </row>
    <row r="437" ht="15.75" customHeight="1">
      <c r="A437" s="10" t="s">
        <v>590</v>
      </c>
      <c r="B437" s="12" t="str">
        <f t="shared" si="6"/>
        <v xml:space="preserve">Greater Houston Community Foundation_Capital Research Center202050000</v>
      </c>
      <c r="C437" s="12" t="s">
        <v>37</v>
      </c>
      <c r="D437" s="12" t="s">
        <v>257</v>
      </c>
      <c r="E437" s="12">
        <v>2020</v>
      </c>
      <c r="F437" s="13">
        <v>50000</v>
      </c>
      <c r="G437" s="12"/>
      <c r="H437" s="12"/>
      <c r="I437" s="12" t="s">
        <v>591</v>
      </c>
      <c r="J437" s="12" t="s">
        <v>260</v>
      </c>
    </row>
    <row r="438" ht="15.75" customHeight="1">
      <c r="A438" s="10" t="s">
        <v>590</v>
      </c>
      <c r="B438" s="12" t="str">
        <f t="shared" si="6"/>
        <v xml:space="preserve">Greater Houston Community Foundation_Capital Research Center2020650</v>
      </c>
      <c r="C438" s="12" t="s">
        <v>37</v>
      </c>
      <c r="D438" s="12" t="s">
        <v>257</v>
      </c>
      <c r="E438" s="12">
        <v>2020</v>
      </c>
      <c r="F438" s="13">
        <v>650</v>
      </c>
      <c r="G438" s="12"/>
      <c r="H438" s="12"/>
      <c r="I438" s="12" t="s">
        <v>593</v>
      </c>
      <c r="J438" s="12" t="s">
        <v>260</v>
      </c>
    </row>
    <row r="439" ht="15.75" customHeight="1">
      <c r="A439" s="10" t="s">
        <v>594</v>
      </c>
      <c r="B439" s="12" t="str">
        <f t="shared" si="6"/>
        <v xml:space="preserve">Greater Houston Community Foundation_Capital Research Center202134000</v>
      </c>
      <c r="C439" s="12" t="s">
        <v>37</v>
      </c>
      <c r="D439" s="12" t="s">
        <v>257</v>
      </c>
      <c r="E439" s="12">
        <v>2021</v>
      </c>
      <c r="F439" s="13">
        <v>34000</v>
      </c>
      <c r="G439" s="12"/>
      <c r="H439" s="12"/>
      <c r="I439" s="12" t="s">
        <v>595</v>
      </c>
      <c r="J439" s="12" t="s">
        <v>260</v>
      </c>
    </row>
    <row r="440" ht="15.75" customHeight="1">
      <c r="A440" s="10" t="s">
        <v>596</v>
      </c>
      <c r="B440" s="12" t="str">
        <f t="shared" si="6"/>
        <v xml:space="preserve">Greater Houston Community Foundation_Capital Research Center202220900</v>
      </c>
      <c r="C440" s="12" t="s">
        <v>37</v>
      </c>
      <c r="D440" s="12" t="s">
        <v>257</v>
      </c>
      <c r="E440" s="12">
        <v>2022</v>
      </c>
      <c r="F440" s="13">
        <v>20900</v>
      </c>
      <c r="G440" s="12"/>
      <c r="H440" s="12"/>
      <c r="I440" s="12" t="s">
        <v>595</v>
      </c>
      <c r="J440" s="12" t="s">
        <v>260</v>
      </c>
    </row>
    <row r="441" ht="15.75" customHeight="1">
      <c r="A441" s="10" t="s">
        <v>597</v>
      </c>
      <c r="B441" s="12" t="str">
        <f t="shared" si="6"/>
        <v xml:space="preserve">Greater Houston Community Foundation_Capital Research Center202331060</v>
      </c>
      <c r="C441" s="12" t="s">
        <v>37</v>
      </c>
      <c r="D441" s="12" t="s">
        <v>257</v>
      </c>
      <c r="E441" s="12">
        <v>2023</v>
      </c>
      <c r="F441" s="13">
        <v>31060</v>
      </c>
      <c r="G441" s="12"/>
      <c r="H441" s="12"/>
      <c r="I441" s="12" t="s">
        <v>595</v>
      </c>
      <c r="J441" s="12" t="s">
        <v>260</v>
      </c>
    </row>
    <row r="442" ht="15.75" customHeight="1">
      <c r="A442" s="10" t="s">
        <v>598</v>
      </c>
      <c r="B442" s="12" t="str">
        <f t="shared" si="6"/>
        <v xml:space="preserve">Greater Houston Community Foundation_Capital Research Center202441060</v>
      </c>
      <c r="C442" s="12" t="s">
        <v>37</v>
      </c>
      <c r="D442" s="12" t="s">
        <v>257</v>
      </c>
      <c r="E442" s="12">
        <v>2024</v>
      </c>
      <c r="F442" s="13">
        <v>41060</v>
      </c>
      <c r="G442" s="12"/>
      <c r="H442" s="12"/>
      <c r="I442" s="12" t="s">
        <v>595</v>
      </c>
      <c r="J442" s="12" t="s">
        <v>260</v>
      </c>
    </row>
    <row r="443" ht="15.75" customHeight="1">
      <c r="A443" s="10" t="s">
        <v>599</v>
      </c>
      <c r="B443" s="12" t="str">
        <f t="shared" si="6"/>
        <v xml:space="preserve">Halcro Family Foundation_Capital Research Center2022300</v>
      </c>
      <c r="C443" s="12" t="s">
        <v>212</v>
      </c>
      <c r="D443" s="12" t="s">
        <v>257</v>
      </c>
      <c r="E443" s="12">
        <v>2022</v>
      </c>
      <c r="F443" s="13">
        <v>300</v>
      </c>
      <c r="G443" s="12"/>
      <c r="H443" s="12"/>
      <c r="I443" s="12" t="s">
        <v>437</v>
      </c>
      <c r="J443" s="12" t="s">
        <v>260</v>
      </c>
    </row>
    <row r="444" ht="15.75" customHeight="1">
      <c r="A444" s="10" t="s">
        <v>600</v>
      </c>
      <c r="B444" s="12" t="str">
        <f t="shared" si="6"/>
        <v xml:space="preserve">Hayden Foundation_Capital Research Center2018100</v>
      </c>
      <c r="C444" s="12" t="s">
        <v>209</v>
      </c>
      <c r="D444" s="12" t="s">
        <v>257</v>
      </c>
      <c r="E444" s="12">
        <v>2018</v>
      </c>
      <c r="F444" s="13">
        <v>100</v>
      </c>
      <c r="G444" s="12"/>
      <c r="H444" s="12"/>
      <c r="I444" s="12" t="s">
        <v>459</v>
      </c>
      <c r="J444" s="12" t="s">
        <v>260</v>
      </c>
    </row>
    <row r="445" ht="15.75" customHeight="1">
      <c r="A445" s="10" t="s">
        <v>601</v>
      </c>
      <c r="B445" s="12" t="str">
        <f t="shared" si="6"/>
        <v xml:space="preserve">Hayden Foundation_Capital Research Center2019100</v>
      </c>
      <c r="C445" s="12" t="s">
        <v>209</v>
      </c>
      <c r="D445" s="12" t="s">
        <v>257</v>
      </c>
      <c r="E445" s="12">
        <v>2019</v>
      </c>
      <c r="F445" s="13">
        <v>100</v>
      </c>
      <c r="G445" s="12"/>
      <c r="H445" s="12"/>
      <c r="I445" s="12" t="s">
        <v>459</v>
      </c>
      <c r="J445" s="12" t="s">
        <v>260</v>
      </c>
    </row>
    <row r="446" ht="15.75" customHeight="1">
      <c r="A446" s="10" t="s">
        <v>602</v>
      </c>
      <c r="B446" s="12" t="str">
        <f t="shared" si="6"/>
        <v xml:space="preserve">Hayden Foundation_Capital Research Center2020100</v>
      </c>
      <c r="C446" s="12" t="s">
        <v>209</v>
      </c>
      <c r="D446" s="12" t="s">
        <v>257</v>
      </c>
      <c r="E446" s="12">
        <v>2020</v>
      </c>
      <c r="F446" s="13">
        <v>100</v>
      </c>
      <c r="G446" s="12"/>
      <c r="H446" s="12"/>
      <c r="I446" s="12" t="s">
        <v>459</v>
      </c>
      <c r="J446" s="12" t="s">
        <v>260</v>
      </c>
    </row>
    <row r="447" ht="15.75" customHeight="1">
      <c r="A447" s="10" t="s">
        <v>603</v>
      </c>
      <c r="B447" s="12" t="str">
        <f t="shared" si="6"/>
        <v xml:space="preserve">Hayden Foundation_Capital Research Center2021100</v>
      </c>
      <c r="C447" s="12" t="s">
        <v>209</v>
      </c>
      <c r="D447" s="12" t="s">
        <v>257</v>
      </c>
      <c r="E447" s="12">
        <v>2021</v>
      </c>
      <c r="F447" s="13">
        <v>100</v>
      </c>
      <c r="G447" s="12"/>
      <c r="H447" s="12"/>
      <c r="I447" s="12" t="s">
        <v>459</v>
      </c>
      <c r="J447" s="12" t="s">
        <v>260</v>
      </c>
    </row>
    <row r="448" ht="15.75" customHeight="1">
      <c r="A448" s="10" t="s">
        <v>604</v>
      </c>
      <c r="B448" s="12" t="str">
        <f t="shared" si="6"/>
        <v xml:space="preserve">Henderson Foundation_Capital Research Center20163000</v>
      </c>
      <c r="C448" s="12" t="s">
        <v>117</v>
      </c>
      <c r="D448" s="12" t="s">
        <v>257</v>
      </c>
      <c r="E448" s="12">
        <v>2016</v>
      </c>
      <c r="F448" s="13">
        <v>3000</v>
      </c>
      <c r="G448" s="12"/>
      <c r="H448" s="12" t="s">
        <v>605</v>
      </c>
      <c r="I448" s="12" t="s">
        <v>606</v>
      </c>
      <c r="J448" s="12" t="s">
        <v>260</v>
      </c>
    </row>
    <row r="449" ht="15.75" customHeight="1">
      <c r="A449" s="10" t="s">
        <v>607</v>
      </c>
      <c r="B449" s="12" t="str">
        <f t="shared" si="6"/>
        <v xml:space="preserve">Henderson Foundation_Capital Research Center20173000</v>
      </c>
      <c r="C449" s="12" t="s">
        <v>117</v>
      </c>
      <c r="D449" s="12" t="s">
        <v>257</v>
      </c>
      <c r="E449" s="12">
        <v>2017</v>
      </c>
      <c r="F449" s="13">
        <v>3000</v>
      </c>
      <c r="G449" s="12"/>
      <c r="H449" s="12" t="s">
        <v>605</v>
      </c>
      <c r="I449" s="12" t="s">
        <v>606</v>
      </c>
      <c r="J449" s="12" t="s">
        <v>260</v>
      </c>
    </row>
    <row r="450" ht="15.75" customHeight="1">
      <c r="A450" s="10" t="s">
        <v>608</v>
      </c>
      <c r="B450" s="12" t="str">
        <f t="shared" ref="B450:B513" si="7">CONCATENATE(C450,"_",D450,E450,F450)</f>
        <v xml:space="preserve">Henderson Foundation_Capital Research Center20183000</v>
      </c>
      <c r="C450" s="12" t="s">
        <v>117</v>
      </c>
      <c r="D450" s="12" t="s">
        <v>257</v>
      </c>
      <c r="E450" s="12">
        <v>2018</v>
      </c>
      <c r="F450" s="13">
        <v>3000</v>
      </c>
      <c r="G450" s="12"/>
      <c r="H450" s="12" t="s">
        <v>605</v>
      </c>
      <c r="I450" s="12" t="s">
        <v>606</v>
      </c>
      <c r="J450" s="12" t="s">
        <v>260</v>
      </c>
    </row>
    <row r="451" ht="15.75" customHeight="1">
      <c r="A451" s="12" t="s">
        <v>261</v>
      </c>
      <c r="B451" s="12" t="str">
        <f t="shared" si="7"/>
        <v xml:space="preserve">Hickory Foundation_Capital Research Center19991000</v>
      </c>
      <c r="C451" s="12" t="s">
        <v>19</v>
      </c>
      <c r="D451" s="12" t="s">
        <v>257</v>
      </c>
      <c r="E451" s="12">
        <v>1999</v>
      </c>
      <c r="F451" s="13">
        <v>1000</v>
      </c>
    </row>
    <row r="452" ht="15.75" customHeight="1">
      <c r="A452" s="12" t="s">
        <v>261</v>
      </c>
      <c r="B452" s="12" t="str">
        <f t="shared" si="7"/>
        <v xml:space="preserve">Hickory Foundation_Capital Research Center20001500</v>
      </c>
      <c r="C452" s="12" t="s">
        <v>19</v>
      </c>
      <c r="D452" s="12" t="s">
        <v>257</v>
      </c>
      <c r="E452" s="12">
        <v>2000</v>
      </c>
      <c r="F452" s="13">
        <v>1500</v>
      </c>
    </row>
    <row r="453" ht="15.75" customHeight="1">
      <c r="A453" s="12" t="s">
        <v>261</v>
      </c>
      <c r="B453" s="12" t="str">
        <f t="shared" si="7"/>
        <v xml:space="preserve">Hickory Foundation_Capital Research Center20011500</v>
      </c>
      <c r="C453" s="12" t="s">
        <v>19</v>
      </c>
      <c r="D453" s="12" t="s">
        <v>257</v>
      </c>
      <c r="E453" s="12">
        <v>2001</v>
      </c>
      <c r="F453" s="13">
        <v>1500</v>
      </c>
    </row>
    <row r="454" ht="15.75" customHeight="1">
      <c r="A454" s="12" t="s">
        <v>261</v>
      </c>
      <c r="B454" s="12" t="str">
        <f t="shared" si="7"/>
        <v xml:space="preserve">Hickory Foundation_Capital Research Center20022000</v>
      </c>
      <c r="C454" s="12" t="s">
        <v>19</v>
      </c>
      <c r="D454" s="12" t="s">
        <v>257</v>
      </c>
      <c r="E454" s="12">
        <v>2002</v>
      </c>
      <c r="F454" s="13">
        <v>2000</v>
      </c>
    </row>
    <row r="455" ht="15.75" customHeight="1">
      <c r="A455" s="12" t="s">
        <v>261</v>
      </c>
      <c r="B455" s="12" t="str">
        <f t="shared" si="7"/>
        <v xml:space="preserve">Hickory Foundation_Capital Research Center20032000</v>
      </c>
      <c r="C455" s="12" t="s">
        <v>19</v>
      </c>
      <c r="D455" s="12" t="s">
        <v>257</v>
      </c>
      <c r="E455" s="12">
        <v>2003</v>
      </c>
      <c r="F455" s="13">
        <v>2000</v>
      </c>
    </row>
    <row r="456" ht="15.75" customHeight="1">
      <c r="A456" s="12" t="s">
        <v>261</v>
      </c>
      <c r="B456" s="12" t="str">
        <f t="shared" si="7"/>
        <v xml:space="preserve">Hickory Foundation_Capital Research Center20053000</v>
      </c>
      <c r="C456" s="12" t="s">
        <v>19</v>
      </c>
      <c r="D456" s="12" t="s">
        <v>257</v>
      </c>
      <c r="E456" s="12">
        <v>2005</v>
      </c>
      <c r="F456" s="13">
        <v>3000</v>
      </c>
    </row>
    <row r="457" ht="15.75" customHeight="1">
      <c r="A457" s="12" t="s">
        <v>261</v>
      </c>
      <c r="B457" s="12" t="str">
        <f t="shared" si="7"/>
        <v xml:space="preserve">Hickory Foundation_Capital Research Center200615000</v>
      </c>
      <c r="C457" s="12" t="s">
        <v>19</v>
      </c>
      <c r="D457" s="12" t="s">
        <v>257</v>
      </c>
      <c r="E457" s="12">
        <v>2006</v>
      </c>
      <c r="F457" s="13">
        <v>15000</v>
      </c>
    </row>
    <row r="458" ht="15.75" customHeight="1">
      <c r="A458" s="12" t="s">
        <v>261</v>
      </c>
      <c r="B458" s="12" t="str">
        <f t="shared" si="7"/>
        <v xml:space="preserve">Hickory Foundation_Capital Research Center200725000</v>
      </c>
      <c r="C458" s="12" t="s">
        <v>19</v>
      </c>
      <c r="D458" s="12" t="s">
        <v>257</v>
      </c>
      <c r="E458" s="12">
        <v>2007</v>
      </c>
      <c r="F458" s="13">
        <v>25000</v>
      </c>
    </row>
    <row r="459" ht="15.75" customHeight="1">
      <c r="A459" s="12" t="s">
        <v>261</v>
      </c>
      <c r="B459" s="12" t="str">
        <f t="shared" si="7"/>
        <v xml:space="preserve">Hickory Foundation_Capital Research Center200835000</v>
      </c>
      <c r="C459" s="12" t="s">
        <v>19</v>
      </c>
      <c r="D459" s="12" t="s">
        <v>257</v>
      </c>
      <c r="E459" s="12">
        <v>2008</v>
      </c>
      <c r="F459" s="13">
        <v>35000</v>
      </c>
    </row>
    <row r="460" ht="15.75" customHeight="1">
      <c r="A460" s="12" t="s">
        <v>261</v>
      </c>
      <c r="B460" s="12" t="str">
        <f t="shared" si="7"/>
        <v xml:space="preserve">Hickory Foundation_Capital Research Center200935000</v>
      </c>
      <c r="C460" s="12" t="s">
        <v>19</v>
      </c>
      <c r="D460" s="12" t="s">
        <v>257</v>
      </c>
      <c r="E460" s="12">
        <v>2009</v>
      </c>
      <c r="F460" s="13">
        <v>35000</v>
      </c>
    </row>
    <row r="461" ht="15.75" customHeight="1">
      <c r="A461" s="12" t="s">
        <v>261</v>
      </c>
      <c r="B461" s="12" t="str">
        <f t="shared" si="7"/>
        <v xml:space="preserve">Hickory Foundation_Capital Research Center201035000</v>
      </c>
      <c r="C461" s="12" t="s">
        <v>19</v>
      </c>
      <c r="D461" s="12" t="s">
        <v>257</v>
      </c>
      <c r="E461" s="12">
        <v>2010</v>
      </c>
      <c r="F461" s="13">
        <v>35000</v>
      </c>
    </row>
    <row r="462" ht="15.75" customHeight="1">
      <c r="A462" s="12" t="s">
        <v>261</v>
      </c>
      <c r="B462" s="12" t="str">
        <f t="shared" si="7"/>
        <v xml:space="preserve">Hickory Foundation_Capital Research Center201135000</v>
      </c>
      <c r="C462" s="12" t="s">
        <v>19</v>
      </c>
      <c r="D462" s="12" t="s">
        <v>257</v>
      </c>
      <c r="E462" s="12">
        <v>2011</v>
      </c>
      <c r="F462" s="13">
        <v>35000</v>
      </c>
    </row>
    <row r="463" ht="15.75" customHeight="1">
      <c r="A463" s="12">
        <v>990</v>
      </c>
      <c r="B463" s="12" t="str">
        <f t="shared" si="7"/>
        <v xml:space="preserve">Hickory Foundation_Capital Research Center201335000</v>
      </c>
      <c r="C463" s="12" t="s">
        <v>19</v>
      </c>
      <c r="D463" s="12" t="s">
        <v>257</v>
      </c>
      <c r="E463" s="12">
        <v>2013</v>
      </c>
      <c r="F463" s="13">
        <v>35000</v>
      </c>
      <c r="G463" s="12" t="s">
        <v>282</v>
      </c>
    </row>
    <row r="464" ht="15.75" customHeight="1">
      <c r="A464" s="12">
        <v>990</v>
      </c>
      <c r="B464" s="12" t="str">
        <f t="shared" si="7"/>
        <v xml:space="preserve">Hickory Foundation_Capital Research Center201425000</v>
      </c>
      <c r="C464" s="12" t="s">
        <v>19</v>
      </c>
      <c r="D464" s="12" t="s">
        <v>257</v>
      </c>
      <c r="E464" s="12">
        <v>2014</v>
      </c>
      <c r="F464" s="13">
        <v>25000</v>
      </c>
      <c r="G464" s="12" t="s">
        <v>282</v>
      </c>
    </row>
    <row r="465" ht="15.75" customHeight="1">
      <c r="A465" s="12">
        <v>990</v>
      </c>
      <c r="B465" s="12" t="str">
        <f t="shared" si="7"/>
        <v xml:space="preserve">Hickory Foundation_Capital Research Center201530000</v>
      </c>
      <c r="C465" s="12" t="s">
        <v>19</v>
      </c>
      <c r="D465" s="12" t="s">
        <v>257</v>
      </c>
      <c r="E465" s="12">
        <v>2015</v>
      </c>
      <c r="F465" s="13">
        <v>30000</v>
      </c>
      <c r="G465" s="12" t="s">
        <v>282</v>
      </c>
    </row>
    <row r="466" ht="15.75" customHeight="1">
      <c r="A466" s="10" t="s">
        <v>609</v>
      </c>
      <c r="B466" s="12" t="str">
        <f t="shared" si="7"/>
        <v xml:space="preserve">Hickory Foundation_Capital Research Center201620000</v>
      </c>
      <c r="C466" s="12" t="s">
        <v>19</v>
      </c>
      <c r="D466" s="12" t="s">
        <v>257</v>
      </c>
      <c r="E466" s="12">
        <v>2016</v>
      </c>
      <c r="F466" s="13">
        <v>20000</v>
      </c>
      <c r="G466" s="12"/>
      <c r="H466" s="12"/>
      <c r="I466" s="12" t="s">
        <v>610</v>
      </c>
      <c r="J466" s="12" t="s">
        <v>326</v>
      </c>
    </row>
    <row r="467" ht="15.75" customHeight="1">
      <c r="A467" s="12" t="s">
        <v>480</v>
      </c>
      <c r="B467" s="12" t="str">
        <f t="shared" si="7"/>
        <v xml:space="preserve">Hickory Foundation_Capital Research Center201715000</v>
      </c>
      <c r="C467" s="12" t="s">
        <v>19</v>
      </c>
      <c r="D467" s="12" t="s">
        <v>257</v>
      </c>
      <c r="E467" s="12">
        <v>2017</v>
      </c>
      <c r="F467" s="13">
        <v>15000</v>
      </c>
      <c r="G467" s="12"/>
      <c r="H467" s="12"/>
      <c r="I467" s="12"/>
      <c r="J467" s="12" t="s">
        <v>260</v>
      </c>
    </row>
    <row r="468" ht="15.75" customHeight="1">
      <c r="A468" s="12" t="s">
        <v>480</v>
      </c>
      <c r="B468" s="12" t="str">
        <f t="shared" si="7"/>
        <v xml:space="preserve">Hickory Foundation_Capital Research Center201835000</v>
      </c>
      <c r="C468" s="12" t="s">
        <v>19</v>
      </c>
      <c r="D468" s="12" t="s">
        <v>257</v>
      </c>
      <c r="E468" s="12">
        <v>2018</v>
      </c>
      <c r="F468" s="13">
        <v>35000</v>
      </c>
      <c r="G468" s="12"/>
      <c r="H468" s="12"/>
      <c r="I468" s="12"/>
      <c r="J468" s="12" t="s">
        <v>260</v>
      </c>
    </row>
    <row r="469" ht="15.75" customHeight="1">
      <c r="A469" s="12" t="s">
        <v>480</v>
      </c>
      <c r="B469" s="12" t="str">
        <f t="shared" si="7"/>
        <v xml:space="preserve">Hickory Foundation_Capital Research Center201940000</v>
      </c>
      <c r="C469" s="12" t="s">
        <v>19</v>
      </c>
      <c r="D469" s="12" t="s">
        <v>257</v>
      </c>
      <c r="E469" s="12">
        <v>2019</v>
      </c>
      <c r="F469" s="13">
        <v>40000</v>
      </c>
      <c r="G469" s="12"/>
      <c r="H469" s="12"/>
      <c r="I469" s="12"/>
      <c r="J469" s="12" t="s">
        <v>260</v>
      </c>
    </row>
    <row r="470" ht="15.75" customHeight="1">
      <c r="A470" s="10" t="s">
        <v>611</v>
      </c>
      <c r="B470" s="12" t="str">
        <f t="shared" si="7"/>
        <v xml:space="preserve">Hickory Foundation_Capital Research Center202040000</v>
      </c>
      <c r="C470" s="12" t="s">
        <v>19</v>
      </c>
      <c r="D470" s="12" t="s">
        <v>257</v>
      </c>
      <c r="E470" s="12">
        <v>2020</v>
      </c>
      <c r="F470" s="13">
        <v>40000</v>
      </c>
      <c r="G470" s="12"/>
      <c r="H470" s="12"/>
      <c r="I470" s="12" t="s">
        <v>612</v>
      </c>
      <c r="J470" s="12" t="s">
        <v>260</v>
      </c>
    </row>
    <row r="471" ht="15.75" customHeight="1">
      <c r="A471" s="10" t="s">
        <v>613</v>
      </c>
      <c r="B471" s="12" t="str">
        <f t="shared" si="7"/>
        <v xml:space="preserve">Hickory Foundation_Capital Research Center202140000</v>
      </c>
      <c r="C471" s="12" t="s">
        <v>19</v>
      </c>
      <c r="D471" s="12" t="s">
        <v>257</v>
      </c>
      <c r="E471" s="12">
        <v>2021</v>
      </c>
      <c r="F471" s="13">
        <v>40000</v>
      </c>
      <c r="G471" s="12"/>
      <c r="H471" s="12"/>
      <c r="I471" s="12" t="s">
        <v>612</v>
      </c>
      <c r="J471" s="12" t="s">
        <v>260</v>
      </c>
    </row>
    <row r="472" ht="15.75" customHeight="1">
      <c r="A472" s="10" t="s">
        <v>614</v>
      </c>
      <c r="B472" s="12" t="str">
        <f t="shared" si="7"/>
        <v xml:space="preserve">Hickory Foundation_Capital Research Center202240000</v>
      </c>
      <c r="C472" s="12" t="s">
        <v>19</v>
      </c>
      <c r="D472" s="12" t="s">
        <v>257</v>
      </c>
      <c r="E472" s="12">
        <v>2022</v>
      </c>
      <c r="F472" s="13">
        <v>40000</v>
      </c>
      <c r="G472" s="12"/>
      <c r="H472" s="12"/>
      <c r="I472" s="12" t="s">
        <v>612</v>
      </c>
      <c r="J472" s="12" t="s">
        <v>260</v>
      </c>
    </row>
    <row r="473" ht="15.75" customHeight="1">
      <c r="A473" s="10" t="s">
        <v>615</v>
      </c>
      <c r="B473" s="12" t="str">
        <f t="shared" si="7"/>
        <v xml:space="preserve">Hickory Foundation_Capital Research Center202340000</v>
      </c>
      <c r="C473" s="12" t="s">
        <v>19</v>
      </c>
      <c r="D473" s="12" t="s">
        <v>257</v>
      </c>
      <c r="E473" s="12">
        <v>2023</v>
      </c>
      <c r="F473" s="13">
        <v>40000</v>
      </c>
      <c r="G473" s="12"/>
      <c r="H473" s="12"/>
      <c r="I473" s="12" t="s">
        <v>612</v>
      </c>
      <c r="J473" s="12" t="s">
        <v>260</v>
      </c>
    </row>
    <row r="474" ht="15.75" customHeight="1">
      <c r="A474" s="10" t="s">
        <v>616</v>
      </c>
      <c r="B474" s="12" t="str">
        <f t="shared" si="7"/>
        <v xml:space="preserve">Hickory Foundation_Capital Research Center202435000</v>
      </c>
      <c r="C474" s="12" t="s">
        <v>19</v>
      </c>
      <c r="D474" s="12" t="s">
        <v>257</v>
      </c>
      <c r="E474" s="12">
        <v>2024</v>
      </c>
      <c r="F474" s="13">
        <v>35000</v>
      </c>
      <c r="G474" s="12"/>
      <c r="H474" s="12"/>
      <c r="I474" s="12" t="s">
        <v>612</v>
      </c>
      <c r="J474" s="12" t="s">
        <v>260</v>
      </c>
    </row>
    <row r="475" ht="15.75" customHeight="1">
      <c r="A475" s="10" t="s">
        <v>617</v>
      </c>
      <c r="B475" s="12" t="str">
        <f t="shared" si="7"/>
        <v xml:space="preserve">Hope For Living Water Inc_Capital Research Center20205000</v>
      </c>
      <c r="C475" s="12" t="s">
        <v>137</v>
      </c>
      <c r="D475" s="12" t="s">
        <v>257</v>
      </c>
      <c r="E475" s="12">
        <v>2020</v>
      </c>
      <c r="F475" s="13">
        <v>5000</v>
      </c>
      <c r="G475" s="12"/>
      <c r="H475" s="12"/>
      <c r="I475" s="12" t="s">
        <v>618</v>
      </c>
      <c r="J475" s="12" t="s">
        <v>260</v>
      </c>
    </row>
    <row r="476" ht="15.75" customHeight="1">
      <c r="A476" s="10" t="s">
        <v>619</v>
      </c>
      <c r="B476" s="12" t="str">
        <f t="shared" si="7"/>
        <v xml:space="preserve">H &amp; R Peters Family Foundation_Capital Research Center2020100</v>
      </c>
      <c r="C476" s="12" t="s">
        <v>126</v>
      </c>
      <c r="D476" s="12" t="s">
        <v>257</v>
      </c>
      <c r="E476" s="12">
        <v>2020</v>
      </c>
      <c r="F476" s="13">
        <v>100</v>
      </c>
      <c r="G476" s="12"/>
      <c r="H476" s="12"/>
      <c r="I476" s="12" t="s">
        <v>620</v>
      </c>
      <c r="J476" s="12" t="s">
        <v>260</v>
      </c>
    </row>
    <row r="477" ht="15.75" customHeight="1">
      <c r="A477" s="10" t="s">
        <v>619</v>
      </c>
      <c r="B477" s="12" t="str">
        <f t="shared" si="7"/>
        <v xml:space="preserve">H &amp; R Peters Family Foundation_Capital Research Center2020250</v>
      </c>
      <c r="C477" s="12" t="s">
        <v>126</v>
      </c>
      <c r="D477" s="12" t="s">
        <v>257</v>
      </c>
      <c r="E477" s="12">
        <v>2020</v>
      </c>
      <c r="F477" s="13">
        <v>250</v>
      </c>
      <c r="G477" s="12"/>
      <c r="H477" s="12"/>
      <c r="I477" s="12" t="s">
        <v>620</v>
      </c>
      <c r="J477" s="12" t="s">
        <v>260</v>
      </c>
    </row>
    <row r="478" ht="15.75" customHeight="1">
      <c r="A478" s="10" t="s">
        <v>621</v>
      </c>
      <c r="B478" s="12" t="str">
        <f t="shared" si="7"/>
        <v xml:space="preserve">H &amp; R Peters Family Foundation_Capital Research Center2021500</v>
      </c>
      <c r="C478" s="12" t="s">
        <v>126</v>
      </c>
      <c r="D478" s="12" t="s">
        <v>257</v>
      </c>
      <c r="E478" s="12">
        <v>2021</v>
      </c>
      <c r="F478" s="13">
        <v>500</v>
      </c>
      <c r="G478" s="12"/>
      <c r="H478" s="12"/>
      <c r="I478" s="12" t="s">
        <v>620</v>
      </c>
      <c r="J478" s="12" t="s">
        <v>260</v>
      </c>
    </row>
    <row r="479" ht="15.75" customHeight="1">
      <c r="A479" s="10" t="s">
        <v>621</v>
      </c>
      <c r="B479" s="12" t="str">
        <f t="shared" si="7"/>
        <v xml:space="preserve">H &amp; R Peters Family Foundation_Capital Research Center2021500</v>
      </c>
      <c r="C479" s="12" t="s">
        <v>126</v>
      </c>
      <c r="D479" s="12" t="s">
        <v>257</v>
      </c>
      <c r="E479" s="12">
        <v>2021</v>
      </c>
      <c r="F479" s="13">
        <v>500</v>
      </c>
      <c r="G479" s="12"/>
      <c r="H479" s="12"/>
      <c r="I479" s="12" t="s">
        <v>620</v>
      </c>
      <c r="J479" s="12" t="s">
        <v>260</v>
      </c>
    </row>
    <row r="480" ht="15.75" customHeight="1">
      <c r="A480" s="10" t="s">
        <v>622</v>
      </c>
      <c r="B480" s="12" t="str">
        <f t="shared" si="7"/>
        <v xml:space="preserve">H &amp; R Peters Family Foundation_Capital Research Center20221000</v>
      </c>
      <c r="C480" s="12" t="s">
        <v>126</v>
      </c>
      <c r="D480" s="12" t="s">
        <v>257</v>
      </c>
      <c r="E480" s="12">
        <v>2022</v>
      </c>
      <c r="F480" s="13">
        <v>1000</v>
      </c>
      <c r="G480" s="12"/>
      <c r="H480" s="12"/>
      <c r="I480" s="12" t="s">
        <v>620</v>
      </c>
      <c r="J480" s="12" t="s">
        <v>260</v>
      </c>
    </row>
    <row r="481" ht="15.75" customHeight="1">
      <c r="A481" s="10" t="s">
        <v>622</v>
      </c>
      <c r="B481" s="12" t="str">
        <f t="shared" si="7"/>
        <v xml:space="preserve">H &amp; R Peters Family Foundation_Capital Research Center2022500</v>
      </c>
      <c r="C481" s="12" t="s">
        <v>126</v>
      </c>
      <c r="D481" s="12" t="s">
        <v>257</v>
      </c>
      <c r="E481" s="12">
        <v>2022</v>
      </c>
      <c r="F481" s="13">
        <v>500</v>
      </c>
      <c r="G481" s="12"/>
      <c r="H481" s="12"/>
      <c r="I481" s="12" t="s">
        <v>620</v>
      </c>
      <c r="J481" s="12" t="s">
        <v>260</v>
      </c>
    </row>
    <row r="482" ht="15.75" customHeight="1">
      <c r="A482" s="10" t="s">
        <v>623</v>
      </c>
      <c r="B482" s="12" t="str">
        <f t="shared" si="7"/>
        <v xml:space="preserve">H &amp; R Peters Family Foundation_Capital Research Center20231000</v>
      </c>
      <c r="C482" s="12" t="s">
        <v>126</v>
      </c>
      <c r="D482" s="12" t="s">
        <v>257</v>
      </c>
      <c r="E482" s="12">
        <v>2023</v>
      </c>
      <c r="F482" s="13">
        <v>1000</v>
      </c>
      <c r="G482" s="12"/>
      <c r="H482" s="12"/>
      <c r="I482" s="12" t="s">
        <v>620</v>
      </c>
      <c r="J482" s="12" t="s">
        <v>260</v>
      </c>
    </row>
    <row r="483" ht="15.75" customHeight="1">
      <c r="A483" s="10" t="s">
        <v>623</v>
      </c>
      <c r="B483" s="12" t="str">
        <f t="shared" si="7"/>
        <v xml:space="preserve">H &amp; R Peters Family Foundation_Capital Research Center2023500</v>
      </c>
      <c r="C483" s="12" t="s">
        <v>126</v>
      </c>
      <c r="D483" s="12" t="s">
        <v>257</v>
      </c>
      <c r="E483" s="12">
        <v>2023</v>
      </c>
      <c r="F483" s="13">
        <v>500</v>
      </c>
      <c r="G483" s="12"/>
      <c r="H483" s="12"/>
      <c r="I483" s="12" t="s">
        <v>620</v>
      </c>
      <c r="J483" s="12" t="s">
        <v>260</v>
      </c>
    </row>
    <row r="484" ht="15.75" customHeight="1">
      <c r="A484" s="10" t="s">
        <v>623</v>
      </c>
      <c r="B484" s="12" t="str">
        <f t="shared" si="7"/>
        <v xml:space="preserve">H &amp; R Peters Family Foundation_Capital Research Center2023500</v>
      </c>
      <c r="C484" s="12" t="s">
        <v>126</v>
      </c>
      <c r="D484" s="12" t="s">
        <v>257</v>
      </c>
      <c r="E484" s="12">
        <v>2023</v>
      </c>
      <c r="F484" s="13">
        <v>500</v>
      </c>
      <c r="G484" s="12"/>
      <c r="H484" s="12"/>
      <c r="I484" s="12" t="s">
        <v>620</v>
      </c>
      <c r="J484" s="12" t="s">
        <v>260</v>
      </c>
    </row>
    <row r="485" ht="15.75" customHeight="1">
      <c r="A485" s="10" t="s">
        <v>624</v>
      </c>
      <c r="B485" s="12" t="str">
        <f t="shared" si="7"/>
        <v xml:space="preserve">H &amp; R Peters Family Foundation_Capital Research Center20242000</v>
      </c>
      <c r="C485" s="12" t="s">
        <v>126</v>
      </c>
      <c r="D485" s="12" t="s">
        <v>257</v>
      </c>
      <c r="E485" s="12">
        <v>2024</v>
      </c>
      <c r="F485" s="13">
        <v>2000</v>
      </c>
      <c r="G485" s="12"/>
      <c r="H485" s="12"/>
      <c r="I485" s="12" t="s">
        <v>620</v>
      </c>
      <c r="J485" s="12" t="s">
        <v>260</v>
      </c>
    </row>
    <row r="486" ht="15.75" customHeight="1">
      <c r="A486" s="12">
        <v>990</v>
      </c>
      <c r="B486" s="12" t="str">
        <f t="shared" si="7"/>
        <v xml:space="preserve">Huizenga Foundation_Capital Research Center20015000</v>
      </c>
      <c r="C486" s="12" t="s">
        <v>46</v>
      </c>
      <c r="D486" s="12" t="s">
        <v>257</v>
      </c>
      <c r="E486" s="12">
        <v>2001</v>
      </c>
      <c r="F486" s="13">
        <v>5000</v>
      </c>
      <c r="G486" s="12" t="s">
        <v>282</v>
      </c>
    </row>
    <row r="487" ht="15.75" customHeight="1">
      <c r="A487" s="12">
        <v>990</v>
      </c>
      <c r="B487" s="12" t="str">
        <f t="shared" si="7"/>
        <v xml:space="preserve">Huizenga Foundation_Capital Research Center200210000</v>
      </c>
      <c r="C487" s="12" t="s">
        <v>46</v>
      </c>
      <c r="D487" s="12" t="s">
        <v>257</v>
      </c>
      <c r="E487" s="12">
        <v>2002</v>
      </c>
      <c r="F487" s="13">
        <v>10000</v>
      </c>
      <c r="G487" s="12" t="s">
        <v>282</v>
      </c>
    </row>
    <row r="488" ht="15.75" customHeight="1">
      <c r="A488" s="12">
        <v>990</v>
      </c>
      <c r="B488" s="12" t="str">
        <f t="shared" si="7"/>
        <v xml:space="preserve">Huizenga Foundation_Capital Research Center200310000</v>
      </c>
      <c r="C488" s="12" t="s">
        <v>46</v>
      </c>
      <c r="D488" s="12" t="s">
        <v>257</v>
      </c>
      <c r="E488" s="12">
        <v>2003</v>
      </c>
      <c r="F488" s="13">
        <v>10000</v>
      </c>
      <c r="G488" s="12" t="s">
        <v>282</v>
      </c>
    </row>
    <row r="489" ht="15.75" customHeight="1">
      <c r="A489" s="12">
        <v>990</v>
      </c>
      <c r="B489" s="12" t="str">
        <f t="shared" si="7"/>
        <v xml:space="preserve">Huizenga Foundation_Capital Research Center200415000</v>
      </c>
      <c r="C489" s="12" t="s">
        <v>46</v>
      </c>
      <c r="D489" s="12" t="s">
        <v>257</v>
      </c>
      <c r="E489" s="12">
        <v>2004</v>
      </c>
      <c r="F489" s="13">
        <v>15000</v>
      </c>
      <c r="G489" s="12" t="s">
        <v>282</v>
      </c>
    </row>
    <row r="490" ht="15.75" customHeight="1">
      <c r="A490" s="12">
        <v>990</v>
      </c>
      <c r="B490" s="12" t="str">
        <f t="shared" si="7"/>
        <v xml:space="preserve">Huizenga Foundation_Capital Research Center20055000</v>
      </c>
      <c r="C490" s="12" t="s">
        <v>46</v>
      </c>
      <c r="D490" s="12" t="s">
        <v>257</v>
      </c>
      <c r="E490" s="12">
        <v>2005</v>
      </c>
      <c r="F490" s="13">
        <v>5000</v>
      </c>
      <c r="G490" s="12" t="s">
        <v>282</v>
      </c>
    </row>
    <row r="491" ht="15.75" customHeight="1">
      <c r="A491" s="12">
        <v>990</v>
      </c>
      <c r="B491" s="12" t="str">
        <f t="shared" si="7"/>
        <v xml:space="preserve">Huizenga Foundation_Capital Research Center200610000</v>
      </c>
      <c r="C491" s="12" t="s">
        <v>46</v>
      </c>
      <c r="D491" s="12" t="s">
        <v>257</v>
      </c>
      <c r="E491" s="12">
        <v>2006</v>
      </c>
      <c r="F491" s="13">
        <v>10000</v>
      </c>
      <c r="G491" s="12" t="s">
        <v>282</v>
      </c>
    </row>
    <row r="492" ht="15.75" customHeight="1">
      <c r="A492" s="12">
        <v>990</v>
      </c>
      <c r="B492" s="12" t="str">
        <f t="shared" si="7"/>
        <v xml:space="preserve">Huizenga Foundation_Capital Research Center200710000</v>
      </c>
      <c r="C492" s="12" t="s">
        <v>46</v>
      </c>
      <c r="D492" s="12" t="s">
        <v>257</v>
      </c>
      <c r="E492" s="12">
        <v>2007</v>
      </c>
      <c r="F492" s="13">
        <v>10000</v>
      </c>
      <c r="G492" s="12" t="s">
        <v>282</v>
      </c>
    </row>
    <row r="493" ht="15.75" customHeight="1">
      <c r="A493" s="12">
        <v>990</v>
      </c>
      <c r="B493" s="12" t="str">
        <f t="shared" si="7"/>
        <v xml:space="preserve">Huizenga Foundation_Capital Research Center200810000</v>
      </c>
      <c r="C493" s="12" t="s">
        <v>46</v>
      </c>
      <c r="D493" s="12" t="s">
        <v>257</v>
      </c>
      <c r="E493" s="12">
        <v>2008</v>
      </c>
      <c r="F493" s="13">
        <v>10000</v>
      </c>
      <c r="G493" s="12" t="s">
        <v>282</v>
      </c>
    </row>
    <row r="494" ht="15.75" customHeight="1">
      <c r="A494" s="12">
        <v>990</v>
      </c>
      <c r="B494" s="12" t="str">
        <f t="shared" si="7"/>
        <v xml:space="preserve">Huizenga Foundation_Capital Research Center201010000</v>
      </c>
      <c r="C494" s="12" t="s">
        <v>46</v>
      </c>
      <c r="D494" s="12" t="s">
        <v>257</v>
      </c>
      <c r="E494" s="12">
        <v>2010</v>
      </c>
      <c r="F494" s="13">
        <v>10000</v>
      </c>
      <c r="G494" s="12" t="s">
        <v>282</v>
      </c>
    </row>
    <row r="495" ht="15.75" customHeight="1">
      <c r="A495" s="12">
        <v>990</v>
      </c>
      <c r="B495" s="12" t="str">
        <f t="shared" si="7"/>
        <v xml:space="preserve">Huizenga Foundation_Capital Research Center201110000</v>
      </c>
      <c r="C495" s="12" t="s">
        <v>46</v>
      </c>
      <c r="D495" s="12" t="s">
        <v>257</v>
      </c>
      <c r="E495" s="12">
        <v>2011</v>
      </c>
      <c r="F495" s="13">
        <v>10000</v>
      </c>
      <c r="G495" s="12" t="s">
        <v>282</v>
      </c>
    </row>
    <row r="496" ht="15.75" customHeight="1">
      <c r="A496" s="12">
        <v>990</v>
      </c>
      <c r="B496" s="12" t="str">
        <f t="shared" si="7"/>
        <v xml:space="preserve">Huizenga Foundation_Capital Research Center20125000</v>
      </c>
      <c r="C496" s="12" t="s">
        <v>46</v>
      </c>
      <c r="D496" s="12" t="s">
        <v>257</v>
      </c>
      <c r="E496" s="12">
        <v>2012</v>
      </c>
      <c r="F496" s="13">
        <v>5000</v>
      </c>
      <c r="G496" s="12" t="s">
        <v>282</v>
      </c>
    </row>
    <row r="497" ht="15.75" customHeight="1">
      <c r="A497" s="12">
        <v>990</v>
      </c>
      <c r="B497" s="12" t="str">
        <f t="shared" si="7"/>
        <v xml:space="preserve">Huizenga Foundation_Capital Research Center201310000</v>
      </c>
      <c r="C497" s="12" t="s">
        <v>46</v>
      </c>
      <c r="D497" s="12" t="s">
        <v>257</v>
      </c>
      <c r="E497" s="12">
        <v>2013</v>
      </c>
      <c r="F497" s="13">
        <v>10000</v>
      </c>
      <c r="G497" s="12" t="s">
        <v>282</v>
      </c>
    </row>
    <row r="498" ht="15.75" customHeight="1">
      <c r="A498" s="12">
        <v>990</v>
      </c>
      <c r="B498" s="12" t="str">
        <f t="shared" si="7"/>
        <v xml:space="preserve">Huizenga Foundation_Capital Research Center20145000</v>
      </c>
      <c r="C498" s="12" t="s">
        <v>46</v>
      </c>
      <c r="D498" s="12" t="s">
        <v>257</v>
      </c>
      <c r="E498" s="12">
        <v>2014</v>
      </c>
      <c r="F498" s="13">
        <v>5000</v>
      </c>
      <c r="G498" s="12" t="s">
        <v>282</v>
      </c>
    </row>
    <row r="499" ht="15.75" customHeight="1">
      <c r="A499" s="10" t="s">
        <v>625</v>
      </c>
      <c r="B499" s="12" t="str">
        <f t="shared" si="7"/>
        <v xml:space="preserve">James C and Teresa K Day Foundation_Capital Research Center20211000</v>
      </c>
      <c r="C499" s="12" t="s">
        <v>178</v>
      </c>
      <c r="D499" s="12" t="s">
        <v>257</v>
      </c>
      <c r="E499" s="12">
        <v>2021</v>
      </c>
      <c r="F499" s="13">
        <v>1000</v>
      </c>
      <c r="G499" s="12"/>
      <c r="H499" s="12"/>
      <c r="I499" s="12" t="s">
        <v>272</v>
      </c>
      <c r="J499" s="12" t="s">
        <v>260</v>
      </c>
    </row>
    <row r="500" ht="15.75" customHeight="1">
      <c r="A500" s="10" t="s">
        <v>626</v>
      </c>
      <c r="B500" s="12" t="str">
        <f t="shared" si="7"/>
        <v xml:space="preserve">James Deering Danielson Foundation_Capital Research Center20205000</v>
      </c>
      <c r="C500" s="12" t="s">
        <v>83</v>
      </c>
      <c r="D500" s="12" t="s">
        <v>257</v>
      </c>
      <c r="E500" s="12">
        <v>2020</v>
      </c>
      <c r="F500" s="13">
        <v>5000</v>
      </c>
      <c r="G500" s="12"/>
      <c r="H500" s="12"/>
      <c r="I500" s="12" t="s">
        <v>627</v>
      </c>
      <c r="J500" s="12" t="s">
        <v>260</v>
      </c>
    </row>
    <row r="501" ht="15.75" customHeight="1">
      <c r="A501" s="10" t="s">
        <v>628</v>
      </c>
      <c r="B501" s="12" t="str">
        <f t="shared" si="7"/>
        <v xml:space="preserve">James Deering Danielson Foundation_Capital Research Center20215000</v>
      </c>
      <c r="C501" s="12" t="s">
        <v>83</v>
      </c>
      <c r="D501" s="12" t="s">
        <v>257</v>
      </c>
      <c r="E501" s="12">
        <v>2021</v>
      </c>
      <c r="F501" s="13">
        <v>5000</v>
      </c>
      <c r="G501" s="12"/>
      <c r="H501" s="12"/>
      <c r="I501" s="12" t="s">
        <v>627</v>
      </c>
      <c r="J501" s="12" t="s">
        <v>260</v>
      </c>
    </row>
    <row r="502" ht="15.75" customHeight="1">
      <c r="A502" s="10" t="s">
        <v>629</v>
      </c>
      <c r="B502" s="12" t="str">
        <f t="shared" si="7"/>
        <v xml:space="preserve">James Deering Danielson Foundation_Capital Research Center20225000</v>
      </c>
      <c r="C502" s="12" t="s">
        <v>83</v>
      </c>
      <c r="D502" s="12" t="s">
        <v>257</v>
      </c>
      <c r="E502" s="12">
        <v>2022</v>
      </c>
      <c r="F502" s="13">
        <v>5000</v>
      </c>
      <c r="G502" s="12"/>
      <c r="H502" s="12"/>
      <c r="I502" s="12" t="s">
        <v>627</v>
      </c>
      <c r="J502" s="12" t="s">
        <v>260</v>
      </c>
    </row>
    <row r="503" ht="15.75" customHeight="1">
      <c r="A503" s="10" t="s">
        <v>630</v>
      </c>
      <c r="B503" s="12" t="str">
        <f t="shared" si="7"/>
        <v xml:space="preserve">James Deering Danielson Foundation_Capital Research Center20235000</v>
      </c>
      <c r="C503" s="12" t="s">
        <v>83</v>
      </c>
      <c r="D503" s="12" t="s">
        <v>257</v>
      </c>
      <c r="E503" s="12">
        <v>2023</v>
      </c>
      <c r="F503" s="13">
        <v>5000</v>
      </c>
      <c r="G503" s="12"/>
      <c r="H503" s="12"/>
      <c r="I503" s="12" t="s">
        <v>627</v>
      </c>
      <c r="J503" s="12" t="s">
        <v>260</v>
      </c>
    </row>
    <row r="504" ht="15.75" customHeight="1">
      <c r="A504" s="10" t="s">
        <v>631</v>
      </c>
      <c r="B504" s="12" t="str">
        <f t="shared" si="7"/>
        <v xml:space="preserve">James Deering Danielson Foundation_Capital Research Center20245000</v>
      </c>
      <c r="C504" s="12" t="s">
        <v>83</v>
      </c>
      <c r="D504" s="12" t="s">
        <v>257</v>
      </c>
      <c r="E504" s="12">
        <v>2024</v>
      </c>
      <c r="F504" s="13">
        <v>5000</v>
      </c>
      <c r="G504" s="12"/>
      <c r="H504" s="12"/>
      <c r="I504" s="12" t="s">
        <v>627</v>
      </c>
      <c r="J504" s="12" t="s">
        <v>260</v>
      </c>
    </row>
    <row r="505" ht="15.75" customHeight="1">
      <c r="A505" s="10" t="s">
        <v>632</v>
      </c>
      <c r="B505" s="12" t="str">
        <f t="shared" si="7"/>
        <v xml:space="preserve">James E and Edith Margaret Brandon Foundation_Capital Research Center20161000</v>
      </c>
      <c r="C505" s="12" t="s">
        <v>65</v>
      </c>
      <c r="D505" s="12" t="s">
        <v>257</v>
      </c>
      <c r="E505" s="12">
        <v>2016</v>
      </c>
      <c r="F505" s="13">
        <v>1000</v>
      </c>
      <c r="G505" s="12"/>
      <c r="H505" s="12"/>
      <c r="I505" s="12" t="s">
        <v>633</v>
      </c>
      <c r="J505" s="12" t="s">
        <v>260</v>
      </c>
    </row>
    <row r="506" ht="15.75" customHeight="1">
      <c r="A506" s="10" t="s">
        <v>634</v>
      </c>
      <c r="B506" s="12" t="str">
        <f t="shared" si="7"/>
        <v xml:space="preserve">James E and Edith Margaret Brandon Foundation_Capital Research Center20171000</v>
      </c>
      <c r="C506" s="12" t="s">
        <v>65</v>
      </c>
      <c r="D506" s="12" t="s">
        <v>257</v>
      </c>
      <c r="E506" s="12">
        <v>2017</v>
      </c>
      <c r="F506" s="13">
        <v>1000</v>
      </c>
      <c r="G506" s="12"/>
      <c r="H506" s="12"/>
      <c r="I506" s="12" t="s">
        <v>633</v>
      </c>
      <c r="J506" s="12" t="s">
        <v>260</v>
      </c>
    </row>
    <row r="507" ht="15.75" customHeight="1">
      <c r="A507" s="10" t="s">
        <v>635</v>
      </c>
      <c r="B507" s="12" t="str">
        <f t="shared" si="7"/>
        <v xml:space="preserve">James E and Edith Margaret Brandon Foundation_Capital Research Center20181500</v>
      </c>
      <c r="C507" s="12" t="s">
        <v>65</v>
      </c>
      <c r="D507" s="12" t="s">
        <v>257</v>
      </c>
      <c r="E507" s="12">
        <v>2018</v>
      </c>
      <c r="F507" s="13">
        <v>1500</v>
      </c>
      <c r="G507" s="12"/>
      <c r="H507" s="12"/>
      <c r="I507" s="12" t="s">
        <v>633</v>
      </c>
      <c r="J507" s="12" t="s">
        <v>260</v>
      </c>
    </row>
    <row r="508" ht="15.75" customHeight="1">
      <c r="A508" s="10" t="s">
        <v>636</v>
      </c>
      <c r="B508" s="12" t="str">
        <f t="shared" si="7"/>
        <v xml:space="preserve">James E and Edith Margaret Brandon Foundation_Capital Research Center20194000</v>
      </c>
      <c r="C508" s="12" t="s">
        <v>65</v>
      </c>
      <c r="D508" s="12" t="s">
        <v>257</v>
      </c>
      <c r="E508" s="12">
        <v>2019</v>
      </c>
      <c r="F508" s="13">
        <v>4000</v>
      </c>
      <c r="G508" s="12"/>
      <c r="H508" s="12"/>
      <c r="I508" s="12" t="s">
        <v>633</v>
      </c>
      <c r="J508" s="12" t="s">
        <v>260</v>
      </c>
    </row>
    <row r="509" ht="15.75" customHeight="1">
      <c r="A509" s="10" t="s">
        <v>637</v>
      </c>
      <c r="B509" s="12" t="str">
        <f t="shared" si="7"/>
        <v xml:space="preserve">James E and Edith Margaret Brandon Foundation_Capital Research Center202010000</v>
      </c>
      <c r="C509" s="12" t="s">
        <v>65</v>
      </c>
      <c r="D509" s="12" t="s">
        <v>257</v>
      </c>
      <c r="E509" s="12">
        <v>2020</v>
      </c>
      <c r="F509" s="13">
        <v>10000</v>
      </c>
      <c r="G509" s="12"/>
      <c r="H509" s="12"/>
      <c r="I509" s="12" t="s">
        <v>633</v>
      </c>
      <c r="J509" s="12" t="s">
        <v>260</v>
      </c>
    </row>
    <row r="510" ht="15.75" customHeight="1">
      <c r="A510" s="10" t="s">
        <v>638</v>
      </c>
      <c r="B510" s="12" t="str">
        <f t="shared" si="7"/>
        <v xml:space="preserve">James E and Edith Margaret Brandon Foundation_Capital Research Center202110000</v>
      </c>
      <c r="C510" s="12" t="s">
        <v>65</v>
      </c>
      <c r="D510" s="12" t="s">
        <v>257</v>
      </c>
      <c r="E510" s="12">
        <v>2021</v>
      </c>
      <c r="F510" s="13">
        <v>10000</v>
      </c>
      <c r="G510" s="12"/>
      <c r="H510" s="12"/>
      <c r="I510" s="12" t="s">
        <v>633</v>
      </c>
      <c r="J510" s="12" t="s">
        <v>260</v>
      </c>
    </row>
    <row r="511" ht="15.75" customHeight="1">
      <c r="A511" s="10" t="s">
        <v>639</v>
      </c>
      <c r="B511" s="12" t="str">
        <f t="shared" si="7"/>
        <v xml:space="preserve">James E and Edith Margaret Brandon Foundation_Capital Research Center202212000</v>
      </c>
      <c r="C511" s="12" t="s">
        <v>65</v>
      </c>
      <c r="D511" s="12" t="s">
        <v>257</v>
      </c>
      <c r="E511" s="12">
        <v>2022</v>
      </c>
      <c r="F511" s="13">
        <v>12000</v>
      </c>
      <c r="G511" s="12"/>
      <c r="H511" s="12"/>
      <c r="I511" s="12" t="s">
        <v>633</v>
      </c>
      <c r="J511" s="12" t="s">
        <v>260</v>
      </c>
    </row>
    <row r="512" ht="15.75" customHeight="1">
      <c r="A512" s="10" t="s">
        <v>640</v>
      </c>
      <c r="B512" s="12" t="str">
        <f t="shared" si="7"/>
        <v xml:space="preserve">James E and Edith Margaret Brandon Foundation_Capital Research Center20232500</v>
      </c>
      <c r="C512" s="12" t="s">
        <v>65</v>
      </c>
      <c r="D512" s="12" t="s">
        <v>257</v>
      </c>
      <c r="E512" s="12">
        <v>2023</v>
      </c>
      <c r="F512" s="13">
        <v>2500</v>
      </c>
      <c r="G512" s="12"/>
      <c r="H512" s="12"/>
      <c r="I512" s="12" t="s">
        <v>633</v>
      </c>
      <c r="J512" s="12" t="s">
        <v>260</v>
      </c>
    </row>
    <row r="513" ht="15.75" customHeight="1">
      <c r="A513" s="10" t="s">
        <v>641</v>
      </c>
      <c r="B513" s="12" t="str">
        <f t="shared" si="7"/>
        <v xml:space="preserve">James E and Edith Margaret Brandon Foundation_Capital Research Center202412000</v>
      </c>
      <c r="C513" s="12" t="s">
        <v>65</v>
      </c>
      <c r="D513" s="12" t="s">
        <v>257</v>
      </c>
      <c r="E513" s="12">
        <v>2024</v>
      </c>
      <c r="F513" s="13">
        <v>12000</v>
      </c>
      <c r="G513" s="12"/>
      <c r="H513" s="12"/>
      <c r="I513" s="12" t="s">
        <v>633</v>
      </c>
      <c r="J513" s="12" t="s">
        <v>260</v>
      </c>
    </row>
    <row r="514" ht="15.75" customHeight="1">
      <c r="A514" s="12" t="s">
        <v>261</v>
      </c>
      <c r="B514" s="12" t="str">
        <f t="shared" ref="B514:B577" si="8">CONCATENATE(C514,"_",D514,E514,F514)</f>
        <v xml:space="preserve">Jaquelin Hume Foundation_Capital Research Center199995000</v>
      </c>
      <c r="C514" s="12" t="s">
        <v>40</v>
      </c>
      <c r="D514" s="12" t="s">
        <v>257</v>
      </c>
      <c r="E514" s="12">
        <v>1999</v>
      </c>
      <c r="F514" s="13">
        <v>95000</v>
      </c>
    </row>
    <row r="515" ht="15.75" customHeight="1">
      <c r="A515" s="12" t="s">
        <v>261</v>
      </c>
      <c r="B515" s="12" t="str">
        <f t="shared" si="8"/>
        <v xml:space="preserve">Jaquelin Hume Foundation_Capital Research Center200165000</v>
      </c>
      <c r="C515" s="12" t="s">
        <v>40</v>
      </c>
      <c r="D515" s="12" t="s">
        <v>257</v>
      </c>
      <c r="E515" s="12">
        <v>2001</v>
      </c>
      <c r="F515" s="13">
        <v>65000</v>
      </c>
    </row>
    <row r="516" ht="15.75" customHeight="1">
      <c r="A516" s="12" t="s">
        <v>261</v>
      </c>
      <c r="B516" s="12" t="str">
        <f t="shared" si="8"/>
        <v xml:space="preserve">Jaquelin Hume Foundation_Capital Research Center20025000</v>
      </c>
      <c r="C516" s="12" t="s">
        <v>40</v>
      </c>
      <c r="D516" s="12" t="s">
        <v>257</v>
      </c>
      <c r="E516" s="12">
        <v>2002</v>
      </c>
      <c r="F516" s="13">
        <v>5000</v>
      </c>
    </row>
    <row r="517" ht="15.75" customHeight="1">
      <c r="A517" s="12" t="s">
        <v>261</v>
      </c>
      <c r="B517" s="12" t="str">
        <f t="shared" si="8"/>
        <v xml:space="preserve">Jaquelin Hume Foundation_Capital Research Center20035000</v>
      </c>
      <c r="C517" s="12" t="s">
        <v>40</v>
      </c>
      <c r="D517" s="12" t="s">
        <v>257</v>
      </c>
      <c r="E517" s="12">
        <v>2003</v>
      </c>
      <c r="F517" s="13">
        <v>5000</v>
      </c>
    </row>
    <row r="518" ht="15.75" customHeight="1">
      <c r="A518" s="12" t="s">
        <v>261</v>
      </c>
      <c r="B518" s="12" t="str">
        <f t="shared" si="8"/>
        <v xml:space="preserve">Jaquelin Hume Foundation_Capital Research Center20045000</v>
      </c>
      <c r="C518" s="12" t="s">
        <v>40</v>
      </c>
      <c r="D518" s="12" t="s">
        <v>257</v>
      </c>
      <c r="E518" s="12">
        <v>2004</v>
      </c>
      <c r="F518" s="13">
        <v>5000</v>
      </c>
    </row>
    <row r="519" ht="15.75" customHeight="1">
      <c r="A519" s="12" t="s">
        <v>261</v>
      </c>
      <c r="B519" s="12" t="str">
        <f t="shared" si="8"/>
        <v xml:space="preserve">JM Foundation_Capital Research Center199515000</v>
      </c>
      <c r="C519" s="12" t="s">
        <v>77</v>
      </c>
      <c r="D519" s="12" t="s">
        <v>257</v>
      </c>
      <c r="E519" s="12">
        <v>1995</v>
      </c>
      <c r="F519" s="13">
        <v>15000</v>
      </c>
    </row>
    <row r="520" ht="15.75" customHeight="1">
      <c r="A520" s="12" t="s">
        <v>261</v>
      </c>
      <c r="B520" s="12" t="str">
        <f t="shared" si="8"/>
        <v xml:space="preserve">JM Foundation_Capital Research Center200015000</v>
      </c>
      <c r="C520" s="12" t="s">
        <v>77</v>
      </c>
      <c r="D520" s="12" t="s">
        <v>257</v>
      </c>
      <c r="E520" s="12">
        <v>2000</v>
      </c>
      <c r="F520" s="13">
        <v>15000</v>
      </c>
    </row>
    <row r="521" ht="15.75" customHeight="1">
      <c r="A521" s="10" t="s">
        <v>642</v>
      </c>
      <c r="B521" s="12" t="str">
        <f t="shared" si="8"/>
        <v xml:space="preserve">John J Creedon Foundation_Capital Research Center2015150</v>
      </c>
      <c r="C521" s="12" t="s">
        <v>195</v>
      </c>
      <c r="D521" s="12" t="s">
        <v>257</v>
      </c>
      <c r="E521" s="12">
        <v>2015</v>
      </c>
      <c r="F521" s="13">
        <v>150</v>
      </c>
      <c r="G521" s="12"/>
      <c r="H521" s="12"/>
      <c r="I521" s="12" t="s">
        <v>643</v>
      </c>
      <c r="J521" s="12" t="s">
        <v>260</v>
      </c>
    </row>
    <row r="522" ht="15.75" customHeight="1">
      <c r="A522" s="10" t="s">
        <v>644</v>
      </c>
      <c r="B522" s="12" t="str">
        <f t="shared" si="8"/>
        <v xml:space="preserve">John J Creedon Foundation_Capital Research Center2016150</v>
      </c>
      <c r="C522" s="12" t="s">
        <v>195</v>
      </c>
      <c r="D522" s="12" t="s">
        <v>257</v>
      </c>
      <c r="E522" s="12">
        <v>2016</v>
      </c>
      <c r="F522" s="13">
        <v>150</v>
      </c>
      <c r="G522" s="12"/>
      <c r="H522" s="12"/>
      <c r="I522" s="12" t="s">
        <v>643</v>
      </c>
      <c r="J522" s="12" t="s">
        <v>260</v>
      </c>
    </row>
    <row r="523" ht="15.75" customHeight="1">
      <c r="A523" s="10" t="s">
        <v>645</v>
      </c>
      <c r="B523" s="12" t="str">
        <f t="shared" si="8"/>
        <v xml:space="preserve">John J Creedon Foundation_Capital Research Center2017200</v>
      </c>
      <c r="C523" s="12" t="s">
        <v>195</v>
      </c>
      <c r="D523" s="12" t="s">
        <v>257</v>
      </c>
      <c r="E523" s="12">
        <v>2017</v>
      </c>
      <c r="F523" s="13">
        <v>200</v>
      </c>
      <c r="G523" s="12"/>
      <c r="H523" s="12"/>
      <c r="I523" s="12" t="s">
        <v>643</v>
      </c>
      <c r="J523" s="12" t="s">
        <v>260</v>
      </c>
    </row>
    <row r="524" ht="15.75" customHeight="1">
      <c r="A524" s="10" t="s">
        <v>646</v>
      </c>
      <c r="B524" s="12" t="str">
        <f t="shared" si="8"/>
        <v xml:space="preserve">John J Creedon Foundation_Capital Research Center2018200</v>
      </c>
      <c r="C524" s="12" t="s">
        <v>195</v>
      </c>
      <c r="D524" s="12" t="s">
        <v>257</v>
      </c>
      <c r="E524" s="12">
        <v>2018</v>
      </c>
      <c r="F524" s="13">
        <v>200</v>
      </c>
      <c r="G524" s="12"/>
      <c r="H524" s="12"/>
      <c r="I524" s="12" t="s">
        <v>643</v>
      </c>
      <c r="J524" s="12" t="s">
        <v>260</v>
      </c>
    </row>
    <row r="525" ht="15.75" customHeight="1">
      <c r="A525" s="10" t="s">
        <v>647</v>
      </c>
      <c r="B525" s="12" t="str">
        <f t="shared" si="8"/>
        <v xml:space="preserve">John &amp; Mary Franco Family Foundation Inc_Capital Research Center2020250</v>
      </c>
      <c r="C525" s="12" t="s">
        <v>167</v>
      </c>
      <c r="D525" s="12" t="s">
        <v>257</v>
      </c>
      <c r="E525" s="12">
        <v>2020</v>
      </c>
      <c r="F525" s="13">
        <v>250</v>
      </c>
      <c r="G525" s="12"/>
      <c r="H525" s="12"/>
      <c r="I525" s="12" t="s">
        <v>648</v>
      </c>
      <c r="J525" s="12" t="s">
        <v>260</v>
      </c>
    </row>
    <row r="526" ht="15.75" customHeight="1">
      <c r="A526" s="10" t="s">
        <v>649</v>
      </c>
      <c r="B526" s="12" t="str">
        <f t="shared" si="8"/>
        <v xml:space="preserve">John &amp; Mary Franco Family Foundation Inc_Capital Research Center2021250</v>
      </c>
      <c r="C526" s="12" t="s">
        <v>167</v>
      </c>
      <c r="D526" s="12" t="s">
        <v>257</v>
      </c>
      <c r="E526" s="12">
        <v>2021</v>
      </c>
      <c r="F526" s="13">
        <v>250</v>
      </c>
      <c r="G526" s="12"/>
      <c r="H526" s="12"/>
      <c r="I526" s="12" t="s">
        <v>648</v>
      </c>
      <c r="J526" s="12" t="s">
        <v>260</v>
      </c>
    </row>
    <row r="527" ht="15.75" customHeight="1">
      <c r="A527" s="10" t="s">
        <v>650</v>
      </c>
      <c r="B527" s="12" t="str">
        <f t="shared" si="8"/>
        <v xml:space="preserve">John &amp; Mary Franco Family Foundation Inc_Capital Research Center2022250</v>
      </c>
      <c r="C527" s="12" t="s">
        <v>167</v>
      </c>
      <c r="D527" s="12" t="s">
        <v>257</v>
      </c>
      <c r="E527" s="12">
        <v>2022</v>
      </c>
      <c r="F527" s="13">
        <v>250</v>
      </c>
      <c r="G527" s="12"/>
      <c r="H527" s="12"/>
      <c r="I527" s="12" t="s">
        <v>648</v>
      </c>
      <c r="J527" s="12" t="s">
        <v>260</v>
      </c>
    </row>
    <row r="528" ht="15.75" customHeight="1">
      <c r="A528" s="10" t="s">
        <v>651</v>
      </c>
      <c r="B528" s="12" t="str">
        <f t="shared" si="8"/>
        <v xml:space="preserve">John &amp; Mary Franco Family Foundation Inc_Capital Research Center2023250</v>
      </c>
      <c r="C528" s="12" t="s">
        <v>167</v>
      </c>
      <c r="D528" s="12" t="s">
        <v>257</v>
      </c>
      <c r="E528" s="12">
        <v>2023</v>
      </c>
      <c r="F528" s="13">
        <v>250</v>
      </c>
      <c r="G528" s="12"/>
      <c r="H528" s="12"/>
      <c r="I528" s="12" t="s">
        <v>648</v>
      </c>
      <c r="J528" s="12" t="s">
        <v>260</v>
      </c>
    </row>
    <row r="529" ht="15.75" customHeight="1">
      <c r="A529" s="10" t="s">
        <v>652</v>
      </c>
      <c r="B529" s="12" t="str">
        <f t="shared" si="8"/>
        <v xml:space="preserve">John &amp; Mary Franco Family Foundation Inc_Capital Research Center2024250</v>
      </c>
      <c r="C529" s="12" t="s">
        <v>167</v>
      </c>
      <c r="D529" s="12" t="s">
        <v>257</v>
      </c>
      <c r="E529" s="12">
        <v>2024</v>
      </c>
      <c r="F529" s="13">
        <v>250</v>
      </c>
      <c r="G529" s="12"/>
      <c r="H529" s="12"/>
      <c r="I529" s="12" t="s">
        <v>648</v>
      </c>
      <c r="J529" s="12" t="s">
        <v>260</v>
      </c>
    </row>
    <row r="530" ht="15.75" customHeight="1">
      <c r="A530" s="12" t="s">
        <v>261</v>
      </c>
      <c r="B530" s="12" t="str">
        <f t="shared" si="8"/>
        <v xml:space="preserve">John M. Olin Foundation_Capital Research Center198515000</v>
      </c>
      <c r="C530" s="12" t="s">
        <v>18</v>
      </c>
      <c r="D530" s="12" t="s">
        <v>257</v>
      </c>
      <c r="E530" s="12">
        <v>1985</v>
      </c>
      <c r="F530" s="13">
        <v>15000</v>
      </c>
    </row>
    <row r="531" ht="15.75" customHeight="1">
      <c r="A531" s="12" t="s">
        <v>261</v>
      </c>
      <c r="B531" s="12" t="str">
        <f t="shared" si="8"/>
        <v xml:space="preserve">John M. Olin Foundation_Capital Research Center198725000</v>
      </c>
      <c r="C531" s="12" t="s">
        <v>18</v>
      </c>
      <c r="D531" s="12" t="s">
        <v>257</v>
      </c>
      <c r="E531" s="12">
        <v>1987</v>
      </c>
      <c r="F531" s="13">
        <v>25000</v>
      </c>
    </row>
    <row r="532" ht="15.75" customHeight="1">
      <c r="A532" s="12" t="s">
        <v>261</v>
      </c>
      <c r="B532" s="12" t="str">
        <f t="shared" si="8"/>
        <v xml:space="preserve">John M. Olin Foundation_Capital Research Center198825000</v>
      </c>
      <c r="C532" s="12" t="s">
        <v>18</v>
      </c>
      <c r="D532" s="12" t="s">
        <v>257</v>
      </c>
      <c r="E532" s="12">
        <v>1988</v>
      </c>
      <c r="F532" s="13">
        <v>25000</v>
      </c>
    </row>
    <row r="533" ht="15.75" customHeight="1">
      <c r="A533" s="12" t="s">
        <v>261</v>
      </c>
      <c r="B533" s="12" t="str">
        <f t="shared" si="8"/>
        <v xml:space="preserve">John M. Olin Foundation_Capital Research Center198925000</v>
      </c>
      <c r="C533" s="12" t="s">
        <v>18</v>
      </c>
      <c r="D533" s="12" t="s">
        <v>257</v>
      </c>
      <c r="E533" s="12">
        <v>1989</v>
      </c>
      <c r="F533" s="13">
        <v>25000</v>
      </c>
    </row>
    <row r="534" ht="15.75" customHeight="1">
      <c r="A534" s="12" t="s">
        <v>261</v>
      </c>
      <c r="B534" s="12" t="str">
        <f t="shared" si="8"/>
        <v xml:space="preserve">John M. Olin Foundation_Capital Research Center198925000</v>
      </c>
      <c r="C534" s="12" t="s">
        <v>18</v>
      </c>
      <c r="D534" s="12" t="s">
        <v>257</v>
      </c>
      <c r="E534" s="12">
        <v>1989</v>
      </c>
      <c r="F534" s="13">
        <v>25000</v>
      </c>
    </row>
    <row r="535" ht="15.75" customHeight="1">
      <c r="A535" s="12" t="s">
        <v>261</v>
      </c>
      <c r="B535" s="12" t="str">
        <f t="shared" si="8"/>
        <v xml:space="preserve">John M. Olin Foundation_Capital Research Center199025000</v>
      </c>
      <c r="C535" s="12" t="s">
        <v>18</v>
      </c>
      <c r="D535" s="12" t="s">
        <v>257</v>
      </c>
      <c r="E535" s="12">
        <v>1990</v>
      </c>
      <c r="F535" s="13">
        <v>25000</v>
      </c>
    </row>
    <row r="536" ht="15.75" customHeight="1">
      <c r="A536" s="12" t="s">
        <v>261</v>
      </c>
      <c r="B536" s="12" t="str">
        <f t="shared" si="8"/>
        <v xml:space="preserve">John M. Olin Foundation_Capital Research Center199125000</v>
      </c>
      <c r="C536" s="12" t="s">
        <v>18</v>
      </c>
      <c r="D536" s="12" t="s">
        <v>257</v>
      </c>
      <c r="E536" s="12">
        <v>1991</v>
      </c>
      <c r="F536" s="13">
        <v>25000</v>
      </c>
    </row>
    <row r="537" ht="15.75" customHeight="1">
      <c r="A537" s="12" t="s">
        <v>261</v>
      </c>
      <c r="B537" s="12" t="str">
        <f t="shared" si="8"/>
        <v xml:space="preserve">John M. Olin Foundation_Capital Research Center199225000</v>
      </c>
      <c r="C537" s="12" t="s">
        <v>18</v>
      </c>
      <c r="D537" s="12" t="s">
        <v>257</v>
      </c>
      <c r="E537" s="12">
        <v>1992</v>
      </c>
      <c r="F537" s="13">
        <v>25000</v>
      </c>
    </row>
    <row r="538" ht="15.75" customHeight="1">
      <c r="A538" s="12" t="s">
        <v>261</v>
      </c>
      <c r="B538" s="12" t="str">
        <f t="shared" si="8"/>
        <v xml:space="preserve">John M. Olin Foundation_Capital Research Center199325000</v>
      </c>
      <c r="C538" s="12" t="s">
        <v>18</v>
      </c>
      <c r="D538" s="12" t="s">
        <v>257</v>
      </c>
      <c r="E538" s="12">
        <v>1993</v>
      </c>
      <c r="F538" s="13">
        <v>25000</v>
      </c>
    </row>
    <row r="539" ht="15.75" customHeight="1">
      <c r="A539" s="12" t="s">
        <v>261</v>
      </c>
      <c r="B539" s="12" t="str">
        <f t="shared" si="8"/>
        <v xml:space="preserve">John M. Olin Foundation_Capital Research Center199325000</v>
      </c>
      <c r="C539" s="12" t="s">
        <v>18</v>
      </c>
      <c r="D539" s="12" t="s">
        <v>257</v>
      </c>
      <c r="E539" s="12">
        <v>1993</v>
      </c>
      <c r="F539" s="13">
        <v>25000</v>
      </c>
    </row>
    <row r="540" ht="15.75" customHeight="1">
      <c r="A540" s="12" t="s">
        <v>261</v>
      </c>
      <c r="B540" s="12" t="str">
        <f t="shared" si="8"/>
        <v xml:space="preserve">John M. Olin Foundation_Capital Research Center199425000</v>
      </c>
      <c r="C540" s="12" t="s">
        <v>18</v>
      </c>
      <c r="D540" s="12" t="s">
        <v>257</v>
      </c>
      <c r="E540" s="12">
        <v>1994</v>
      </c>
      <c r="F540" s="13">
        <v>25000</v>
      </c>
    </row>
    <row r="541" ht="15.75" customHeight="1">
      <c r="A541" s="12" t="s">
        <v>261</v>
      </c>
      <c r="B541" s="12" t="str">
        <f t="shared" si="8"/>
        <v xml:space="preserve">John M. Olin Foundation_Capital Research Center199525000</v>
      </c>
      <c r="C541" s="12" t="s">
        <v>18</v>
      </c>
      <c r="D541" s="12" t="s">
        <v>257</v>
      </c>
      <c r="E541" s="12">
        <v>1995</v>
      </c>
      <c r="F541" s="13">
        <v>25000</v>
      </c>
    </row>
    <row r="542" ht="15.75" customHeight="1">
      <c r="A542" s="12" t="s">
        <v>261</v>
      </c>
      <c r="B542" s="12" t="str">
        <f t="shared" si="8"/>
        <v xml:space="preserve">John M. Olin Foundation_Capital Research Center199635000</v>
      </c>
      <c r="C542" s="12" t="s">
        <v>18</v>
      </c>
      <c r="D542" s="12" t="s">
        <v>257</v>
      </c>
      <c r="E542" s="12">
        <v>1996</v>
      </c>
      <c r="F542" s="13">
        <v>35000</v>
      </c>
    </row>
    <row r="543" ht="15.75" customHeight="1">
      <c r="A543" s="12" t="s">
        <v>261</v>
      </c>
      <c r="B543" s="12" t="str">
        <f t="shared" si="8"/>
        <v xml:space="preserve">John M. Olin Foundation_Capital Research Center199650000</v>
      </c>
      <c r="C543" s="12" t="s">
        <v>18</v>
      </c>
      <c r="D543" s="12" t="s">
        <v>257</v>
      </c>
      <c r="E543" s="12">
        <v>1996</v>
      </c>
      <c r="F543" s="13">
        <v>50000</v>
      </c>
    </row>
    <row r="544" ht="15.75" customHeight="1">
      <c r="A544" s="12" t="s">
        <v>261</v>
      </c>
      <c r="B544" s="12" t="str">
        <f t="shared" si="8"/>
        <v xml:space="preserve">John M. Olin Foundation_Capital Research Center199750000</v>
      </c>
      <c r="C544" s="12" t="s">
        <v>18</v>
      </c>
      <c r="D544" s="12" t="s">
        <v>257</v>
      </c>
      <c r="E544" s="12">
        <v>1997</v>
      </c>
      <c r="F544" s="13">
        <v>50000</v>
      </c>
    </row>
    <row r="545" ht="15.75" customHeight="1">
      <c r="A545" s="12" t="s">
        <v>261</v>
      </c>
      <c r="B545" s="12" t="str">
        <f t="shared" si="8"/>
        <v xml:space="preserve">John M. Olin Foundation_Capital Research Center199850000</v>
      </c>
      <c r="C545" s="12" t="s">
        <v>18</v>
      </c>
      <c r="D545" s="12" t="s">
        <v>257</v>
      </c>
      <c r="E545" s="12">
        <v>1998</v>
      </c>
      <c r="F545" s="13">
        <v>50000</v>
      </c>
    </row>
    <row r="546" ht="15.75" customHeight="1">
      <c r="A546" s="12" t="s">
        <v>261</v>
      </c>
      <c r="B546" s="12" t="str">
        <f t="shared" si="8"/>
        <v xml:space="preserve">John M. Olin Foundation_Capital Research Center199950000</v>
      </c>
      <c r="C546" s="12" t="s">
        <v>18</v>
      </c>
      <c r="D546" s="12" t="s">
        <v>257</v>
      </c>
      <c r="E546" s="12">
        <v>1999</v>
      </c>
      <c r="F546" s="13">
        <v>50000</v>
      </c>
    </row>
    <row r="547" ht="15.75" customHeight="1">
      <c r="A547" s="12" t="s">
        <v>261</v>
      </c>
      <c r="B547" s="12" t="str">
        <f t="shared" si="8"/>
        <v xml:space="preserve">John M. Olin Foundation_Capital Research Center200012500</v>
      </c>
      <c r="C547" s="12" t="s">
        <v>18</v>
      </c>
      <c r="D547" s="12" t="s">
        <v>257</v>
      </c>
      <c r="E547" s="12">
        <v>2000</v>
      </c>
      <c r="F547" s="13">
        <v>12500</v>
      </c>
    </row>
    <row r="548" ht="15.75" customHeight="1">
      <c r="A548" s="12" t="s">
        <v>261</v>
      </c>
      <c r="B548" s="12" t="str">
        <f t="shared" si="8"/>
        <v xml:space="preserve">John M. Olin Foundation_Capital Research Center200040000</v>
      </c>
      <c r="C548" s="12" t="s">
        <v>18</v>
      </c>
      <c r="D548" s="12" t="s">
        <v>257</v>
      </c>
      <c r="E548" s="12">
        <v>2000</v>
      </c>
      <c r="F548" s="13">
        <v>40000</v>
      </c>
    </row>
    <row r="549" ht="15.75" customHeight="1">
      <c r="A549" s="12" t="s">
        <v>261</v>
      </c>
      <c r="B549" s="12" t="str">
        <f t="shared" si="8"/>
        <v xml:space="preserve">John M. Olin Foundation_Capital Research Center200140000</v>
      </c>
      <c r="C549" s="12" t="s">
        <v>18</v>
      </c>
      <c r="D549" s="12" t="s">
        <v>257</v>
      </c>
      <c r="E549" s="12">
        <v>2001</v>
      </c>
      <c r="F549" s="13">
        <v>40000</v>
      </c>
    </row>
    <row r="550" ht="15.75" customHeight="1">
      <c r="A550" s="12">
        <v>990</v>
      </c>
      <c r="B550" s="12" t="str">
        <f t="shared" si="8"/>
        <v xml:space="preserve">John P and Kathryn G Evans Foundation_Capital Research Center2015150</v>
      </c>
      <c r="C550" s="12" t="s">
        <v>231</v>
      </c>
      <c r="D550" s="12" t="s">
        <v>257</v>
      </c>
      <c r="E550" s="12">
        <v>2015</v>
      </c>
      <c r="F550" s="13">
        <v>150</v>
      </c>
      <c r="G550" s="12" t="s">
        <v>282</v>
      </c>
    </row>
    <row r="551" ht="15.75" customHeight="1">
      <c r="A551" s="12" t="s">
        <v>480</v>
      </c>
      <c r="B551" s="12" t="str">
        <f t="shared" si="8"/>
        <v xml:space="preserve">John P &amp; Kathryn G Evans Foundation_Capital Research Center2015150</v>
      </c>
      <c r="C551" s="12" t="s">
        <v>148</v>
      </c>
      <c r="D551" s="12" t="s">
        <v>257</v>
      </c>
      <c r="E551" s="12">
        <v>2015</v>
      </c>
      <c r="F551" s="13">
        <v>150</v>
      </c>
      <c r="G551" s="12"/>
      <c r="H551" s="12"/>
      <c r="I551" s="12"/>
      <c r="J551" s="12" t="s">
        <v>260</v>
      </c>
    </row>
    <row r="552" ht="15.75" customHeight="1">
      <c r="A552" s="10" t="s">
        <v>653</v>
      </c>
      <c r="B552" s="12" t="str">
        <f t="shared" si="8"/>
        <v xml:space="preserve">John P &amp; Kathryn G Evans Foundation_Capital Research Center2018300</v>
      </c>
      <c r="C552" s="12" t="s">
        <v>148</v>
      </c>
      <c r="D552" s="12" t="s">
        <v>257</v>
      </c>
      <c r="E552" s="12">
        <v>2018</v>
      </c>
      <c r="F552" s="13">
        <v>300</v>
      </c>
      <c r="G552" s="12"/>
      <c r="H552" s="12"/>
      <c r="I552" s="12" t="s">
        <v>654</v>
      </c>
      <c r="J552" s="12" t="s">
        <v>260</v>
      </c>
    </row>
    <row r="553" ht="15.75" customHeight="1">
      <c r="A553" s="10" t="s">
        <v>655</v>
      </c>
      <c r="B553" s="12" t="str">
        <f t="shared" si="8"/>
        <v xml:space="preserve">John P &amp; Kathryn G Evans Foundation_Capital Research Center2019360</v>
      </c>
      <c r="C553" s="12" t="s">
        <v>148</v>
      </c>
      <c r="D553" s="12" t="s">
        <v>257</v>
      </c>
      <c r="E553" s="12">
        <v>2019</v>
      </c>
      <c r="F553" s="13">
        <v>360</v>
      </c>
      <c r="G553" s="12"/>
      <c r="H553" s="12"/>
      <c r="I553" s="12" t="s">
        <v>654</v>
      </c>
      <c r="J553" s="12" t="s">
        <v>260</v>
      </c>
    </row>
    <row r="554" ht="15.75" customHeight="1">
      <c r="A554" s="10" t="s">
        <v>656</v>
      </c>
      <c r="B554" s="12" t="str">
        <f t="shared" si="8"/>
        <v xml:space="preserve">John P &amp; Kathryn G Evans Foundation_Capital Research Center2020360</v>
      </c>
      <c r="C554" s="12" t="s">
        <v>148</v>
      </c>
      <c r="D554" s="12" t="s">
        <v>257</v>
      </c>
      <c r="E554" s="12">
        <v>2020</v>
      </c>
      <c r="F554" s="13">
        <v>360</v>
      </c>
      <c r="G554" s="12"/>
      <c r="H554" s="12"/>
      <c r="I554" s="12" t="s">
        <v>654</v>
      </c>
      <c r="J554" s="12" t="s">
        <v>260</v>
      </c>
    </row>
    <row r="555" ht="15.75" customHeight="1">
      <c r="A555" s="10" t="s">
        <v>657</v>
      </c>
      <c r="B555" s="12" t="str">
        <f t="shared" si="8"/>
        <v xml:space="preserve">John P &amp; Kathryn G Evans Foundation_Capital Research Center2021360</v>
      </c>
      <c r="C555" s="12" t="s">
        <v>148</v>
      </c>
      <c r="D555" s="12" t="s">
        <v>257</v>
      </c>
      <c r="E555" s="12">
        <v>2021</v>
      </c>
      <c r="F555" s="13">
        <v>360</v>
      </c>
      <c r="G555" s="12"/>
      <c r="H555" s="12"/>
      <c r="I555" s="12" t="s">
        <v>654</v>
      </c>
      <c r="J555" s="12" t="s">
        <v>260</v>
      </c>
    </row>
    <row r="556" ht="15.75" customHeight="1">
      <c r="A556" s="10" t="s">
        <v>658</v>
      </c>
      <c r="B556" s="12" t="str">
        <f t="shared" si="8"/>
        <v xml:space="preserve">John P &amp; Kathryn G Evans Foundation_Capital Research Center2022360</v>
      </c>
      <c r="C556" s="12" t="s">
        <v>148</v>
      </c>
      <c r="D556" s="12" t="s">
        <v>257</v>
      </c>
      <c r="E556" s="12">
        <v>2022</v>
      </c>
      <c r="F556" s="13">
        <v>360</v>
      </c>
      <c r="G556" s="12"/>
      <c r="H556" s="12"/>
      <c r="I556" s="12" t="s">
        <v>654</v>
      </c>
      <c r="J556" s="12" t="s">
        <v>260</v>
      </c>
    </row>
    <row r="557" ht="15.75" customHeight="1">
      <c r="A557" s="10" t="s">
        <v>659</v>
      </c>
      <c r="B557" s="12" t="str">
        <f t="shared" si="8"/>
        <v xml:space="preserve">John P &amp; Kathryn G Evans Foundation_Capital Research Center2023600</v>
      </c>
      <c r="C557" s="12" t="s">
        <v>148</v>
      </c>
      <c r="D557" s="12" t="s">
        <v>257</v>
      </c>
      <c r="E557" s="12">
        <v>2023</v>
      </c>
      <c r="F557" s="13">
        <v>600</v>
      </c>
      <c r="G557" s="12"/>
      <c r="H557" s="12"/>
      <c r="I557" s="12" t="s">
        <v>654</v>
      </c>
      <c r="J557" s="12" t="s">
        <v>260</v>
      </c>
    </row>
    <row r="558" ht="15.75" customHeight="1">
      <c r="A558" s="10" t="s">
        <v>660</v>
      </c>
      <c r="B558" s="12" t="str">
        <f t="shared" si="8"/>
        <v xml:space="preserve">John P &amp; Kathryn G Evans Foundation_Capital Research Center2024600</v>
      </c>
      <c r="C558" s="12" t="s">
        <v>148</v>
      </c>
      <c r="D558" s="12" t="s">
        <v>257</v>
      </c>
      <c r="E558" s="12">
        <v>2024</v>
      </c>
      <c r="F558" s="13">
        <v>600</v>
      </c>
      <c r="G558" s="12"/>
      <c r="H558" s="12"/>
      <c r="I558" s="12" t="s">
        <v>654</v>
      </c>
      <c r="J558" s="12" t="s">
        <v>260</v>
      </c>
    </row>
    <row r="559" ht="15.75" customHeight="1">
      <c r="A559" s="12">
        <v>990</v>
      </c>
      <c r="B559" s="12" t="str">
        <f t="shared" si="8"/>
        <v xml:space="preserve">John Templeton Foundation_Capital Research Center2003250</v>
      </c>
      <c r="C559" s="12" t="s">
        <v>214</v>
      </c>
      <c r="D559" s="12" t="s">
        <v>257</v>
      </c>
      <c r="E559" s="12">
        <v>2003</v>
      </c>
      <c r="F559" s="13">
        <v>250</v>
      </c>
      <c r="G559" s="12" t="s">
        <v>282</v>
      </c>
    </row>
    <row r="560" ht="15.75" customHeight="1">
      <c r="A560" s="12" t="s">
        <v>261</v>
      </c>
      <c r="B560" s="12" t="str">
        <f t="shared" si="8"/>
        <v xml:space="preserve">John William Pope Foundation_Capital Research Center201210000</v>
      </c>
      <c r="C560" s="12" t="s">
        <v>25</v>
      </c>
      <c r="D560" s="12" t="s">
        <v>257</v>
      </c>
      <c r="E560" s="12">
        <v>2012</v>
      </c>
      <c r="F560" s="13">
        <v>10000</v>
      </c>
    </row>
    <row r="561" ht="15.75" customHeight="1">
      <c r="A561" s="12" t="s">
        <v>261</v>
      </c>
      <c r="B561" s="12" t="str">
        <f t="shared" si="8"/>
        <v xml:space="preserve">John William Pope Foundation_Capital Research Center201310000</v>
      </c>
      <c r="C561" s="12" t="s">
        <v>25</v>
      </c>
      <c r="D561" s="12" t="s">
        <v>257</v>
      </c>
      <c r="E561" s="12">
        <v>2013</v>
      </c>
      <c r="F561" s="13">
        <v>10000</v>
      </c>
    </row>
    <row r="562" ht="15.75" customHeight="1">
      <c r="A562" s="12" t="s">
        <v>480</v>
      </c>
      <c r="B562" s="12" t="str">
        <f t="shared" si="8"/>
        <v xml:space="preserve">John William Pope Foundation_Capital Research Center201950000</v>
      </c>
      <c r="C562" s="12" t="s">
        <v>25</v>
      </c>
      <c r="D562" s="12" t="s">
        <v>257</v>
      </c>
      <c r="E562" s="12">
        <v>2019</v>
      </c>
      <c r="F562" s="13">
        <v>50000</v>
      </c>
      <c r="G562" s="12"/>
      <c r="H562" s="12"/>
      <c r="I562" s="12"/>
      <c r="J562" s="12" t="s">
        <v>260</v>
      </c>
    </row>
    <row r="563" ht="15.75" customHeight="1">
      <c r="A563" s="10" t="s">
        <v>661</v>
      </c>
      <c r="B563" s="12" t="str">
        <f t="shared" si="8"/>
        <v xml:space="preserve">John William Pope Foundation_Capital Research Center202050000</v>
      </c>
      <c r="C563" s="12" t="s">
        <v>25</v>
      </c>
      <c r="D563" s="12" t="s">
        <v>257</v>
      </c>
      <c r="E563" s="12">
        <v>2020</v>
      </c>
      <c r="F563" s="13">
        <v>50000</v>
      </c>
      <c r="G563" s="12"/>
      <c r="H563" s="12"/>
      <c r="I563" s="12" t="s">
        <v>662</v>
      </c>
      <c r="J563" s="12" t="s">
        <v>260</v>
      </c>
    </row>
    <row r="564" ht="15.75" customHeight="1">
      <c r="A564" s="10" t="s">
        <v>663</v>
      </c>
      <c r="B564" s="12" t="str">
        <f t="shared" si="8"/>
        <v xml:space="preserve">John William Pope Foundation_Capital Research Center202150000</v>
      </c>
      <c r="C564" s="12" t="s">
        <v>25</v>
      </c>
      <c r="D564" s="12" t="s">
        <v>257</v>
      </c>
      <c r="E564" s="12">
        <v>2021</v>
      </c>
      <c r="F564" s="13">
        <v>50000</v>
      </c>
      <c r="G564" s="12"/>
      <c r="H564" s="12"/>
      <c r="I564" s="12" t="s">
        <v>662</v>
      </c>
      <c r="J564" s="12" t="s">
        <v>260</v>
      </c>
    </row>
    <row r="565" ht="15.75" customHeight="1">
      <c r="A565" s="10" t="s">
        <v>664</v>
      </c>
      <c r="B565" s="12" t="str">
        <f t="shared" si="8"/>
        <v xml:space="preserve">John William Pope Foundation_Capital Research Center202275000</v>
      </c>
      <c r="C565" s="12" t="s">
        <v>25</v>
      </c>
      <c r="D565" s="12" t="s">
        <v>257</v>
      </c>
      <c r="E565" s="12">
        <v>2022</v>
      </c>
      <c r="F565" s="13">
        <v>75000</v>
      </c>
      <c r="G565" s="12"/>
      <c r="H565" s="12"/>
      <c r="I565" s="12" t="s">
        <v>665</v>
      </c>
      <c r="J565" s="12" t="s">
        <v>260</v>
      </c>
    </row>
    <row r="566" ht="15.75" customHeight="1">
      <c r="A566" s="10" t="s">
        <v>666</v>
      </c>
      <c r="B566" s="12" t="str">
        <f t="shared" si="8"/>
        <v xml:space="preserve">John William Pope Foundation_Capital Research Center202350000</v>
      </c>
      <c r="C566" s="12" t="s">
        <v>25</v>
      </c>
      <c r="D566" s="12" t="s">
        <v>257</v>
      </c>
      <c r="E566" s="12">
        <v>2023</v>
      </c>
      <c r="F566" s="13">
        <v>50000</v>
      </c>
      <c r="G566" s="12"/>
      <c r="H566" s="12"/>
      <c r="I566" s="12" t="s">
        <v>437</v>
      </c>
      <c r="J566" s="12" t="s">
        <v>260</v>
      </c>
    </row>
    <row r="567" ht="15.75" customHeight="1">
      <c r="A567" s="10" t="s">
        <v>667</v>
      </c>
      <c r="B567" s="12" t="str">
        <f t="shared" si="8"/>
        <v xml:space="preserve">John William Pope Foundation_Capital Research Center202425000</v>
      </c>
      <c r="C567" s="12" t="s">
        <v>25</v>
      </c>
      <c r="D567" s="12" t="s">
        <v>257</v>
      </c>
      <c r="E567" s="12">
        <v>2024</v>
      </c>
      <c r="F567" s="13">
        <v>25000</v>
      </c>
      <c r="G567" s="12"/>
      <c r="H567" s="12"/>
      <c r="I567" s="12" t="s">
        <v>665</v>
      </c>
      <c r="J567" s="12" t="s">
        <v>260</v>
      </c>
    </row>
    <row r="568" ht="15.75" customHeight="1">
      <c r="A568" s="10" t="s">
        <v>668</v>
      </c>
      <c r="B568" s="12" t="str">
        <f t="shared" si="8"/>
        <v xml:space="preserve">Joseph M Hamilburg Foundation_Capital Research Center2021100</v>
      </c>
      <c r="C568" s="12" t="s">
        <v>210</v>
      </c>
      <c r="D568" s="12" t="s">
        <v>257</v>
      </c>
      <c r="E568" s="12">
        <v>2021</v>
      </c>
      <c r="F568" s="13">
        <v>100</v>
      </c>
      <c r="G568" s="12"/>
      <c r="H568" s="12"/>
      <c r="I568" s="12" t="s">
        <v>437</v>
      </c>
      <c r="J568" s="12" t="s">
        <v>260</v>
      </c>
    </row>
    <row r="569" ht="15.75" customHeight="1">
      <c r="A569" s="10" t="s">
        <v>669</v>
      </c>
      <c r="B569" s="12" t="str">
        <f t="shared" si="8"/>
        <v xml:space="preserve">Joseph M Hamilburg Foundation_Capital Research Center2022100</v>
      </c>
      <c r="C569" s="12" t="s">
        <v>210</v>
      </c>
      <c r="D569" s="12" t="s">
        <v>257</v>
      </c>
      <c r="E569" s="12">
        <v>2022</v>
      </c>
      <c r="F569" s="13">
        <v>100</v>
      </c>
      <c r="G569" s="12"/>
      <c r="H569" s="12"/>
      <c r="I569" s="12" t="s">
        <v>437</v>
      </c>
      <c r="J569" s="12" t="s">
        <v>260</v>
      </c>
    </row>
    <row r="570" ht="15.75" customHeight="1">
      <c r="A570" s="10" t="s">
        <v>670</v>
      </c>
      <c r="B570" s="12" t="str">
        <f t="shared" si="8"/>
        <v xml:space="preserve">Joseph M Hamilburg Foundation_Capital Research Center2023100</v>
      </c>
      <c r="C570" s="12" t="s">
        <v>210</v>
      </c>
      <c r="D570" s="12" t="s">
        <v>257</v>
      </c>
      <c r="E570" s="12">
        <v>2023</v>
      </c>
      <c r="F570" s="13">
        <v>100</v>
      </c>
      <c r="G570" s="12"/>
      <c r="H570" s="12"/>
      <c r="I570" s="12" t="s">
        <v>437</v>
      </c>
      <c r="J570" s="12" t="s">
        <v>260</v>
      </c>
    </row>
    <row r="571" ht="15.75" customHeight="1">
      <c r="A571" s="10" t="s">
        <v>671</v>
      </c>
      <c r="B571" s="12" t="str">
        <f t="shared" si="8"/>
        <v xml:space="preserve">Joseph M Hamilburg Foundation_Capital Research Center2024100</v>
      </c>
      <c r="C571" s="12" t="s">
        <v>210</v>
      </c>
      <c r="D571" s="12" t="s">
        <v>257</v>
      </c>
      <c r="E571" s="12">
        <v>2024</v>
      </c>
      <c r="F571" s="13">
        <v>100</v>
      </c>
      <c r="G571" s="12"/>
      <c r="H571" s="12"/>
      <c r="I571" s="12" t="s">
        <v>437</v>
      </c>
      <c r="J571" s="12" t="s">
        <v>260</v>
      </c>
    </row>
    <row r="572" ht="15.75" customHeight="1">
      <c r="A572" s="12" t="s">
        <v>261</v>
      </c>
      <c r="B572" s="12" t="str">
        <f t="shared" si="8"/>
        <v xml:space="preserve">Joyce and Donald Rumsfeld Foundation_Capital Research Center20101000</v>
      </c>
      <c r="C572" s="12" t="s">
        <v>121</v>
      </c>
      <c r="D572" s="12" t="s">
        <v>257</v>
      </c>
      <c r="E572" s="12">
        <v>2010</v>
      </c>
      <c r="F572" s="13">
        <v>1000</v>
      </c>
    </row>
    <row r="573" ht="15.75" customHeight="1">
      <c r="A573" s="12" t="s">
        <v>261</v>
      </c>
      <c r="B573" s="12" t="str">
        <f t="shared" si="8"/>
        <v xml:space="preserve">Joyce and Donald Rumsfeld Foundation_Capital Research Center20111000</v>
      </c>
      <c r="C573" s="12" t="s">
        <v>121</v>
      </c>
      <c r="D573" s="12" t="s">
        <v>257</v>
      </c>
      <c r="E573" s="12">
        <v>2011</v>
      </c>
      <c r="F573" s="13">
        <v>1000</v>
      </c>
    </row>
    <row r="574" ht="15.75" customHeight="1">
      <c r="A574" s="12" t="s">
        <v>261</v>
      </c>
      <c r="B574" s="12" t="str">
        <f t="shared" si="8"/>
        <v xml:space="preserve">Joyce and Donald Rumsfeld Foundation_Capital Research Center20122000</v>
      </c>
      <c r="C574" s="12" t="s">
        <v>121</v>
      </c>
      <c r="D574" s="12" t="s">
        <v>257</v>
      </c>
      <c r="E574" s="12">
        <v>2012</v>
      </c>
      <c r="F574" s="13">
        <v>2000</v>
      </c>
    </row>
    <row r="575" ht="15.75" customHeight="1">
      <c r="A575" s="12">
        <v>990</v>
      </c>
      <c r="B575" s="12" t="str">
        <f t="shared" si="8"/>
        <v xml:space="preserve">Joyce and Donald Rumsfeld Foundation_Capital Research Center20132500</v>
      </c>
      <c r="C575" s="12" t="s">
        <v>121</v>
      </c>
      <c r="D575" s="12" t="s">
        <v>257</v>
      </c>
      <c r="E575" s="12">
        <v>2013</v>
      </c>
      <c r="F575" s="13">
        <v>2500</v>
      </c>
      <c r="G575" s="12" t="s">
        <v>282</v>
      </c>
    </row>
    <row r="576" ht="15.75" customHeight="1">
      <c r="A576" s="12">
        <v>990</v>
      </c>
      <c r="B576" s="12" t="str">
        <f t="shared" si="8"/>
        <v xml:space="preserve">Joyce and Donald Rumsfeld Foundation_Capital Research Center20141000</v>
      </c>
      <c r="C576" s="12" t="s">
        <v>121</v>
      </c>
      <c r="D576" s="12" t="s">
        <v>257</v>
      </c>
      <c r="E576" s="12">
        <v>2014</v>
      </c>
      <c r="F576" s="13">
        <v>1000</v>
      </c>
      <c r="G576" s="12" t="s">
        <v>282</v>
      </c>
    </row>
    <row r="577" ht="15.75" customHeight="1">
      <c r="A577" s="16" t="s">
        <v>480</v>
      </c>
      <c r="B577" s="12" t="str">
        <f t="shared" si="8"/>
        <v xml:space="preserve">Jp Humphreys Foundation_Capital Research Center201215000</v>
      </c>
      <c r="C577" s="16" t="s">
        <v>24</v>
      </c>
      <c r="D577" s="16" t="s">
        <v>257</v>
      </c>
      <c r="E577" s="17">
        <v>2012</v>
      </c>
      <c r="F577" s="18">
        <v>15000</v>
      </c>
      <c r="G577" s="16"/>
      <c r="H577" s="16"/>
      <c r="I577" s="16"/>
      <c r="J577" s="16" t="s">
        <v>260</v>
      </c>
    </row>
    <row r="578" ht="15.75" customHeight="1">
      <c r="A578" s="16" t="s">
        <v>480</v>
      </c>
      <c r="B578" s="12" t="str">
        <f t="shared" ref="B578:B641" si="9">CONCATENATE(C578,"_",D578,E578,F578)</f>
        <v xml:space="preserve">Jp Humphreys Foundation_Capital Research Center201315000</v>
      </c>
      <c r="C578" s="16" t="s">
        <v>24</v>
      </c>
      <c r="D578" s="16" t="s">
        <v>257</v>
      </c>
      <c r="E578" s="17">
        <v>2013</v>
      </c>
      <c r="F578" s="18">
        <v>15000</v>
      </c>
      <c r="G578" s="16"/>
      <c r="H578" s="16"/>
      <c r="I578" s="16"/>
      <c r="J578" s="16" t="s">
        <v>260</v>
      </c>
    </row>
    <row r="579" ht="15.75" customHeight="1">
      <c r="A579" s="16" t="s">
        <v>480</v>
      </c>
      <c r="B579" s="12" t="str">
        <f t="shared" si="9"/>
        <v xml:space="preserve">Jp Humphreys Foundation_Capital Research Center201415000</v>
      </c>
      <c r="C579" s="16" t="s">
        <v>24</v>
      </c>
      <c r="D579" s="16" t="s">
        <v>257</v>
      </c>
      <c r="E579" s="17">
        <v>2014</v>
      </c>
      <c r="F579" s="18">
        <v>15000</v>
      </c>
      <c r="G579" s="16"/>
      <c r="H579" s="16"/>
      <c r="I579" s="16"/>
      <c r="J579" s="16" t="s">
        <v>260</v>
      </c>
    </row>
    <row r="580" ht="15.75" customHeight="1">
      <c r="A580" s="16" t="s">
        <v>480</v>
      </c>
      <c r="B580" s="12" t="str">
        <f t="shared" si="9"/>
        <v xml:space="preserve">Jp Humphreys Foundation_Capital Research Center201515000</v>
      </c>
      <c r="C580" s="16" t="s">
        <v>24</v>
      </c>
      <c r="D580" s="16" t="s">
        <v>257</v>
      </c>
      <c r="E580" s="17">
        <v>2015</v>
      </c>
      <c r="F580" s="18">
        <v>15000</v>
      </c>
      <c r="G580" s="16"/>
      <c r="H580" s="16"/>
      <c r="I580" s="16"/>
      <c r="J580" s="16" t="s">
        <v>260</v>
      </c>
    </row>
    <row r="581" ht="15.75" customHeight="1">
      <c r="A581" s="16" t="s">
        <v>480</v>
      </c>
      <c r="B581" s="12" t="str">
        <f t="shared" si="9"/>
        <v xml:space="preserve">Jp Humphreys Foundation_Capital Research Center201610000</v>
      </c>
      <c r="C581" s="16" t="s">
        <v>24</v>
      </c>
      <c r="D581" s="16" t="s">
        <v>257</v>
      </c>
      <c r="E581" s="17">
        <v>2016</v>
      </c>
      <c r="F581" s="18">
        <v>10000</v>
      </c>
      <c r="G581" s="16"/>
      <c r="H581" s="16"/>
      <c r="I581" s="16"/>
      <c r="J581" s="16" t="s">
        <v>260</v>
      </c>
    </row>
    <row r="582" ht="15.75" customHeight="1">
      <c r="A582" s="16" t="s">
        <v>480</v>
      </c>
      <c r="B582" s="12" t="str">
        <f t="shared" si="9"/>
        <v xml:space="preserve">Jp Humphreys Foundation_Capital Research Center201715000</v>
      </c>
      <c r="C582" s="16" t="s">
        <v>24</v>
      </c>
      <c r="D582" s="16" t="s">
        <v>257</v>
      </c>
      <c r="E582" s="17">
        <v>2017</v>
      </c>
      <c r="F582" s="18">
        <v>15000</v>
      </c>
      <c r="G582" s="16"/>
      <c r="H582" s="16"/>
      <c r="I582" s="16"/>
      <c r="J582" s="16" t="s">
        <v>260</v>
      </c>
    </row>
    <row r="583" ht="15.75" customHeight="1">
      <c r="A583" s="12" t="s">
        <v>480</v>
      </c>
      <c r="B583" s="12" t="str">
        <f t="shared" si="9"/>
        <v xml:space="preserve">Jp Humphreys Foundation_Capital Research Center201820000</v>
      </c>
      <c r="C583" s="12" t="s">
        <v>24</v>
      </c>
      <c r="D583" s="12" t="s">
        <v>257</v>
      </c>
      <c r="E583" s="12">
        <v>2018</v>
      </c>
      <c r="F583" s="13">
        <v>20000</v>
      </c>
      <c r="G583" s="12"/>
      <c r="H583" s="12"/>
      <c r="I583" s="12"/>
      <c r="J583" s="12" t="s">
        <v>260</v>
      </c>
    </row>
    <row r="584" ht="15.75" customHeight="1">
      <c r="A584" s="10" t="s">
        <v>672</v>
      </c>
      <c r="B584" s="12" t="str">
        <f t="shared" si="9"/>
        <v xml:space="preserve">Jp Humphreys Foundation_Capital Research Center201925000</v>
      </c>
      <c r="C584" s="12" t="s">
        <v>24</v>
      </c>
      <c r="D584" s="12" t="s">
        <v>257</v>
      </c>
      <c r="E584" s="12">
        <v>2019</v>
      </c>
      <c r="F584" s="13">
        <v>25000</v>
      </c>
      <c r="G584" s="12"/>
      <c r="H584" s="12"/>
      <c r="I584" s="12" t="s">
        <v>673</v>
      </c>
      <c r="J584" s="12" t="s">
        <v>260</v>
      </c>
    </row>
    <row r="585" ht="15.75" customHeight="1">
      <c r="A585" s="10" t="s">
        <v>674</v>
      </c>
      <c r="B585" s="12" t="str">
        <f t="shared" si="9"/>
        <v xml:space="preserve">Jp Humphreys Foundation_Capital Research Center202025000</v>
      </c>
      <c r="C585" s="12" t="s">
        <v>24</v>
      </c>
      <c r="D585" s="12" t="s">
        <v>257</v>
      </c>
      <c r="E585" s="12">
        <v>2020</v>
      </c>
      <c r="F585" s="13">
        <v>25000</v>
      </c>
      <c r="G585" s="12"/>
      <c r="H585" s="12"/>
      <c r="I585" s="12" t="s">
        <v>673</v>
      </c>
      <c r="J585" s="12" t="s">
        <v>260</v>
      </c>
    </row>
    <row r="586" ht="15.75" customHeight="1">
      <c r="A586" s="10" t="s">
        <v>675</v>
      </c>
      <c r="B586" s="12" t="str">
        <f t="shared" si="9"/>
        <v xml:space="preserve">Jp Humphreys Foundation_Capital Research Center202125000</v>
      </c>
      <c r="C586" s="12" t="s">
        <v>24</v>
      </c>
      <c r="D586" s="12" t="s">
        <v>257</v>
      </c>
      <c r="E586" s="12">
        <v>2021</v>
      </c>
      <c r="F586" s="13">
        <v>25000</v>
      </c>
      <c r="G586" s="12"/>
      <c r="H586" s="12"/>
      <c r="I586" s="12" t="s">
        <v>673</v>
      </c>
      <c r="J586" s="12" t="s">
        <v>260</v>
      </c>
    </row>
    <row r="587" ht="15.75" customHeight="1">
      <c r="A587" s="10" t="s">
        <v>676</v>
      </c>
      <c r="B587" s="12" t="str">
        <f t="shared" si="9"/>
        <v xml:space="preserve">Jp Humphreys Foundation_Capital Research Center202250000</v>
      </c>
      <c r="C587" s="12" t="s">
        <v>24</v>
      </c>
      <c r="D587" s="12" t="s">
        <v>257</v>
      </c>
      <c r="E587" s="12">
        <v>2022</v>
      </c>
      <c r="F587" s="13">
        <v>50000</v>
      </c>
      <c r="G587" s="12"/>
      <c r="H587" s="12"/>
      <c r="I587" s="12" t="s">
        <v>673</v>
      </c>
      <c r="J587" s="12" t="s">
        <v>260</v>
      </c>
    </row>
    <row r="588" ht="15.75" customHeight="1">
      <c r="A588" s="10" t="s">
        <v>677</v>
      </c>
      <c r="B588" s="12" t="str">
        <f t="shared" si="9"/>
        <v xml:space="preserve">Jp Humphreys Foundation_Capital Research Center202350000</v>
      </c>
      <c r="C588" s="12" t="s">
        <v>24</v>
      </c>
      <c r="D588" s="12" t="s">
        <v>257</v>
      </c>
      <c r="E588" s="12">
        <v>2023</v>
      </c>
      <c r="F588" s="13">
        <v>50000</v>
      </c>
      <c r="G588" s="12"/>
      <c r="H588" s="12"/>
      <c r="I588" s="12" t="s">
        <v>673</v>
      </c>
      <c r="J588" s="12" t="s">
        <v>260</v>
      </c>
    </row>
    <row r="589" ht="15.75" customHeight="1">
      <c r="A589" s="10" t="s">
        <v>678</v>
      </c>
      <c r="B589" s="12" t="str">
        <f t="shared" si="9"/>
        <v xml:space="preserve">Jp Humphreys Foundation_Capital Research Center202450000</v>
      </c>
      <c r="C589" s="12" t="s">
        <v>24</v>
      </c>
      <c r="D589" s="12" t="s">
        <v>257</v>
      </c>
      <c r="E589" s="12">
        <v>2024</v>
      </c>
      <c r="F589" s="13">
        <v>50000</v>
      </c>
      <c r="G589" s="12"/>
      <c r="H589" s="12"/>
      <c r="I589" s="12" t="s">
        <v>673</v>
      </c>
      <c r="J589" s="12" t="s">
        <v>260</v>
      </c>
    </row>
    <row r="590" ht="15.75" customHeight="1">
      <c r="A590" s="10" t="s">
        <v>679</v>
      </c>
      <c r="B590" s="12" t="str">
        <f t="shared" si="9"/>
        <v xml:space="preserve">Karakin Foundation_Capital Research Center202210000</v>
      </c>
      <c r="C590" s="12" t="s">
        <v>70</v>
      </c>
      <c r="D590" s="12" t="s">
        <v>257</v>
      </c>
      <c r="E590" s="12">
        <v>2022</v>
      </c>
      <c r="F590" s="13">
        <v>10000</v>
      </c>
      <c r="G590" s="12"/>
      <c r="H590" s="12"/>
      <c r="I590" s="12" t="s">
        <v>680</v>
      </c>
      <c r="J590" s="12" t="s">
        <v>260</v>
      </c>
    </row>
    <row r="591" ht="15.75" customHeight="1">
      <c r="A591" s="10" t="s">
        <v>681</v>
      </c>
      <c r="B591" s="12" t="str">
        <f t="shared" si="9"/>
        <v xml:space="preserve">Karakin Foundation_Capital Research Center202310000</v>
      </c>
      <c r="C591" s="12" t="s">
        <v>70</v>
      </c>
      <c r="D591" s="12" t="s">
        <v>257</v>
      </c>
      <c r="E591" s="12">
        <v>2023</v>
      </c>
      <c r="F591" s="13">
        <v>10000</v>
      </c>
      <c r="G591" s="12"/>
      <c r="H591" s="12"/>
      <c r="I591" s="12" t="s">
        <v>680</v>
      </c>
      <c r="J591" s="12" t="s">
        <v>260</v>
      </c>
    </row>
    <row r="592" ht="15.75" customHeight="1">
      <c r="A592" s="10" t="s">
        <v>682</v>
      </c>
      <c r="B592" s="12" t="str">
        <f t="shared" si="9"/>
        <v xml:space="preserve">Karakin Foundation_Capital Research Center202420000</v>
      </c>
      <c r="C592" s="12" t="s">
        <v>70</v>
      </c>
      <c r="D592" s="12" t="s">
        <v>257</v>
      </c>
      <c r="E592" s="12">
        <v>2024</v>
      </c>
      <c r="F592" s="13">
        <v>20000</v>
      </c>
      <c r="G592" s="12"/>
      <c r="H592" s="12"/>
      <c r="I592" s="12" t="s">
        <v>683</v>
      </c>
      <c r="J592" s="12" t="s">
        <v>260</v>
      </c>
    </row>
    <row r="593" ht="15.75" customHeight="1">
      <c r="A593" s="10" t="s">
        <v>684</v>
      </c>
      <c r="B593" s="12" t="str">
        <f t="shared" si="9"/>
        <v xml:space="preserve">K &amp; E Fund Inc_Capital Research Center2019250</v>
      </c>
      <c r="C593" s="12" t="s">
        <v>204</v>
      </c>
      <c r="D593" s="12" t="s">
        <v>257</v>
      </c>
      <c r="E593" s="12">
        <v>2019</v>
      </c>
      <c r="F593" s="13">
        <v>250</v>
      </c>
      <c r="G593" s="12"/>
      <c r="H593" s="12"/>
      <c r="I593" s="12" t="s">
        <v>272</v>
      </c>
      <c r="J593" s="12" t="s">
        <v>260</v>
      </c>
    </row>
    <row r="594" ht="15.75" customHeight="1">
      <c r="A594" s="10" t="s">
        <v>685</v>
      </c>
      <c r="B594" s="12" t="str">
        <f t="shared" si="9"/>
        <v xml:space="preserve">K &amp; E Fund Inc_Capital Research Center2022250</v>
      </c>
      <c r="C594" s="12" t="s">
        <v>204</v>
      </c>
      <c r="D594" s="12" t="s">
        <v>257</v>
      </c>
      <c r="E594" s="12">
        <v>2022</v>
      </c>
      <c r="F594" s="13">
        <v>250</v>
      </c>
      <c r="G594" s="12"/>
      <c r="H594" s="12"/>
      <c r="I594" s="12" t="s">
        <v>272</v>
      </c>
      <c r="J594" s="12" t="s">
        <v>260</v>
      </c>
    </row>
    <row r="595" ht="15.75" customHeight="1">
      <c r="A595" s="16" t="s">
        <v>480</v>
      </c>
      <c r="B595" s="12" t="str">
        <f t="shared" si="9"/>
        <v xml:space="preserve">Ken W Davis Foundation_Capital Research Center2010100</v>
      </c>
      <c r="C595" s="16" t="s">
        <v>51</v>
      </c>
      <c r="D595" s="16" t="s">
        <v>257</v>
      </c>
      <c r="E595" s="17">
        <v>2010</v>
      </c>
      <c r="F595" s="18">
        <v>100</v>
      </c>
      <c r="G595" s="16"/>
      <c r="H595" s="16"/>
      <c r="I595" s="16"/>
      <c r="J595" s="16" t="s">
        <v>260</v>
      </c>
    </row>
    <row r="596" ht="15.75" customHeight="1">
      <c r="A596" s="16" t="s">
        <v>480</v>
      </c>
      <c r="B596" s="12" t="str">
        <f t="shared" si="9"/>
        <v xml:space="preserve">Ken W Davis Foundation_Capital Research Center20111500</v>
      </c>
      <c r="C596" s="16" t="s">
        <v>51</v>
      </c>
      <c r="D596" s="16" t="s">
        <v>257</v>
      </c>
      <c r="E596" s="17">
        <v>2011</v>
      </c>
      <c r="F596" s="18">
        <v>1500</v>
      </c>
      <c r="G596" s="16"/>
      <c r="H596" s="16"/>
      <c r="I596" s="16"/>
      <c r="J596" s="16" t="s">
        <v>260</v>
      </c>
    </row>
    <row r="597" ht="15.75" customHeight="1">
      <c r="A597" s="12" t="s">
        <v>480</v>
      </c>
      <c r="B597" s="12" t="str">
        <f t="shared" si="9"/>
        <v xml:space="preserve">Ken W Davis Foundation_Capital Research Center20121500</v>
      </c>
      <c r="C597" s="12" t="s">
        <v>51</v>
      </c>
      <c r="D597" s="12" t="s">
        <v>257</v>
      </c>
      <c r="E597" s="12">
        <v>2012</v>
      </c>
      <c r="F597" s="13">
        <v>1500</v>
      </c>
      <c r="G597" s="12"/>
      <c r="H597" s="12"/>
      <c r="I597" s="12"/>
      <c r="J597" s="12" t="s">
        <v>260</v>
      </c>
    </row>
    <row r="598" ht="15.75" customHeight="1">
      <c r="A598" s="12" t="s">
        <v>480</v>
      </c>
      <c r="B598" s="12" t="str">
        <f t="shared" si="9"/>
        <v xml:space="preserve">Ken W Davis Foundation_Capital Research Center20132500</v>
      </c>
      <c r="C598" s="12" t="s">
        <v>51</v>
      </c>
      <c r="D598" s="12" t="s">
        <v>257</v>
      </c>
      <c r="E598" s="12">
        <v>2013</v>
      </c>
      <c r="F598" s="13">
        <v>2500</v>
      </c>
      <c r="G598" s="12"/>
      <c r="H598" s="12"/>
      <c r="I598" s="12"/>
      <c r="J598" s="12" t="s">
        <v>260</v>
      </c>
    </row>
    <row r="599" ht="15.75" customHeight="1">
      <c r="A599" s="12" t="s">
        <v>480</v>
      </c>
      <c r="B599" s="12" t="str">
        <f t="shared" si="9"/>
        <v xml:space="preserve">Ken W Davis Foundation_Capital Research Center20142500</v>
      </c>
      <c r="C599" s="12" t="s">
        <v>51</v>
      </c>
      <c r="D599" s="12" t="s">
        <v>257</v>
      </c>
      <c r="E599" s="12">
        <v>2014</v>
      </c>
      <c r="F599" s="13">
        <v>2500</v>
      </c>
      <c r="G599" s="12"/>
      <c r="H599" s="12"/>
      <c r="I599" s="12"/>
      <c r="J599" s="12" t="s">
        <v>260</v>
      </c>
    </row>
    <row r="600" ht="15.75" customHeight="1">
      <c r="A600" s="12" t="s">
        <v>480</v>
      </c>
      <c r="B600" s="12" t="str">
        <f t="shared" si="9"/>
        <v xml:space="preserve">Ken W Davis Foundation_Capital Research Center20153500</v>
      </c>
      <c r="C600" s="12" t="s">
        <v>51</v>
      </c>
      <c r="D600" s="12" t="s">
        <v>257</v>
      </c>
      <c r="E600" s="12">
        <v>2015</v>
      </c>
      <c r="F600" s="13">
        <v>3500</v>
      </c>
      <c r="G600" s="12"/>
      <c r="H600" s="12"/>
      <c r="I600" s="12"/>
      <c r="J600" s="12" t="s">
        <v>260</v>
      </c>
    </row>
    <row r="601" ht="15.75" customHeight="1">
      <c r="A601" s="12" t="s">
        <v>480</v>
      </c>
      <c r="B601" s="12" t="str">
        <f t="shared" si="9"/>
        <v xml:space="preserve">Ken W Davis Foundation_Capital Research Center20162500</v>
      </c>
      <c r="C601" s="12" t="s">
        <v>51</v>
      </c>
      <c r="D601" s="12" t="s">
        <v>257</v>
      </c>
      <c r="E601" s="12">
        <v>2016</v>
      </c>
      <c r="F601" s="13">
        <v>2500</v>
      </c>
      <c r="G601" s="12"/>
      <c r="H601" s="12"/>
      <c r="I601" s="12"/>
      <c r="J601" s="12" t="s">
        <v>260</v>
      </c>
    </row>
    <row r="602" ht="15.75" customHeight="1">
      <c r="A602" s="12" t="s">
        <v>480</v>
      </c>
      <c r="B602" s="12" t="str">
        <f t="shared" si="9"/>
        <v xml:space="preserve">Ken W Davis Foundation_Capital Research Center20172000</v>
      </c>
      <c r="C602" s="12" t="s">
        <v>51</v>
      </c>
      <c r="D602" s="12" t="s">
        <v>257</v>
      </c>
      <c r="E602" s="12">
        <v>2017</v>
      </c>
      <c r="F602" s="13">
        <v>2000</v>
      </c>
      <c r="G602" s="12"/>
      <c r="H602" s="12"/>
      <c r="I602" s="12"/>
      <c r="J602" s="12" t="s">
        <v>260</v>
      </c>
    </row>
    <row r="603" ht="15.75" customHeight="1">
      <c r="A603" s="12" t="s">
        <v>480</v>
      </c>
      <c r="B603" s="12" t="str">
        <f t="shared" si="9"/>
        <v xml:space="preserve">Ken W Davis Foundation_Capital Research Center201815000</v>
      </c>
      <c r="C603" s="12" t="s">
        <v>51</v>
      </c>
      <c r="D603" s="12" t="s">
        <v>257</v>
      </c>
      <c r="E603" s="12">
        <v>2018</v>
      </c>
      <c r="F603" s="13">
        <v>15000</v>
      </c>
      <c r="G603" s="12"/>
      <c r="H603" s="12"/>
      <c r="I603" s="12"/>
      <c r="J603" s="12" t="s">
        <v>260</v>
      </c>
    </row>
    <row r="604" ht="15.75" customHeight="1">
      <c r="A604" s="12" t="s">
        <v>480</v>
      </c>
      <c r="B604" s="12" t="str">
        <f t="shared" si="9"/>
        <v xml:space="preserve">Ken W Davis Foundation_Capital Research Center201910000</v>
      </c>
      <c r="C604" s="12" t="s">
        <v>51</v>
      </c>
      <c r="D604" s="12" t="s">
        <v>257</v>
      </c>
      <c r="E604" s="12">
        <v>2019</v>
      </c>
      <c r="F604" s="13">
        <v>10000</v>
      </c>
      <c r="G604" s="12"/>
      <c r="H604" s="12"/>
      <c r="I604" s="12"/>
      <c r="J604" s="12" t="s">
        <v>260</v>
      </c>
    </row>
    <row r="605" ht="15.75" customHeight="1">
      <c r="A605" s="10" t="s">
        <v>686</v>
      </c>
      <c r="B605" s="12" t="str">
        <f t="shared" si="9"/>
        <v xml:space="preserve">Ken W Davis Foundation_Capital Research Center202010000</v>
      </c>
      <c r="C605" s="12" t="s">
        <v>51</v>
      </c>
      <c r="D605" s="12" t="s">
        <v>257</v>
      </c>
      <c r="E605" s="12">
        <v>2020</v>
      </c>
      <c r="F605" s="13">
        <v>10000</v>
      </c>
      <c r="G605" s="12"/>
      <c r="H605" s="12"/>
      <c r="I605" s="12" t="s">
        <v>687</v>
      </c>
      <c r="J605" s="12" t="s">
        <v>260</v>
      </c>
    </row>
    <row r="606" ht="15.75" customHeight="1">
      <c r="A606" s="10" t="s">
        <v>688</v>
      </c>
      <c r="B606" s="12" t="str">
        <f t="shared" si="9"/>
        <v xml:space="preserve">Ken W Davis Foundation_Capital Research Center202115000</v>
      </c>
      <c r="C606" s="12" t="s">
        <v>51</v>
      </c>
      <c r="D606" s="12" t="s">
        <v>257</v>
      </c>
      <c r="E606" s="12">
        <v>2021</v>
      </c>
      <c r="F606" s="13">
        <v>15000</v>
      </c>
      <c r="G606" s="12"/>
      <c r="H606" s="12"/>
      <c r="I606" s="12" t="s">
        <v>687</v>
      </c>
      <c r="J606" s="12" t="s">
        <v>260</v>
      </c>
    </row>
    <row r="607" ht="15.75" customHeight="1">
      <c r="A607" s="10" t="s">
        <v>689</v>
      </c>
      <c r="B607" s="12" t="str">
        <f t="shared" si="9"/>
        <v xml:space="preserve">Ken W Davis Foundation_Capital Research Center202215000</v>
      </c>
      <c r="C607" s="12" t="s">
        <v>51</v>
      </c>
      <c r="D607" s="12" t="s">
        <v>257</v>
      </c>
      <c r="E607" s="12">
        <v>2022</v>
      </c>
      <c r="F607" s="13">
        <v>15000</v>
      </c>
      <c r="G607" s="12"/>
      <c r="H607" s="12"/>
      <c r="I607" s="12" t="s">
        <v>687</v>
      </c>
      <c r="J607" s="12" t="s">
        <v>260</v>
      </c>
    </row>
    <row r="608" ht="15.75" customHeight="1">
      <c r="A608" s="10" t="s">
        <v>690</v>
      </c>
      <c r="B608" s="12" t="str">
        <f t="shared" si="9"/>
        <v xml:space="preserve">Ken W Davis Foundation_Capital Research Center202315000</v>
      </c>
      <c r="C608" s="12" t="s">
        <v>51</v>
      </c>
      <c r="D608" s="12" t="s">
        <v>257</v>
      </c>
      <c r="E608" s="12">
        <v>2023</v>
      </c>
      <c r="F608" s="13">
        <v>15000</v>
      </c>
      <c r="G608" s="12"/>
      <c r="H608" s="12"/>
      <c r="I608" s="12" t="s">
        <v>687</v>
      </c>
      <c r="J608" s="12" t="s">
        <v>260</v>
      </c>
    </row>
    <row r="609" ht="15.75" customHeight="1">
      <c r="A609" s="12">
        <v>990</v>
      </c>
      <c r="B609" s="12" t="str">
        <f t="shared" si="9"/>
        <v xml:space="preserve">Kickapoo Springs Foundation_Capital Research Center20112500</v>
      </c>
      <c r="C609" s="12" t="s">
        <v>66</v>
      </c>
      <c r="D609" s="12" t="s">
        <v>257</v>
      </c>
      <c r="E609" s="12">
        <v>2011</v>
      </c>
      <c r="F609" s="13">
        <v>2500</v>
      </c>
      <c r="G609" s="12" t="s">
        <v>282</v>
      </c>
    </row>
    <row r="610" ht="15.75" customHeight="1">
      <c r="A610" s="10" t="s">
        <v>691</v>
      </c>
      <c r="B610" s="12" t="str">
        <f t="shared" si="9"/>
        <v xml:space="preserve">Kickapoo Springs Foundation_Capital Research Center20202500</v>
      </c>
      <c r="C610" s="12" t="s">
        <v>66</v>
      </c>
      <c r="D610" s="12" t="s">
        <v>257</v>
      </c>
      <c r="E610" s="12">
        <v>2020</v>
      </c>
      <c r="F610" s="13">
        <v>2500</v>
      </c>
      <c r="G610" s="12"/>
      <c r="H610" s="12"/>
      <c r="I610" s="12" t="s">
        <v>692</v>
      </c>
      <c r="J610" s="12" t="s">
        <v>260</v>
      </c>
    </row>
    <row r="611" ht="15.75" customHeight="1">
      <c r="A611" s="10" t="s">
        <v>693</v>
      </c>
      <c r="B611" s="12" t="str">
        <f t="shared" si="9"/>
        <v xml:space="preserve">Kickapoo Springs Foundation_Capital Research Center20215000</v>
      </c>
      <c r="C611" s="12" t="s">
        <v>66</v>
      </c>
      <c r="D611" s="12" t="s">
        <v>257</v>
      </c>
      <c r="E611" s="12">
        <v>2021</v>
      </c>
      <c r="F611" s="13">
        <v>5000</v>
      </c>
      <c r="G611" s="12"/>
      <c r="H611" s="12"/>
      <c r="I611" s="12" t="s">
        <v>692</v>
      </c>
      <c r="J611" s="12" t="s">
        <v>260</v>
      </c>
    </row>
    <row r="612" ht="15.75" customHeight="1">
      <c r="A612" s="10" t="s">
        <v>694</v>
      </c>
      <c r="B612" s="12" t="str">
        <f t="shared" si="9"/>
        <v xml:space="preserve">Kickapoo Springs Foundation_Capital Research Center202210000</v>
      </c>
      <c r="C612" s="12" t="s">
        <v>66</v>
      </c>
      <c r="D612" s="12" t="s">
        <v>257</v>
      </c>
      <c r="E612" s="12">
        <v>2022</v>
      </c>
      <c r="F612" s="13">
        <v>10000</v>
      </c>
      <c r="G612" s="12"/>
      <c r="H612" s="12"/>
      <c r="I612" s="12" t="s">
        <v>692</v>
      </c>
      <c r="J612" s="12" t="s">
        <v>260</v>
      </c>
    </row>
    <row r="613" ht="15.75" customHeight="1">
      <c r="A613" s="10" t="s">
        <v>695</v>
      </c>
      <c r="B613" s="12" t="str">
        <f t="shared" si="9"/>
        <v xml:space="preserve">Kickapoo Springs Foundation_Capital Research Center202310000</v>
      </c>
      <c r="C613" s="12" t="s">
        <v>66</v>
      </c>
      <c r="D613" s="12" t="s">
        <v>257</v>
      </c>
      <c r="E613" s="12">
        <v>2023</v>
      </c>
      <c r="F613" s="13">
        <v>10000</v>
      </c>
      <c r="G613" s="12"/>
      <c r="H613" s="12"/>
      <c r="I613" s="12" t="s">
        <v>692</v>
      </c>
      <c r="J613" s="12" t="s">
        <v>260</v>
      </c>
    </row>
    <row r="614" ht="15.75" customHeight="1">
      <c r="A614" s="10" t="s">
        <v>696</v>
      </c>
      <c r="B614" s="12" t="str">
        <f t="shared" si="9"/>
        <v xml:space="preserve">Kickapoo Springs Foundation_Capital Research Center202420000</v>
      </c>
      <c r="C614" s="12" t="s">
        <v>66</v>
      </c>
      <c r="D614" s="12" t="s">
        <v>257</v>
      </c>
      <c r="E614" s="12">
        <v>2024</v>
      </c>
      <c r="F614" s="13">
        <v>20000</v>
      </c>
      <c r="G614" s="12"/>
      <c r="H614" s="12"/>
      <c r="I614" s="12" t="s">
        <v>683</v>
      </c>
      <c r="J614" s="12" t="s">
        <v>260</v>
      </c>
    </row>
    <row r="615" ht="15.75" customHeight="1">
      <c r="A615" s="10" t="s">
        <v>697</v>
      </c>
      <c r="B615" s="12" t="str">
        <f t="shared" si="9"/>
        <v xml:space="preserve">Laba Foundation_Capital Research Center20201000</v>
      </c>
      <c r="C615" s="12" t="s">
        <v>151</v>
      </c>
      <c r="D615" s="12" t="s">
        <v>257</v>
      </c>
      <c r="E615" s="12">
        <v>2020</v>
      </c>
      <c r="F615" s="13">
        <v>1000</v>
      </c>
      <c r="G615" s="12"/>
      <c r="H615" s="12"/>
      <c r="I615" s="12" t="s">
        <v>698</v>
      </c>
      <c r="J615" s="12" t="s">
        <v>260</v>
      </c>
    </row>
    <row r="616" ht="15.75" customHeight="1">
      <c r="A616" s="10" t="s">
        <v>699</v>
      </c>
      <c r="B616" s="12" t="str">
        <f t="shared" si="9"/>
        <v xml:space="preserve">Laba Foundation_Capital Research Center2021550</v>
      </c>
      <c r="C616" s="12" t="s">
        <v>151</v>
      </c>
      <c r="D616" s="12" t="s">
        <v>257</v>
      </c>
      <c r="E616" s="12">
        <v>2021</v>
      </c>
      <c r="F616" s="13">
        <v>550</v>
      </c>
      <c r="G616" s="12"/>
      <c r="H616" s="12"/>
      <c r="I616" s="12" t="s">
        <v>698</v>
      </c>
      <c r="J616" s="12" t="s">
        <v>260</v>
      </c>
    </row>
    <row r="617" ht="15.75" customHeight="1">
      <c r="A617" s="10" t="s">
        <v>700</v>
      </c>
      <c r="B617" s="12" t="str">
        <f t="shared" si="9"/>
        <v xml:space="preserve">Laba Foundation_Capital Research Center2022650</v>
      </c>
      <c r="C617" s="12" t="s">
        <v>151</v>
      </c>
      <c r="D617" s="12" t="s">
        <v>257</v>
      </c>
      <c r="E617" s="12">
        <v>2022</v>
      </c>
      <c r="F617" s="13">
        <v>650</v>
      </c>
      <c r="G617" s="12"/>
      <c r="H617" s="12"/>
      <c r="I617" s="12" t="s">
        <v>698</v>
      </c>
      <c r="J617" s="12" t="s">
        <v>260</v>
      </c>
    </row>
    <row r="618" ht="15.75" customHeight="1">
      <c r="A618" s="10" t="s">
        <v>701</v>
      </c>
      <c r="B618" s="12" t="str">
        <f t="shared" si="9"/>
        <v xml:space="preserve">Laba Foundation_Capital Research Center2023600</v>
      </c>
      <c r="C618" s="12" t="s">
        <v>151</v>
      </c>
      <c r="D618" s="12" t="s">
        <v>257</v>
      </c>
      <c r="E618" s="12">
        <v>2023</v>
      </c>
      <c r="F618" s="13">
        <v>600</v>
      </c>
      <c r="G618" s="12"/>
      <c r="H618" s="12"/>
      <c r="I618" s="12" t="s">
        <v>698</v>
      </c>
      <c r="J618" s="12" t="s">
        <v>260</v>
      </c>
    </row>
    <row r="619" ht="15.75" customHeight="1">
      <c r="A619" s="10" t="s">
        <v>702</v>
      </c>
      <c r="B619" s="12" t="str">
        <f t="shared" si="9"/>
        <v xml:space="preserve">Lawrence A Fauci Foundation_Capital Research Center2024250</v>
      </c>
      <c r="C619" s="12" t="s">
        <v>215</v>
      </c>
      <c r="D619" s="12" t="s">
        <v>257</v>
      </c>
      <c r="E619" s="12">
        <v>2024</v>
      </c>
      <c r="F619" s="13">
        <v>250</v>
      </c>
      <c r="G619" s="12"/>
      <c r="H619" s="12"/>
      <c r="I619" s="12" t="s">
        <v>475</v>
      </c>
      <c r="J619" s="12" t="s">
        <v>260</v>
      </c>
    </row>
    <row r="620" ht="15.75" customHeight="1">
      <c r="A620" s="10" t="s">
        <v>703</v>
      </c>
      <c r="B620" s="12" t="str">
        <f t="shared" si="9"/>
        <v xml:space="preserve">Lebowitz Foundation_Capital Research Center20181000</v>
      </c>
      <c r="C620" s="12" t="s">
        <v>179</v>
      </c>
      <c r="D620" s="12" t="s">
        <v>257</v>
      </c>
      <c r="E620" s="12">
        <v>2018</v>
      </c>
      <c r="F620" s="13">
        <v>1000</v>
      </c>
      <c r="G620" s="12"/>
      <c r="H620" s="12"/>
      <c r="I620" s="12" t="s">
        <v>475</v>
      </c>
      <c r="J620" s="12" t="s">
        <v>260</v>
      </c>
    </row>
    <row r="621" ht="15.75" customHeight="1">
      <c r="A621" s="12">
        <v>990</v>
      </c>
      <c r="B621" s="12" t="str">
        <f t="shared" si="9"/>
        <v xml:space="preserve">The Legett Foundation_Capital Research Center20112500</v>
      </c>
      <c r="C621" s="12" t="s">
        <v>153</v>
      </c>
      <c r="D621" s="12" t="s">
        <v>257</v>
      </c>
      <c r="E621" s="12">
        <v>2011</v>
      </c>
      <c r="F621" s="13">
        <v>2500</v>
      </c>
      <c r="G621" s="12" t="s">
        <v>282</v>
      </c>
    </row>
    <row r="622" ht="15.75" customHeight="1">
      <c r="A622" s="10" t="s">
        <v>704</v>
      </c>
      <c r="B622" s="12" t="str">
        <f t="shared" si="9"/>
        <v xml:space="preserve">Legett Foundation_Capital Research Center20215000</v>
      </c>
      <c r="C622" s="12" t="s">
        <v>68</v>
      </c>
      <c r="D622" s="12" t="s">
        <v>257</v>
      </c>
      <c r="E622" s="12">
        <v>2021</v>
      </c>
      <c r="F622" s="13">
        <v>5000</v>
      </c>
      <c r="G622" s="12"/>
      <c r="H622" s="12"/>
      <c r="I622" s="12" t="s">
        <v>705</v>
      </c>
      <c r="J622" s="12" t="s">
        <v>260</v>
      </c>
    </row>
    <row r="623" ht="15.75" customHeight="1">
      <c r="A623" s="10" t="s">
        <v>706</v>
      </c>
      <c r="B623" s="12" t="str">
        <f t="shared" si="9"/>
        <v xml:space="preserve">Legett Foundation_Capital Research Center202210000</v>
      </c>
      <c r="C623" s="12" t="s">
        <v>68</v>
      </c>
      <c r="D623" s="12" t="s">
        <v>257</v>
      </c>
      <c r="E623" s="12">
        <v>2022</v>
      </c>
      <c r="F623" s="13">
        <v>10000</v>
      </c>
      <c r="G623" s="12"/>
      <c r="H623" s="12"/>
      <c r="I623" s="12" t="s">
        <v>705</v>
      </c>
      <c r="J623" s="12" t="s">
        <v>260</v>
      </c>
    </row>
    <row r="624" ht="15.75" customHeight="1">
      <c r="A624" s="10" t="s">
        <v>707</v>
      </c>
      <c r="B624" s="12" t="str">
        <f t="shared" si="9"/>
        <v xml:space="preserve">Legett Foundation_Capital Research Center202310000</v>
      </c>
      <c r="C624" s="12" t="s">
        <v>68</v>
      </c>
      <c r="D624" s="12" t="s">
        <v>257</v>
      </c>
      <c r="E624" s="12">
        <v>2023</v>
      </c>
      <c r="F624" s="13">
        <v>10000</v>
      </c>
      <c r="G624" s="12"/>
      <c r="H624" s="12"/>
      <c r="I624" s="12" t="s">
        <v>705</v>
      </c>
      <c r="J624" s="12" t="s">
        <v>260</v>
      </c>
    </row>
    <row r="625" ht="15.75" customHeight="1">
      <c r="A625" s="10" t="s">
        <v>708</v>
      </c>
      <c r="B625" s="12" t="str">
        <f t="shared" si="9"/>
        <v xml:space="preserve">Legett Foundation_Capital Research Center202420000</v>
      </c>
      <c r="C625" s="12" t="s">
        <v>68</v>
      </c>
      <c r="D625" s="12" t="s">
        <v>257</v>
      </c>
      <c r="E625" s="12">
        <v>2024</v>
      </c>
      <c r="F625" s="13">
        <v>20000</v>
      </c>
      <c r="G625" s="12"/>
      <c r="H625" s="12"/>
      <c r="I625" s="12" t="s">
        <v>683</v>
      </c>
      <c r="J625" s="12" t="s">
        <v>260</v>
      </c>
    </row>
    <row r="626" ht="15.75" customHeight="1">
      <c r="A626" s="10" t="s">
        <v>709</v>
      </c>
      <c r="B626" s="12" t="str">
        <f t="shared" si="9"/>
        <v xml:space="preserve">Leoffler Trust_Capital Research Center2021300</v>
      </c>
      <c r="C626" s="12" t="s">
        <v>147</v>
      </c>
      <c r="D626" s="12" t="s">
        <v>257</v>
      </c>
      <c r="E626" s="12">
        <v>2021</v>
      </c>
      <c r="F626" s="13">
        <v>300</v>
      </c>
      <c r="G626" s="12"/>
      <c r="H626" s="12" t="s">
        <v>710</v>
      </c>
      <c r="I626" s="12" t="s">
        <v>711</v>
      </c>
      <c r="J626" s="12" t="s">
        <v>260</v>
      </c>
    </row>
    <row r="627" ht="15.75" customHeight="1">
      <c r="A627" s="10" t="s">
        <v>712</v>
      </c>
      <c r="B627" s="12" t="str">
        <f t="shared" si="9"/>
        <v xml:space="preserve">Leoffler Trust_Capital Research Center20221950</v>
      </c>
      <c r="C627" s="12" t="s">
        <v>147</v>
      </c>
      <c r="D627" s="12" t="s">
        <v>257</v>
      </c>
      <c r="E627" s="12">
        <v>2022</v>
      </c>
      <c r="F627" s="13">
        <v>1950</v>
      </c>
      <c r="G627" s="12"/>
      <c r="H627" s="12" t="s">
        <v>710</v>
      </c>
      <c r="I627" s="12" t="s">
        <v>711</v>
      </c>
      <c r="J627" s="12" t="s">
        <v>260</v>
      </c>
    </row>
    <row r="628" ht="15.75" customHeight="1">
      <c r="A628" s="10" t="s">
        <v>713</v>
      </c>
      <c r="B628" s="12" t="str">
        <f t="shared" si="9"/>
        <v xml:space="preserve">Leoffler Trust_Capital Research Center20231000</v>
      </c>
      <c r="C628" s="12" t="s">
        <v>147</v>
      </c>
      <c r="D628" s="12" t="s">
        <v>257</v>
      </c>
      <c r="E628" s="12">
        <v>2023</v>
      </c>
      <c r="F628" s="13">
        <v>1000</v>
      </c>
      <c r="G628" s="12"/>
      <c r="H628" s="12" t="s">
        <v>710</v>
      </c>
      <c r="I628" s="12" t="s">
        <v>711</v>
      </c>
      <c r="J628" s="12" t="s">
        <v>260</v>
      </c>
    </row>
    <row r="629" ht="15.75" customHeight="1">
      <c r="A629" s="12" t="s">
        <v>261</v>
      </c>
      <c r="B629" s="12" t="str">
        <f t="shared" si="9"/>
        <v xml:space="preserve">Lillian S. Wells Foundation_Capital Research Center2001100000</v>
      </c>
      <c r="C629" s="12" t="s">
        <v>22</v>
      </c>
      <c r="D629" s="12" t="s">
        <v>257</v>
      </c>
      <c r="E629" s="12">
        <v>2001</v>
      </c>
      <c r="F629" s="13">
        <v>100000</v>
      </c>
    </row>
    <row r="630" ht="15.75" customHeight="1">
      <c r="A630" s="12" t="s">
        <v>261</v>
      </c>
      <c r="B630" s="12" t="str">
        <f t="shared" si="9"/>
        <v xml:space="preserve">Lillian S. Wells Foundation_Capital Research Center200240000</v>
      </c>
      <c r="C630" s="12" t="s">
        <v>22</v>
      </c>
      <c r="D630" s="12" t="s">
        <v>257</v>
      </c>
      <c r="E630" s="12">
        <v>2002</v>
      </c>
      <c r="F630" s="13">
        <v>40000</v>
      </c>
    </row>
    <row r="631" ht="15.75" customHeight="1">
      <c r="A631" s="12" t="s">
        <v>261</v>
      </c>
      <c r="B631" s="12" t="str">
        <f t="shared" si="9"/>
        <v xml:space="preserve">Lillian S. Wells Foundation_Capital Research Center200350000</v>
      </c>
      <c r="C631" s="12" t="s">
        <v>22</v>
      </c>
      <c r="D631" s="12" t="s">
        <v>257</v>
      </c>
      <c r="E631" s="12">
        <v>2003</v>
      </c>
      <c r="F631" s="13">
        <v>50000</v>
      </c>
    </row>
    <row r="632" ht="15.75" customHeight="1">
      <c r="A632" s="12" t="s">
        <v>261</v>
      </c>
      <c r="B632" s="12" t="str">
        <f t="shared" si="9"/>
        <v xml:space="preserve">Lillian S. Wells Foundation_Capital Research Center200450000</v>
      </c>
      <c r="C632" s="12" t="s">
        <v>22</v>
      </c>
      <c r="D632" s="12" t="s">
        <v>257</v>
      </c>
      <c r="E632" s="12">
        <v>2004</v>
      </c>
      <c r="F632" s="13">
        <v>50000</v>
      </c>
    </row>
    <row r="633" ht="15.75" customHeight="1">
      <c r="A633" s="12" t="s">
        <v>261</v>
      </c>
      <c r="B633" s="12" t="str">
        <f t="shared" si="9"/>
        <v xml:space="preserve">Lillian S. Wells Foundation_Capital Research Center200550000</v>
      </c>
      <c r="C633" s="12" t="s">
        <v>22</v>
      </c>
      <c r="D633" s="12" t="s">
        <v>257</v>
      </c>
      <c r="E633" s="12">
        <v>2005</v>
      </c>
      <c r="F633" s="13">
        <v>50000</v>
      </c>
    </row>
    <row r="634" ht="15.75" customHeight="1">
      <c r="A634" s="12" t="s">
        <v>261</v>
      </c>
      <c r="B634" s="12" t="str">
        <f t="shared" si="9"/>
        <v xml:space="preserve">Lillian S. Wells Foundation_Capital Research Center200650000</v>
      </c>
      <c r="C634" s="12" t="s">
        <v>22</v>
      </c>
      <c r="D634" s="12" t="s">
        <v>257</v>
      </c>
      <c r="E634" s="12">
        <v>2006</v>
      </c>
      <c r="F634" s="13">
        <v>50000</v>
      </c>
    </row>
    <row r="635" ht="15.75" customHeight="1">
      <c r="A635" s="12" t="s">
        <v>261</v>
      </c>
      <c r="B635" s="12" t="str">
        <f t="shared" si="9"/>
        <v xml:space="preserve">Lillian S. Wells Foundation_Capital Research Center200750000</v>
      </c>
      <c r="C635" s="12" t="s">
        <v>22</v>
      </c>
      <c r="D635" s="12" t="s">
        <v>257</v>
      </c>
      <c r="E635" s="12">
        <v>2007</v>
      </c>
      <c r="F635" s="13">
        <v>50000</v>
      </c>
    </row>
    <row r="636" ht="15.75" customHeight="1">
      <c r="A636" s="10" t="s">
        <v>714</v>
      </c>
      <c r="B636" s="12" t="str">
        <f t="shared" si="9"/>
        <v xml:space="preserve">Lloyd and Vivian Noble Foundation_Capital Research Center202015000</v>
      </c>
      <c r="C636" s="12" t="s">
        <v>30</v>
      </c>
      <c r="D636" s="12" t="s">
        <v>257</v>
      </c>
      <c r="E636" s="12">
        <v>2020</v>
      </c>
      <c r="F636" s="13">
        <v>15000</v>
      </c>
      <c r="G636" s="12"/>
      <c r="H636" s="12"/>
      <c r="I636" s="12" t="s">
        <v>715</v>
      </c>
      <c r="J636" s="12" t="s">
        <v>260</v>
      </c>
    </row>
    <row r="637" ht="15.75" customHeight="1">
      <c r="A637" s="10" t="s">
        <v>716</v>
      </c>
      <c r="B637" s="12" t="str">
        <f t="shared" si="9"/>
        <v xml:space="preserve">Lloyd and Vivian Noble Foundation_Capital Research Center202130000</v>
      </c>
      <c r="C637" s="12" t="s">
        <v>30</v>
      </c>
      <c r="D637" s="12" t="s">
        <v>257</v>
      </c>
      <c r="E637" s="12">
        <v>2021</v>
      </c>
      <c r="F637" s="13">
        <v>30000</v>
      </c>
      <c r="G637" s="12"/>
      <c r="H637" s="12"/>
      <c r="I637" s="12" t="s">
        <v>715</v>
      </c>
      <c r="J637" s="12" t="s">
        <v>260</v>
      </c>
    </row>
    <row r="638" ht="15.75" customHeight="1">
      <c r="A638" s="10" t="s">
        <v>717</v>
      </c>
      <c r="B638" s="12" t="str">
        <f t="shared" si="9"/>
        <v xml:space="preserve">Lloyd and Vivian Noble Foundation_Capital Research Center202260000</v>
      </c>
      <c r="C638" s="12" t="s">
        <v>30</v>
      </c>
      <c r="D638" s="12" t="s">
        <v>257</v>
      </c>
      <c r="E638" s="12">
        <v>2022</v>
      </c>
      <c r="F638" s="13">
        <v>60000</v>
      </c>
      <c r="G638" s="12"/>
      <c r="H638" s="12"/>
      <c r="I638" s="12" t="s">
        <v>715</v>
      </c>
      <c r="J638" s="12" t="s">
        <v>260</v>
      </c>
    </row>
    <row r="639" ht="15.75" customHeight="1">
      <c r="A639" s="10" t="s">
        <v>718</v>
      </c>
      <c r="B639" s="12" t="str">
        <f t="shared" si="9"/>
        <v xml:space="preserve">Lloyd and Vivian Noble Foundation_Capital Research Center202375000</v>
      </c>
      <c r="C639" s="12" t="s">
        <v>30</v>
      </c>
      <c r="D639" s="12" t="s">
        <v>257</v>
      </c>
      <c r="E639" s="12">
        <v>2023</v>
      </c>
      <c r="F639" s="13">
        <v>75000</v>
      </c>
      <c r="G639" s="12"/>
      <c r="H639" s="12"/>
      <c r="I639" s="12" t="s">
        <v>715</v>
      </c>
      <c r="J639" s="12" t="s">
        <v>260</v>
      </c>
    </row>
    <row r="640" ht="15.75" customHeight="1">
      <c r="A640" s="10" t="s">
        <v>719</v>
      </c>
      <c r="B640" s="12" t="str">
        <f t="shared" si="9"/>
        <v xml:space="preserve">Lloyd and Vivian Noble Foundation_Capital Research Center202475000</v>
      </c>
      <c r="C640" s="12" t="s">
        <v>30</v>
      </c>
      <c r="D640" s="12" t="s">
        <v>257</v>
      </c>
      <c r="E640" s="12">
        <v>2024</v>
      </c>
      <c r="F640" s="13">
        <v>75000</v>
      </c>
      <c r="G640" s="12"/>
      <c r="H640" s="12"/>
      <c r="I640" s="12" t="s">
        <v>715</v>
      </c>
      <c r="J640" s="12" t="s">
        <v>260</v>
      </c>
    </row>
    <row r="641" ht="15.75" customHeight="1">
      <c r="A641" s="10" t="s">
        <v>720</v>
      </c>
      <c r="B641" s="12" t="str">
        <f t="shared" si="9"/>
        <v xml:space="preserve">Logan Family Foundation_Capital Research Center2023100</v>
      </c>
      <c r="C641" s="12" t="s">
        <v>234</v>
      </c>
      <c r="D641" s="12" t="s">
        <v>257</v>
      </c>
      <c r="E641" s="12">
        <v>2023</v>
      </c>
      <c r="F641" s="13">
        <v>100</v>
      </c>
      <c r="G641" s="12"/>
      <c r="H641" s="12"/>
      <c r="I641" s="12" t="s">
        <v>272</v>
      </c>
      <c r="J641" s="12" t="s">
        <v>260</v>
      </c>
    </row>
    <row r="642" ht="15.75" customHeight="1">
      <c r="A642" s="10" t="s">
        <v>721</v>
      </c>
      <c r="B642" s="12" t="str">
        <f t="shared" ref="B642:B705" si="10">CONCATENATE(C642,"_",D642,E642,F642)</f>
        <v xml:space="preserve">Logan Wright Foundation_Capital Research Center2022150</v>
      </c>
      <c r="C642" s="12" t="s">
        <v>207</v>
      </c>
      <c r="D642" s="12" t="s">
        <v>257</v>
      </c>
      <c r="E642" s="12">
        <v>2022</v>
      </c>
      <c r="F642" s="13">
        <v>150</v>
      </c>
      <c r="G642" s="12"/>
      <c r="H642" s="12"/>
      <c r="I642" s="12" t="s">
        <v>351</v>
      </c>
      <c r="J642" s="12" t="s">
        <v>260</v>
      </c>
    </row>
    <row r="643" ht="15.75" customHeight="1">
      <c r="A643" s="10" t="s">
        <v>722</v>
      </c>
      <c r="B643" s="12" t="str">
        <f t="shared" si="10"/>
        <v xml:space="preserve">Logan Wright Foundation_Capital Research Center2023300</v>
      </c>
      <c r="C643" s="12" t="s">
        <v>207</v>
      </c>
      <c r="D643" s="12" t="s">
        <v>257</v>
      </c>
      <c r="E643" s="12">
        <v>2023</v>
      </c>
      <c r="F643" s="13">
        <v>300</v>
      </c>
      <c r="G643" s="12"/>
      <c r="H643" s="12"/>
      <c r="I643" s="12" t="s">
        <v>351</v>
      </c>
      <c r="J643" s="12" t="s">
        <v>260</v>
      </c>
    </row>
    <row r="644" ht="15.75" customHeight="1">
      <c r="A644" s="10" t="s">
        <v>723</v>
      </c>
      <c r="B644" s="12" t="str">
        <f t="shared" si="10"/>
        <v xml:space="preserve">Lord Family Foundation_Capital Research Center2021100</v>
      </c>
      <c r="C644" s="12" t="s">
        <v>235</v>
      </c>
      <c r="D644" s="12" t="s">
        <v>257</v>
      </c>
      <c r="E644" s="12">
        <v>2021</v>
      </c>
      <c r="F644" s="13">
        <v>100</v>
      </c>
      <c r="G644" s="12"/>
      <c r="H644" s="12"/>
      <c r="I644" s="12" t="s">
        <v>272</v>
      </c>
      <c r="J644" s="12" t="s">
        <v>260</v>
      </c>
    </row>
    <row r="645" ht="15.75" customHeight="1">
      <c r="A645" s="10" t="s">
        <v>724</v>
      </c>
      <c r="B645" s="12" t="str">
        <f t="shared" si="10"/>
        <v xml:space="preserve">Lozick Family Foundation_Capital Research Center202050000</v>
      </c>
      <c r="C645" s="12" t="s">
        <v>28</v>
      </c>
      <c r="D645" s="12" t="s">
        <v>257</v>
      </c>
      <c r="E645" s="12">
        <v>2020</v>
      </c>
      <c r="F645" s="13">
        <v>50000</v>
      </c>
      <c r="G645" s="12"/>
      <c r="H645" s="12"/>
      <c r="I645" s="12" t="s">
        <v>272</v>
      </c>
      <c r="J645" s="12" t="s">
        <v>260</v>
      </c>
    </row>
    <row r="646" ht="15.75" customHeight="1">
      <c r="A646" s="10" t="s">
        <v>725</v>
      </c>
      <c r="B646" s="12" t="str">
        <f t="shared" si="10"/>
        <v xml:space="preserve">Lozick Family Foundation_Capital Research Center202155000</v>
      </c>
      <c r="C646" s="12" t="s">
        <v>28</v>
      </c>
      <c r="D646" s="12" t="s">
        <v>257</v>
      </c>
      <c r="E646" s="12">
        <v>2021</v>
      </c>
      <c r="F646" s="13">
        <v>55000</v>
      </c>
      <c r="G646" s="12"/>
      <c r="H646" s="12"/>
      <c r="I646" s="12" t="s">
        <v>272</v>
      </c>
      <c r="J646" s="12" t="s">
        <v>260</v>
      </c>
    </row>
    <row r="647" ht="15.75" customHeight="1">
      <c r="A647" s="10" t="s">
        <v>726</v>
      </c>
      <c r="B647" s="12" t="str">
        <f t="shared" si="10"/>
        <v xml:space="preserve">Lozick Family Foundation_Capital Research Center202255000</v>
      </c>
      <c r="C647" s="12" t="s">
        <v>28</v>
      </c>
      <c r="D647" s="12" t="s">
        <v>257</v>
      </c>
      <c r="E647" s="12">
        <v>2022</v>
      </c>
      <c r="F647" s="13">
        <v>55000</v>
      </c>
      <c r="G647" s="12"/>
      <c r="H647" s="12"/>
      <c r="I647" s="12" t="s">
        <v>272</v>
      </c>
      <c r="J647" s="12" t="s">
        <v>260</v>
      </c>
    </row>
    <row r="648" ht="15.75" customHeight="1">
      <c r="A648" s="10" t="s">
        <v>727</v>
      </c>
      <c r="B648" s="12" t="str">
        <f t="shared" si="10"/>
        <v xml:space="preserve">Lozick Family Foundation_Capital Research Center202355000</v>
      </c>
      <c r="C648" s="12" t="s">
        <v>28</v>
      </c>
      <c r="D648" s="12" t="s">
        <v>257</v>
      </c>
      <c r="E648" s="12">
        <v>2023</v>
      </c>
      <c r="F648" s="13">
        <v>55000</v>
      </c>
      <c r="G648" s="12"/>
      <c r="H648" s="12"/>
      <c r="I648" s="12" t="s">
        <v>272</v>
      </c>
      <c r="J648" s="12" t="s">
        <v>260</v>
      </c>
    </row>
    <row r="649" ht="15.75" customHeight="1">
      <c r="A649" s="10" t="s">
        <v>728</v>
      </c>
      <c r="B649" s="12" t="str">
        <f t="shared" si="10"/>
        <v xml:space="preserve">Lozick Family Foundation_Capital Research Center202455000</v>
      </c>
      <c r="C649" s="12" t="s">
        <v>28</v>
      </c>
      <c r="D649" s="12" t="s">
        <v>257</v>
      </c>
      <c r="E649" s="12">
        <v>2024</v>
      </c>
      <c r="F649" s="13">
        <v>55000</v>
      </c>
      <c r="G649" s="12"/>
      <c r="H649" s="12"/>
      <c r="I649" s="12" t="s">
        <v>272</v>
      </c>
      <c r="J649" s="12" t="s">
        <v>260</v>
      </c>
    </row>
    <row r="650" ht="15.75" customHeight="1">
      <c r="A650" s="10" t="s">
        <v>729</v>
      </c>
      <c r="B650" s="12" t="str">
        <f t="shared" si="10"/>
        <v xml:space="preserve">Luhrsen Family Foundation Inc_Capital Research Center202050</v>
      </c>
      <c r="C650" s="12" t="s">
        <v>244</v>
      </c>
      <c r="D650" s="12" t="s">
        <v>257</v>
      </c>
      <c r="E650" s="12">
        <v>2020</v>
      </c>
      <c r="F650" s="13">
        <v>50</v>
      </c>
      <c r="G650" s="12"/>
      <c r="H650" s="12"/>
      <c r="I650" s="12" t="s">
        <v>730</v>
      </c>
      <c r="J650" s="12" t="s">
        <v>260</v>
      </c>
    </row>
    <row r="651" ht="15.75" customHeight="1">
      <c r="A651" s="12" t="s">
        <v>261</v>
      </c>
      <c r="B651" s="12" t="str">
        <f t="shared" si="10"/>
        <v xml:space="preserve">The Lynde and Harry Bradley Foundation_Capital Research Center198620000</v>
      </c>
      <c r="C651" s="12" t="s">
        <v>10</v>
      </c>
      <c r="D651" s="12" t="s">
        <v>257</v>
      </c>
      <c r="E651" s="12">
        <v>1986</v>
      </c>
      <c r="F651" s="13">
        <v>20000</v>
      </c>
    </row>
    <row r="652" ht="15.75" customHeight="1">
      <c r="A652" s="12" t="s">
        <v>261</v>
      </c>
      <c r="B652" s="12" t="str">
        <f t="shared" si="10"/>
        <v xml:space="preserve">The Lynde and Harry Bradley Foundation_Capital Research Center198825000</v>
      </c>
      <c r="C652" s="12" t="s">
        <v>10</v>
      </c>
      <c r="D652" s="12" t="s">
        <v>257</v>
      </c>
      <c r="E652" s="12">
        <v>1988</v>
      </c>
      <c r="F652" s="13">
        <v>25000</v>
      </c>
    </row>
    <row r="653" ht="15.75" customHeight="1">
      <c r="A653" s="12" t="s">
        <v>261</v>
      </c>
      <c r="B653" s="12" t="str">
        <f t="shared" si="10"/>
        <v xml:space="preserve">The Lynde and Harry Bradley Foundation_Capital Research Center198829000</v>
      </c>
      <c r="C653" s="12" t="s">
        <v>10</v>
      </c>
      <c r="D653" s="12" t="s">
        <v>257</v>
      </c>
      <c r="E653" s="12">
        <v>1988</v>
      </c>
      <c r="F653" s="13">
        <v>29000</v>
      </c>
    </row>
    <row r="654" ht="15.75" customHeight="1">
      <c r="A654" s="12" t="s">
        <v>261</v>
      </c>
      <c r="B654" s="12" t="str">
        <f t="shared" si="10"/>
        <v xml:space="preserve">The Lynde and Harry Bradley Foundation_Capital Research Center199040820</v>
      </c>
      <c r="C654" s="12" t="s">
        <v>10</v>
      </c>
      <c r="D654" s="12" t="s">
        <v>257</v>
      </c>
      <c r="E654" s="12">
        <v>1990</v>
      </c>
      <c r="F654" s="13">
        <v>40820</v>
      </c>
    </row>
    <row r="655" ht="15.75" customHeight="1">
      <c r="A655" s="12" t="s">
        <v>261</v>
      </c>
      <c r="B655" s="12" t="str">
        <f t="shared" si="10"/>
        <v xml:space="preserve">The Lynde and Harry Bradley Foundation_Capital Research Center199150000</v>
      </c>
      <c r="C655" s="12" t="s">
        <v>10</v>
      </c>
      <c r="D655" s="12" t="s">
        <v>257</v>
      </c>
      <c r="E655" s="12">
        <v>1991</v>
      </c>
      <c r="F655" s="13">
        <v>50000</v>
      </c>
    </row>
    <row r="656" ht="15.75" customHeight="1">
      <c r="A656" s="12" t="s">
        <v>261</v>
      </c>
      <c r="B656" s="12" t="str">
        <f t="shared" si="10"/>
        <v xml:space="preserve">The Lynde and Harry Bradley Foundation_Capital Research Center199340000</v>
      </c>
      <c r="C656" s="12" t="s">
        <v>10</v>
      </c>
      <c r="D656" s="12" t="s">
        <v>257</v>
      </c>
      <c r="E656" s="12">
        <v>1993</v>
      </c>
      <c r="F656" s="13">
        <v>40000</v>
      </c>
    </row>
    <row r="657" ht="15.75" customHeight="1">
      <c r="A657" s="12" t="s">
        <v>261</v>
      </c>
      <c r="B657" s="12" t="str">
        <f t="shared" si="10"/>
        <v xml:space="preserve">The Lynde and Harry Bradley Foundation_Capital Research Center199340000</v>
      </c>
      <c r="C657" s="12" t="s">
        <v>10</v>
      </c>
      <c r="D657" s="12" t="s">
        <v>257</v>
      </c>
      <c r="E657" s="12">
        <v>1993</v>
      </c>
      <c r="F657" s="13">
        <v>40000</v>
      </c>
    </row>
    <row r="658" ht="15.75" customHeight="1">
      <c r="A658" s="12" t="s">
        <v>261</v>
      </c>
      <c r="B658" s="12" t="str">
        <f t="shared" si="10"/>
        <v xml:space="preserve">The Lynde and Harry Bradley Foundation_Capital Research Center199450000</v>
      </c>
      <c r="C658" s="12" t="s">
        <v>10</v>
      </c>
      <c r="D658" s="12" t="s">
        <v>257</v>
      </c>
      <c r="E658" s="12">
        <v>1994</v>
      </c>
      <c r="F658" s="13">
        <v>50000</v>
      </c>
    </row>
    <row r="659" ht="15.75" customHeight="1">
      <c r="A659" s="12" t="s">
        <v>261</v>
      </c>
      <c r="B659" s="12" t="str">
        <f t="shared" si="10"/>
        <v xml:space="preserve">The Lynde and Harry Bradley Foundation_Capital Research Center199525000</v>
      </c>
      <c r="C659" s="12" t="s">
        <v>10</v>
      </c>
      <c r="D659" s="12" t="s">
        <v>257</v>
      </c>
      <c r="E659" s="12">
        <v>1995</v>
      </c>
      <c r="F659" s="13">
        <v>25000</v>
      </c>
    </row>
    <row r="660" ht="15.75" customHeight="1">
      <c r="A660" s="12" t="s">
        <v>261</v>
      </c>
      <c r="B660" s="12" t="str">
        <f t="shared" si="10"/>
        <v xml:space="preserve">The Lynde and Harry Bradley Foundation_Capital Research Center199620000</v>
      </c>
      <c r="C660" s="12" t="s">
        <v>10</v>
      </c>
      <c r="D660" s="12" t="s">
        <v>257</v>
      </c>
      <c r="E660" s="12">
        <v>1996</v>
      </c>
      <c r="F660" s="13">
        <v>20000</v>
      </c>
    </row>
    <row r="661" ht="15.75" customHeight="1">
      <c r="A661" s="12" t="s">
        <v>261</v>
      </c>
      <c r="B661" s="12" t="str">
        <f t="shared" si="10"/>
        <v xml:space="preserve">The Lynde and Harry Bradley Foundation_Capital Research Center199656750</v>
      </c>
      <c r="C661" s="12" t="s">
        <v>10</v>
      </c>
      <c r="D661" s="12" t="s">
        <v>257</v>
      </c>
      <c r="E661" s="12">
        <v>1996</v>
      </c>
      <c r="F661" s="13">
        <v>56750</v>
      </c>
    </row>
    <row r="662" ht="15.75" customHeight="1">
      <c r="A662" s="12" t="s">
        <v>261</v>
      </c>
      <c r="B662" s="12" t="str">
        <f t="shared" si="10"/>
        <v xml:space="preserve">The Lynde and Harry Bradley Foundation_Capital Research Center199728375</v>
      </c>
      <c r="C662" s="12" t="s">
        <v>10</v>
      </c>
      <c r="D662" s="12" t="s">
        <v>257</v>
      </c>
      <c r="E662" s="12">
        <v>1997</v>
      </c>
      <c r="F662" s="13">
        <v>28375</v>
      </c>
    </row>
    <row r="663" ht="15.75" customHeight="1">
      <c r="A663" s="12" t="s">
        <v>261</v>
      </c>
      <c r="B663" s="12" t="str">
        <f t="shared" si="10"/>
        <v xml:space="preserve">The Lynde and Harry Bradley Foundation_Capital Research Center199728375</v>
      </c>
      <c r="C663" s="12" t="s">
        <v>10</v>
      </c>
      <c r="D663" s="12" t="s">
        <v>257</v>
      </c>
      <c r="E663" s="12">
        <v>1997</v>
      </c>
      <c r="F663" s="13">
        <v>28375</v>
      </c>
    </row>
    <row r="664" ht="15.75" customHeight="1">
      <c r="A664" s="12" t="s">
        <v>261</v>
      </c>
      <c r="B664" s="12" t="str">
        <f t="shared" si="10"/>
        <v xml:space="preserve">The Lynde and Harry Bradley Foundation_Capital Research Center199750000</v>
      </c>
      <c r="C664" s="12" t="s">
        <v>10</v>
      </c>
      <c r="D664" s="12" t="s">
        <v>257</v>
      </c>
      <c r="E664" s="12">
        <v>1997</v>
      </c>
      <c r="F664" s="13">
        <v>50000</v>
      </c>
    </row>
    <row r="665" ht="15.75" customHeight="1">
      <c r="A665" s="12" t="s">
        <v>261</v>
      </c>
      <c r="B665" s="12" t="str">
        <f t="shared" si="10"/>
        <v xml:space="preserve">The Lynde and Harry Bradley Foundation_Capital Research Center199825000</v>
      </c>
      <c r="C665" s="12" t="s">
        <v>10</v>
      </c>
      <c r="D665" s="12" t="s">
        <v>257</v>
      </c>
      <c r="E665" s="12">
        <v>1998</v>
      </c>
      <c r="F665" s="13">
        <v>25000</v>
      </c>
    </row>
    <row r="666" ht="15.75" customHeight="1">
      <c r="A666" s="12" t="s">
        <v>261</v>
      </c>
      <c r="B666" s="12" t="str">
        <f t="shared" si="10"/>
        <v xml:space="preserve">The Lynde and Harry Bradley Foundation_Capital Research Center199825000</v>
      </c>
      <c r="C666" s="12" t="s">
        <v>10</v>
      </c>
      <c r="D666" s="12" t="s">
        <v>257</v>
      </c>
      <c r="E666" s="12">
        <v>1998</v>
      </c>
      <c r="F666" s="13">
        <v>25000</v>
      </c>
    </row>
    <row r="667" ht="15.75" customHeight="1">
      <c r="A667" s="12" t="s">
        <v>261</v>
      </c>
      <c r="B667" s="12" t="str">
        <f t="shared" si="10"/>
        <v xml:space="preserve">The Lynde and Harry Bradley Foundation_Capital Research Center199850000</v>
      </c>
      <c r="C667" s="12" t="s">
        <v>10</v>
      </c>
      <c r="D667" s="12" t="s">
        <v>257</v>
      </c>
      <c r="E667" s="12">
        <v>1998</v>
      </c>
      <c r="F667" s="13">
        <v>50000</v>
      </c>
    </row>
    <row r="668" ht="15.75" customHeight="1">
      <c r="A668" s="12" t="s">
        <v>261</v>
      </c>
      <c r="B668" s="12" t="str">
        <f t="shared" si="10"/>
        <v xml:space="preserve">The Lynde and Harry Bradley Foundation_Capital Research Center199950000</v>
      </c>
      <c r="C668" s="12" t="s">
        <v>10</v>
      </c>
      <c r="D668" s="12" t="s">
        <v>257</v>
      </c>
      <c r="E668" s="12">
        <v>1999</v>
      </c>
      <c r="F668" s="13">
        <v>50000</v>
      </c>
    </row>
    <row r="669" ht="15.75" customHeight="1">
      <c r="A669" s="12" t="s">
        <v>261</v>
      </c>
      <c r="B669" s="12" t="str">
        <f t="shared" si="10"/>
        <v xml:space="preserve">The Lynde and Harry Bradley Foundation_Capital Research Center199950000</v>
      </c>
      <c r="C669" s="12" t="s">
        <v>10</v>
      </c>
      <c r="D669" s="12" t="s">
        <v>257</v>
      </c>
      <c r="E669" s="12">
        <v>1999</v>
      </c>
      <c r="F669" s="13">
        <v>50000</v>
      </c>
    </row>
    <row r="670" ht="15.75" customHeight="1">
      <c r="A670" s="12" t="s">
        <v>261</v>
      </c>
      <c r="B670" s="12" t="str">
        <f t="shared" si="10"/>
        <v xml:space="preserve">The Lynde and Harry Bradley Foundation_Capital Research Center200025000</v>
      </c>
      <c r="C670" s="12" t="s">
        <v>10</v>
      </c>
      <c r="D670" s="12" t="s">
        <v>257</v>
      </c>
      <c r="E670" s="12">
        <v>2000</v>
      </c>
      <c r="F670" s="13">
        <v>25000</v>
      </c>
    </row>
    <row r="671" ht="15.75" customHeight="1">
      <c r="A671" s="12" t="s">
        <v>261</v>
      </c>
      <c r="B671" s="12" t="str">
        <f t="shared" si="10"/>
        <v xml:space="preserve">The Lynde and Harry Bradley Foundation_Capital Research Center200025000</v>
      </c>
      <c r="C671" s="12" t="s">
        <v>10</v>
      </c>
      <c r="D671" s="12" t="s">
        <v>257</v>
      </c>
      <c r="E671" s="12">
        <v>2000</v>
      </c>
      <c r="F671" s="13">
        <v>25000</v>
      </c>
    </row>
    <row r="672" ht="15.75" customHeight="1">
      <c r="A672" s="12" t="s">
        <v>261</v>
      </c>
      <c r="B672" s="12" t="str">
        <f t="shared" si="10"/>
        <v xml:space="preserve">The Lynde and Harry Bradley Foundation_Capital Research Center200031250</v>
      </c>
      <c r="C672" s="12" t="s">
        <v>10</v>
      </c>
      <c r="D672" s="12" t="s">
        <v>257</v>
      </c>
      <c r="E672" s="12">
        <v>2000</v>
      </c>
      <c r="F672" s="13">
        <v>31250</v>
      </c>
    </row>
    <row r="673" ht="15.75" customHeight="1">
      <c r="A673" s="12" t="s">
        <v>261</v>
      </c>
      <c r="B673" s="12" t="str">
        <f t="shared" si="10"/>
        <v xml:space="preserve">The Lynde and Harry Bradley Foundation_Capital Research Center200031250</v>
      </c>
      <c r="C673" s="12" t="s">
        <v>10</v>
      </c>
      <c r="D673" s="12" t="s">
        <v>257</v>
      </c>
      <c r="E673" s="12">
        <v>2000</v>
      </c>
      <c r="F673" s="13">
        <v>31250</v>
      </c>
    </row>
    <row r="674" ht="15.75" customHeight="1">
      <c r="A674" s="12" t="s">
        <v>261</v>
      </c>
      <c r="B674" s="12" t="str">
        <f t="shared" si="10"/>
        <v xml:space="preserve">The Lynde and Harry Bradley Foundation_Capital Research Center200131250</v>
      </c>
      <c r="C674" s="12" t="s">
        <v>10</v>
      </c>
      <c r="D674" s="12" t="s">
        <v>257</v>
      </c>
      <c r="E674" s="12">
        <v>2001</v>
      </c>
      <c r="F674" s="13">
        <v>31250</v>
      </c>
    </row>
    <row r="675" ht="15.75" customHeight="1">
      <c r="A675" s="12" t="s">
        <v>261</v>
      </c>
      <c r="B675" s="12" t="str">
        <f t="shared" si="10"/>
        <v xml:space="preserve">The Lynde and Harry Bradley Foundation_Capital Research Center200131250</v>
      </c>
      <c r="C675" s="12" t="s">
        <v>10</v>
      </c>
      <c r="D675" s="12" t="s">
        <v>257</v>
      </c>
      <c r="E675" s="12">
        <v>2001</v>
      </c>
      <c r="F675" s="13">
        <v>31250</v>
      </c>
    </row>
    <row r="676" ht="15.75" customHeight="1">
      <c r="A676" s="12" t="s">
        <v>261</v>
      </c>
      <c r="B676" s="12" t="str">
        <f t="shared" si="10"/>
        <v xml:space="preserve">The Lynde and Harry Bradley Foundation_Capital Research Center200131250</v>
      </c>
      <c r="C676" s="12" t="s">
        <v>10</v>
      </c>
      <c r="D676" s="12" t="s">
        <v>257</v>
      </c>
      <c r="E676" s="12">
        <v>2001</v>
      </c>
      <c r="F676" s="13">
        <v>31250</v>
      </c>
    </row>
    <row r="677" ht="15.75" customHeight="1">
      <c r="A677" s="12" t="s">
        <v>261</v>
      </c>
      <c r="B677" s="12" t="str">
        <f t="shared" si="10"/>
        <v xml:space="preserve">The Lynde and Harry Bradley Foundation_Capital Research Center200131250</v>
      </c>
      <c r="C677" s="12" t="s">
        <v>10</v>
      </c>
      <c r="D677" s="12" t="s">
        <v>257</v>
      </c>
      <c r="E677" s="12">
        <v>2001</v>
      </c>
      <c r="F677" s="13">
        <v>31250</v>
      </c>
    </row>
    <row r="678" ht="15.75" customHeight="1">
      <c r="A678" s="12" t="s">
        <v>261</v>
      </c>
      <c r="B678" s="12" t="str">
        <f t="shared" si="10"/>
        <v xml:space="preserve">The Lynde and Harry Bradley Foundation_Capital Research Center200210000</v>
      </c>
      <c r="C678" s="12" t="s">
        <v>10</v>
      </c>
      <c r="D678" s="12" t="s">
        <v>257</v>
      </c>
      <c r="E678" s="12">
        <v>2002</v>
      </c>
      <c r="F678" s="13">
        <v>10000</v>
      </c>
    </row>
    <row r="679" ht="15.75" customHeight="1">
      <c r="A679" s="12" t="s">
        <v>261</v>
      </c>
      <c r="B679" s="12" t="str">
        <f t="shared" si="10"/>
        <v xml:space="preserve">The Lynde and Harry Bradley Foundation_Capital Research Center200231250</v>
      </c>
      <c r="C679" s="12" t="s">
        <v>10</v>
      </c>
      <c r="D679" s="12" t="s">
        <v>257</v>
      </c>
      <c r="E679" s="12">
        <v>2002</v>
      </c>
      <c r="F679" s="13">
        <v>31250</v>
      </c>
    </row>
    <row r="680" ht="15.75" customHeight="1">
      <c r="A680" s="12" t="s">
        <v>261</v>
      </c>
      <c r="B680" s="12" t="str">
        <f t="shared" si="10"/>
        <v xml:space="preserve">The Lynde and Harry Bradley Foundation_Capital Research Center200231250</v>
      </c>
      <c r="C680" s="12" t="s">
        <v>10</v>
      </c>
      <c r="D680" s="12" t="s">
        <v>257</v>
      </c>
      <c r="E680" s="12">
        <v>2002</v>
      </c>
      <c r="F680" s="13">
        <v>31250</v>
      </c>
    </row>
    <row r="681" ht="15.75" customHeight="1">
      <c r="A681" s="12" t="s">
        <v>261</v>
      </c>
      <c r="B681" s="12" t="str">
        <f t="shared" si="10"/>
        <v xml:space="preserve">The Lynde and Harry Bradley Foundation_Capital Research Center200232500</v>
      </c>
      <c r="C681" s="12" t="s">
        <v>10</v>
      </c>
      <c r="D681" s="12" t="s">
        <v>257</v>
      </c>
      <c r="E681" s="12">
        <v>2002</v>
      </c>
      <c r="F681" s="13">
        <v>32500</v>
      </c>
    </row>
    <row r="682" ht="15.75" customHeight="1">
      <c r="A682" s="12" t="s">
        <v>261</v>
      </c>
      <c r="B682" s="12" t="str">
        <f t="shared" si="10"/>
        <v xml:space="preserve">The Lynde and Harry Bradley Foundation_Capital Research Center200315000</v>
      </c>
      <c r="C682" s="12" t="s">
        <v>10</v>
      </c>
      <c r="D682" s="12" t="s">
        <v>257</v>
      </c>
      <c r="E682" s="12">
        <v>2003</v>
      </c>
      <c r="F682" s="13">
        <v>15000</v>
      </c>
    </row>
    <row r="683" ht="15.75" customHeight="1">
      <c r="A683" s="12" t="s">
        <v>261</v>
      </c>
      <c r="B683" s="12" t="str">
        <f t="shared" si="10"/>
        <v xml:space="preserve">The Lynde and Harry Bradley Foundation_Capital Research Center200332500</v>
      </c>
      <c r="C683" s="12" t="s">
        <v>10</v>
      </c>
      <c r="D683" s="12" t="s">
        <v>257</v>
      </c>
      <c r="E683" s="12">
        <v>2003</v>
      </c>
      <c r="F683" s="13">
        <v>32500</v>
      </c>
    </row>
    <row r="684" ht="15.75" customHeight="1">
      <c r="A684" s="12" t="s">
        <v>261</v>
      </c>
      <c r="B684" s="12" t="str">
        <f t="shared" si="10"/>
        <v xml:space="preserve">The Lynde and Harry Bradley Foundation_Capital Research Center200350000</v>
      </c>
      <c r="C684" s="12" t="s">
        <v>10</v>
      </c>
      <c r="D684" s="12" t="s">
        <v>257</v>
      </c>
      <c r="E684" s="12">
        <v>2003</v>
      </c>
      <c r="F684" s="13">
        <v>50000</v>
      </c>
    </row>
    <row r="685" ht="15.75" customHeight="1">
      <c r="A685" s="12" t="s">
        <v>261</v>
      </c>
      <c r="B685" s="12" t="str">
        <f t="shared" si="10"/>
        <v xml:space="preserve">The Lynde and Harry Bradley Foundation_Capital Research Center200365000</v>
      </c>
      <c r="C685" s="12" t="s">
        <v>10</v>
      </c>
      <c r="D685" s="12" t="s">
        <v>257</v>
      </c>
      <c r="E685" s="12">
        <v>2003</v>
      </c>
      <c r="F685" s="13">
        <v>65000</v>
      </c>
    </row>
    <row r="686" ht="15.75" customHeight="1">
      <c r="A686" s="12" t="s">
        <v>261</v>
      </c>
      <c r="B686" s="12" t="str">
        <f t="shared" si="10"/>
        <v xml:space="preserve">The Lynde and Harry Bradley Foundation_Capital Research Center200420000</v>
      </c>
      <c r="C686" s="12" t="s">
        <v>10</v>
      </c>
      <c r="D686" s="12" t="s">
        <v>257</v>
      </c>
      <c r="E686" s="12">
        <v>2004</v>
      </c>
      <c r="F686" s="13">
        <v>20000</v>
      </c>
    </row>
    <row r="687" ht="15.75" customHeight="1">
      <c r="A687" s="12" t="s">
        <v>261</v>
      </c>
      <c r="B687" s="12" t="str">
        <f t="shared" si="10"/>
        <v xml:space="preserve">The Lynde and Harry Bradley Foundation_Capital Research Center200465000</v>
      </c>
      <c r="C687" s="12" t="s">
        <v>10</v>
      </c>
      <c r="D687" s="12" t="s">
        <v>257</v>
      </c>
      <c r="E687" s="12">
        <v>2004</v>
      </c>
      <c r="F687" s="13">
        <v>65000</v>
      </c>
    </row>
    <row r="688" ht="15.75" customHeight="1">
      <c r="A688" s="12" t="s">
        <v>261</v>
      </c>
      <c r="B688" s="12" t="str">
        <f t="shared" si="10"/>
        <v xml:space="preserve">The Lynde and Harry Bradley Foundation_Capital Research Center200520000</v>
      </c>
      <c r="C688" s="12" t="s">
        <v>10</v>
      </c>
      <c r="D688" s="12" t="s">
        <v>257</v>
      </c>
      <c r="E688" s="12">
        <v>2005</v>
      </c>
      <c r="F688" s="13">
        <v>20000</v>
      </c>
    </row>
    <row r="689" ht="15.75" customHeight="1">
      <c r="A689" s="12" t="s">
        <v>261</v>
      </c>
      <c r="B689" s="12" t="str">
        <f t="shared" si="10"/>
        <v xml:space="preserve">The Lynde and Harry Bradley Foundation_Capital Research Center200585000</v>
      </c>
      <c r="C689" s="12" t="s">
        <v>10</v>
      </c>
      <c r="D689" s="12" t="s">
        <v>257</v>
      </c>
      <c r="E689" s="12">
        <v>2005</v>
      </c>
      <c r="F689" s="13">
        <v>85000</v>
      </c>
    </row>
    <row r="690" ht="15.75" customHeight="1">
      <c r="A690" s="12" t="s">
        <v>261</v>
      </c>
      <c r="B690" s="12" t="str">
        <f t="shared" si="10"/>
        <v xml:space="preserve">The Lynde and Harry Bradley Foundation_Capital Research Center200625000</v>
      </c>
      <c r="C690" s="12" t="s">
        <v>10</v>
      </c>
      <c r="D690" s="12" t="s">
        <v>257</v>
      </c>
      <c r="E690" s="12">
        <v>2006</v>
      </c>
      <c r="F690" s="13">
        <v>25000</v>
      </c>
    </row>
    <row r="691" ht="15.75" customHeight="1">
      <c r="A691" s="12" t="s">
        <v>261</v>
      </c>
      <c r="B691" s="12" t="str">
        <f t="shared" si="10"/>
        <v xml:space="preserve">The Lynde and Harry Bradley Foundation_Capital Research Center200685000</v>
      </c>
      <c r="C691" s="12" t="s">
        <v>10</v>
      </c>
      <c r="D691" s="12" t="s">
        <v>257</v>
      </c>
      <c r="E691" s="12">
        <v>2006</v>
      </c>
      <c r="F691" s="13">
        <v>85000</v>
      </c>
    </row>
    <row r="692" ht="15.75" customHeight="1">
      <c r="A692" s="12" t="s">
        <v>261</v>
      </c>
      <c r="B692" s="12" t="str">
        <f t="shared" si="10"/>
        <v xml:space="preserve">The Lynde and Harry Bradley Foundation_Capital Research Center200730000</v>
      </c>
      <c r="C692" s="12" t="s">
        <v>10</v>
      </c>
      <c r="D692" s="12" t="s">
        <v>257</v>
      </c>
      <c r="E692" s="12">
        <v>2007</v>
      </c>
      <c r="F692" s="13">
        <v>30000</v>
      </c>
    </row>
    <row r="693" ht="15.75" customHeight="1">
      <c r="A693" s="12" t="s">
        <v>261</v>
      </c>
      <c r="B693" s="12" t="str">
        <f t="shared" si="10"/>
        <v xml:space="preserve">The Lynde and Harry Bradley Foundation_Capital Research Center200750000</v>
      </c>
      <c r="C693" s="12" t="s">
        <v>10</v>
      </c>
      <c r="D693" s="12" t="s">
        <v>257</v>
      </c>
      <c r="E693" s="12">
        <v>2007</v>
      </c>
      <c r="F693" s="13">
        <v>50000</v>
      </c>
    </row>
    <row r="694" ht="15.75" customHeight="1">
      <c r="A694" s="12" t="s">
        <v>261</v>
      </c>
      <c r="B694" s="12" t="str">
        <f t="shared" si="10"/>
        <v xml:space="preserve">The Lynde and Harry Bradley Foundation_Capital Research Center200785000</v>
      </c>
      <c r="C694" s="12" t="s">
        <v>10</v>
      </c>
      <c r="D694" s="12" t="s">
        <v>257</v>
      </c>
      <c r="E694" s="12">
        <v>2007</v>
      </c>
      <c r="F694" s="13">
        <v>85000</v>
      </c>
    </row>
    <row r="695" ht="15.75" customHeight="1">
      <c r="A695" s="12" t="s">
        <v>261</v>
      </c>
      <c r="B695" s="12" t="str">
        <f t="shared" si="10"/>
        <v xml:space="preserve">The Lynde and Harry Bradley Foundation_Capital Research Center200885000</v>
      </c>
      <c r="C695" s="12" t="s">
        <v>10</v>
      </c>
      <c r="D695" s="12" t="s">
        <v>257</v>
      </c>
      <c r="E695" s="12">
        <v>2008</v>
      </c>
      <c r="F695" s="13">
        <v>85000</v>
      </c>
    </row>
    <row r="696" ht="15.75" customHeight="1">
      <c r="A696" s="12" t="s">
        <v>261</v>
      </c>
      <c r="B696" s="12" t="str">
        <f t="shared" si="10"/>
        <v xml:space="preserve">The Lynde and Harry Bradley Foundation_Capital Research Center20095000</v>
      </c>
      <c r="C696" s="12" t="s">
        <v>10</v>
      </c>
      <c r="D696" s="12" t="s">
        <v>257</v>
      </c>
      <c r="E696" s="12">
        <v>2009</v>
      </c>
      <c r="F696" s="13">
        <v>5000</v>
      </c>
    </row>
    <row r="697" ht="15.75" customHeight="1">
      <c r="A697" s="12" t="s">
        <v>261</v>
      </c>
      <c r="B697" s="12" t="str">
        <f t="shared" si="10"/>
        <v xml:space="preserve">The Lynde and Harry Bradley Foundation_Capital Research Center200985000</v>
      </c>
      <c r="C697" s="12" t="s">
        <v>10</v>
      </c>
      <c r="D697" s="12" t="s">
        <v>257</v>
      </c>
      <c r="E697" s="12">
        <v>2009</v>
      </c>
      <c r="F697" s="13">
        <v>85000</v>
      </c>
    </row>
    <row r="698" ht="15.75" customHeight="1">
      <c r="A698" s="12" t="s">
        <v>261</v>
      </c>
      <c r="B698" s="12" t="str">
        <f t="shared" si="10"/>
        <v xml:space="preserve">The Lynde and Harry Bradley Foundation_Capital Research Center201020000</v>
      </c>
      <c r="C698" s="12" t="s">
        <v>10</v>
      </c>
      <c r="D698" s="12" t="s">
        <v>257</v>
      </c>
      <c r="E698" s="12">
        <v>2010</v>
      </c>
      <c r="F698" s="13">
        <v>20000</v>
      </c>
    </row>
    <row r="699" ht="15.75" customHeight="1">
      <c r="A699" s="12" t="s">
        <v>261</v>
      </c>
      <c r="B699" s="12" t="str">
        <f t="shared" si="10"/>
        <v xml:space="preserve">The Lynde and Harry Bradley Foundation_Capital Research Center201085000</v>
      </c>
      <c r="C699" s="12" t="s">
        <v>10</v>
      </c>
      <c r="D699" s="12" t="s">
        <v>257</v>
      </c>
      <c r="E699" s="12">
        <v>2010</v>
      </c>
      <c r="F699" s="13">
        <v>85000</v>
      </c>
    </row>
    <row r="700" ht="15.75" customHeight="1">
      <c r="A700" s="12" t="s">
        <v>261</v>
      </c>
      <c r="B700" s="12" t="str">
        <f t="shared" si="10"/>
        <v xml:space="preserve">The Lynde and Harry Bradley Foundation_Capital Research Center201125000</v>
      </c>
      <c r="C700" s="12" t="s">
        <v>10</v>
      </c>
      <c r="D700" s="12" t="s">
        <v>257</v>
      </c>
      <c r="E700" s="12">
        <v>2011</v>
      </c>
      <c r="F700" s="13">
        <v>25000</v>
      </c>
    </row>
    <row r="701" ht="15.75" customHeight="1">
      <c r="A701" s="12" t="s">
        <v>261</v>
      </c>
      <c r="B701" s="12" t="str">
        <f t="shared" si="10"/>
        <v xml:space="preserve">The Lynde and Harry Bradley Foundation_Capital Research Center201175000</v>
      </c>
      <c r="C701" s="12" t="s">
        <v>10</v>
      </c>
      <c r="D701" s="12" t="s">
        <v>257</v>
      </c>
      <c r="E701" s="12">
        <v>2011</v>
      </c>
      <c r="F701" s="13">
        <v>75000</v>
      </c>
    </row>
    <row r="702" ht="15.75" customHeight="1">
      <c r="A702" s="12" t="s">
        <v>261</v>
      </c>
      <c r="B702" s="12" t="str">
        <f t="shared" si="10"/>
        <v xml:space="preserve">The Lynde and Harry Bradley Foundation_Capital Research Center201225000</v>
      </c>
      <c r="C702" s="12" t="s">
        <v>10</v>
      </c>
      <c r="D702" s="12" t="s">
        <v>257</v>
      </c>
      <c r="E702" s="12">
        <v>2012</v>
      </c>
      <c r="F702" s="13">
        <v>25000</v>
      </c>
    </row>
    <row r="703" ht="15.75" customHeight="1">
      <c r="A703" s="12" t="s">
        <v>261</v>
      </c>
      <c r="B703" s="12" t="str">
        <f t="shared" si="10"/>
        <v xml:space="preserve">The Lynde and Harry Bradley Foundation_Capital Research Center201275000</v>
      </c>
      <c r="C703" s="12" t="s">
        <v>10</v>
      </c>
      <c r="D703" s="12" t="s">
        <v>257</v>
      </c>
      <c r="E703" s="12">
        <v>2012</v>
      </c>
      <c r="F703" s="13">
        <v>75000</v>
      </c>
    </row>
    <row r="704" ht="15.75" customHeight="1">
      <c r="A704" s="12" t="s">
        <v>261</v>
      </c>
      <c r="B704" s="12" t="str">
        <f t="shared" si="10"/>
        <v xml:space="preserve">The Lynde and Harry Bradley Foundation_Capital Research Center201340000</v>
      </c>
      <c r="C704" s="12" t="s">
        <v>10</v>
      </c>
      <c r="D704" s="12" t="s">
        <v>257</v>
      </c>
      <c r="E704" s="12">
        <v>2013</v>
      </c>
      <c r="F704" s="13">
        <v>40000</v>
      </c>
    </row>
    <row r="705" ht="15.75" customHeight="1">
      <c r="A705" s="12" t="s">
        <v>261</v>
      </c>
      <c r="B705" s="12" t="str">
        <f t="shared" si="10"/>
        <v xml:space="preserve">The Lynde and Harry Bradley Foundation_Capital Research Center201375000</v>
      </c>
      <c r="C705" s="12" t="s">
        <v>10</v>
      </c>
      <c r="D705" s="12" t="s">
        <v>257</v>
      </c>
      <c r="E705" s="12">
        <v>2013</v>
      </c>
      <c r="F705" s="13">
        <v>75000</v>
      </c>
    </row>
    <row r="706" ht="15.75" customHeight="1">
      <c r="A706" s="12">
        <v>990</v>
      </c>
      <c r="B706" s="12" t="str">
        <f t="shared" ref="B706:B769" si="11">CONCATENATE(C706,"_",D706,E706,F706)</f>
        <v xml:space="preserve">The Lynde and Harry Bradley Foundation_Capital Research Center201485000</v>
      </c>
      <c r="C706" s="12" t="s">
        <v>10</v>
      </c>
      <c r="D706" s="12" t="s">
        <v>257</v>
      </c>
      <c r="E706" s="12">
        <v>2014</v>
      </c>
      <c r="F706" s="13">
        <v>85000</v>
      </c>
      <c r="G706" s="12" t="s">
        <v>282</v>
      </c>
    </row>
    <row r="707" ht="15.75" customHeight="1">
      <c r="A707" s="12">
        <v>990</v>
      </c>
      <c r="B707" s="12" t="str">
        <f t="shared" si="11"/>
        <v xml:space="preserve">The Lynde and Harry Bradley Foundation_Capital Research Center2015110000</v>
      </c>
      <c r="C707" s="12" t="s">
        <v>10</v>
      </c>
      <c r="D707" s="12" t="s">
        <v>257</v>
      </c>
      <c r="E707" s="12">
        <v>2015</v>
      </c>
      <c r="F707" s="13">
        <v>110000</v>
      </c>
      <c r="G707" s="12" t="s">
        <v>282</v>
      </c>
    </row>
    <row r="708" ht="15.75" customHeight="1">
      <c r="A708" s="12">
        <v>990</v>
      </c>
      <c r="B708" s="12" t="str">
        <f t="shared" si="11"/>
        <v xml:space="preserve">The Lynde and Harry Bradley Foundation_Capital Research Center201525000</v>
      </c>
      <c r="C708" s="12" t="s">
        <v>10</v>
      </c>
      <c r="D708" s="12" t="s">
        <v>257</v>
      </c>
      <c r="E708" s="12">
        <v>2015</v>
      </c>
      <c r="F708" s="13">
        <v>25000</v>
      </c>
      <c r="G708" s="12" t="s">
        <v>282</v>
      </c>
    </row>
    <row r="709" ht="15.75" customHeight="1">
      <c r="A709" s="12">
        <v>990</v>
      </c>
      <c r="B709" s="12" t="str">
        <f t="shared" si="11"/>
        <v xml:space="preserve">The Lynde and Harry Bradley Foundation_Capital Research Center201540000</v>
      </c>
      <c r="C709" s="12" t="s">
        <v>10</v>
      </c>
      <c r="D709" s="12" t="s">
        <v>257</v>
      </c>
      <c r="E709" s="12">
        <v>2015</v>
      </c>
      <c r="F709" s="13">
        <v>40000</v>
      </c>
      <c r="G709" s="12" t="s">
        <v>282</v>
      </c>
    </row>
    <row r="710" ht="15.75" customHeight="1">
      <c r="A710" s="12">
        <v>990</v>
      </c>
      <c r="B710" s="12" t="str">
        <f t="shared" si="11"/>
        <v xml:space="preserve">The Lynde and Harry Bradley Foundation_Capital Research Center2016125000</v>
      </c>
      <c r="C710" s="12" t="s">
        <v>10</v>
      </c>
      <c r="D710" s="12" t="s">
        <v>257</v>
      </c>
      <c r="E710" s="12">
        <v>2016</v>
      </c>
      <c r="F710" s="13">
        <v>125000</v>
      </c>
      <c r="G710" s="12" t="s">
        <v>282</v>
      </c>
    </row>
    <row r="711" ht="15.75" customHeight="1">
      <c r="A711" s="10" t="s">
        <v>731</v>
      </c>
      <c r="B711" s="12" t="str">
        <f t="shared" si="11"/>
        <v xml:space="preserve">The Lynde and Harry Bradley Foundation_Capital Research Center2017125000</v>
      </c>
      <c r="C711" s="12" t="s">
        <v>10</v>
      </c>
      <c r="D711" s="12" t="s">
        <v>257</v>
      </c>
      <c r="E711" s="12">
        <v>2017</v>
      </c>
      <c r="F711" s="13">
        <v>125000</v>
      </c>
      <c r="G711" s="12"/>
      <c r="H711" s="12"/>
      <c r="I711" s="12"/>
      <c r="J711" s="12" t="s">
        <v>260</v>
      </c>
    </row>
    <row r="712" ht="15.75" customHeight="1">
      <c r="A712" s="10" t="s">
        <v>731</v>
      </c>
      <c r="B712" s="12" t="str">
        <f t="shared" si="11"/>
        <v xml:space="preserve">The Lynde and Harry Bradley Foundation_Capital Research Center2017125000</v>
      </c>
      <c r="C712" s="12" t="s">
        <v>10</v>
      </c>
      <c r="D712" s="12" t="s">
        <v>257</v>
      </c>
      <c r="E712" s="12">
        <v>2017</v>
      </c>
      <c r="F712" s="13">
        <v>125000</v>
      </c>
      <c r="G712" s="12"/>
      <c r="H712" s="12"/>
      <c r="I712" s="12"/>
      <c r="J712" s="12" t="s">
        <v>260</v>
      </c>
    </row>
    <row r="713" ht="15.75" customHeight="1">
      <c r="A713" s="10" t="s">
        <v>732</v>
      </c>
      <c r="B713" s="12" t="str">
        <f t="shared" si="11"/>
        <v xml:space="preserve">The Lynde and Harry Bradley Foundation_Capital Research Center2018200000</v>
      </c>
      <c r="C713" s="12" t="s">
        <v>10</v>
      </c>
      <c r="D713" s="12" t="s">
        <v>257</v>
      </c>
      <c r="E713" s="12">
        <v>2018</v>
      </c>
      <c r="F713" s="13">
        <v>200000</v>
      </c>
      <c r="G713" s="12"/>
      <c r="H713" s="12"/>
      <c r="I713" s="12"/>
      <c r="J713" s="12" t="s">
        <v>260</v>
      </c>
    </row>
    <row r="714" ht="15.75" customHeight="1">
      <c r="A714" s="19" t="s">
        <v>733</v>
      </c>
      <c r="B714" s="12" t="str">
        <f t="shared" si="11"/>
        <v xml:space="preserve">The Lynde and Harry Bradley Foundation_Capital Research Center2019200000</v>
      </c>
      <c r="C714" s="16" t="s">
        <v>10</v>
      </c>
      <c r="D714" s="16" t="s">
        <v>257</v>
      </c>
      <c r="E714" s="17">
        <v>2019</v>
      </c>
      <c r="F714" s="20">
        <v>200000</v>
      </c>
      <c r="G714" s="16"/>
      <c r="H714" s="16"/>
      <c r="I714" s="16"/>
      <c r="J714" s="12" t="s">
        <v>260</v>
      </c>
    </row>
    <row r="715" ht="15.75" customHeight="1">
      <c r="A715" s="10" t="s">
        <v>733</v>
      </c>
      <c r="B715" s="12" t="str">
        <f t="shared" si="11"/>
        <v xml:space="preserve">The Lynde and Harry Bradley Foundation_Capital Research Center201950000</v>
      </c>
      <c r="C715" s="12" t="s">
        <v>10</v>
      </c>
      <c r="D715" s="12" t="s">
        <v>257</v>
      </c>
      <c r="E715" s="12">
        <v>2019</v>
      </c>
      <c r="F715" s="13">
        <v>50000</v>
      </c>
      <c r="G715" s="12"/>
      <c r="H715" s="12"/>
      <c r="I715" s="12"/>
      <c r="J715" s="12" t="s">
        <v>260</v>
      </c>
    </row>
    <row r="716" ht="15.75" customHeight="1">
      <c r="A716" s="10" t="s">
        <v>734</v>
      </c>
      <c r="B716" s="12" t="str">
        <f t="shared" si="11"/>
        <v xml:space="preserve">The Lynde and Harry Bradley Foundation_Capital Research Center2020250000</v>
      </c>
      <c r="C716" s="12" t="s">
        <v>10</v>
      </c>
      <c r="D716" s="12" t="s">
        <v>257</v>
      </c>
      <c r="E716" s="12">
        <v>2020</v>
      </c>
      <c r="F716" s="13">
        <v>250000</v>
      </c>
      <c r="G716" s="12"/>
      <c r="H716" s="12"/>
      <c r="I716" s="12" t="s">
        <v>735</v>
      </c>
      <c r="J716" s="12" t="s">
        <v>260</v>
      </c>
    </row>
    <row r="717" ht="15.75" customHeight="1">
      <c r="A717" s="10" t="s">
        <v>734</v>
      </c>
      <c r="B717" s="12" t="str">
        <f t="shared" si="11"/>
        <v xml:space="preserve">The Lynde and Harry Bradley Foundation_Capital Research Center202050000</v>
      </c>
      <c r="C717" s="12" t="s">
        <v>10</v>
      </c>
      <c r="D717" s="12" t="s">
        <v>257</v>
      </c>
      <c r="E717" s="12">
        <v>2020</v>
      </c>
      <c r="F717" s="13">
        <v>50000</v>
      </c>
      <c r="G717" s="12"/>
      <c r="H717" s="12"/>
      <c r="I717" s="12" t="s">
        <v>736</v>
      </c>
      <c r="J717" s="12" t="s">
        <v>260</v>
      </c>
    </row>
    <row r="718" ht="15.75" customHeight="1">
      <c r="A718" s="10" t="s">
        <v>737</v>
      </c>
      <c r="B718" s="12" t="str">
        <f t="shared" si="11"/>
        <v xml:space="preserve">The Lynde and Harry Bradley Foundation_Capital Research Center2021250000</v>
      </c>
      <c r="C718" s="12" t="s">
        <v>10</v>
      </c>
      <c r="D718" s="12" t="s">
        <v>257</v>
      </c>
      <c r="E718" s="12">
        <v>2021</v>
      </c>
      <c r="F718" s="13">
        <v>250000</v>
      </c>
      <c r="G718" s="12"/>
      <c r="H718" s="12"/>
      <c r="I718" s="12" t="s">
        <v>735</v>
      </c>
      <c r="J718" s="12" t="s">
        <v>260</v>
      </c>
    </row>
    <row r="719" ht="15.75" customHeight="1">
      <c r="A719" s="10" t="s">
        <v>737</v>
      </c>
      <c r="B719" s="12" t="str">
        <f t="shared" si="11"/>
        <v xml:space="preserve">The Lynde and Harry Bradley Foundation_Capital Research Center202150000</v>
      </c>
      <c r="C719" s="12" t="s">
        <v>10</v>
      </c>
      <c r="D719" s="12" t="s">
        <v>257</v>
      </c>
      <c r="E719" s="12">
        <v>2021</v>
      </c>
      <c r="F719" s="13">
        <v>50000</v>
      </c>
      <c r="G719" s="12"/>
      <c r="H719" s="12"/>
      <c r="I719" s="12" t="s">
        <v>738</v>
      </c>
      <c r="J719" s="12" t="s">
        <v>260</v>
      </c>
    </row>
    <row r="720" ht="15.75" customHeight="1">
      <c r="A720" s="10" t="s">
        <v>739</v>
      </c>
      <c r="B720" s="12" t="str">
        <f t="shared" si="11"/>
        <v xml:space="preserve">The Lynde and Harry Bradley Foundation_Capital Research Center2022300000</v>
      </c>
      <c r="C720" s="12" t="s">
        <v>10</v>
      </c>
      <c r="D720" s="12" t="s">
        <v>257</v>
      </c>
      <c r="E720" s="12">
        <v>2022</v>
      </c>
      <c r="F720" s="13">
        <v>300000</v>
      </c>
      <c r="G720" s="12"/>
      <c r="H720" s="12"/>
      <c r="I720" s="12" t="s">
        <v>735</v>
      </c>
      <c r="J720" s="12" t="s">
        <v>260</v>
      </c>
    </row>
    <row r="721" ht="15.75" customHeight="1">
      <c r="A721" s="10" t="s">
        <v>740</v>
      </c>
      <c r="B721" s="12" t="str">
        <f t="shared" si="11"/>
        <v xml:space="preserve">The Lynde and Harry Bradley Foundation_Capital Research Center2023300000</v>
      </c>
      <c r="C721" s="12" t="s">
        <v>10</v>
      </c>
      <c r="D721" s="12" t="s">
        <v>257</v>
      </c>
      <c r="E721" s="12">
        <v>2023</v>
      </c>
      <c r="F721" s="13">
        <v>300000</v>
      </c>
      <c r="G721" s="12"/>
      <c r="H721" s="12"/>
      <c r="I721" s="12" t="s">
        <v>735</v>
      </c>
      <c r="J721" s="12" t="s">
        <v>260</v>
      </c>
    </row>
    <row r="722" ht="15.75" customHeight="1">
      <c r="A722" s="10" t="s">
        <v>741</v>
      </c>
      <c r="B722" s="12" t="str">
        <f t="shared" si="11"/>
        <v xml:space="preserve">The Lynde and Harry Bradley Foundation_Capital Research Center2024300000</v>
      </c>
      <c r="C722" s="12" t="s">
        <v>10</v>
      </c>
      <c r="D722" s="12" t="s">
        <v>257</v>
      </c>
      <c r="E722" s="12">
        <v>2024</v>
      </c>
      <c r="F722" s="13">
        <v>300000</v>
      </c>
      <c r="G722" s="12"/>
      <c r="H722" s="12"/>
      <c r="I722" s="12" t="s">
        <v>735</v>
      </c>
      <c r="J722" s="12" t="s">
        <v>260</v>
      </c>
    </row>
    <row r="723" ht="15.75" customHeight="1">
      <c r="A723" s="12" t="s">
        <v>261</v>
      </c>
      <c r="B723" s="12" t="str">
        <f t="shared" si="11"/>
        <v xml:space="preserve">Lynn &amp; Foster Friess Family Foundation_Capital Research Center20031000</v>
      </c>
      <c r="C723" s="12" t="s">
        <v>180</v>
      </c>
      <c r="D723" s="12" t="s">
        <v>257</v>
      </c>
      <c r="E723" s="12">
        <v>2003</v>
      </c>
      <c r="F723" s="13">
        <v>1000</v>
      </c>
    </row>
    <row r="724" ht="15.75" customHeight="1">
      <c r="A724" s="10" t="s">
        <v>742</v>
      </c>
      <c r="B724" s="12" t="str">
        <f t="shared" si="11"/>
        <v xml:space="preserve">Macdougal Family Foundation_Capital Research Center20171000</v>
      </c>
      <c r="C724" s="12" t="s">
        <v>150</v>
      </c>
      <c r="D724" s="12" t="s">
        <v>257</v>
      </c>
      <c r="E724" s="12">
        <v>2017</v>
      </c>
      <c r="F724" s="13">
        <v>1000</v>
      </c>
      <c r="G724" s="12"/>
      <c r="H724" s="12"/>
      <c r="I724" s="12" t="s">
        <v>743</v>
      </c>
      <c r="J724" s="12" t="s">
        <v>260</v>
      </c>
    </row>
    <row r="725" ht="15.75" customHeight="1">
      <c r="A725" s="10" t="s">
        <v>744</v>
      </c>
      <c r="B725" s="12" t="str">
        <f t="shared" si="11"/>
        <v xml:space="preserve">Macdougal Family Foundation_Capital Research Center20191000</v>
      </c>
      <c r="C725" s="12" t="s">
        <v>150</v>
      </c>
      <c r="D725" s="12" t="s">
        <v>257</v>
      </c>
      <c r="E725" s="12">
        <v>2019</v>
      </c>
      <c r="F725" s="13">
        <v>1000</v>
      </c>
      <c r="G725" s="12"/>
      <c r="H725" s="12"/>
      <c r="I725" s="12" t="s">
        <v>743</v>
      </c>
      <c r="J725" s="12" t="s">
        <v>260</v>
      </c>
    </row>
    <row r="726" ht="15.75" customHeight="1">
      <c r="A726" s="10" t="s">
        <v>745</v>
      </c>
      <c r="B726" s="12" t="str">
        <f t="shared" si="11"/>
        <v xml:space="preserve">Macdougal Family Foundation_Capital Research Center20201000</v>
      </c>
      <c r="C726" s="12" t="s">
        <v>150</v>
      </c>
      <c r="D726" s="12" t="s">
        <v>257</v>
      </c>
      <c r="E726" s="12">
        <v>2020</v>
      </c>
      <c r="F726" s="13">
        <v>1000</v>
      </c>
      <c r="G726" s="12"/>
      <c r="H726" s="12"/>
      <c r="I726" s="12" t="s">
        <v>743</v>
      </c>
      <c r="J726" s="12" t="s">
        <v>260</v>
      </c>
    </row>
    <row r="727" ht="15.75" customHeight="1">
      <c r="A727" s="10" t="s">
        <v>746</v>
      </c>
      <c r="B727" s="12" t="str">
        <f t="shared" si="11"/>
        <v xml:space="preserve">Masayuki And Harue Tokioka Foundation_Capital Research Center2023250</v>
      </c>
      <c r="C727" s="12" t="s">
        <v>216</v>
      </c>
      <c r="D727" s="12" t="s">
        <v>257</v>
      </c>
      <c r="E727" s="12">
        <v>2023</v>
      </c>
      <c r="F727" s="13">
        <v>250</v>
      </c>
      <c r="G727" s="12"/>
      <c r="H727" s="12" t="s">
        <v>747</v>
      </c>
      <c r="I727" s="12" t="s">
        <v>748</v>
      </c>
      <c r="J727" s="12" t="s">
        <v>260</v>
      </c>
    </row>
    <row r="728" ht="15.75" customHeight="1">
      <c r="A728" s="10" t="s">
        <v>749</v>
      </c>
      <c r="B728" s="12" t="str">
        <f t="shared" si="11"/>
        <v xml:space="preserve">Mcadams Foundation_Capital Research Center20233000</v>
      </c>
      <c r="C728" s="12" t="s">
        <v>131</v>
      </c>
      <c r="D728" s="12" t="s">
        <v>257</v>
      </c>
      <c r="E728" s="12">
        <v>2023</v>
      </c>
      <c r="F728" s="13">
        <v>3000</v>
      </c>
      <c r="G728" s="12"/>
      <c r="H728" s="12" t="s">
        <v>750</v>
      </c>
      <c r="I728" s="12" t="s">
        <v>272</v>
      </c>
      <c r="J728" s="12" t="s">
        <v>260</v>
      </c>
    </row>
    <row r="729" ht="15.75" customHeight="1">
      <c r="A729" s="10" t="s">
        <v>751</v>
      </c>
      <c r="B729" s="12" t="str">
        <f t="shared" si="11"/>
        <v xml:space="preserve">Mcadams Foundation_Capital Research Center20243000</v>
      </c>
      <c r="C729" s="12" t="s">
        <v>131</v>
      </c>
      <c r="D729" s="12" t="s">
        <v>257</v>
      </c>
      <c r="E729" s="12">
        <v>2024</v>
      </c>
      <c r="F729" s="13">
        <v>3000</v>
      </c>
      <c r="G729" s="12"/>
      <c r="H729" s="12" t="s">
        <v>750</v>
      </c>
      <c r="I729" s="12" t="s">
        <v>272</v>
      </c>
      <c r="J729" s="12" t="s">
        <v>260</v>
      </c>
    </row>
    <row r="730" ht="15.75" customHeight="1">
      <c r="A730" s="10" t="s">
        <v>752</v>
      </c>
      <c r="B730" s="12" t="str">
        <f t="shared" si="11"/>
        <v xml:space="preserve">Melly Foundation_Capital Research Center20221000</v>
      </c>
      <c r="C730" s="12" t="s">
        <v>132</v>
      </c>
      <c r="D730" s="12" t="s">
        <v>257</v>
      </c>
      <c r="E730" s="12">
        <v>2022</v>
      </c>
      <c r="F730" s="13">
        <v>1000</v>
      </c>
      <c r="G730" s="12"/>
      <c r="H730" s="12"/>
      <c r="I730" s="12" t="s">
        <v>753</v>
      </c>
      <c r="J730" s="12" t="s">
        <v>260</v>
      </c>
    </row>
    <row r="731" ht="15.75" customHeight="1">
      <c r="A731" s="10" t="s">
        <v>752</v>
      </c>
      <c r="B731" s="12" t="str">
        <f t="shared" si="11"/>
        <v xml:space="preserve">Melly Foundation_Capital Research Center2022500</v>
      </c>
      <c r="C731" s="12" t="s">
        <v>132</v>
      </c>
      <c r="D731" s="12" t="s">
        <v>257</v>
      </c>
      <c r="E731" s="12">
        <v>2022</v>
      </c>
      <c r="F731" s="13">
        <v>500</v>
      </c>
      <c r="G731" s="12"/>
      <c r="H731" s="12"/>
      <c r="I731" s="12" t="s">
        <v>753</v>
      </c>
      <c r="J731" s="12" t="s">
        <v>260</v>
      </c>
    </row>
    <row r="732" ht="15.75" customHeight="1">
      <c r="A732" s="10" t="s">
        <v>754</v>
      </c>
      <c r="B732" s="12" t="str">
        <f t="shared" si="11"/>
        <v xml:space="preserve">Melly Foundation_Capital Research Center20232000</v>
      </c>
      <c r="C732" s="12" t="s">
        <v>132</v>
      </c>
      <c r="D732" s="12" t="s">
        <v>257</v>
      </c>
      <c r="E732" s="12">
        <v>2023</v>
      </c>
      <c r="F732" s="13">
        <v>2000</v>
      </c>
      <c r="G732" s="12"/>
      <c r="H732" s="12"/>
      <c r="I732" s="12" t="s">
        <v>753</v>
      </c>
      <c r="J732" s="12" t="s">
        <v>260</v>
      </c>
    </row>
    <row r="733" ht="15.75" customHeight="1">
      <c r="A733" s="10" t="s">
        <v>755</v>
      </c>
      <c r="B733" s="12" t="str">
        <f t="shared" si="11"/>
        <v xml:space="preserve">Melly Foundation_Capital Research Center20242000</v>
      </c>
      <c r="C733" s="12" t="s">
        <v>132</v>
      </c>
      <c r="D733" s="12" t="s">
        <v>257</v>
      </c>
      <c r="E733" s="12">
        <v>2024</v>
      </c>
      <c r="F733" s="13">
        <v>2000</v>
      </c>
      <c r="G733" s="12"/>
      <c r="H733" s="12"/>
      <c r="I733" s="12" t="s">
        <v>753</v>
      </c>
      <c r="J733" s="12" t="s">
        <v>260</v>
      </c>
    </row>
    <row r="734" ht="15.75" customHeight="1">
      <c r="A734" s="10" t="s">
        <v>756</v>
      </c>
      <c r="B734" s="12" t="str">
        <f t="shared" si="11"/>
        <v xml:space="preserve">Memoria Inc_Capital Research Center202350</v>
      </c>
      <c r="C734" s="12" t="s">
        <v>245</v>
      </c>
      <c r="D734" s="12" t="s">
        <v>257</v>
      </c>
      <c r="E734" s="12">
        <v>2023</v>
      </c>
      <c r="F734" s="13">
        <v>50</v>
      </c>
      <c r="G734" s="12"/>
      <c r="H734" s="12"/>
      <c r="I734" s="12" t="s">
        <v>757</v>
      </c>
      <c r="J734" s="12" t="s">
        <v>260</v>
      </c>
    </row>
    <row r="735" ht="15.75" customHeight="1">
      <c r="A735" s="10" t="s">
        <v>758</v>
      </c>
      <c r="B735" s="12" t="str">
        <f t="shared" si="11"/>
        <v xml:space="preserve">Merona Leadership Foundation_Capital Research Center202258000</v>
      </c>
      <c r="C735" s="12" t="s">
        <v>62</v>
      </c>
      <c r="D735" s="12" t="s">
        <v>257</v>
      </c>
      <c r="E735" s="12">
        <v>2022</v>
      </c>
      <c r="F735" s="13">
        <v>58000</v>
      </c>
      <c r="G735" s="12"/>
      <c r="H735" s="12"/>
      <c r="I735" s="12" t="s">
        <v>272</v>
      </c>
      <c r="J735" s="12" t="s">
        <v>260</v>
      </c>
    </row>
    <row r="736" ht="15.75" customHeight="1">
      <c r="A736" s="10" t="s">
        <v>759</v>
      </c>
      <c r="B736" s="12" t="str">
        <f t="shared" si="11"/>
        <v xml:space="preserve">Miano Family Foundation Inc_Capital Research Center2020300</v>
      </c>
      <c r="C736" s="12" t="s">
        <v>190</v>
      </c>
      <c r="D736" s="12" t="s">
        <v>257</v>
      </c>
      <c r="E736" s="12">
        <v>2020</v>
      </c>
      <c r="F736" s="13">
        <v>300</v>
      </c>
      <c r="G736" s="12"/>
      <c r="H736" s="12"/>
      <c r="I736" s="12" t="s">
        <v>760</v>
      </c>
      <c r="J736" s="12" t="s">
        <v>260</v>
      </c>
    </row>
    <row r="737" ht="15.75" customHeight="1">
      <c r="A737" s="10" t="s">
        <v>761</v>
      </c>
      <c r="B737" s="12" t="str">
        <f t="shared" si="11"/>
        <v xml:space="preserve">Miano Family Foundation Inc_Capital Research Center2022250</v>
      </c>
      <c r="C737" s="12" t="s">
        <v>190</v>
      </c>
      <c r="D737" s="12" t="s">
        <v>257</v>
      </c>
      <c r="E737" s="12">
        <v>2022</v>
      </c>
      <c r="F737" s="13">
        <v>250</v>
      </c>
      <c r="G737" s="12"/>
      <c r="H737" s="12"/>
      <c r="I737" s="12" t="s">
        <v>762</v>
      </c>
      <c r="J737" s="12" t="s">
        <v>260</v>
      </c>
    </row>
    <row r="738" ht="15.75" customHeight="1">
      <c r="A738" s="10" t="s">
        <v>761</v>
      </c>
      <c r="B738" s="12" t="str">
        <f t="shared" si="11"/>
        <v xml:space="preserve">Miano Family Foundation Inc_Capital Research Center2022300</v>
      </c>
      <c r="C738" s="12" t="s">
        <v>190</v>
      </c>
      <c r="D738" s="12" t="s">
        <v>257</v>
      </c>
      <c r="E738" s="12">
        <v>2022</v>
      </c>
      <c r="F738" s="13">
        <v>300</v>
      </c>
      <c r="G738" s="12"/>
      <c r="H738" s="12"/>
      <c r="I738" s="12" t="s">
        <v>762</v>
      </c>
      <c r="J738" s="12" t="s">
        <v>260</v>
      </c>
    </row>
    <row r="739" ht="15.75" customHeight="1">
      <c r="A739" s="10" t="s">
        <v>763</v>
      </c>
      <c r="B739" s="12" t="str">
        <f t="shared" si="11"/>
        <v xml:space="preserve">Michael and Andrea Leven Family Foundation_Capital Research Center201836185</v>
      </c>
      <c r="C739" s="12" t="s">
        <v>43</v>
      </c>
      <c r="D739" s="12" t="s">
        <v>257</v>
      </c>
      <c r="E739" s="12">
        <v>2018</v>
      </c>
      <c r="F739" s="13">
        <v>36185</v>
      </c>
      <c r="G739" s="12"/>
      <c r="H739" s="12"/>
      <c r="I739" s="12" t="s">
        <v>764</v>
      </c>
      <c r="J739" s="12" t="s">
        <v>260</v>
      </c>
    </row>
    <row r="740" ht="15.75" customHeight="1">
      <c r="A740" s="10" t="s">
        <v>765</v>
      </c>
      <c r="B740" s="12" t="str">
        <f t="shared" si="11"/>
        <v xml:space="preserve">Michael and Andrea Leven Family Foundation_Capital Research Center201936185</v>
      </c>
      <c r="C740" s="12" t="s">
        <v>43</v>
      </c>
      <c r="D740" s="12" t="s">
        <v>257</v>
      </c>
      <c r="E740" s="12">
        <v>2019</v>
      </c>
      <c r="F740" s="13">
        <v>36185</v>
      </c>
      <c r="G740" s="12"/>
      <c r="H740" s="12"/>
      <c r="I740" s="12" t="s">
        <v>764</v>
      </c>
      <c r="J740" s="12" t="s">
        <v>260</v>
      </c>
    </row>
    <row r="741" ht="15.75" customHeight="1">
      <c r="A741" s="10" t="s">
        <v>766</v>
      </c>
      <c r="B741" s="12" t="str">
        <f t="shared" si="11"/>
        <v xml:space="preserve">Michael and Andrea Leven Family Foundation_Capital Research Center202262500</v>
      </c>
      <c r="C741" s="12" t="s">
        <v>43</v>
      </c>
      <c r="D741" s="12" t="s">
        <v>257</v>
      </c>
      <c r="E741" s="12">
        <v>2022</v>
      </c>
      <c r="F741" s="13">
        <v>62500</v>
      </c>
      <c r="G741" s="12"/>
      <c r="H741" s="12"/>
      <c r="I741" s="12" t="s">
        <v>767</v>
      </c>
      <c r="J741" s="12" t="s">
        <v>260</v>
      </c>
    </row>
    <row r="742" ht="15.75" customHeight="1">
      <c r="A742" s="10" t="s">
        <v>768</v>
      </c>
      <c r="B742" s="12" t="str">
        <f t="shared" si="11"/>
        <v xml:space="preserve">Michael &amp; Victoria Wallace Family Foundation_Capital Research Center20183000</v>
      </c>
      <c r="C742" s="12" t="s">
        <v>129</v>
      </c>
      <c r="D742" s="12" t="s">
        <v>257</v>
      </c>
      <c r="E742" s="12">
        <v>2018</v>
      </c>
      <c r="F742" s="13">
        <v>3000</v>
      </c>
      <c r="G742" s="12"/>
      <c r="H742" s="12"/>
      <c r="I742" s="12" t="s">
        <v>310</v>
      </c>
      <c r="J742" s="12" t="s">
        <v>260</v>
      </c>
    </row>
    <row r="743" ht="15.75" customHeight="1">
      <c r="A743" s="10" t="s">
        <v>769</v>
      </c>
      <c r="B743" s="12" t="str">
        <f t="shared" si="11"/>
        <v xml:space="preserve">Michael &amp; Victoria Wallace Family Foundation_Capital Research Center20211000</v>
      </c>
      <c r="C743" s="12" t="s">
        <v>129</v>
      </c>
      <c r="D743" s="12" t="s">
        <v>257</v>
      </c>
      <c r="E743" s="12">
        <v>2021</v>
      </c>
      <c r="F743" s="13">
        <v>1000</v>
      </c>
      <c r="G743" s="12"/>
      <c r="H743" s="12"/>
      <c r="I743" s="12" t="s">
        <v>310</v>
      </c>
      <c r="J743" s="12" t="s">
        <v>260</v>
      </c>
    </row>
    <row r="744" ht="15.75" customHeight="1">
      <c r="A744" s="10" t="s">
        <v>770</v>
      </c>
      <c r="B744" s="12" t="str">
        <f t="shared" si="11"/>
        <v xml:space="preserve">Michael &amp; Victoria Wallace Family Foundation_Capital Research Center20242500</v>
      </c>
      <c r="C744" s="12" t="s">
        <v>129</v>
      </c>
      <c r="D744" s="12" t="s">
        <v>257</v>
      </c>
      <c r="E744" s="12">
        <v>2024</v>
      </c>
      <c r="F744" s="13">
        <v>2500</v>
      </c>
      <c r="G744" s="12"/>
      <c r="H744" s="12"/>
      <c r="I744" s="12" t="s">
        <v>272</v>
      </c>
      <c r="J744" s="12" t="s">
        <v>260</v>
      </c>
    </row>
    <row r="745" ht="15.75" customHeight="1">
      <c r="A745" s="10" t="s">
        <v>771</v>
      </c>
      <c r="B745" s="12" t="str">
        <f t="shared" si="11"/>
        <v xml:space="preserve">Morgan Stanley Global Impact Funding Trust Inc_Capital Research Center20225000</v>
      </c>
      <c r="C745" s="12" t="s">
        <v>111</v>
      </c>
      <c r="D745" s="12" t="s">
        <v>257</v>
      </c>
      <c r="E745" s="12">
        <v>2022</v>
      </c>
      <c r="F745" s="13">
        <v>5000</v>
      </c>
      <c r="G745" s="12"/>
      <c r="H745" s="12"/>
      <c r="I745" s="12" t="s">
        <v>772</v>
      </c>
      <c r="J745" s="12" t="s">
        <v>260</v>
      </c>
    </row>
    <row r="746" ht="15.75" customHeight="1">
      <c r="A746" s="10" t="s">
        <v>773</v>
      </c>
      <c r="B746" s="12" t="str">
        <f t="shared" si="11"/>
        <v xml:space="preserve">Morgan Stanley Global Impact Funding Trust Inc_Capital Research Center20245000</v>
      </c>
      <c r="C746" s="12" t="s">
        <v>111</v>
      </c>
      <c r="D746" s="12" t="s">
        <v>257</v>
      </c>
      <c r="E746" s="12">
        <v>2024</v>
      </c>
      <c r="F746" s="13">
        <v>5000</v>
      </c>
      <c r="G746" s="12"/>
      <c r="H746" s="12"/>
      <c r="I746" s="12" t="s">
        <v>772</v>
      </c>
      <c r="J746" s="12" t="s">
        <v>260</v>
      </c>
    </row>
    <row r="747" ht="15.75" customHeight="1">
      <c r="A747" s="10" t="s">
        <v>774</v>
      </c>
      <c r="B747" s="12" t="str">
        <f t="shared" si="11"/>
        <v xml:space="preserve">Morse Family Foundation_Capital Research Center2016250</v>
      </c>
      <c r="C747" s="12" t="s">
        <v>127</v>
      </c>
      <c r="D747" s="12" t="s">
        <v>257</v>
      </c>
      <c r="E747" s="12">
        <v>2016</v>
      </c>
      <c r="F747" s="13">
        <v>250</v>
      </c>
      <c r="G747" s="12"/>
      <c r="H747" s="12"/>
      <c r="I747" s="12" t="s">
        <v>775</v>
      </c>
      <c r="J747" s="12" t="s">
        <v>260</v>
      </c>
    </row>
    <row r="748" ht="15.75" customHeight="1">
      <c r="A748" s="10" t="s">
        <v>776</v>
      </c>
      <c r="B748" s="12" t="str">
        <f t="shared" si="11"/>
        <v xml:space="preserve">Morse Family Foundation_Capital Research Center2017250</v>
      </c>
      <c r="C748" s="12" t="s">
        <v>127</v>
      </c>
      <c r="D748" s="12" t="s">
        <v>257</v>
      </c>
      <c r="E748" s="12">
        <v>2017</v>
      </c>
      <c r="F748" s="13">
        <v>250</v>
      </c>
      <c r="G748" s="12"/>
      <c r="H748" s="12"/>
      <c r="I748" s="12" t="s">
        <v>775</v>
      </c>
      <c r="J748" s="12" t="s">
        <v>260</v>
      </c>
    </row>
    <row r="749" ht="15.75" customHeight="1">
      <c r="A749" s="10" t="s">
        <v>777</v>
      </c>
      <c r="B749" s="12" t="str">
        <f t="shared" si="11"/>
        <v xml:space="preserve">Morse Family Foundation_Capital Research Center2018500</v>
      </c>
      <c r="C749" s="12" t="s">
        <v>127</v>
      </c>
      <c r="D749" s="12" t="s">
        <v>257</v>
      </c>
      <c r="E749" s="12">
        <v>2018</v>
      </c>
      <c r="F749" s="13">
        <v>500</v>
      </c>
      <c r="G749" s="12"/>
      <c r="H749" s="12"/>
      <c r="I749" s="12" t="s">
        <v>775</v>
      </c>
      <c r="J749" s="12" t="s">
        <v>260</v>
      </c>
    </row>
    <row r="750" ht="15.75" customHeight="1">
      <c r="A750" s="10" t="s">
        <v>778</v>
      </c>
      <c r="B750" s="12" t="str">
        <f t="shared" si="11"/>
        <v xml:space="preserve">Morse Family Foundation_Capital Research Center2019500</v>
      </c>
      <c r="C750" s="12" t="s">
        <v>127</v>
      </c>
      <c r="D750" s="12" t="s">
        <v>257</v>
      </c>
      <c r="E750" s="12">
        <v>2019</v>
      </c>
      <c r="F750" s="13">
        <v>500</v>
      </c>
      <c r="G750" s="12"/>
      <c r="H750" s="12"/>
      <c r="I750" s="12" t="s">
        <v>775</v>
      </c>
      <c r="J750" s="12" t="s">
        <v>260</v>
      </c>
    </row>
    <row r="751" ht="15.75" customHeight="1">
      <c r="A751" s="10" t="s">
        <v>779</v>
      </c>
      <c r="B751" s="12" t="str">
        <f t="shared" si="11"/>
        <v xml:space="preserve">Morse Family Foundation_Capital Research Center2020600</v>
      </c>
      <c r="C751" s="12" t="s">
        <v>127</v>
      </c>
      <c r="D751" s="12" t="s">
        <v>257</v>
      </c>
      <c r="E751" s="12">
        <v>2020</v>
      </c>
      <c r="F751" s="13">
        <v>600</v>
      </c>
      <c r="G751" s="12"/>
      <c r="H751" s="12"/>
      <c r="I751" s="12" t="s">
        <v>775</v>
      </c>
      <c r="J751" s="12" t="s">
        <v>260</v>
      </c>
    </row>
    <row r="752" ht="15.75" customHeight="1">
      <c r="A752" s="10" t="s">
        <v>780</v>
      </c>
      <c r="B752" s="12" t="str">
        <f t="shared" si="11"/>
        <v xml:space="preserve">Morse Family Foundation_Capital Research Center2021600</v>
      </c>
      <c r="C752" s="12" t="s">
        <v>127</v>
      </c>
      <c r="D752" s="12" t="s">
        <v>257</v>
      </c>
      <c r="E752" s="12">
        <v>2021</v>
      </c>
      <c r="F752" s="13">
        <v>600</v>
      </c>
      <c r="G752" s="12"/>
      <c r="H752" s="12"/>
      <c r="I752" s="12" t="s">
        <v>775</v>
      </c>
      <c r="J752" s="12" t="s">
        <v>260</v>
      </c>
    </row>
    <row r="753" ht="15.75" customHeight="1">
      <c r="A753" s="10" t="s">
        <v>781</v>
      </c>
      <c r="B753" s="12" t="str">
        <f t="shared" si="11"/>
        <v xml:space="preserve">Morse Family Foundation_Capital Research Center20221000</v>
      </c>
      <c r="C753" s="12" t="s">
        <v>127</v>
      </c>
      <c r="D753" s="12" t="s">
        <v>257</v>
      </c>
      <c r="E753" s="12">
        <v>2022</v>
      </c>
      <c r="F753" s="13">
        <v>1000</v>
      </c>
      <c r="G753" s="12"/>
      <c r="H753" s="12"/>
      <c r="I753" s="12" t="s">
        <v>775</v>
      </c>
      <c r="J753" s="12" t="s">
        <v>260</v>
      </c>
    </row>
    <row r="754" ht="15.75" customHeight="1">
      <c r="A754" s="10" t="s">
        <v>782</v>
      </c>
      <c r="B754" s="12" t="str">
        <f t="shared" si="11"/>
        <v xml:space="preserve">Morse Family Foundation_Capital Research Center20231500</v>
      </c>
      <c r="C754" s="12" t="s">
        <v>127</v>
      </c>
      <c r="D754" s="12" t="s">
        <v>257</v>
      </c>
      <c r="E754" s="12">
        <v>2023</v>
      </c>
      <c r="F754" s="13">
        <v>1500</v>
      </c>
      <c r="G754" s="12"/>
      <c r="H754" s="12"/>
      <c r="I754" s="12" t="s">
        <v>783</v>
      </c>
      <c r="J754" s="12" t="s">
        <v>260</v>
      </c>
    </row>
    <row r="755" ht="15.75" customHeight="1">
      <c r="A755" s="10" t="s">
        <v>784</v>
      </c>
      <c r="B755" s="12" t="str">
        <f t="shared" si="11"/>
        <v xml:space="preserve">Morse Family Foundation_Capital Research Center20241500</v>
      </c>
      <c r="C755" s="12" t="s">
        <v>127</v>
      </c>
      <c r="D755" s="12" t="s">
        <v>257</v>
      </c>
      <c r="E755" s="12">
        <v>2024</v>
      </c>
      <c r="F755" s="13">
        <v>1500</v>
      </c>
      <c r="G755" s="12"/>
      <c r="H755" s="12"/>
      <c r="I755" s="12" t="s">
        <v>783</v>
      </c>
      <c r="J755" s="12" t="s">
        <v>260</v>
      </c>
    </row>
    <row r="756" ht="15.75" customHeight="1">
      <c r="A756" s="10" t="s">
        <v>785</v>
      </c>
      <c r="B756" s="12" t="str">
        <f t="shared" si="11"/>
        <v xml:space="preserve">Nadindla Charitable Foundation_Capital Research Center2020500</v>
      </c>
      <c r="C756" s="12" t="s">
        <v>205</v>
      </c>
      <c r="D756" s="12" t="s">
        <v>257</v>
      </c>
      <c r="E756" s="12">
        <v>2020</v>
      </c>
      <c r="F756" s="13">
        <v>500</v>
      </c>
      <c r="G756" s="12"/>
      <c r="H756" s="12"/>
      <c r="I756" s="12" t="s">
        <v>786</v>
      </c>
      <c r="J756" s="12" t="s">
        <v>260</v>
      </c>
    </row>
    <row r="757" ht="15.75" customHeight="1">
      <c r="A757" s="10" t="s">
        <v>787</v>
      </c>
      <c r="B757" s="12" t="str">
        <f t="shared" si="11"/>
        <v xml:space="preserve">National Automobile Dealers Association_Capital Research Center201910000</v>
      </c>
      <c r="C757" s="12" t="s">
        <v>112</v>
      </c>
      <c r="D757" s="12" t="s">
        <v>257</v>
      </c>
      <c r="E757" s="12">
        <v>2019</v>
      </c>
      <c r="F757" s="13">
        <v>10000</v>
      </c>
      <c r="G757" s="12"/>
      <c r="H757" s="12"/>
      <c r="I757" s="12" t="s">
        <v>310</v>
      </c>
      <c r="J757" s="12" t="s">
        <v>260</v>
      </c>
    </row>
    <row r="758" ht="15.75" customHeight="1">
      <c r="A758" s="12">
        <v>990</v>
      </c>
      <c r="B758" s="12" t="str">
        <f t="shared" si="11"/>
        <v xml:space="preserve">National Christian Charitable Foundation_Capital Research Center200110000</v>
      </c>
      <c r="C758" s="12" t="s">
        <v>47</v>
      </c>
      <c r="D758" s="12" t="s">
        <v>257</v>
      </c>
      <c r="E758" s="12">
        <v>2001</v>
      </c>
      <c r="F758" s="13">
        <v>10000</v>
      </c>
      <c r="G758" s="12" t="s">
        <v>282</v>
      </c>
    </row>
    <row r="759" ht="15.75" customHeight="1">
      <c r="A759" s="12">
        <v>990</v>
      </c>
      <c r="B759" s="12" t="str">
        <f t="shared" si="11"/>
        <v xml:space="preserve">National Christian Charitable Foundation_Capital Research Center20055500</v>
      </c>
      <c r="C759" s="12" t="s">
        <v>47</v>
      </c>
      <c r="D759" s="12" t="s">
        <v>257</v>
      </c>
      <c r="E759" s="12">
        <v>2005</v>
      </c>
      <c r="F759" s="13">
        <v>5500</v>
      </c>
      <c r="G759" s="12" t="s">
        <v>282</v>
      </c>
    </row>
    <row r="760" ht="15.75" customHeight="1">
      <c r="A760" s="12">
        <v>990</v>
      </c>
      <c r="B760" s="12" t="str">
        <f t="shared" si="11"/>
        <v xml:space="preserve">National Christian Charitable Foundation_Capital Research Center20065000</v>
      </c>
      <c r="C760" s="12" t="s">
        <v>47</v>
      </c>
      <c r="D760" s="12" t="s">
        <v>257</v>
      </c>
      <c r="E760" s="12">
        <v>2006</v>
      </c>
      <c r="F760" s="13">
        <v>5000</v>
      </c>
      <c r="G760" s="12" t="s">
        <v>282</v>
      </c>
    </row>
    <row r="761" ht="15.75" customHeight="1">
      <c r="A761" s="12">
        <v>990</v>
      </c>
      <c r="B761" s="12" t="str">
        <f t="shared" si="11"/>
        <v xml:space="preserve">National Christian Charitable Foundation_Capital Research Center2015200</v>
      </c>
      <c r="C761" s="12" t="s">
        <v>47</v>
      </c>
      <c r="D761" s="12" t="s">
        <v>257</v>
      </c>
      <c r="E761" s="12">
        <v>2015</v>
      </c>
      <c r="F761" s="13">
        <v>200</v>
      </c>
      <c r="G761" s="12" t="s">
        <v>282</v>
      </c>
    </row>
    <row r="762" ht="15.75" customHeight="1">
      <c r="A762" s="10" t="s">
        <v>788</v>
      </c>
      <c r="B762" s="12" t="str">
        <f t="shared" si="11"/>
        <v xml:space="preserve">National Christian Charitable Foundation_Capital Research Center2016250</v>
      </c>
      <c r="C762" s="12" t="s">
        <v>47</v>
      </c>
      <c r="D762" s="12" t="s">
        <v>257</v>
      </c>
      <c r="E762" s="12">
        <v>2016</v>
      </c>
      <c r="F762" s="13">
        <v>250</v>
      </c>
      <c r="G762" s="12"/>
      <c r="H762" s="12"/>
      <c r="I762" s="12" t="s">
        <v>789</v>
      </c>
      <c r="J762" s="12" t="s">
        <v>326</v>
      </c>
    </row>
    <row r="763" ht="15.75" customHeight="1">
      <c r="A763" s="10" t="s">
        <v>790</v>
      </c>
      <c r="B763" s="12" t="str">
        <f t="shared" si="11"/>
        <v xml:space="preserve">National Christian Charitable Foundation_Capital Research Center2017550</v>
      </c>
      <c r="C763" s="12" t="s">
        <v>47</v>
      </c>
      <c r="D763" s="12" t="s">
        <v>257</v>
      </c>
      <c r="E763" s="12">
        <v>2017</v>
      </c>
      <c r="F763" s="13">
        <v>550</v>
      </c>
      <c r="G763" s="12"/>
      <c r="H763" s="12"/>
      <c r="I763" s="12" t="s">
        <v>791</v>
      </c>
      <c r="J763" s="12" t="s">
        <v>260</v>
      </c>
    </row>
    <row r="764" ht="15.75" customHeight="1">
      <c r="A764" s="10" t="s">
        <v>792</v>
      </c>
      <c r="B764" s="12" t="str">
        <f t="shared" si="11"/>
        <v xml:space="preserve">National Christian Charitable Foundation_Capital Research Center201815600</v>
      </c>
      <c r="C764" s="12" t="s">
        <v>47</v>
      </c>
      <c r="D764" s="12" t="s">
        <v>257</v>
      </c>
      <c r="E764" s="12">
        <v>2018</v>
      </c>
      <c r="F764" s="13">
        <v>15600</v>
      </c>
      <c r="G764" s="12"/>
      <c r="H764" s="12"/>
      <c r="I764" s="12" t="s">
        <v>791</v>
      </c>
      <c r="J764" s="12" t="s">
        <v>260</v>
      </c>
    </row>
    <row r="765" ht="15.75" customHeight="1">
      <c r="A765" s="10" t="s">
        <v>793</v>
      </c>
      <c r="B765" s="12" t="str">
        <f t="shared" si="11"/>
        <v xml:space="preserve">National Christian Charitable Foundation_Capital Research Center201912200</v>
      </c>
      <c r="C765" s="12" t="s">
        <v>47</v>
      </c>
      <c r="D765" s="12" t="s">
        <v>257</v>
      </c>
      <c r="E765" s="12">
        <v>2019</v>
      </c>
      <c r="F765" s="13">
        <v>12200</v>
      </c>
      <c r="G765" s="12"/>
      <c r="H765" s="12"/>
      <c r="I765" s="12" t="s">
        <v>794</v>
      </c>
      <c r="J765" s="12" t="s">
        <v>260</v>
      </c>
    </row>
    <row r="766" ht="15.75" customHeight="1">
      <c r="A766" s="10" t="s">
        <v>795</v>
      </c>
      <c r="B766" s="12" t="str">
        <f t="shared" si="11"/>
        <v xml:space="preserve">National Christian Charitable Foundation_Capital Research Center20219900</v>
      </c>
      <c r="C766" s="12" t="s">
        <v>47</v>
      </c>
      <c r="D766" s="12" t="s">
        <v>257</v>
      </c>
      <c r="E766" s="12">
        <v>2021</v>
      </c>
      <c r="F766" s="13">
        <v>9900</v>
      </c>
      <c r="G766" s="12"/>
      <c r="H766" s="12"/>
      <c r="I766" s="12" t="s">
        <v>794</v>
      </c>
      <c r="J766" s="12" t="s">
        <v>260</v>
      </c>
    </row>
    <row r="767" ht="15.75" customHeight="1">
      <c r="A767" s="10" t="s">
        <v>796</v>
      </c>
      <c r="B767" s="12" t="str">
        <f t="shared" si="11"/>
        <v xml:space="preserve">National Christian Charitable Foundation_Capital Research Center202214350</v>
      </c>
      <c r="C767" s="12" t="s">
        <v>47</v>
      </c>
      <c r="D767" s="12" t="s">
        <v>257</v>
      </c>
      <c r="E767" s="12">
        <v>2022</v>
      </c>
      <c r="F767" s="13">
        <v>14350</v>
      </c>
      <c r="G767" s="12"/>
      <c r="H767" s="12"/>
      <c r="I767" s="12" t="s">
        <v>794</v>
      </c>
      <c r="J767" s="12" t="s">
        <v>260</v>
      </c>
    </row>
    <row r="768" ht="15.75" customHeight="1">
      <c r="A768" s="10" t="s">
        <v>797</v>
      </c>
      <c r="B768" s="12" t="str">
        <f t="shared" si="11"/>
        <v xml:space="preserve">National Christian Charitable Foundation_Capital Research Center202316100</v>
      </c>
      <c r="C768" s="12" t="s">
        <v>47</v>
      </c>
      <c r="D768" s="12" t="s">
        <v>257</v>
      </c>
      <c r="E768" s="12">
        <v>2023</v>
      </c>
      <c r="F768" s="13">
        <v>16100</v>
      </c>
      <c r="G768" s="12"/>
      <c r="H768" s="12"/>
      <c r="I768" s="12" t="s">
        <v>794</v>
      </c>
      <c r="J768" s="12" t="s">
        <v>260</v>
      </c>
    </row>
    <row r="769" ht="15.75" customHeight="1">
      <c r="A769" s="10" t="s">
        <v>798</v>
      </c>
      <c r="B769" s="12" t="str">
        <f t="shared" si="11"/>
        <v xml:space="preserve">National Christian Charitable Foundation_Capital Research Center202421850</v>
      </c>
      <c r="C769" s="12" t="s">
        <v>47</v>
      </c>
      <c r="D769" s="12" t="s">
        <v>257</v>
      </c>
      <c r="E769" s="12">
        <v>2024</v>
      </c>
      <c r="F769" s="13">
        <v>21850</v>
      </c>
      <c r="G769" s="12"/>
      <c r="H769" s="12"/>
      <c r="I769" s="12" t="s">
        <v>799</v>
      </c>
      <c r="J769" s="12" t="s">
        <v>260</v>
      </c>
    </row>
    <row r="770" ht="15.75" customHeight="1">
      <c r="A770" s="10" t="s">
        <v>800</v>
      </c>
      <c r="B770" s="12" t="str">
        <f t="shared" ref="B770:B833" si="12">CONCATENATE(C770,"_",D770,E770,F770)</f>
        <v xml:space="preserve">National Philanthropic Trust_Capital Research Center201827500</v>
      </c>
      <c r="C770" s="12" t="s">
        <v>32</v>
      </c>
      <c r="D770" s="12" t="s">
        <v>257</v>
      </c>
      <c r="E770" s="12">
        <v>2018</v>
      </c>
      <c r="F770" s="13">
        <v>27500</v>
      </c>
      <c r="G770" s="12"/>
      <c r="H770" s="12"/>
      <c r="I770" s="12" t="s">
        <v>479</v>
      </c>
      <c r="J770" s="12" t="s">
        <v>260</v>
      </c>
    </row>
    <row r="771" ht="15.75" customHeight="1">
      <c r="A771" s="10" t="s">
        <v>801</v>
      </c>
      <c r="B771" s="12" t="str">
        <f t="shared" si="12"/>
        <v xml:space="preserve">National Philanthropic Trust_Capital Research Center201931008</v>
      </c>
      <c r="C771" s="12" t="s">
        <v>32</v>
      </c>
      <c r="D771" s="12" t="s">
        <v>257</v>
      </c>
      <c r="E771" s="12">
        <v>2019</v>
      </c>
      <c r="F771" s="13">
        <v>31008</v>
      </c>
      <c r="G771" s="12"/>
      <c r="H771" s="12"/>
      <c r="I771" s="12" t="s">
        <v>479</v>
      </c>
      <c r="J771" s="12" t="s">
        <v>260</v>
      </c>
    </row>
    <row r="772" ht="15.75" customHeight="1">
      <c r="A772" s="10" t="s">
        <v>802</v>
      </c>
      <c r="B772" s="12" t="str">
        <f t="shared" si="12"/>
        <v xml:space="preserve">National Philanthropic Trust_Capital Research Center202029000</v>
      </c>
      <c r="C772" s="12" t="s">
        <v>32</v>
      </c>
      <c r="D772" s="12" t="s">
        <v>257</v>
      </c>
      <c r="E772" s="12">
        <v>2020</v>
      </c>
      <c r="F772" s="13">
        <v>29000</v>
      </c>
      <c r="G772" s="12"/>
      <c r="H772" s="12"/>
      <c r="I772" s="12" t="s">
        <v>479</v>
      </c>
      <c r="J772" s="12" t="s">
        <v>260</v>
      </c>
    </row>
    <row r="773" ht="15.75" customHeight="1">
      <c r="A773" s="10" t="s">
        <v>803</v>
      </c>
      <c r="B773" s="12" t="str">
        <f t="shared" si="12"/>
        <v xml:space="preserve">National Philanthropic Trust_Capital Research Center202132000</v>
      </c>
      <c r="C773" s="12" t="s">
        <v>32</v>
      </c>
      <c r="D773" s="12" t="s">
        <v>257</v>
      </c>
      <c r="E773" s="12">
        <v>2021</v>
      </c>
      <c r="F773" s="13">
        <v>32000</v>
      </c>
      <c r="G773" s="12"/>
      <c r="H773" s="12"/>
      <c r="I773" s="12" t="s">
        <v>479</v>
      </c>
      <c r="J773" s="12" t="s">
        <v>260</v>
      </c>
    </row>
    <row r="774" ht="15.75" customHeight="1">
      <c r="A774" s="10" t="s">
        <v>804</v>
      </c>
      <c r="B774" s="12" t="str">
        <f t="shared" si="12"/>
        <v xml:space="preserve">National Philanthropic Trust_Capital Research Center202231000</v>
      </c>
      <c r="C774" s="12" t="s">
        <v>32</v>
      </c>
      <c r="D774" s="12" t="s">
        <v>257</v>
      </c>
      <c r="E774" s="12">
        <v>2022</v>
      </c>
      <c r="F774" s="13">
        <v>31000</v>
      </c>
      <c r="G774" s="12"/>
      <c r="H774" s="12"/>
      <c r="I774" s="12" t="s">
        <v>479</v>
      </c>
      <c r="J774" s="12" t="s">
        <v>260</v>
      </c>
    </row>
    <row r="775" ht="15.75" customHeight="1">
      <c r="A775" s="10" t="s">
        <v>805</v>
      </c>
      <c r="B775" s="12" t="str">
        <f t="shared" si="12"/>
        <v xml:space="preserve">National Philanthropic Trust_Capital Research Center202335500</v>
      </c>
      <c r="C775" s="12" t="s">
        <v>32</v>
      </c>
      <c r="D775" s="12" t="s">
        <v>257</v>
      </c>
      <c r="E775" s="12">
        <v>2023</v>
      </c>
      <c r="F775" s="13">
        <v>35500</v>
      </c>
      <c r="G775" s="12"/>
      <c r="H775" s="12"/>
      <c r="I775" s="12" t="s">
        <v>479</v>
      </c>
      <c r="J775" s="12" t="s">
        <v>260</v>
      </c>
    </row>
    <row r="776" ht="15.75" customHeight="1">
      <c r="A776" s="10" t="s">
        <v>806</v>
      </c>
      <c r="B776" s="12" t="str">
        <f t="shared" si="12"/>
        <v xml:space="preserve">National Philanthropic Trust_Capital Research Center202460500</v>
      </c>
      <c r="C776" s="12" t="s">
        <v>32</v>
      </c>
      <c r="D776" s="12" t="s">
        <v>257</v>
      </c>
      <c r="E776" s="12">
        <v>2024</v>
      </c>
      <c r="F776" s="13">
        <v>60500</v>
      </c>
      <c r="G776" s="12"/>
      <c r="H776" s="12"/>
      <c r="I776" s="12" t="s">
        <v>807</v>
      </c>
      <c r="J776" s="12" t="s">
        <v>260</v>
      </c>
    </row>
    <row r="777" ht="15.75" customHeight="1">
      <c r="A777" s="12" t="s">
        <v>261</v>
      </c>
      <c r="B777" s="12" t="str">
        <f t="shared" si="12"/>
        <v xml:space="preserve">Neal and Jane Freeman Foundation_Capital Research Center200710000</v>
      </c>
      <c r="C777" s="12" t="s">
        <v>93</v>
      </c>
      <c r="D777" s="12" t="s">
        <v>257</v>
      </c>
      <c r="E777" s="12">
        <v>2007</v>
      </c>
      <c r="F777" s="13">
        <v>10000</v>
      </c>
    </row>
    <row r="778" ht="15.75" customHeight="1">
      <c r="A778" s="12">
        <v>990</v>
      </c>
      <c r="B778" s="12" t="str">
        <f t="shared" si="12"/>
        <v xml:space="preserve">Neal and Jane Freeman Foundation_Capital Research Center201310000</v>
      </c>
      <c r="C778" s="12" t="s">
        <v>93</v>
      </c>
      <c r="D778" s="12" t="s">
        <v>257</v>
      </c>
      <c r="E778" s="12">
        <v>2013</v>
      </c>
      <c r="F778" s="13">
        <v>10000</v>
      </c>
      <c r="G778" s="12" t="s">
        <v>282</v>
      </c>
    </row>
    <row r="779" ht="15.75" customHeight="1">
      <c r="A779" s="10" t="s">
        <v>808</v>
      </c>
      <c r="B779" s="12" t="str">
        <f t="shared" si="12"/>
        <v xml:space="preserve">Neal &amp; Jane Freeman Foundation Inc_Capital Research Center202210000</v>
      </c>
      <c r="C779" s="12" t="s">
        <v>113</v>
      </c>
      <c r="D779" s="12" t="s">
        <v>257</v>
      </c>
      <c r="E779" s="12">
        <v>2022</v>
      </c>
      <c r="F779" s="13">
        <v>10000</v>
      </c>
      <c r="G779" s="12"/>
      <c r="H779" s="12"/>
      <c r="I779" s="12" t="s">
        <v>809</v>
      </c>
      <c r="J779" s="12" t="s">
        <v>260</v>
      </c>
    </row>
    <row r="780" ht="15.75" customHeight="1">
      <c r="A780" s="10" t="s">
        <v>810</v>
      </c>
      <c r="B780" s="12" t="str">
        <f t="shared" si="12"/>
        <v xml:space="preserve">Newbern Foundation_Capital Research Center2020100</v>
      </c>
      <c r="C780" s="12" t="s">
        <v>236</v>
      </c>
      <c r="D780" s="12" t="s">
        <v>257</v>
      </c>
      <c r="E780" s="12">
        <v>2020</v>
      </c>
      <c r="F780" s="13">
        <v>100</v>
      </c>
      <c r="G780" s="12"/>
      <c r="H780" s="12"/>
      <c r="I780" s="12" t="s">
        <v>811</v>
      </c>
      <c r="J780" s="12" t="s">
        <v>260</v>
      </c>
    </row>
    <row r="781" ht="15.75" customHeight="1">
      <c r="A781" s="10" t="s">
        <v>812</v>
      </c>
      <c r="B781" s="12" t="str">
        <f t="shared" si="12"/>
        <v xml:space="preserve">Norman I &amp; Sandra Rich Family Charitable Foundation_Capital Research Center201650</v>
      </c>
      <c r="C781" s="12" t="s">
        <v>246</v>
      </c>
      <c r="D781" s="12" t="s">
        <v>257</v>
      </c>
      <c r="E781" s="12">
        <v>2016</v>
      </c>
      <c r="F781" s="13">
        <v>50</v>
      </c>
      <c r="G781" s="12"/>
      <c r="H781" s="12"/>
      <c r="I781" s="12" t="s">
        <v>662</v>
      </c>
      <c r="J781" s="12" t="s">
        <v>260</v>
      </c>
    </row>
    <row r="782" ht="15.75" customHeight="1">
      <c r="A782" s="10" t="s">
        <v>813</v>
      </c>
      <c r="B782" s="12" t="str">
        <f t="shared" si="12"/>
        <v xml:space="preserve">Oda Family Charitable Foundation_Capital Research Center20231000</v>
      </c>
      <c r="C782" s="12" t="s">
        <v>181</v>
      </c>
      <c r="D782" s="12" t="s">
        <v>257</v>
      </c>
      <c r="E782" s="12">
        <v>2023</v>
      </c>
      <c r="F782" s="13">
        <v>1000</v>
      </c>
      <c r="G782" s="12"/>
      <c r="H782" s="12"/>
      <c r="I782" s="12" t="s">
        <v>351</v>
      </c>
      <c r="J782" s="12" t="s">
        <v>260</v>
      </c>
    </row>
    <row r="783" ht="15.75" customHeight="1">
      <c r="A783" s="10" t="s">
        <v>814</v>
      </c>
      <c r="B783" s="12" t="str">
        <f t="shared" si="12"/>
        <v xml:space="preserve">Pasquinelli Foundation_Capital Research Center20214000</v>
      </c>
      <c r="C783" s="12" t="s">
        <v>138</v>
      </c>
      <c r="D783" s="12" t="s">
        <v>257</v>
      </c>
      <c r="E783" s="12">
        <v>2021</v>
      </c>
      <c r="F783" s="13">
        <v>4000</v>
      </c>
      <c r="G783" s="12"/>
      <c r="H783" s="12"/>
      <c r="I783" s="12" t="s">
        <v>612</v>
      </c>
      <c r="J783" s="12" t="s">
        <v>260</v>
      </c>
    </row>
    <row r="784" ht="15.75" customHeight="1">
      <c r="A784" s="10" t="s">
        <v>815</v>
      </c>
      <c r="B784" s="12" t="str">
        <f t="shared" si="12"/>
        <v xml:space="preserve">Pasquinelli Foundation_Capital Research Center20231000</v>
      </c>
      <c r="C784" s="12" t="s">
        <v>138</v>
      </c>
      <c r="D784" s="12" t="s">
        <v>257</v>
      </c>
      <c r="E784" s="12">
        <v>2023</v>
      </c>
      <c r="F784" s="13">
        <v>1000</v>
      </c>
      <c r="G784" s="12"/>
      <c r="H784" s="12"/>
      <c r="I784" s="12" t="s">
        <v>612</v>
      </c>
      <c r="J784" s="12" t="s">
        <v>260</v>
      </c>
    </row>
    <row r="785" ht="15.75" customHeight="1">
      <c r="A785" s="10" t="s">
        <v>816</v>
      </c>
      <c r="B785" s="12" t="str">
        <f t="shared" si="12"/>
        <v xml:space="preserve">Paula and William J Marino Family Foundation_Capital Research Center2021750</v>
      </c>
      <c r="C785" s="12" t="s">
        <v>193</v>
      </c>
      <c r="D785" s="12" t="s">
        <v>257</v>
      </c>
      <c r="E785" s="12">
        <v>2021</v>
      </c>
      <c r="F785" s="13">
        <v>750</v>
      </c>
      <c r="G785" s="12"/>
      <c r="H785" s="12"/>
      <c r="I785" s="12" t="s">
        <v>817</v>
      </c>
      <c r="J785" s="12" t="s">
        <v>260</v>
      </c>
    </row>
    <row r="786" ht="15.75" customHeight="1">
      <c r="A786" s="10" t="s">
        <v>818</v>
      </c>
      <c r="B786" s="12" t="str">
        <f t="shared" si="12"/>
        <v xml:space="preserve">Peery Foundation_Capital Research Center20222000</v>
      </c>
      <c r="C786" s="12" t="s">
        <v>124</v>
      </c>
      <c r="D786" s="12" t="s">
        <v>257</v>
      </c>
      <c r="E786" s="12">
        <v>2022</v>
      </c>
      <c r="F786" s="13">
        <v>2000</v>
      </c>
      <c r="G786" s="12"/>
      <c r="H786" s="12"/>
      <c r="I786" s="12" t="s">
        <v>272</v>
      </c>
      <c r="J786" s="12" t="s">
        <v>260</v>
      </c>
    </row>
    <row r="787" ht="15.75" customHeight="1">
      <c r="A787" s="10" t="s">
        <v>819</v>
      </c>
      <c r="B787" s="12" t="str">
        <f t="shared" si="12"/>
        <v xml:space="preserve">Peery Foundation_Capital Research Center20245000</v>
      </c>
      <c r="C787" s="12" t="s">
        <v>124</v>
      </c>
      <c r="D787" s="12" t="s">
        <v>257</v>
      </c>
      <c r="E787" s="12">
        <v>2024</v>
      </c>
      <c r="F787" s="13">
        <v>5000</v>
      </c>
      <c r="G787" s="12"/>
      <c r="H787" s="12"/>
      <c r="I787" s="12" t="s">
        <v>272</v>
      </c>
      <c r="J787" s="12" t="s">
        <v>260</v>
      </c>
    </row>
    <row r="788" ht="15.75" customHeight="1">
      <c r="A788" s="10" t="s">
        <v>820</v>
      </c>
      <c r="B788" s="12" t="str">
        <f t="shared" si="12"/>
        <v xml:space="preserve">Pfizer Foundation Inc_Capital Research Center2021100</v>
      </c>
      <c r="C788" s="12" t="s">
        <v>237</v>
      </c>
      <c r="D788" s="12" t="s">
        <v>257</v>
      </c>
      <c r="E788" s="12">
        <v>2021</v>
      </c>
      <c r="F788" s="13">
        <v>100</v>
      </c>
      <c r="G788" s="12"/>
      <c r="H788" s="12"/>
      <c r="I788" s="12" t="s">
        <v>821</v>
      </c>
      <c r="J788" s="12" t="s">
        <v>260</v>
      </c>
    </row>
    <row r="789" ht="15.75" customHeight="1">
      <c r="A789" s="10" t="s">
        <v>822</v>
      </c>
      <c r="B789" s="12" t="str">
        <f t="shared" si="12"/>
        <v xml:space="preserve">Pharos Foundation_Capital Research Center20207500</v>
      </c>
      <c r="C789" s="12" t="s">
        <v>103</v>
      </c>
      <c r="D789" s="12" t="s">
        <v>257</v>
      </c>
      <c r="E789" s="12">
        <v>2020</v>
      </c>
      <c r="F789" s="13">
        <v>7500</v>
      </c>
      <c r="G789" s="12"/>
      <c r="H789" s="12"/>
      <c r="I789" s="12" t="s">
        <v>823</v>
      </c>
      <c r="J789" s="12" t="s">
        <v>260</v>
      </c>
    </row>
    <row r="790" ht="15.75" customHeight="1">
      <c r="A790" s="10" t="s">
        <v>824</v>
      </c>
      <c r="B790" s="12" t="str">
        <f t="shared" si="12"/>
        <v xml:space="preserve">Pharos Foundation_Capital Research Center20225000</v>
      </c>
      <c r="C790" s="12" t="s">
        <v>103</v>
      </c>
      <c r="D790" s="12" t="s">
        <v>257</v>
      </c>
      <c r="E790" s="12">
        <v>2022</v>
      </c>
      <c r="F790" s="13">
        <v>5000</v>
      </c>
      <c r="G790" s="12"/>
      <c r="H790" s="12"/>
      <c r="I790" s="12" t="s">
        <v>823</v>
      </c>
      <c r="J790" s="12" t="s">
        <v>260</v>
      </c>
    </row>
    <row r="791" ht="15.75" customHeight="1">
      <c r="A791" s="12" t="s">
        <v>261</v>
      </c>
      <c r="B791" s="12" t="str">
        <f t="shared" si="12"/>
        <v xml:space="preserve">Philip M. McKenna Foundation_Capital Research Center199635000</v>
      </c>
      <c r="C791" s="12" t="s">
        <v>17</v>
      </c>
      <c r="D791" s="12" t="s">
        <v>257</v>
      </c>
      <c r="E791" s="12">
        <v>1996</v>
      </c>
      <c r="F791" s="13">
        <v>35000</v>
      </c>
    </row>
    <row r="792" ht="15.75" customHeight="1">
      <c r="A792" s="12" t="s">
        <v>261</v>
      </c>
      <c r="B792" s="12" t="str">
        <f t="shared" si="12"/>
        <v xml:space="preserve">Philip M. McKenna Foundation_Capital Research Center199735000</v>
      </c>
      <c r="C792" s="12" t="s">
        <v>17</v>
      </c>
      <c r="D792" s="12" t="s">
        <v>257</v>
      </c>
      <c r="E792" s="12">
        <v>1997</v>
      </c>
      <c r="F792" s="13">
        <v>35000</v>
      </c>
    </row>
    <row r="793" ht="15.75" customHeight="1">
      <c r="A793" s="12" t="s">
        <v>261</v>
      </c>
      <c r="B793" s="12" t="str">
        <f t="shared" si="12"/>
        <v xml:space="preserve">Philip M. McKenna Foundation_Capital Research Center199835000</v>
      </c>
      <c r="C793" s="12" t="s">
        <v>17</v>
      </c>
      <c r="D793" s="12" t="s">
        <v>257</v>
      </c>
      <c r="E793" s="12">
        <v>1998</v>
      </c>
      <c r="F793" s="13">
        <v>35000</v>
      </c>
    </row>
    <row r="794" ht="15.75" customHeight="1">
      <c r="A794" s="12" t="s">
        <v>261</v>
      </c>
      <c r="B794" s="12" t="str">
        <f t="shared" si="12"/>
        <v xml:space="preserve">Philip M. McKenna Foundation_Capital Research Center199937000</v>
      </c>
      <c r="C794" s="12" t="s">
        <v>17</v>
      </c>
      <c r="D794" s="12" t="s">
        <v>257</v>
      </c>
      <c r="E794" s="12">
        <v>1999</v>
      </c>
      <c r="F794" s="13">
        <v>37000</v>
      </c>
    </row>
    <row r="795" ht="15.75" customHeight="1">
      <c r="A795" s="12" t="s">
        <v>261</v>
      </c>
      <c r="B795" s="12" t="str">
        <f t="shared" si="12"/>
        <v xml:space="preserve">Philip M. McKenna Foundation_Capital Research Center199937000</v>
      </c>
      <c r="C795" s="12" t="s">
        <v>17</v>
      </c>
      <c r="D795" s="12" t="s">
        <v>257</v>
      </c>
      <c r="E795" s="12">
        <v>1999</v>
      </c>
      <c r="F795" s="13">
        <v>37000</v>
      </c>
    </row>
    <row r="796" ht="15.75" customHeight="1">
      <c r="A796" s="12" t="s">
        <v>261</v>
      </c>
      <c r="B796" s="12" t="str">
        <f t="shared" si="12"/>
        <v xml:space="preserve">Philip M. McKenna Foundation_Capital Research Center200037000</v>
      </c>
      <c r="C796" s="12" t="s">
        <v>17</v>
      </c>
      <c r="D796" s="12" t="s">
        <v>257</v>
      </c>
      <c r="E796" s="12">
        <v>2000</v>
      </c>
      <c r="F796" s="13">
        <v>37000</v>
      </c>
    </row>
    <row r="797" ht="15.75" customHeight="1">
      <c r="A797" s="12" t="s">
        <v>261</v>
      </c>
      <c r="B797" s="12" t="str">
        <f t="shared" si="12"/>
        <v xml:space="preserve">Philip M. McKenna Foundation_Capital Research Center200135000</v>
      </c>
      <c r="C797" s="12" t="s">
        <v>17</v>
      </c>
      <c r="D797" s="12" t="s">
        <v>257</v>
      </c>
      <c r="E797" s="12">
        <v>2001</v>
      </c>
      <c r="F797" s="13">
        <v>35000</v>
      </c>
    </row>
    <row r="798" ht="15.75" customHeight="1">
      <c r="A798" s="12" t="s">
        <v>261</v>
      </c>
      <c r="B798" s="12" t="str">
        <f t="shared" si="12"/>
        <v xml:space="preserve">Philip M. McKenna Foundation_Capital Research Center200235000</v>
      </c>
      <c r="C798" s="12" t="s">
        <v>17</v>
      </c>
      <c r="D798" s="12" t="s">
        <v>257</v>
      </c>
      <c r="E798" s="12">
        <v>2002</v>
      </c>
      <c r="F798" s="13">
        <v>35000</v>
      </c>
    </row>
    <row r="799" ht="15.75" customHeight="1">
      <c r="A799" s="12" t="s">
        <v>261</v>
      </c>
      <c r="B799" s="12" t="str">
        <f t="shared" si="12"/>
        <v xml:space="preserve">Philip M. McKenna Foundation_Capital Research Center200335000</v>
      </c>
      <c r="C799" s="12" t="s">
        <v>17</v>
      </c>
      <c r="D799" s="12" t="s">
        <v>257</v>
      </c>
      <c r="E799" s="12">
        <v>2003</v>
      </c>
      <c r="F799" s="13">
        <v>35000</v>
      </c>
    </row>
    <row r="800" ht="15.75" customHeight="1">
      <c r="A800" s="12" t="s">
        <v>261</v>
      </c>
      <c r="B800" s="12" t="str">
        <f t="shared" si="12"/>
        <v xml:space="preserve">Philip M. McKenna Foundation_Capital Research Center200435000</v>
      </c>
      <c r="C800" s="12" t="s">
        <v>17</v>
      </c>
      <c r="D800" s="12" t="s">
        <v>257</v>
      </c>
      <c r="E800" s="12">
        <v>2004</v>
      </c>
      <c r="F800" s="13">
        <v>35000</v>
      </c>
    </row>
    <row r="801" ht="15.75" customHeight="1">
      <c r="A801" s="12" t="s">
        <v>261</v>
      </c>
      <c r="B801" s="12" t="str">
        <f t="shared" si="12"/>
        <v xml:space="preserve">Philip M. McKenna Foundation_Capital Research Center200525000</v>
      </c>
      <c r="C801" s="12" t="s">
        <v>17</v>
      </c>
      <c r="D801" s="12" t="s">
        <v>257</v>
      </c>
      <c r="E801" s="12">
        <v>2005</v>
      </c>
      <c r="F801" s="13">
        <v>25000</v>
      </c>
    </row>
    <row r="802" ht="15.75" customHeight="1">
      <c r="A802" s="12" t="s">
        <v>261</v>
      </c>
      <c r="B802" s="12" t="str">
        <f t="shared" si="12"/>
        <v xml:space="preserve">Philip M. McKenna Foundation_Capital Research Center200625000</v>
      </c>
      <c r="C802" s="12" t="s">
        <v>17</v>
      </c>
      <c r="D802" s="12" t="s">
        <v>257</v>
      </c>
      <c r="E802" s="12">
        <v>2006</v>
      </c>
      <c r="F802" s="13">
        <v>25000</v>
      </c>
    </row>
    <row r="803" ht="15.75" customHeight="1">
      <c r="A803" s="12" t="s">
        <v>261</v>
      </c>
      <c r="B803" s="12" t="str">
        <f t="shared" si="12"/>
        <v xml:space="preserve">Philip M. McKenna Foundation_Capital Research Center200825000</v>
      </c>
      <c r="C803" s="12" t="s">
        <v>17</v>
      </c>
      <c r="D803" s="12" t="s">
        <v>257</v>
      </c>
      <c r="E803" s="12">
        <v>2008</v>
      </c>
      <c r="F803" s="13">
        <v>25000</v>
      </c>
    </row>
    <row r="804" ht="15.75" customHeight="1">
      <c r="A804" s="12" t="s">
        <v>261</v>
      </c>
      <c r="B804" s="12" t="str">
        <f t="shared" si="12"/>
        <v xml:space="preserve">Philip M. McKenna Foundation_Capital Research Center200910000</v>
      </c>
      <c r="C804" s="12" t="s">
        <v>17</v>
      </c>
      <c r="D804" s="12" t="s">
        <v>257</v>
      </c>
      <c r="E804" s="12">
        <v>2009</v>
      </c>
      <c r="F804" s="13">
        <v>10000</v>
      </c>
    </row>
    <row r="805" ht="15.75" customHeight="1">
      <c r="A805" s="12" t="s">
        <v>261</v>
      </c>
      <c r="B805" s="12" t="str">
        <f t="shared" si="12"/>
        <v xml:space="preserve">Philip M. McKenna Foundation_Capital Research Center201010000</v>
      </c>
      <c r="C805" s="12" t="s">
        <v>17</v>
      </c>
      <c r="D805" s="12" t="s">
        <v>257</v>
      </c>
      <c r="E805" s="12">
        <v>2010</v>
      </c>
      <c r="F805" s="13">
        <v>10000</v>
      </c>
    </row>
    <row r="806" ht="15.75" customHeight="1">
      <c r="A806" s="12" t="s">
        <v>261</v>
      </c>
      <c r="B806" s="12" t="str">
        <f t="shared" si="12"/>
        <v xml:space="preserve">Philip M. McKenna Foundation_Capital Research Center201110000</v>
      </c>
      <c r="C806" s="12" t="s">
        <v>17</v>
      </c>
      <c r="D806" s="12" t="s">
        <v>257</v>
      </c>
      <c r="E806" s="12">
        <v>2011</v>
      </c>
      <c r="F806" s="13">
        <v>10000</v>
      </c>
    </row>
    <row r="807" ht="15.75" customHeight="1">
      <c r="A807" s="12" t="s">
        <v>261</v>
      </c>
      <c r="B807" s="12" t="str">
        <f t="shared" si="12"/>
        <v xml:space="preserve">Philip M. McKenna Foundation_Capital Research Center201210000</v>
      </c>
      <c r="C807" s="12" t="s">
        <v>17</v>
      </c>
      <c r="D807" s="12" t="s">
        <v>257</v>
      </c>
      <c r="E807" s="12">
        <v>2012</v>
      </c>
      <c r="F807" s="13">
        <v>10000</v>
      </c>
    </row>
    <row r="808" ht="15.75" customHeight="1">
      <c r="A808" s="12">
        <v>990</v>
      </c>
      <c r="B808" s="12" t="str">
        <f t="shared" si="12"/>
        <v xml:space="preserve">Philip M. McKenna Foundation_Capital Research Center201310000</v>
      </c>
      <c r="C808" s="12" t="s">
        <v>17</v>
      </c>
      <c r="D808" s="12" t="s">
        <v>257</v>
      </c>
      <c r="E808" s="12">
        <v>2013</v>
      </c>
      <c r="F808" s="13">
        <v>10000</v>
      </c>
      <c r="G808" s="12" t="s">
        <v>282</v>
      </c>
    </row>
    <row r="809" ht="15.75" customHeight="1">
      <c r="A809" s="12">
        <v>990</v>
      </c>
      <c r="B809" s="12" t="str">
        <f t="shared" si="12"/>
        <v xml:space="preserve">Philip M. McKenna Foundation_Capital Research Center201415000</v>
      </c>
      <c r="C809" s="12" t="s">
        <v>17</v>
      </c>
      <c r="D809" s="12" t="s">
        <v>257</v>
      </c>
      <c r="E809" s="12">
        <v>2014</v>
      </c>
      <c r="F809" s="13">
        <v>15000</v>
      </c>
      <c r="G809" s="12" t="s">
        <v>282</v>
      </c>
    </row>
    <row r="810" ht="15.75" customHeight="1">
      <c r="A810" s="12">
        <v>990</v>
      </c>
      <c r="B810" s="12" t="str">
        <f t="shared" si="12"/>
        <v xml:space="preserve">Philip M. McKenna Foundation_Capital Research Center201515000</v>
      </c>
      <c r="C810" s="12" t="s">
        <v>17</v>
      </c>
      <c r="D810" s="12" t="s">
        <v>257</v>
      </c>
      <c r="E810" s="12">
        <v>2015</v>
      </c>
      <c r="F810" s="13">
        <v>15000</v>
      </c>
      <c r="G810" s="12" t="s">
        <v>282</v>
      </c>
    </row>
    <row r="811" ht="15.75" customHeight="1">
      <c r="A811" s="12">
        <v>990</v>
      </c>
      <c r="B811" s="12" t="str">
        <f t="shared" si="12"/>
        <v xml:space="preserve">Philip M. McKenna Foundation_Capital Research Center201615000</v>
      </c>
      <c r="C811" s="12" t="s">
        <v>17</v>
      </c>
      <c r="D811" s="12" t="s">
        <v>257</v>
      </c>
      <c r="E811" s="12">
        <v>2016</v>
      </c>
      <c r="F811" s="13">
        <v>15000</v>
      </c>
      <c r="G811" s="12" t="s">
        <v>282</v>
      </c>
    </row>
    <row r="812" ht="15.75" customHeight="1">
      <c r="A812" s="15" t="s">
        <v>480</v>
      </c>
      <c r="B812" s="12" t="str">
        <f t="shared" si="12"/>
        <v xml:space="preserve">Philip M. McKenna Foundation_Capital Research Center201715000</v>
      </c>
      <c r="C812" s="12" t="s">
        <v>17</v>
      </c>
      <c r="D812" s="12" t="s">
        <v>257</v>
      </c>
      <c r="E812" s="12">
        <v>2017</v>
      </c>
      <c r="F812" s="13">
        <v>15000</v>
      </c>
      <c r="G812" s="12"/>
      <c r="H812" s="12"/>
      <c r="I812" s="12"/>
      <c r="J812" s="12" t="s">
        <v>260</v>
      </c>
    </row>
    <row r="813" ht="15.75" customHeight="1">
      <c r="A813" s="15" t="s">
        <v>480</v>
      </c>
      <c r="B813" s="12" t="str">
        <f t="shared" si="12"/>
        <v xml:space="preserve">Philip M. McKenna Foundation_Capital Research Center201815000</v>
      </c>
      <c r="C813" s="12" t="s">
        <v>17</v>
      </c>
      <c r="D813" s="12" t="s">
        <v>257</v>
      </c>
      <c r="E813" s="12">
        <v>2018</v>
      </c>
      <c r="F813" s="13">
        <v>15000</v>
      </c>
      <c r="G813" s="12"/>
      <c r="H813" s="12"/>
      <c r="I813" s="12"/>
      <c r="J813" s="12" t="s">
        <v>260</v>
      </c>
    </row>
    <row r="814" ht="15.75" customHeight="1">
      <c r="A814" s="15" t="s">
        <v>480</v>
      </c>
      <c r="B814" s="12" t="str">
        <f t="shared" si="12"/>
        <v xml:space="preserve">Philip M. McKenna Foundation_Capital Research Center201915000</v>
      </c>
      <c r="C814" s="12" t="s">
        <v>17</v>
      </c>
      <c r="D814" s="12" t="s">
        <v>257</v>
      </c>
      <c r="E814" s="12">
        <v>2019</v>
      </c>
      <c r="F814" s="13">
        <v>15000</v>
      </c>
      <c r="G814" s="12"/>
      <c r="H814" s="12"/>
      <c r="I814" s="12"/>
      <c r="J814" s="12" t="s">
        <v>260</v>
      </c>
    </row>
    <row r="815" ht="15.75" customHeight="1">
      <c r="A815" s="10" t="s">
        <v>825</v>
      </c>
      <c r="B815" s="12" t="str">
        <f t="shared" si="12"/>
        <v xml:space="preserve">Philip M. McKenna Foundation_Capital Research Center202015000</v>
      </c>
      <c r="C815" s="12" t="s">
        <v>17</v>
      </c>
      <c r="D815" s="12" t="s">
        <v>257</v>
      </c>
      <c r="E815" s="12">
        <v>2020</v>
      </c>
      <c r="F815" s="13">
        <v>15000</v>
      </c>
      <c r="G815" s="12"/>
      <c r="H815" s="12"/>
      <c r="I815" s="12" t="s">
        <v>826</v>
      </c>
      <c r="J815" s="12" t="s">
        <v>260</v>
      </c>
    </row>
    <row r="816" ht="15.75" customHeight="1">
      <c r="A816" s="10" t="s">
        <v>827</v>
      </c>
      <c r="B816" s="12" t="str">
        <f t="shared" si="12"/>
        <v xml:space="preserve">Philip M. McKenna Foundation_Capital Research Center202115000</v>
      </c>
      <c r="C816" s="12" t="s">
        <v>17</v>
      </c>
      <c r="D816" s="12" t="s">
        <v>257</v>
      </c>
      <c r="E816" s="12">
        <v>2021</v>
      </c>
      <c r="F816" s="13">
        <v>15000</v>
      </c>
      <c r="G816" s="12"/>
      <c r="H816" s="12"/>
      <c r="I816" s="12" t="s">
        <v>317</v>
      </c>
      <c r="J816" s="12" t="s">
        <v>260</v>
      </c>
    </row>
    <row r="817" ht="15.75" customHeight="1">
      <c r="A817" s="10" t="s">
        <v>828</v>
      </c>
      <c r="B817" s="12" t="str">
        <f t="shared" si="12"/>
        <v xml:space="preserve">Philip M. McKenna Foundation_Capital Research Center202215000</v>
      </c>
      <c r="C817" s="12" t="s">
        <v>17</v>
      </c>
      <c r="D817" s="12" t="s">
        <v>257</v>
      </c>
      <c r="E817" s="12">
        <v>2022</v>
      </c>
      <c r="F817" s="13">
        <v>15000</v>
      </c>
      <c r="G817" s="12"/>
      <c r="H817" s="12"/>
      <c r="I817" s="12" t="s">
        <v>317</v>
      </c>
      <c r="J817" s="12" t="s">
        <v>260</v>
      </c>
    </row>
    <row r="818" ht="15.75" customHeight="1">
      <c r="A818" s="10" t="s">
        <v>829</v>
      </c>
      <c r="B818" s="12" t="str">
        <f t="shared" si="12"/>
        <v xml:space="preserve">Philip M. McKenna Foundation_Capital Research Center202315000</v>
      </c>
      <c r="C818" s="12" t="s">
        <v>17</v>
      </c>
      <c r="D818" s="12" t="s">
        <v>257</v>
      </c>
      <c r="E818" s="12">
        <v>2023</v>
      </c>
      <c r="F818" s="13">
        <v>15000</v>
      </c>
      <c r="G818" s="12"/>
      <c r="H818" s="12"/>
      <c r="I818" s="12" t="s">
        <v>317</v>
      </c>
      <c r="J818" s="12" t="s">
        <v>260</v>
      </c>
    </row>
    <row r="819" ht="15.75" customHeight="1">
      <c r="A819" s="10" t="s">
        <v>830</v>
      </c>
      <c r="B819" s="12" t="str">
        <f t="shared" si="12"/>
        <v xml:space="preserve">Philip M. McKenna Foundation_Capital Research Center202415000</v>
      </c>
      <c r="C819" s="12" t="s">
        <v>17</v>
      </c>
      <c r="D819" s="12" t="s">
        <v>257</v>
      </c>
      <c r="E819" s="12">
        <v>2024</v>
      </c>
      <c r="F819" s="13">
        <v>15000</v>
      </c>
      <c r="G819" s="12"/>
      <c r="H819" s="12"/>
      <c r="I819" s="12" t="s">
        <v>317</v>
      </c>
      <c r="J819" s="12" t="s">
        <v>260</v>
      </c>
    </row>
    <row r="820" ht="15.75" customHeight="1">
      <c r="A820" s="12" t="s">
        <v>261</v>
      </c>
      <c r="B820" s="12" t="str">
        <f t="shared" si="12"/>
        <v xml:space="preserve">Pierre F. and Enid Goodrich Foundation_Capital Research Center200110000</v>
      </c>
      <c r="C820" s="12" t="s">
        <v>94</v>
      </c>
      <c r="D820" s="12" t="s">
        <v>257</v>
      </c>
      <c r="E820" s="12">
        <v>2001</v>
      </c>
      <c r="F820" s="13">
        <v>10000</v>
      </c>
    </row>
    <row r="821" ht="15.75" customHeight="1">
      <c r="A821" s="12" t="s">
        <v>261</v>
      </c>
      <c r="B821" s="12" t="str">
        <f t="shared" si="12"/>
        <v xml:space="preserve">Pierre F. and Enid Goodrich Foundation_Capital Research Center200210000</v>
      </c>
      <c r="C821" s="12" t="s">
        <v>94</v>
      </c>
      <c r="D821" s="12" t="s">
        <v>257</v>
      </c>
      <c r="E821" s="12">
        <v>2002</v>
      </c>
      <c r="F821" s="13">
        <v>10000</v>
      </c>
    </row>
    <row r="822" ht="15.75" customHeight="1">
      <c r="A822" s="10" t="s">
        <v>831</v>
      </c>
      <c r="B822" s="12" t="str">
        <f t="shared" si="12"/>
        <v xml:space="preserve">Rachesky Family Charitable Foundation_Capital Research Center2017100</v>
      </c>
      <c r="C822" s="12" t="s">
        <v>238</v>
      </c>
      <c r="D822" s="12" t="s">
        <v>257</v>
      </c>
      <c r="E822" s="12">
        <v>2017</v>
      </c>
      <c r="F822" s="13">
        <v>100</v>
      </c>
      <c r="G822" s="12"/>
      <c r="H822" s="12"/>
      <c r="I822" s="12" t="s">
        <v>832</v>
      </c>
      <c r="J822" s="12" t="s">
        <v>260</v>
      </c>
    </row>
    <row r="823" ht="15.75" customHeight="1">
      <c r="A823" s="12" t="s">
        <v>261</v>
      </c>
      <c r="B823" s="12" t="str">
        <f t="shared" si="12"/>
        <v xml:space="preserve">The Randolph Foundation_Capital Research Center199948000</v>
      </c>
      <c r="C823" s="12" t="s">
        <v>41</v>
      </c>
      <c r="D823" s="12" t="s">
        <v>257</v>
      </c>
      <c r="E823" s="12">
        <v>1999</v>
      </c>
      <c r="F823" s="13">
        <v>48000</v>
      </c>
    </row>
    <row r="824" ht="15.75" customHeight="1">
      <c r="A824" s="12" t="s">
        <v>261</v>
      </c>
      <c r="B824" s="12" t="str">
        <f t="shared" si="12"/>
        <v xml:space="preserve">The Randolph Foundation_Capital Research Center199950000</v>
      </c>
      <c r="C824" s="12" t="s">
        <v>41</v>
      </c>
      <c r="D824" s="12" t="s">
        <v>257</v>
      </c>
      <c r="E824" s="12">
        <v>1999</v>
      </c>
      <c r="F824" s="13">
        <v>50000</v>
      </c>
    </row>
    <row r="825" ht="15.75" customHeight="1">
      <c r="A825" s="12" t="s">
        <v>261</v>
      </c>
      <c r="B825" s="12" t="str">
        <f t="shared" si="12"/>
        <v xml:space="preserve">The Randolph Foundation_Capital Research Center199950000</v>
      </c>
      <c r="C825" s="12" t="s">
        <v>41</v>
      </c>
      <c r="D825" s="12" t="s">
        <v>257</v>
      </c>
      <c r="E825" s="12">
        <v>1999</v>
      </c>
      <c r="F825" s="13">
        <v>50000</v>
      </c>
    </row>
    <row r="826" ht="15.75" customHeight="1">
      <c r="A826" s="12" t="s">
        <v>261</v>
      </c>
      <c r="B826" s="12" t="str">
        <f t="shared" si="12"/>
        <v xml:space="preserve">The Randolph Foundation_Capital Research Center200725000</v>
      </c>
      <c r="C826" s="12" t="s">
        <v>41</v>
      </c>
      <c r="D826" s="12" t="s">
        <v>257</v>
      </c>
      <c r="E826" s="12">
        <v>2007</v>
      </c>
      <c r="F826" s="13">
        <v>25000</v>
      </c>
    </row>
    <row r="827" ht="15.75" customHeight="1">
      <c r="A827" s="10" t="s">
        <v>833</v>
      </c>
      <c r="B827" s="12" t="str">
        <f t="shared" si="12"/>
        <v xml:space="preserve">Randolph Foundation_Capital Research Center202150000</v>
      </c>
      <c r="C827" s="12" t="s">
        <v>50</v>
      </c>
      <c r="D827" s="12" t="s">
        <v>257</v>
      </c>
      <c r="E827" s="12">
        <v>2021</v>
      </c>
      <c r="F827" s="13">
        <v>50000</v>
      </c>
      <c r="G827" s="12"/>
      <c r="H827" s="12"/>
      <c r="I827" s="12" t="s">
        <v>834</v>
      </c>
      <c r="J827" s="12" t="s">
        <v>260</v>
      </c>
    </row>
    <row r="828" ht="15.75" customHeight="1">
      <c r="A828" s="10" t="s">
        <v>833</v>
      </c>
      <c r="B828" s="12" t="str">
        <f t="shared" si="12"/>
        <v xml:space="preserve">Randolph Foundation_Capital Research Center202150000</v>
      </c>
      <c r="C828" s="12" t="s">
        <v>50</v>
      </c>
      <c r="D828" s="12" t="s">
        <v>257</v>
      </c>
      <c r="E828" s="12">
        <v>2021</v>
      </c>
      <c r="F828" s="13">
        <v>50000</v>
      </c>
      <c r="G828" s="12"/>
      <c r="H828" s="12"/>
      <c r="I828" s="12" t="s">
        <v>834</v>
      </c>
      <c r="J828" s="12" t="s">
        <v>260</v>
      </c>
    </row>
    <row r="829" ht="15.75" customHeight="1">
      <c r="A829" s="10" t="s">
        <v>835</v>
      </c>
      <c r="B829" s="12" t="str">
        <f t="shared" si="12"/>
        <v xml:space="preserve">Raymond James Charitable Endowment Fund_Capital Research Center202310500</v>
      </c>
      <c r="C829" s="12" t="s">
        <v>87</v>
      </c>
      <c r="D829" s="12" t="s">
        <v>257</v>
      </c>
      <c r="E829" s="12">
        <v>2023</v>
      </c>
      <c r="F829" s="13">
        <v>10500</v>
      </c>
      <c r="G829" s="12"/>
      <c r="H829" s="12"/>
      <c r="I829" s="12" t="s">
        <v>272</v>
      </c>
      <c r="J829" s="12" t="s">
        <v>260</v>
      </c>
    </row>
    <row r="830" ht="15.75" customHeight="1">
      <c r="A830" s="10" t="s">
        <v>836</v>
      </c>
      <c r="B830" s="12" t="str">
        <f t="shared" si="12"/>
        <v xml:space="preserve">Raymond James Charitable Endowment Fund_Capital Research Center202410000</v>
      </c>
      <c r="C830" s="12" t="s">
        <v>87</v>
      </c>
      <c r="D830" s="12" t="s">
        <v>257</v>
      </c>
      <c r="E830" s="12">
        <v>2024</v>
      </c>
      <c r="F830" s="13">
        <v>10000</v>
      </c>
      <c r="G830" s="12"/>
      <c r="H830" s="12"/>
      <c r="I830" s="12" t="s">
        <v>272</v>
      </c>
      <c r="J830" s="12" t="s">
        <v>260</v>
      </c>
    </row>
    <row r="831" ht="15.75" customHeight="1">
      <c r="A831" s="10" t="s">
        <v>837</v>
      </c>
      <c r="B831" s="12" t="str">
        <f t="shared" si="12"/>
        <v xml:space="preserve">R Edwin and Ws Brown Foundation_Capital Research Center2017100</v>
      </c>
      <c r="C831" s="12" t="s">
        <v>239</v>
      </c>
      <c r="D831" s="12" t="s">
        <v>257</v>
      </c>
      <c r="E831" s="12">
        <v>2017</v>
      </c>
      <c r="F831" s="13">
        <v>100</v>
      </c>
      <c r="G831" s="12"/>
      <c r="H831" s="12"/>
      <c r="I831" s="12" t="s">
        <v>511</v>
      </c>
      <c r="J831" s="12" t="s">
        <v>260</v>
      </c>
    </row>
    <row r="832" ht="15.75" customHeight="1">
      <c r="A832" s="10" t="s">
        <v>838</v>
      </c>
      <c r="B832" s="12" t="str">
        <f t="shared" si="12"/>
        <v xml:space="preserve">Richard &amp; Barbara Gaby Foundation_Capital Research Center201910000</v>
      </c>
      <c r="C832" s="12" t="s">
        <v>95</v>
      </c>
      <c r="D832" s="12" t="s">
        <v>257</v>
      </c>
      <c r="E832" s="12">
        <v>2019</v>
      </c>
      <c r="F832" s="13">
        <v>10000</v>
      </c>
      <c r="G832" s="12"/>
      <c r="H832" s="12" t="s">
        <v>560</v>
      </c>
      <c r="I832" s="12" t="s">
        <v>799</v>
      </c>
      <c r="J832" s="12" t="s">
        <v>260</v>
      </c>
    </row>
    <row r="833" ht="15.75" customHeight="1">
      <c r="A833" s="10" t="s">
        <v>839</v>
      </c>
      <c r="B833" s="12" t="str">
        <f t="shared" si="12"/>
        <v xml:space="preserve">Richard &amp; Barbara Gaby Foundation_Capital Research Center202110000</v>
      </c>
      <c r="C833" s="12" t="s">
        <v>95</v>
      </c>
      <c r="D833" s="12" t="s">
        <v>257</v>
      </c>
      <c r="E833" s="12">
        <v>2021</v>
      </c>
      <c r="F833" s="13">
        <v>10000</v>
      </c>
      <c r="G833" s="12"/>
      <c r="H833" s="12" t="s">
        <v>560</v>
      </c>
      <c r="I833" s="12" t="s">
        <v>799</v>
      </c>
      <c r="J833" s="12" t="s">
        <v>260</v>
      </c>
    </row>
    <row r="834" ht="15.75" customHeight="1">
      <c r="A834" s="12">
        <v>990</v>
      </c>
      <c r="B834" s="12" t="str">
        <f t="shared" ref="B834:B897" si="13">CONCATENATE(C834,"_",D834,E834,F834)</f>
        <v xml:space="preserve">Richard Seth Staley Educational Foundation_Capital Research Center20012000</v>
      </c>
      <c r="C834" s="12" t="s">
        <v>122</v>
      </c>
      <c r="D834" s="12" t="s">
        <v>257</v>
      </c>
      <c r="E834" s="12">
        <v>2001</v>
      </c>
      <c r="F834" s="13">
        <v>2000</v>
      </c>
      <c r="G834" s="12" t="s">
        <v>282</v>
      </c>
    </row>
    <row r="835" ht="15.75" customHeight="1">
      <c r="A835" s="12">
        <v>990</v>
      </c>
      <c r="B835" s="12" t="str">
        <f t="shared" si="13"/>
        <v xml:space="preserve">Richard Seth Staley Educational Foundation_Capital Research Center2005300</v>
      </c>
      <c r="C835" s="12" t="s">
        <v>122</v>
      </c>
      <c r="D835" s="12" t="s">
        <v>257</v>
      </c>
      <c r="E835" s="12">
        <v>2005</v>
      </c>
      <c r="F835" s="13">
        <v>300</v>
      </c>
      <c r="G835" s="12" t="s">
        <v>282</v>
      </c>
    </row>
    <row r="836" ht="15.75" customHeight="1">
      <c r="A836" s="12">
        <v>990</v>
      </c>
      <c r="B836" s="12" t="str">
        <f t="shared" si="13"/>
        <v xml:space="preserve">Richard Seth Staley Educational Foundation_Capital Research Center20061500</v>
      </c>
      <c r="C836" s="12" t="s">
        <v>122</v>
      </c>
      <c r="D836" s="12" t="s">
        <v>257</v>
      </c>
      <c r="E836" s="12">
        <v>2006</v>
      </c>
      <c r="F836" s="13">
        <v>1500</v>
      </c>
      <c r="G836" s="12" t="s">
        <v>282</v>
      </c>
    </row>
    <row r="837" ht="15.75" customHeight="1">
      <c r="A837" s="12">
        <v>990</v>
      </c>
      <c r="B837" s="12" t="str">
        <f t="shared" si="13"/>
        <v xml:space="preserve">Richard Seth Staley Educational Foundation_Capital Research Center20071500</v>
      </c>
      <c r="C837" s="12" t="s">
        <v>122</v>
      </c>
      <c r="D837" s="12" t="s">
        <v>257</v>
      </c>
      <c r="E837" s="12">
        <v>2007</v>
      </c>
      <c r="F837" s="13">
        <v>1500</v>
      </c>
      <c r="G837" s="12" t="s">
        <v>282</v>
      </c>
    </row>
    <row r="838" ht="15.75" customHeight="1">
      <c r="A838" s="12">
        <v>990</v>
      </c>
      <c r="B838" s="12" t="str">
        <f t="shared" si="13"/>
        <v xml:space="preserve">Richard Seth Staley Educational Foundation_Capital Research Center2008500</v>
      </c>
      <c r="C838" s="12" t="s">
        <v>122</v>
      </c>
      <c r="D838" s="12" t="s">
        <v>257</v>
      </c>
      <c r="E838" s="12">
        <v>2008</v>
      </c>
      <c r="F838" s="13">
        <v>500</v>
      </c>
      <c r="G838" s="12" t="s">
        <v>282</v>
      </c>
    </row>
    <row r="839" ht="15.75" customHeight="1">
      <c r="A839" s="12">
        <v>990</v>
      </c>
      <c r="B839" s="12" t="str">
        <f t="shared" si="13"/>
        <v xml:space="preserve">Richard Seth Staley Educational Foundation_Capital Research Center2009100</v>
      </c>
      <c r="C839" s="12" t="s">
        <v>122</v>
      </c>
      <c r="D839" s="12" t="s">
        <v>257</v>
      </c>
      <c r="E839" s="12">
        <v>2009</v>
      </c>
      <c r="F839" s="13">
        <v>100</v>
      </c>
      <c r="G839" s="12" t="s">
        <v>282</v>
      </c>
    </row>
    <row r="840" ht="15.75" customHeight="1">
      <c r="A840" s="12">
        <v>990</v>
      </c>
      <c r="B840" s="12" t="str">
        <f t="shared" si="13"/>
        <v xml:space="preserve">Richard Seth Staley Educational Foundation_Capital Research Center2011100</v>
      </c>
      <c r="C840" s="12" t="s">
        <v>122</v>
      </c>
      <c r="D840" s="12" t="s">
        <v>257</v>
      </c>
      <c r="E840" s="12">
        <v>2011</v>
      </c>
      <c r="F840" s="13">
        <v>100</v>
      </c>
      <c r="G840" s="12" t="s">
        <v>282</v>
      </c>
    </row>
    <row r="841" ht="15.75" customHeight="1">
      <c r="A841" s="12">
        <v>990</v>
      </c>
      <c r="B841" s="12" t="str">
        <f t="shared" si="13"/>
        <v xml:space="preserve">Richard Seth Staley Educational Foundation_Capital Research Center2013500</v>
      </c>
      <c r="C841" s="12" t="s">
        <v>122</v>
      </c>
      <c r="D841" s="12" t="s">
        <v>257</v>
      </c>
      <c r="E841" s="12">
        <v>2013</v>
      </c>
      <c r="F841" s="13">
        <v>500</v>
      </c>
      <c r="G841" s="12" t="s">
        <v>282</v>
      </c>
    </row>
    <row r="842" ht="15.75" customHeight="1">
      <c r="A842" s="12">
        <v>990</v>
      </c>
      <c r="B842" s="12" t="str">
        <f t="shared" si="13"/>
        <v xml:space="preserve">Richard Seth Staley Educational Foundation_Capital Research Center20161000</v>
      </c>
      <c r="C842" s="12" t="s">
        <v>122</v>
      </c>
      <c r="D842" s="12" t="s">
        <v>257</v>
      </c>
      <c r="E842" s="12">
        <v>2016</v>
      </c>
      <c r="F842" s="13">
        <v>1000</v>
      </c>
      <c r="G842" s="12" t="s">
        <v>282</v>
      </c>
    </row>
    <row r="843" ht="15.75" customHeight="1">
      <c r="A843" s="10" t="s">
        <v>840</v>
      </c>
      <c r="B843" s="12" t="str">
        <f t="shared" si="13"/>
        <v xml:space="preserve">Richland County Foundation_Capital Research Center201910000</v>
      </c>
      <c r="C843" s="12" t="s">
        <v>64</v>
      </c>
      <c r="D843" s="12" t="s">
        <v>257</v>
      </c>
      <c r="E843" s="12">
        <v>2019</v>
      </c>
      <c r="F843" s="13">
        <v>10000</v>
      </c>
      <c r="G843" s="12"/>
      <c r="H843" s="12"/>
      <c r="I843" s="12" t="s">
        <v>272</v>
      </c>
      <c r="J843" s="12" t="s">
        <v>260</v>
      </c>
    </row>
    <row r="844" ht="15.75" customHeight="1">
      <c r="A844" s="10" t="s">
        <v>841</v>
      </c>
      <c r="B844" s="12" t="str">
        <f t="shared" si="13"/>
        <v xml:space="preserve">Richland County Foundation_Capital Research Center202120000</v>
      </c>
      <c r="C844" s="12" t="s">
        <v>64</v>
      </c>
      <c r="D844" s="12" t="s">
        <v>257</v>
      </c>
      <c r="E844" s="12">
        <v>2021</v>
      </c>
      <c r="F844" s="13">
        <v>20000</v>
      </c>
      <c r="G844" s="12"/>
      <c r="H844" s="12"/>
      <c r="I844" s="12" t="s">
        <v>272</v>
      </c>
      <c r="J844" s="12" t="s">
        <v>260</v>
      </c>
    </row>
    <row r="845" ht="15.75" customHeight="1">
      <c r="A845" s="10" t="s">
        <v>842</v>
      </c>
      <c r="B845" s="12" t="str">
        <f t="shared" si="13"/>
        <v xml:space="preserve">Richland County Foundation_Capital Research Center202225000</v>
      </c>
      <c r="C845" s="12" t="s">
        <v>64</v>
      </c>
      <c r="D845" s="12" t="s">
        <v>257</v>
      </c>
      <c r="E845" s="12">
        <v>2022</v>
      </c>
      <c r="F845" s="13">
        <v>25000</v>
      </c>
      <c r="G845" s="12"/>
      <c r="H845" s="12"/>
      <c r="I845" s="12" t="s">
        <v>272</v>
      </c>
      <c r="J845" s="12" t="s">
        <v>260</v>
      </c>
    </row>
    <row r="846" ht="15.75" customHeight="1">
      <c r="A846" s="10" t="s">
        <v>843</v>
      </c>
      <c r="B846" s="12" t="str">
        <f t="shared" si="13"/>
        <v xml:space="preserve">Rjdm Inc_Capital Research Center2020500</v>
      </c>
      <c r="C846" s="12" t="s">
        <v>123</v>
      </c>
      <c r="D846" s="12" t="s">
        <v>257</v>
      </c>
      <c r="E846" s="12">
        <v>2020</v>
      </c>
      <c r="F846" s="13">
        <v>500</v>
      </c>
      <c r="G846" s="12"/>
      <c r="H846" s="12"/>
      <c r="I846" s="12" t="s">
        <v>844</v>
      </c>
      <c r="J846" s="12" t="s">
        <v>260</v>
      </c>
    </row>
    <row r="847" ht="15.75" customHeight="1">
      <c r="A847" s="10" t="s">
        <v>843</v>
      </c>
      <c r="B847" s="12" t="str">
        <f t="shared" si="13"/>
        <v xml:space="preserve">Rjdm Inc_Capital Research Center2020500</v>
      </c>
      <c r="C847" s="12" t="s">
        <v>123</v>
      </c>
      <c r="D847" s="12" t="s">
        <v>257</v>
      </c>
      <c r="E847" s="12">
        <v>2020</v>
      </c>
      <c r="F847" s="13">
        <v>500</v>
      </c>
      <c r="G847" s="12"/>
      <c r="H847" s="12"/>
      <c r="I847" s="12" t="s">
        <v>844</v>
      </c>
      <c r="J847" s="12" t="s">
        <v>260</v>
      </c>
    </row>
    <row r="848" ht="15.75" customHeight="1">
      <c r="A848" s="10" t="s">
        <v>845</v>
      </c>
      <c r="B848" s="12" t="str">
        <f t="shared" si="13"/>
        <v xml:space="preserve">Rjdm Inc_Capital Research Center20211000</v>
      </c>
      <c r="C848" s="12" t="s">
        <v>123</v>
      </c>
      <c r="D848" s="12" t="s">
        <v>257</v>
      </c>
      <c r="E848" s="12">
        <v>2021</v>
      </c>
      <c r="F848" s="13">
        <v>1000</v>
      </c>
      <c r="G848" s="12"/>
      <c r="H848" s="12"/>
      <c r="I848" s="12" t="s">
        <v>844</v>
      </c>
      <c r="J848" s="12" t="s">
        <v>260</v>
      </c>
    </row>
    <row r="849" ht="15.75" customHeight="1">
      <c r="A849" s="10" t="s">
        <v>845</v>
      </c>
      <c r="B849" s="12" t="str">
        <f t="shared" si="13"/>
        <v xml:space="preserve">Rjdm Inc_Capital Research Center2021500</v>
      </c>
      <c r="C849" s="12" t="s">
        <v>123</v>
      </c>
      <c r="D849" s="12" t="s">
        <v>257</v>
      </c>
      <c r="E849" s="12">
        <v>2021</v>
      </c>
      <c r="F849" s="13">
        <v>500</v>
      </c>
      <c r="G849" s="12"/>
      <c r="H849" s="12"/>
      <c r="I849" s="12" t="s">
        <v>844</v>
      </c>
      <c r="J849" s="12" t="s">
        <v>260</v>
      </c>
    </row>
    <row r="850" ht="15.75" customHeight="1">
      <c r="A850" s="10" t="s">
        <v>845</v>
      </c>
      <c r="B850" s="12" t="str">
        <f t="shared" si="13"/>
        <v xml:space="preserve">Rjdm Inc_Capital Research Center2021500</v>
      </c>
      <c r="C850" s="12" t="s">
        <v>123</v>
      </c>
      <c r="D850" s="12" t="s">
        <v>257</v>
      </c>
      <c r="E850" s="12">
        <v>2021</v>
      </c>
      <c r="F850" s="13">
        <v>500</v>
      </c>
      <c r="G850" s="12"/>
      <c r="H850" s="12"/>
      <c r="I850" s="12" t="s">
        <v>844</v>
      </c>
      <c r="J850" s="12" t="s">
        <v>260</v>
      </c>
    </row>
    <row r="851" ht="15.75" customHeight="1">
      <c r="A851" s="10" t="s">
        <v>846</v>
      </c>
      <c r="B851" s="12" t="str">
        <f t="shared" si="13"/>
        <v xml:space="preserve">Rjdm Inc_Capital Research Center20221000</v>
      </c>
      <c r="C851" s="12" t="s">
        <v>123</v>
      </c>
      <c r="D851" s="12" t="s">
        <v>257</v>
      </c>
      <c r="E851" s="12">
        <v>2022</v>
      </c>
      <c r="F851" s="13">
        <v>1000</v>
      </c>
      <c r="G851" s="12"/>
      <c r="H851" s="12"/>
      <c r="I851" s="12" t="s">
        <v>844</v>
      </c>
      <c r="J851" s="12" t="s">
        <v>260</v>
      </c>
    </row>
    <row r="852" ht="15.75" customHeight="1">
      <c r="A852" s="10" t="s">
        <v>846</v>
      </c>
      <c r="B852" s="12" t="str">
        <f t="shared" si="13"/>
        <v xml:space="preserve">Rjdm Inc_Capital Research Center20221000</v>
      </c>
      <c r="C852" s="12" t="s">
        <v>123</v>
      </c>
      <c r="D852" s="12" t="s">
        <v>257</v>
      </c>
      <c r="E852" s="12">
        <v>2022</v>
      </c>
      <c r="F852" s="13">
        <v>1000</v>
      </c>
      <c r="G852" s="12"/>
      <c r="H852" s="12"/>
      <c r="I852" s="12" t="s">
        <v>844</v>
      </c>
      <c r="J852" s="12" t="s">
        <v>260</v>
      </c>
    </row>
    <row r="853" ht="15.75" customHeight="1">
      <c r="A853" s="10" t="s">
        <v>846</v>
      </c>
      <c r="B853" s="12" t="str">
        <f t="shared" si="13"/>
        <v xml:space="preserve">Rjdm Inc_Capital Research Center2022500</v>
      </c>
      <c r="C853" s="12" t="s">
        <v>123</v>
      </c>
      <c r="D853" s="12" t="s">
        <v>257</v>
      </c>
      <c r="E853" s="12">
        <v>2022</v>
      </c>
      <c r="F853" s="13">
        <v>500</v>
      </c>
      <c r="G853" s="12"/>
      <c r="H853" s="12"/>
      <c r="I853" s="12" t="s">
        <v>844</v>
      </c>
      <c r="J853" s="12" t="s">
        <v>260</v>
      </c>
    </row>
    <row r="854" ht="15.75" customHeight="1">
      <c r="A854" s="10" t="s">
        <v>847</v>
      </c>
      <c r="B854" s="12" t="str">
        <f t="shared" si="13"/>
        <v xml:space="preserve">Rjdm Inc_Capital Research Center20231000</v>
      </c>
      <c r="C854" s="12" t="s">
        <v>123</v>
      </c>
      <c r="D854" s="12" t="s">
        <v>257</v>
      </c>
      <c r="E854" s="12">
        <v>2023</v>
      </c>
      <c r="F854" s="13">
        <v>1000</v>
      </c>
      <c r="G854" s="12"/>
      <c r="H854" s="12"/>
      <c r="I854" s="12" t="s">
        <v>844</v>
      </c>
      <c r="J854" s="12" t="s">
        <v>260</v>
      </c>
    </row>
    <row r="855" ht="15.75" customHeight="1">
      <c r="A855" s="10" t="s">
        <v>847</v>
      </c>
      <c r="B855" s="12" t="str">
        <f t="shared" si="13"/>
        <v xml:space="preserve">Rjdm Inc_Capital Research Center2023500</v>
      </c>
      <c r="C855" s="12" t="s">
        <v>123</v>
      </c>
      <c r="D855" s="12" t="s">
        <v>257</v>
      </c>
      <c r="E855" s="12">
        <v>2023</v>
      </c>
      <c r="F855" s="13">
        <v>500</v>
      </c>
      <c r="G855" s="12"/>
      <c r="H855" s="12"/>
      <c r="I855" s="12" t="s">
        <v>844</v>
      </c>
      <c r="J855" s="12" t="s">
        <v>260</v>
      </c>
    </row>
    <row r="856" ht="15.75" customHeight="1">
      <c r="A856" s="10" t="s">
        <v>847</v>
      </c>
      <c r="B856" s="12" t="str">
        <f t="shared" si="13"/>
        <v xml:space="preserve">Rjdm Inc_Capital Research Center2023500</v>
      </c>
      <c r="C856" s="12" t="s">
        <v>123</v>
      </c>
      <c r="D856" s="12" t="s">
        <v>257</v>
      </c>
      <c r="E856" s="12">
        <v>2023</v>
      </c>
      <c r="F856" s="13">
        <v>500</v>
      </c>
      <c r="G856" s="12"/>
      <c r="H856" s="12"/>
      <c r="I856" s="12" t="s">
        <v>844</v>
      </c>
      <c r="J856" s="12" t="s">
        <v>260</v>
      </c>
    </row>
    <row r="857" ht="15.75" customHeight="1">
      <c r="A857" s="10" t="s">
        <v>848</v>
      </c>
      <c r="B857" s="12" t="str">
        <f t="shared" si="13"/>
        <v xml:space="preserve">Robert M Beren Foundation Inc_Capital Research Center2020250</v>
      </c>
      <c r="C857" s="12" t="s">
        <v>217</v>
      </c>
      <c r="D857" s="12" t="s">
        <v>257</v>
      </c>
      <c r="E857" s="12">
        <v>2020</v>
      </c>
      <c r="F857" s="13">
        <v>250</v>
      </c>
      <c r="G857" s="12"/>
      <c r="H857" s="12" t="s">
        <v>849</v>
      </c>
      <c r="I857" s="12" t="s">
        <v>844</v>
      </c>
      <c r="J857" s="12" t="s">
        <v>260</v>
      </c>
    </row>
    <row r="858" ht="15.75" customHeight="1">
      <c r="A858" s="12" t="s">
        <v>261</v>
      </c>
      <c r="B858" s="12" t="str">
        <f t="shared" si="13"/>
        <v xml:space="preserve">The Rodney Fund_Capital Research Center199837000</v>
      </c>
      <c r="C858" s="12" t="s">
        <v>39</v>
      </c>
      <c r="D858" s="12" t="s">
        <v>257</v>
      </c>
      <c r="E858" s="12">
        <v>1998</v>
      </c>
      <c r="F858" s="13">
        <v>37000</v>
      </c>
    </row>
    <row r="859" ht="15.75" customHeight="1">
      <c r="A859" s="12" t="s">
        <v>261</v>
      </c>
      <c r="B859" s="12" t="str">
        <f t="shared" si="13"/>
        <v xml:space="preserve">The Rodney Fund_Capital Research Center199934000</v>
      </c>
      <c r="C859" s="12" t="s">
        <v>39</v>
      </c>
      <c r="D859" s="12" t="s">
        <v>257</v>
      </c>
      <c r="E859" s="12">
        <v>1999</v>
      </c>
      <c r="F859" s="13">
        <v>34000</v>
      </c>
    </row>
    <row r="860" ht="15.75" customHeight="1">
      <c r="A860" s="12" t="s">
        <v>261</v>
      </c>
      <c r="B860" s="12" t="str">
        <f t="shared" si="13"/>
        <v xml:space="preserve">The Rodney Fund_Capital Research Center20024000</v>
      </c>
      <c r="C860" s="12" t="s">
        <v>39</v>
      </c>
      <c r="D860" s="12" t="s">
        <v>257</v>
      </c>
      <c r="E860" s="12">
        <v>2002</v>
      </c>
      <c r="F860" s="13">
        <v>4000</v>
      </c>
    </row>
    <row r="861" ht="15.75" customHeight="1">
      <c r="A861" s="12" t="s">
        <v>261</v>
      </c>
      <c r="B861" s="12" t="str">
        <f t="shared" si="13"/>
        <v xml:space="preserve">The Rodney Fund_Capital Research Center20034000</v>
      </c>
      <c r="C861" s="12" t="s">
        <v>39</v>
      </c>
      <c r="D861" s="12" t="s">
        <v>257</v>
      </c>
      <c r="E861" s="12">
        <v>2003</v>
      </c>
      <c r="F861" s="13">
        <v>4000</v>
      </c>
    </row>
    <row r="862" ht="15.75" customHeight="1">
      <c r="A862" s="12" t="s">
        <v>261</v>
      </c>
      <c r="B862" s="12" t="str">
        <f t="shared" si="13"/>
        <v xml:space="preserve">The Rodney Fund_Capital Research Center20057000</v>
      </c>
      <c r="C862" s="12" t="s">
        <v>39</v>
      </c>
      <c r="D862" s="12" t="s">
        <v>257</v>
      </c>
      <c r="E862" s="12">
        <v>2005</v>
      </c>
      <c r="F862" s="13">
        <v>7000</v>
      </c>
    </row>
    <row r="863" ht="15.75" customHeight="1">
      <c r="A863" s="12" t="s">
        <v>261</v>
      </c>
      <c r="B863" s="12" t="str">
        <f t="shared" si="13"/>
        <v xml:space="preserve">The Rodney Fund_Capital Research Center20064000</v>
      </c>
      <c r="C863" s="12" t="s">
        <v>39</v>
      </c>
      <c r="D863" s="12" t="s">
        <v>257</v>
      </c>
      <c r="E863" s="12">
        <v>2006</v>
      </c>
      <c r="F863" s="13">
        <v>4000</v>
      </c>
    </row>
    <row r="864" ht="15.75" customHeight="1">
      <c r="A864" s="12" t="s">
        <v>261</v>
      </c>
      <c r="B864" s="12" t="str">
        <f t="shared" si="13"/>
        <v xml:space="preserve">The Rodney Fund_Capital Research Center20071000</v>
      </c>
      <c r="C864" s="12" t="s">
        <v>39</v>
      </c>
      <c r="D864" s="12" t="s">
        <v>257</v>
      </c>
      <c r="E864" s="12">
        <v>2007</v>
      </c>
      <c r="F864" s="13">
        <v>1000</v>
      </c>
    </row>
    <row r="865" ht="15.75" customHeight="1">
      <c r="A865" s="12" t="s">
        <v>261</v>
      </c>
      <c r="B865" s="12" t="str">
        <f t="shared" si="13"/>
        <v xml:space="preserve">The Rodney Fund_Capital Research Center20083000</v>
      </c>
      <c r="C865" s="12" t="s">
        <v>39</v>
      </c>
      <c r="D865" s="12" t="s">
        <v>257</v>
      </c>
      <c r="E865" s="12">
        <v>2008</v>
      </c>
      <c r="F865" s="13">
        <v>3000</v>
      </c>
    </row>
    <row r="866" ht="15.75" customHeight="1">
      <c r="A866" s="12" t="s">
        <v>261</v>
      </c>
      <c r="B866" s="12" t="str">
        <f t="shared" si="13"/>
        <v xml:space="preserve">The Rodney Fund_Capital Research Center20093000</v>
      </c>
      <c r="C866" s="12" t="s">
        <v>39</v>
      </c>
      <c r="D866" s="12" t="s">
        <v>257</v>
      </c>
      <c r="E866" s="12">
        <v>2009</v>
      </c>
      <c r="F866" s="13">
        <v>3000</v>
      </c>
    </row>
    <row r="867" ht="15.75" customHeight="1">
      <c r="A867" s="12" t="s">
        <v>261</v>
      </c>
      <c r="B867" s="12" t="str">
        <f t="shared" si="13"/>
        <v xml:space="preserve">The Rodney Fund_Capital Research Center201128000</v>
      </c>
      <c r="C867" s="12" t="s">
        <v>39</v>
      </c>
      <c r="D867" s="12" t="s">
        <v>257</v>
      </c>
      <c r="E867" s="12">
        <v>2011</v>
      </c>
      <c r="F867" s="13">
        <v>28000</v>
      </c>
    </row>
    <row r="868" ht="15.75" customHeight="1">
      <c r="A868" s="12" t="s">
        <v>261</v>
      </c>
      <c r="B868" s="12" t="str">
        <f t="shared" si="13"/>
        <v xml:space="preserve">The Rodney Fund_Capital Research Center20124000</v>
      </c>
      <c r="C868" s="12" t="s">
        <v>39</v>
      </c>
      <c r="D868" s="12" t="s">
        <v>257</v>
      </c>
      <c r="E868" s="12">
        <v>2012</v>
      </c>
      <c r="F868" s="13">
        <v>4000</v>
      </c>
    </row>
    <row r="869" ht="15.75" customHeight="1">
      <c r="A869" s="12" t="s">
        <v>261</v>
      </c>
      <c r="B869" s="12" t="str">
        <f t="shared" si="13"/>
        <v xml:space="preserve">The Rodney Fund_Capital Research Center20136000</v>
      </c>
      <c r="C869" s="12" t="s">
        <v>39</v>
      </c>
      <c r="D869" s="12" t="s">
        <v>257</v>
      </c>
      <c r="E869" s="12">
        <v>2013</v>
      </c>
      <c r="F869" s="13">
        <v>6000</v>
      </c>
    </row>
    <row r="870" ht="15.75" customHeight="1">
      <c r="A870" s="12">
        <v>990</v>
      </c>
      <c r="B870" s="12" t="str">
        <f t="shared" si="13"/>
        <v xml:space="preserve">The Rodney Fund_Capital Research Center20142000</v>
      </c>
      <c r="C870" s="12" t="s">
        <v>39</v>
      </c>
      <c r="D870" s="12" t="s">
        <v>257</v>
      </c>
      <c r="E870" s="12">
        <v>2014</v>
      </c>
      <c r="F870" s="13">
        <v>2000</v>
      </c>
      <c r="G870" s="12" t="s">
        <v>282</v>
      </c>
    </row>
    <row r="871" ht="15.75" customHeight="1">
      <c r="A871" s="12">
        <v>990</v>
      </c>
      <c r="B871" s="12" t="str">
        <f t="shared" si="13"/>
        <v xml:space="preserve">The Rodney Fund_Capital Research Center20156000</v>
      </c>
      <c r="C871" s="12" t="s">
        <v>39</v>
      </c>
      <c r="D871" s="12" t="s">
        <v>257</v>
      </c>
      <c r="E871" s="12">
        <v>2015</v>
      </c>
      <c r="F871" s="13">
        <v>6000</v>
      </c>
      <c r="G871" s="12" t="s">
        <v>282</v>
      </c>
    </row>
    <row r="872" ht="15.75" customHeight="1">
      <c r="A872" s="12">
        <v>990</v>
      </c>
      <c r="B872" s="12" t="str">
        <f t="shared" si="13"/>
        <v xml:space="preserve">The Rodney Fund_Capital Research Center20167000</v>
      </c>
      <c r="C872" s="12" t="s">
        <v>39</v>
      </c>
      <c r="D872" s="12" t="s">
        <v>257</v>
      </c>
      <c r="E872" s="12">
        <v>2016</v>
      </c>
      <c r="F872" s="13">
        <v>7000</v>
      </c>
    </row>
    <row r="873" ht="15.75" customHeight="1">
      <c r="A873" s="12" t="s">
        <v>480</v>
      </c>
      <c r="B873" s="12" t="str">
        <f t="shared" si="13"/>
        <v xml:space="preserve">The Rodney Fund_Capital Research Center20178000</v>
      </c>
      <c r="C873" s="12" t="s">
        <v>39</v>
      </c>
      <c r="D873" s="12" t="s">
        <v>257</v>
      </c>
      <c r="E873" s="12">
        <v>2017</v>
      </c>
      <c r="F873" s="13">
        <v>8000</v>
      </c>
      <c r="J873" s="12" t="s">
        <v>260</v>
      </c>
    </row>
    <row r="874" ht="15.75" customHeight="1">
      <c r="A874" s="12" t="s">
        <v>480</v>
      </c>
      <c r="B874" s="12" t="str">
        <f t="shared" si="13"/>
        <v xml:space="preserve">The Rodney Fund_Capital Research Center20188000</v>
      </c>
      <c r="C874" s="12" t="s">
        <v>39</v>
      </c>
      <c r="D874" s="12" t="s">
        <v>257</v>
      </c>
      <c r="E874" s="12">
        <v>2018</v>
      </c>
      <c r="F874" s="13">
        <v>8000</v>
      </c>
      <c r="J874" s="12" t="s">
        <v>260</v>
      </c>
    </row>
    <row r="875" ht="15.75" customHeight="1">
      <c r="A875" s="12" t="s">
        <v>480</v>
      </c>
      <c r="B875" s="12" t="str">
        <f t="shared" si="13"/>
        <v xml:space="preserve">The Rodney Fund_Capital Research Center20198000</v>
      </c>
      <c r="C875" s="12" t="s">
        <v>39</v>
      </c>
      <c r="D875" s="12" t="s">
        <v>257</v>
      </c>
      <c r="E875" s="12">
        <v>2019</v>
      </c>
      <c r="F875" s="13">
        <v>8000</v>
      </c>
      <c r="J875" s="12" t="s">
        <v>260</v>
      </c>
    </row>
    <row r="876" ht="15.75" customHeight="1">
      <c r="A876" s="12" t="s">
        <v>480</v>
      </c>
      <c r="B876" s="12" t="str">
        <f t="shared" si="13"/>
        <v xml:space="preserve">The Rodney Fund_Capital Research Center20206000</v>
      </c>
      <c r="C876" s="12" t="s">
        <v>39</v>
      </c>
      <c r="D876" s="12" t="s">
        <v>257</v>
      </c>
      <c r="E876" s="12">
        <v>2020</v>
      </c>
      <c r="F876" s="13">
        <v>6000</v>
      </c>
      <c r="J876" s="12" t="s">
        <v>260</v>
      </c>
    </row>
    <row r="877" ht="15.75" customHeight="1">
      <c r="A877" s="12" t="s">
        <v>261</v>
      </c>
      <c r="B877" s="12" t="str">
        <f t="shared" si="13"/>
        <v xml:space="preserve">The Roe Foundation_Capital Research Center199810000</v>
      </c>
      <c r="C877" s="12" t="s">
        <v>49</v>
      </c>
      <c r="D877" s="12" t="s">
        <v>257</v>
      </c>
      <c r="E877" s="12">
        <v>1998</v>
      </c>
      <c r="F877" s="13">
        <v>10000</v>
      </c>
    </row>
    <row r="878" ht="15.75" customHeight="1">
      <c r="A878" s="12" t="s">
        <v>261</v>
      </c>
      <c r="B878" s="12" t="str">
        <f t="shared" si="13"/>
        <v xml:space="preserve">The Roe Foundation_Capital Research Center199910000</v>
      </c>
      <c r="C878" s="12" t="s">
        <v>49</v>
      </c>
      <c r="D878" s="12" t="s">
        <v>257</v>
      </c>
      <c r="E878" s="12">
        <v>1999</v>
      </c>
      <c r="F878" s="13">
        <v>10000</v>
      </c>
    </row>
    <row r="879" ht="15.75" customHeight="1">
      <c r="A879" s="12" t="s">
        <v>261</v>
      </c>
      <c r="B879" s="12" t="str">
        <f t="shared" si="13"/>
        <v xml:space="preserve">The Roe Foundation_Capital Research Center200010000</v>
      </c>
      <c r="C879" s="12" t="s">
        <v>49</v>
      </c>
      <c r="D879" s="12" t="s">
        <v>257</v>
      </c>
      <c r="E879" s="12">
        <v>2000</v>
      </c>
      <c r="F879" s="13">
        <v>10000</v>
      </c>
    </row>
    <row r="880" ht="15.75" customHeight="1">
      <c r="A880" s="12" t="s">
        <v>261</v>
      </c>
      <c r="B880" s="12" t="str">
        <f t="shared" si="13"/>
        <v xml:space="preserve">The Roe Foundation_Capital Research Center200110000</v>
      </c>
      <c r="C880" s="12" t="s">
        <v>49</v>
      </c>
      <c r="D880" s="12" t="s">
        <v>257</v>
      </c>
      <c r="E880" s="12">
        <v>2001</v>
      </c>
      <c r="F880" s="13">
        <v>10000</v>
      </c>
    </row>
    <row r="881" ht="15.75" customHeight="1">
      <c r="A881" s="12" t="s">
        <v>261</v>
      </c>
      <c r="B881" s="12" t="str">
        <f t="shared" si="13"/>
        <v xml:space="preserve">The Roe Foundation_Capital Research Center200210000</v>
      </c>
      <c r="C881" s="12" t="s">
        <v>49</v>
      </c>
      <c r="D881" s="12" t="s">
        <v>257</v>
      </c>
      <c r="E881" s="12">
        <v>2002</v>
      </c>
      <c r="F881" s="13">
        <v>10000</v>
      </c>
    </row>
    <row r="882" ht="15.75" customHeight="1">
      <c r="A882" s="12" t="s">
        <v>261</v>
      </c>
      <c r="B882" s="12" t="str">
        <f t="shared" si="13"/>
        <v xml:space="preserve">The Roe Foundation_Capital Research Center200310000</v>
      </c>
      <c r="C882" s="12" t="s">
        <v>49</v>
      </c>
      <c r="D882" s="12" t="s">
        <v>257</v>
      </c>
      <c r="E882" s="12">
        <v>2003</v>
      </c>
      <c r="F882" s="13">
        <v>10000</v>
      </c>
    </row>
    <row r="883" ht="15.75" customHeight="1">
      <c r="A883" s="12" t="s">
        <v>261</v>
      </c>
      <c r="B883" s="12" t="str">
        <f t="shared" si="13"/>
        <v xml:space="preserve">The Roe Foundation_Capital Research Center200410000</v>
      </c>
      <c r="C883" s="12" t="s">
        <v>49</v>
      </c>
      <c r="D883" s="12" t="s">
        <v>257</v>
      </c>
      <c r="E883" s="12">
        <v>2004</v>
      </c>
      <c r="F883" s="13">
        <v>10000</v>
      </c>
    </row>
    <row r="884" ht="15.75" customHeight="1">
      <c r="A884" s="12" t="s">
        <v>261</v>
      </c>
      <c r="B884" s="12" t="str">
        <f t="shared" si="13"/>
        <v xml:space="preserve">The Roe Foundation_Capital Research Center200510000</v>
      </c>
      <c r="C884" s="12" t="s">
        <v>49</v>
      </c>
      <c r="D884" s="12" t="s">
        <v>257</v>
      </c>
      <c r="E884" s="12">
        <v>2005</v>
      </c>
      <c r="F884" s="13">
        <v>10000</v>
      </c>
    </row>
    <row r="885" ht="15.75" customHeight="1">
      <c r="A885" s="12" t="s">
        <v>261</v>
      </c>
      <c r="B885" s="12" t="str">
        <f t="shared" si="13"/>
        <v xml:space="preserve">The Roe Foundation_Capital Research Center200610000</v>
      </c>
      <c r="C885" s="12" t="s">
        <v>49</v>
      </c>
      <c r="D885" s="12" t="s">
        <v>257</v>
      </c>
      <c r="E885" s="12">
        <v>2006</v>
      </c>
      <c r="F885" s="13">
        <v>10000</v>
      </c>
    </row>
    <row r="886" ht="15.75" customHeight="1">
      <c r="A886" s="12" t="s">
        <v>261</v>
      </c>
      <c r="B886" s="12" t="str">
        <f t="shared" si="13"/>
        <v xml:space="preserve">The Roe Foundation_Capital Research Center200710000</v>
      </c>
      <c r="C886" s="12" t="s">
        <v>49</v>
      </c>
      <c r="D886" s="12" t="s">
        <v>257</v>
      </c>
      <c r="E886" s="12">
        <v>2007</v>
      </c>
      <c r="F886" s="13">
        <v>10000</v>
      </c>
    </row>
    <row r="887" ht="15.75" customHeight="1">
      <c r="A887" s="12" t="s">
        <v>261</v>
      </c>
      <c r="B887" s="12" t="str">
        <f t="shared" si="13"/>
        <v xml:space="preserve">The Roe Foundation_Capital Research Center20085000</v>
      </c>
      <c r="C887" s="12" t="s">
        <v>49</v>
      </c>
      <c r="D887" s="12" t="s">
        <v>257</v>
      </c>
      <c r="E887" s="12">
        <v>2008</v>
      </c>
      <c r="F887" s="13">
        <v>5000</v>
      </c>
    </row>
    <row r="888" ht="15.75" customHeight="1">
      <c r="A888" s="12" t="s">
        <v>261</v>
      </c>
      <c r="B888" s="12" t="str">
        <f t="shared" si="13"/>
        <v xml:space="preserve">The Roe Foundation_Capital Research Center20095000</v>
      </c>
      <c r="C888" s="12" t="s">
        <v>49</v>
      </c>
      <c r="D888" s="12" t="s">
        <v>257</v>
      </c>
      <c r="E888" s="12">
        <v>2009</v>
      </c>
      <c r="F888" s="13">
        <v>5000</v>
      </c>
    </row>
    <row r="889" ht="15.75" customHeight="1">
      <c r="A889" s="10" t="s">
        <v>850</v>
      </c>
      <c r="B889" s="12" t="str">
        <f t="shared" si="13"/>
        <v xml:space="preserve">Roland Family Foundation_Capital Research Center2016100</v>
      </c>
      <c r="C889" s="12" t="s">
        <v>196</v>
      </c>
      <c r="D889" s="12" t="s">
        <v>257</v>
      </c>
      <c r="E889" s="12">
        <v>2016</v>
      </c>
      <c r="F889" s="13">
        <v>100</v>
      </c>
      <c r="G889" s="12"/>
      <c r="H889" s="12"/>
      <c r="I889" s="12" t="s">
        <v>851</v>
      </c>
      <c r="J889" s="12" t="s">
        <v>260</v>
      </c>
    </row>
    <row r="890" ht="15.75" customHeight="1">
      <c r="A890" s="10" t="s">
        <v>852</v>
      </c>
      <c r="B890" s="12" t="str">
        <f t="shared" si="13"/>
        <v xml:space="preserve">Roland Family Foundation_Capital Research Center2020250</v>
      </c>
      <c r="C890" s="12" t="s">
        <v>196</v>
      </c>
      <c r="D890" s="12" t="s">
        <v>257</v>
      </c>
      <c r="E890" s="12">
        <v>2020</v>
      </c>
      <c r="F890" s="13">
        <v>250</v>
      </c>
      <c r="G890" s="12"/>
      <c r="H890" s="12"/>
      <c r="I890" s="12" t="s">
        <v>851</v>
      </c>
      <c r="J890" s="12" t="s">
        <v>260</v>
      </c>
    </row>
    <row r="891" ht="15.75" customHeight="1">
      <c r="A891" s="10" t="s">
        <v>853</v>
      </c>
      <c r="B891" s="12" t="str">
        <f t="shared" si="13"/>
        <v xml:space="preserve">Roland Family Foundation_Capital Research Center2021100</v>
      </c>
      <c r="C891" s="12" t="s">
        <v>196</v>
      </c>
      <c r="D891" s="12" t="s">
        <v>257</v>
      </c>
      <c r="E891" s="12">
        <v>2021</v>
      </c>
      <c r="F891" s="13">
        <v>100</v>
      </c>
      <c r="G891" s="12"/>
      <c r="H891" s="12"/>
      <c r="I891" s="12" t="s">
        <v>851</v>
      </c>
      <c r="J891" s="12" t="s">
        <v>260</v>
      </c>
    </row>
    <row r="892" ht="15.75" customHeight="1">
      <c r="A892" s="10" t="s">
        <v>854</v>
      </c>
      <c r="B892" s="12" t="str">
        <f t="shared" si="13"/>
        <v xml:space="preserve">Roland Family Foundation_Capital Research Center2024200</v>
      </c>
      <c r="C892" s="12" t="s">
        <v>196</v>
      </c>
      <c r="D892" s="12" t="s">
        <v>257</v>
      </c>
      <c r="E892" s="12">
        <v>2024</v>
      </c>
      <c r="F892" s="13">
        <v>200</v>
      </c>
      <c r="G892" s="12"/>
      <c r="H892" s="12"/>
      <c r="I892" s="12" t="s">
        <v>851</v>
      </c>
      <c r="J892" s="12" t="s">
        <v>260</v>
      </c>
    </row>
    <row r="893" ht="15.75" customHeight="1">
      <c r="A893" s="10" t="s">
        <v>855</v>
      </c>
      <c r="B893" s="12" t="str">
        <f t="shared" si="13"/>
        <v xml:space="preserve">Ron and Susan Krump Foundation_Capital Research Center20231000</v>
      </c>
      <c r="C893" s="12" t="s">
        <v>182</v>
      </c>
      <c r="D893" s="12" t="s">
        <v>257</v>
      </c>
      <c r="E893" s="12">
        <v>2023</v>
      </c>
      <c r="F893" s="13">
        <v>1000</v>
      </c>
      <c r="G893" s="12"/>
      <c r="H893" s="12"/>
      <c r="I893" s="12" t="s">
        <v>272</v>
      </c>
      <c r="J893" s="12" t="s">
        <v>260</v>
      </c>
    </row>
    <row r="894" ht="15.75" customHeight="1">
      <c r="A894" s="10" t="s">
        <v>856</v>
      </c>
      <c r="B894" s="12" t="str">
        <f t="shared" si="13"/>
        <v xml:space="preserve">Rosalind Pio Costa Foundation Inc_Capital Research Center2023250</v>
      </c>
      <c r="C894" s="12" t="s">
        <v>211</v>
      </c>
      <c r="D894" s="12" t="s">
        <v>257</v>
      </c>
      <c r="E894" s="12">
        <v>2023</v>
      </c>
      <c r="F894" s="13">
        <v>250</v>
      </c>
      <c r="G894" s="12"/>
      <c r="H894" s="12"/>
      <c r="I894" s="12" t="s">
        <v>857</v>
      </c>
      <c r="J894" s="12" t="s">
        <v>260</v>
      </c>
    </row>
    <row r="895" ht="15.75" customHeight="1">
      <c r="A895" s="10" t="s">
        <v>858</v>
      </c>
      <c r="B895" s="12" t="str">
        <f t="shared" si="13"/>
        <v xml:space="preserve">Rosalind Pio Costa Foundation Inc_Capital Research Center2024100</v>
      </c>
      <c r="C895" s="12" t="s">
        <v>211</v>
      </c>
      <c r="D895" s="12" t="s">
        <v>257</v>
      </c>
      <c r="E895" s="12">
        <v>2024</v>
      </c>
      <c r="F895" s="13">
        <v>100</v>
      </c>
      <c r="G895" s="12"/>
      <c r="H895" s="12"/>
      <c r="I895" s="12" t="s">
        <v>857</v>
      </c>
      <c r="J895" s="12" t="s">
        <v>260</v>
      </c>
    </row>
    <row r="896" ht="15.75" customHeight="1">
      <c r="A896" s="10" t="s">
        <v>859</v>
      </c>
      <c r="B896" s="12" t="str">
        <f t="shared" si="13"/>
        <v xml:space="preserve">Rose &amp; K V Mathew Foundation_Capital Research Center2022100</v>
      </c>
      <c r="C896" s="12" t="s">
        <v>240</v>
      </c>
      <c r="D896" s="12" t="s">
        <v>257</v>
      </c>
      <c r="E896" s="12">
        <v>2022</v>
      </c>
      <c r="F896" s="13">
        <v>100</v>
      </c>
      <c r="G896" s="12"/>
      <c r="H896" s="12"/>
      <c r="I896" s="12" t="s">
        <v>860</v>
      </c>
      <c r="J896" s="12" t="s">
        <v>260</v>
      </c>
    </row>
    <row r="897" ht="15.75" customHeight="1">
      <c r="A897" s="10" t="s">
        <v>861</v>
      </c>
      <c r="B897" s="12" t="str">
        <f t="shared" si="13"/>
        <v xml:space="preserve">Russell Charitable Foundation_Capital Research Center2018250</v>
      </c>
      <c r="C897" s="12" t="s">
        <v>218</v>
      </c>
      <c r="D897" s="12" t="s">
        <v>257</v>
      </c>
      <c r="E897" s="12">
        <v>2018</v>
      </c>
      <c r="F897" s="13">
        <v>250</v>
      </c>
      <c r="G897" s="12"/>
      <c r="H897" s="12" t="s">
        <v>862</v>
      </c>
      <c r="I897" s="12" t="s">
        <v>844</v>
      </c>
      <c r="J897" s="12" t="s">
        <v>260</v>
      </c>
    </row>
    <row r="898" ht="15.75" customHeight="1">
      <c r="A898" s="10" t="s">
        <v>863</v>
      </c>
      <c r="B898" s="12" t="str">
        <f t="shared" ref="B898:B961" si="14">CONCATENATE(C898,"_",D898,E898,F898)</f>
        <v xml:space="preserve">Saint Paul &amp; Minnesota Foundation_Capital Research Center202110000</v>
      </c>
      <c r="C898" s="12" t="s">
        <v>84</v>
      </c>
      <c r="D898" s="12" t="s">
        <v>257</v>
      </c>
      <c r="E898" s="12">
        <v>2021</v>
      </c>
      <c r="F898" s="13">
        <v>10000</v>
      </c>
      <c r="G898" s="12"/>
      <c r="H898" s="12"/>
      <c r="I898" s="12" t="s">
        <v>864</v>
      </c>
      <c r="J898" s="12" t="s">
        <v>260</v>
      </c>
    </row>
    <row r="899" ht="15.75" customHeight="1">
      <c r="A899" s="10" t="s">
        <v>865</v>
      </c>
      <c r="B899" s="12" t="str">
        <f t="shared" si="14"/>
        <v xml:space="preserve">Saint Paul &amp; Minnesota Foundation_Capital Research Center202215000</v>
      </c>
      <c r="C899" s="12" t="s">
        <v>84</v>
      </c>
      <c r="D899" s="12" t="s">
        <v>257</v>
      </c>
      <c r="E899" s="12">
        <v>2022</v>
      </c>
      <c r="F899" s="13">
        <v>15000</v>
      </c>
      <c r="G899" s="12"/>
      <c r="H899" s="12"/>
      <c r="I899" s="12" t="s">
        <v>864</v>
      </c>
      <c r="J899" s="12" t="s">
        <v>260</v>
      </c>
    </row>
    <row r="900" ht="15.75" customHeight="1">
      <c r="A900" s="10" t="s">
        <v>866</v>
      </c>
      <c r="B900" s="12" t="str">
        <f t="shared" si="14"/>
        <v xml:space="preserve">Salvaggio Family Foundation_Capital Research Center2021100</v>
      </c>
      <c r="C900" s="12" t="s">
        <v>241</v>
      </c>
      <c r="D900" s="12" t="s">
        <v>257</v>
      </c>
      <c r="E900" s="12">
        <v>2021</v>
      </c>
      <c r="F900" s="13">
        <v>100</v>
      </c>
      <c r="G900" s="12"/>
      <c r="H900" s="12" t="s">
        <v>867</v>
      </c>
      <c r="I900" s="12" t="s">
        <v>612</v>
      </c>
      <c r="J900" s="12" t="s">
        <v>260</v>
      </c>
    </row>
    <row r="901" ht="15.75" customHeight="1">
      <c r="A901" s="10" t="s">
        <v>868</v>
      </c>
      <c r="B901" s="12" t="str">
        <f t="shared" si="14"/>
        <v xml:space="preserve">Sam and Carol Mcadow Family Foundation_Capital Research Center2022250</v>
      </c>
      <c r="C901" s="12" t="s">
        <v>219</v>
      </c>
      <c r="D901" s="12" t="s">
        <v>257</v>
      </c>
      <c r="E901" s="12">
        <v>2022</v>
      </c>
      <c r="F901" s="13">
        <v>250</v>
      </c>
      <c r="G901" s="12"/>
      <c r="H901" s="12"/>
      <c r="I901" s="12" t="s">
        <v>869</v>
      </c>
      <c r="J901" s="12" t="s">
        <v>260</v>
      </c>
    </row>
    <row r="902" ht="15.75" customHeight="1">
      <c r="A902" s="10" t="s">
        <v>870</v>
      </c>
      <c r="B902" s="12" t="str">
        <f t="shared" si="14"/>
        <v xml:space="preserve">Sam and Gail Murdough Family Foundation Inc_Capital Research Center20172000</v>
      </c>
      <c r="C902" s="12" t="s">
        <v>75</v>
      </c>
      <c r="D902" s="12" t="s">
        <v>257</v>
      </c>
      <c r="E902" s="12">
        <v>2017</v>
      </c>
      <c r="F902" s="13">
        <v>2000</v>
      </c>
      <c r="G902" s="12"/>
      <c r="H902" s="12"/>
      <c r="I902" s="12" t="s">
        <v>871</v>
      </c>
      <c r="J902" s="12" t="s">
        <v>260</v>
      </c>
    </row>
    <row r="903" ht="15.75" customHeight="1">
      <c r="A903" s="10" t="s">
        <v>872</v>
      </c>
      <c r="B903" s="12" t="str">
        <f t="shared" si="14"/>
        <v xml:space="preserve">Sam and Gail Murdough Family Foundation Inc_Capital Research Center201814000</v>
      </c>
      <c r="C903" s="12" t="s">
        <v>75</v>
      </c>
      <c r="D903" s="12" t="s">
        <v>257</v>
      </c>
      <c r="E903" s="12">
        <v>2018</v>
      </c>
      <c r="F903" s="13">
        <v>14000</v>
      </c>
      <c r="G903" s="12"/>
      <c r="H903" s="12"/>
      <c r="I903" s="12" t="s">
        <v>871</v>
      </c>
      <c r="J903" s="12" t="s">
        <v>260</v>
      </c>
    </row>
    <row r="904" ht="15.75" customHeight="1">
      <c r="A904" s="10" t="s">
        <v>873</v>
      </c>
      <c r="B904" s="12" t="str">
        <f t="shared" si="14"/>
        <v xml:space="preserve">Sam and Gail Murdough Family Foundation Inc_Capital Research Center201910000</v>
      </c>
      <c r="C904" s="12" t="s">
        <v>75</v>
      </c>
      <c r="D904" s="12" t="s">
        <v>257</v>
      </c>
      <c r="E904" s="12">
        <v>2019</v>
      </c>
      <c r="F904" s="13">
        <v>10000</v>
      </c>
      <c r="G904" s="12"/>
      <c r="H904" s="12"/>
      <c r="I904" s="12" t="s">
        <v>871</v>
      </c>
      <c r="J904" s="12" t="s">
        <v>260</v>
      </c>
    </row>
    <row r="905" ht="15.75" customHeight="1">
      <c r="A905" s="10" t="s">
        <v>874</v>
      </c>
      <c r="B905" s="12" t="str">
        <f t="shared" si="14"/>
        <v xml:space="preserve">Sam and Gail Murdough Family Foundation Inc_Capital Research Center20205000</v>
      </c>
      <c r="C905" s="12" t="s">
        <v>75</v>
      </c>
      <c r="D905" s="12" t="s">
        <v>257</v>
      </c>
      <c r="E905" s="12">
        <v>2020</v>
      </c>
      <c r="F905" s="13">
        <v>5000</v>
      </c>
      <c r="G905" s="12"/>
      <c r="H905" s="12"/>
      <c r="I905" s="12" t="s">
        <v>871</v>
      </c>
      <c r="J905" s="12" t="s">
        <v>260</v>
      </c>
    </row>
    <row r="906" ht="15.75" customHeight="1">
      <c r="A906" s="12" t="s">
        <v>261</v>
      </c>
      <c r="B906" s="12" t="str">
        <f t="shared" si="14"/>
        <v xml:space="preserve">The Samuel Roberts Noble Foundation_Capital Research Center199820000</v>
      </c>
      <c r="C906" s="12" t="s">
        <v>33</v>
      </c>
      <c r="D906" s="12" t="s">
        <v>257</v>
      </c>
      <c r="E906" s="12">
        <v>1998</v>
      </c>
      <c r="F906" s="13">
        <v>20000</v>
      </c>
    </row>
    <row r="907" ht="15.75" customHeight="1">
      <c r="A907" s="12" t="s">
        <v>261</v>
      </c>
      <c r="B907" s="12" t="str">
        <f t="shared" si="14"/>
        <v xml:space="preserve">The Samuel Roberts Noble Foundation_Capital Research Center199920000</v>
      </c>
      <c r="C907" s="12" t="s">
        <v>33</v>
      </c>
      <c r="D907" s="12" t="s">
        <v>257</v>
      </c>
      <c r="E907" s="12">
        <v>1999</v>
      </c>
      <c r="F907" s="13">
        <v>20000</v>
      </c>
    </row>
    <row r="908" ht="15.75" customHeight="1">
      <c r="A908" s="12" t="s">
        <v>261</v>
      </c>
      <c r="B908" s="12" t="str">
        <f t="shared" si="14"/>
        <v xml:space="preserve">The Samuel Roberts Noble Foundation_Capital Research Center200020000</v>
      </c>
      <c r="C908" s="12" t="s">
        <v>33</v>
      </c>
      <c r="D908" s="12" t="s">
        <v>257</v>
      </c>
      <c r="E908" s="12">
        <v>2000</v>
      </c>
      <c r="F908" s="13">
        <v>20000</v>
      </c>
    </row>
    <row r="909" ht="15.75" customHeight="1">
      <c r="A909" s="12" t="s">
        <v>261</v>
      </c>
      <c r="B909" s="12" t="str">
        <f t="shared" si="14"/>
        <v xml:space="preserve">The Samuel Roberts Noble Foundation_Capital Research Center200120000</v>
      </c>
      <c r="C909" s="12" t="s">
        <v>33</v>
      </c>
      <c r="D909" s="12" t="s">
        <v>257</v>
      </c>
      <c r="E909" s="12">
        <v>2001</v>
      </c>
      <c r="F909" s="13">
        <v>20000</v>
      </c>
    </row>
    <row r="910" ht="15.75" customHeight="1">
      <c r="A910" s="12" t="s">
        <v>261</v>
      </c>
      <c r="B910" s="12" t="str">
        <f t="shared" si="14"/>
        <v xml:space="preserve">The Samuel Roberts Noble Foundation_Capital Research Center200220000</v>
      </c>
      <c r="C910" s="12" t="s">
        <v>33</v>
      </c>
      <c r="D910" s="12" t="s">
        <v>257</v>
      </c>
      <c r="E910" s="12">
        <v>2002</v>
      </c>
      <c r="F910" s="13">
        <v>20000</v>
      </c>
    </row>
    <row r="911" ht="15.75" customHeight="1">
      <c r="A911" s="12" t="s">
        <v>261</v>
      </c>
      <c r="B911" s="12" t="str">
        <f t="shared" si="14"/>
        <v xml:space="preserve">The Samuel Roberts Noble Foundation_Capital Research Center200620000</v>
      </c>
      <c r="C911" s="12" t="s">
        <v>33</v>
      </c>
      <c r="D911" s="12" t="s">
        <v>257</v>
      </c>
      <c r="E911" s="12">
        <v>2006</v>
      </c>
      <c r="F911" s="13">
        <v>20000</v>
      </c>
    </row>
    <row r="912" ht="15.75" customHeight="1">
      <c r="A912" s="12" t="s">
        <v>261</v>
      </c>
      <c r="B912" s="12" t="str">
        <f t="shared" si="14"/>
        <v xml:space="preserve">The Samuel Roberts Noble Foundation_Capital Research Center200640000</v>
      </c>
      <c r="C912" s="12" t="s">
        <v>33</v>
      </c>
      <c r="D912" s="12" t="s">
        <v>257</v>
      </c>
      <c r="E912" s="12">
        <v>2006</v>
      </c>
      <c r="F912" s="13">
        <v>40000</v>
      </c>
    </row>
    <row r="913" ht="15.75" customHeight="1">
      <c r="A913" s="12" t="s">
        <v>261</v>
      </c>
      <c r="B913" s="12" t="str">
        <f t="shared" si="14"/>
        <v xml:space="preserve">The Samuel Roberts Noble Foundation_Capital Research Center200720000</v>
      </c>
      <c r="C913" s="12" t="s">
        <v>33</v>
      </c>
      <c r="D913" s="12" t="s">
        <v>257</v>
      </c>
      <c r="E913" s="12">
        <v>2007</v>
      </c>
      <c r="F913" s="13">
        <v>20000</v>
      </c>
    </row>
    <row r="914" ht="15.75" customHeight="1">
      <c r="A914" s="12" t="s">
        <v>261</v>
      </c>
      <c r="B914" s="12" t="str">
        <f t="shared" si="14"/>
        <v xml:space="preserve">The Samuel Roberts Noble Foundation_Capital Research Center200720000</v>
      </c>
      <c r="C914" s="12" t="s">
        <v>33</v>
      </c>
      <c r="D914" s="12" t="s">
        <v>257</v>
      </c>
      <c r="E914" s="12">
        <v>2007</v>
      </c>
      <c r="F914" s="13">
        <v>20000</v>
      </c>
    </row>
    <row r="915" ht="15.75" customHeight="1">
      <c r="A915" s="12" t="s">
        <v>261</v>
      </c>
      <c r="B915" s="12" t="str">
        <f t="shared" si="14"/>
        <v xml:space="preserve">The Samuel Roberts Noble Foundation_Capital Research Center200820000</v>
      </c>
      <c r="C915" s="12" t="s">
        <v>33</v>
      </c>
      <c r="D915" s="12" t="s">
        <v>257</v>
      </c>
      <c r="E915" s="12">
        <v>2008</v>
      </c>
      <c r="F915" s="13">
        <v>20000</v>
      </c>
    </row>
    <row r="916" ht="15.75" customHeight="1">
      <c r="A916" s="12">
        <v>990</v>
      </c>
      <c r="B916" s="12" t="str">
        <f t="shared" si="14"/>
        <v xml:space="preserve">The Samuel Roberts Noble Foundation_Capital Research Center201125000</v>
      </c>
      <c r="C916" s="12" t="s">
        <v>33</v>
      </c>
      <c r="D916" s="12" t="s">
        <v>257</v>
      </c>
      <c r="E916" s="12">
        <v>2011</v>
      </c>
      <c r="F916" s="13">
        <v>25000</v>
      </c>
      <c r="G916" s="12" t="s">
        <v>282</v>
      </c>
    </row>
    <row r="917" ht="15.75" customHeight="1">
      <c r="A917" s="10" t="s">
        <v>875</v>
      </c>
      <c r="B917" s="12" t="str">
        <f t="shared" si="14"/>
        <v xml:space="preserve">Samuel Roberts Noble Foundation_Capital Research Center202025000</v>
      </c>
      <c r="C917" s="12" t="s">
        <v>38</v>
      </c>
      <c r="D917" s="12" t="s">
        <v>257</v>
      </c>
      <c r="E917" s="12">
        <v>2020</v>
      </c>
      <c r="F917" s="13">
        <v>25000</v>
      </c>
      <c r="G917" s="12"/>
      <c r="H917" s="12"/>
      <c r="I917" s="12" t="s">
        <v>317</v>
      </c>
      <c r="J917" s="12" t="s">
        <v>260</v>
      </c>
    </row>
    <row r="918" ht="15.75" customHeight="1">
      <c r="A918" s="10" t="s">
        <v>876</v>
      </c>
      <c r="B918" s="12" t="str">
        <f t="shared" si="14"/>
        <v xml:space="preserve">Samuel Roberts Noble Foundation_Capital Research Center202125000</v>
      </c>
      <c r="C918" s="12" t="s">
        <v>38</v>
      </c>
      <c r="D918" s="12" t="s">
        <v>257</v>
      </c>
      <c r="E918" s="12">
        <v>2021</v>
      </c>
      <c r="F918" s="13">
        <v>25000</v>
      </c>
      <c r="G918" s="12"/>
      <c r="H918" s="12"/>
      <c r="I918" s="12" t="s">
        <v>317</v>
      </c>
      <c r="J918" s="12" t="s">
        <v>260</v>
      </c>
    </row>
    <row r="919" ht="15.75" customHeight="1">
      <c r="A919" s="10" t="s">
        <v>877</v>
      </c>
      <c r="B919" s="12" t="str">
        <f t="shared" si="14"/>
        <v xml:space="preserve">Samuel Roberts Noble Foundation_Capital Research Center202235000</v>
      </c>
      <c r="C919" s="12" t="s">
        <v>38</v>
      </c>
      <c r="D919" s="12" t="s">
        <v>257</v>
      </c>
      <c r="E919" s="12">
        <v>2022</v>
      </c>
      <c r="F919" s="13">
        <v>35000</v>
      </c>
      <c r="G919" s="12"/>
      <c r="H919" s="12"/>
      <c r="I919" s="12" t="s">
        <v>878</v>
      </c>
      <c r="J919" s="12" t="s">
        <v>260</v>
      </c>
    </row>
    <row r="920" ht="15.75" customHeight="1">
      <c r="A920" s="10" t="s">
        <v>879</v>
      </c>
      <c r="B920" s="12" t="str">
        <f t="shared" si="14"/>
        <v xml:space="preserve">Samuel Roberts Noble Foundation_Capital Research Center202345000</v>
      </c>
      <c r="C920" s="12" t="s">
        <v>38</v>
      </c>
      <c r="D920" s="12" t="s">
        <v>257</v>
      </c>
      <c r="E920" s="12">
        <v>2023</v>
      </c>
      <c r="F920" s="13">
        <v>45000</v>
      </c>
      <c r="G920" s="12"/>
      <c r="H920" s="12"/>
      <c r="I920" s="12" t="s">
        <v>317</v>
      </c>
      <c r="J920" s="12" t="s">
        <v>260</v>
      </c>
    </row>
    <row r="921" ht="15.75" customHeight="1">
      <c r="A921" s="10" t="s">
        <v>880</v>
      </c>
      <c r="B921" s="12" t="str">
        <f t="shared" si="14"/>
        <v xml:space="preserve">Samuel Roberts Noble Foundation_Capital Research Center202460000</v>
      </c>
      <c r="C921" s="12" t="s">
        <v>38</v>
      </c>
      <c r="D921" s="12" t="s">
        <v>257</v>
      </c>
      <c r="E921" s="12">
        <v>2024</v>
      </c>
      <c r="F921" s="13">
        <v>60000</v>
      </c>
      <c r="G921" s="12"/>
      <c r="H921" s="12"/>
      <c r="I921" s="12" t="s">
        <v>317</v>
      </c>
      <c r="J921" s="12" t="s">
        <v>260</v>
      </c>
    </row>
    <row r="922" ht="15.75" customHeight="1">
      <c r="A922" s="10" t="s">
        <v>881</v>
      </c>
      <c r="B922" s="12" t="str">
        <f t="shared" si="14"/>
        <v xml:space="preserve">Sandra &amp; Lawrence Post Family Foundation_Capital Research Center20222500</v>
      </c>
      <c r="C922" s="12" t="s">
        <v>154</v>
      </c>
      <c r="D922" s="12" t="s">
        <v>257</v>
      </c>
      <c r="E922" s="12">
        <v>2022</v>
      </c>
      <c r="F922" s="13">
        <v>2500</v>
      </c>
      <c r="G922" s="12"/>
      <c r="H922" s="12"/>
      <c r="I922" s="12" t="s">
        <v>882</v>
      </c>
      <c r="J922" s="12" t="s">
        <v>260</v>
      </c>
    </row>
    <row r="923" ht="15.75" customHeight="1">
      <c r="A923" s="12" t="s">
        <v>261</v>
      </c>
      <c r="B923" s="12" t="str">
        <f t="shared" si="14"/>
        <v xml:space="preserve">Sarah Scaife Foundation_Capital Research Center1985100000</v>
      </c>
      <c r="C923" s="12" t="s">
        <v>9</v>
      </c>
      <c r="D923" s="12" t="s">
        <v>257</v>
      </c>
      <c r="E923" s="12">
        <v>1985</v>
      </c>
      <c r="F923" s="13">
        <v>100000</v>
      </c>
    </row>
    <row r="924" ht="15.75" customHeight="1">
      <c r="A924" s="12" t="s">
        <v>261</v>
      </c>
      <c r="B924" s="12" t="str">
        <f t="shared" si="14"/>
        <v xml:space="preserve">Sarah Scaife Foundation_Capital Research Center1986100000</v>
      </c>
      <c r="C924" s="12" t="s">
        <v>9</v>
      </c>
      <c r="D924" s="12" t="s">
        <v>257</v>
      </c>
      <c r="E924" s="12">
        <v>1986</v>
      </c>
      <c r="F924" s="13">
        <v>100000</v>
      </c>
    </row>
    <row r="925" ht="15.75" customHeight="1">
      <c r="A925" s="12" t="s">
        <v>261</v>
      </c>
      <c r="B925" s="12" t="str">
        <f t="shared" si="14"/>
        <v xml:space="preserve">Sarah Scaife Foundation_Capital Research Center198775000</v>
      </c>
      <c r="C925" s="12" t="s">
        <v>9</v>
      </c>
      <c r="D925" s="12" t="s">
        <v>257</v>
      </c>
      <c r="E925" s="12">
        <v>1987</v>
      </c>
      <c r="F925" s="13">
        <v>75000</v>
      </c>
    </row>
    <row r="926" ht="15.75" customHeight="1">
      <c r="A926" s="12" t="s">
        <v>261</v>
      </c>
      <c r="B926" s="12" t="str">
        <f t="shared" si="14"/>
        <v xml:space="preserve">Sarah Scaife Foundation_Capital Research Center198850000</v>
      </c>
      <c r="C926" s="12" t="s">
        <v>9</v>
      </c>
      <c r="D926" s="12" t="s">
        <v>257</v>
      </c>
      <c r="E926" s="12">
        <v>1988</v>
      </c>
      <c r="F926" s="13">
        <v>50000</v>
      </c>
    </row>
    <row r="927" ht="15.75" customHeight="1">
      <c r="A927" s="12" t="s">
        <v>261</v>
      </c>
      <c r="B927" s="12" t="str">
        <f t="shared" si="14"/>
        <v xml:space="preserve">Sarah Scaife Foundation_Capital Research Center198875000</v>
      </c>
      <c r="C927" s="12" t="s">
        <v>9</v>
      </c>
      <c r="D927" s="12" t="s">
        <v>257</v>
      </c>
      <c r="E927" s="12">
        <v>1988</v>
      </c>
      <c r="F927" s="13">
        <v>75000</v>
      </c>
    </row>
    <row r="928" ht="15.75" customHeight="1">
      <c r="A928" s="12" t="s">
        <v>261</v>
      </c>
      <c r="B928" s="12" t="str">
        <f t="shared" si="14"/>
        <v xml:space="preserve">Sarah Scaife Foundation_Capital Research Center1989200000</v>
      </c>
      <c r="C928" s="12" t="s">
        <v>9</v>
      </c>
      <c r="D928" s="12" t="s">
        <v>257</v>
      </c>
      <c r="E928" s="12">
        <v>1989</v>
      </c>
      <c r="F928" s="13">
        <v>200000</v>
      </c>
    </row>
    <row r="929" ht="15.75" customHeight="1">
      <c r="A929" s="12" t="s">
        <v>261</v>
      </c>
      <c r="B929" s="12" t="str">
        <f t="shared" si="14"/>
        <v xml:space="preserve">Sarah Scaife Foundation_Capital Research Center1990230000</v>
      </c>
      <c r="C929" s="12" t="s">
        <v>9</v>
      </c>
      <c r="D929" s="12" t="s">
        <v>257</v>
      </c>
      <c r="E929" s="12">
        <v>1990</v>
      </c>
      <c r="F929" s="13">
        <v>230000</v>
      </c>
    </row>
    <row r="930" ht="15.75" customHeight="1">
      <c r="A930" s="12" t="s">
        <v>261</v>
      </c>
      <c r="B930" s="12" t="str">
        <f t="shared" si="14"/>
        <v xml:space="preserve">Sarah Scaife Foundation_Capital Research Center1992200000</v>
      </c>
      <c r="C930" s="12" t="s">
        <v>9</v>
      </c>
      <c r="D930" s="12" t="s">
        <v>257</v>
      </c>
      <c r="E930" s="12">
        <v>1992</v>
      </c>
      <c r="F930" s="13">
        <v>200000</v>
      </c>
    </row>
    <row r="931" ht="15.75" customHeight="1">
      <c r="A931" s="12" t="s">
        <v>261</v>
      </c>
      <c r="B931" s="12" t="str">
        <f t="shared" si="14"/>
        <v xml:space="preserve">Sarah Scaife Foundation_Capital Research Center1993150000</v>
      </c>
      <c r="C931" s="12" t="s">
        <v>9</v>
      </c>
      <c r="D931" s="12" t="s">
        <v>257</v>
      </c>
      <c r="E931" s="12">
        <v>1993</v>
      </c>
      <c r="F931" s="13">
        <v>150000</v>
      </c>
    </row>
    <row r="932" ht="15.75" customHeight="1">
      <c r="A932" s="12" t="s">
        <v>261</v>
      </c>
      <c r="B932" s="12" t="str">
        <f t="shared" si="14"/>
        <v xml:space="preserve">Sarah Scaife Foundation_Capital Research Center1994275000</v>
      </c>
      <c r="C932" s="12" t="s">
        <v>9</v>
      </c>
      <c r="D932" s="12" t="s">
        <v>257</v>
      </c>
      <c r="E932" s="12">
        <v>1994</v>
      </c>
      <c r="F932" s="13">
        <v>275000</v>
      </c>
    </row>
    <row r="933" ht="15.75" customHeight="1">
      <c r="A933" s="12" t="s">
        <v>261</v>
      </c>
      <c r="B933" s="12" t="str">
        <f t="shared" si="14"/>
        <v xml:space="preserve">Sarah Scaife Foundation_Capital Research Center1995250000</v>
      </c>
      <c r="C933" s="12" t="s">
        <v>9</v>
      </c>
      <c r="D933" s="12" t="s">
        <v>257</v>
      </c>
      <c r="E933" s="12">
        <v>1995</v>
      </c>
      <c r="F933" s="13">
        <v>250000</v>
      </c>
    </row>
    <row r="934" ht="15.75" customHeight="1">
      <c r="A934" s="12" t="s">
        <v>261</v>
      </c>
      <c r="B934" s="12" t="str">
        <f t="shared" si="14"/>
        <v xml:space="preserve">Sarah Scaife Foundation_Capital Research Center1996100000</v>
      </c>
      <c r="C934" s="12" t="s">
        <v>9</v>
      </c>
      <c r="D934" s="12" t="s">
        <v>257</v>
      </c>
      <c r="E934" s="12">
        <v>1996</v>
      </c>
      <c r="F934" s="13">
        <v>100000</v>
      </c>
    </row>
    <row r="935" ht="15.75" customHeight="1">
      <c r="A935" s="12" t="s">
        <v>261</v>
      </c>
      <c r="B935" s="12" t="str">
        <f t="shared" si="14"/>
        <v xml:space="preserve">Sarah Scaife Foundation_Capital Research Center1996200000</v>
      </c>
      <c r="C935" s="12" t="s">
        <v>9</v>
      </c>
      <c r="D935" s="12" t="s">
        <v>257</v>
      </c>
      <c r="E935" s="12">
        <v>1996</v>
      </c>
      <c r="F935" s="13">
        <v>200000</v>
      </c>
    </row>
    <row r="936" ht="15.75" customHeight="1">
      <c r="A936" s="12" t="s">
        <v>261</v>
      </c>
      <c r="B936" s="12" t="str">
        <f t="shared" si="14"/>
        <v xml:space="preserve">Sarah Scaife Foundation_Capital Research Center1997250000</v>
      </c>
      <c r="C936" s="12" t="s">
        <v>9</v>
      </c>
      <c r="D936" s="12" t="s">
        <v>257</v>
      </c>
      <c r="E936" s="12">
        <v>1997</v>
      </c>
      <c r="F936" s="13">
        <v>250000</v>
      </c>
    </row>
    <row r="937" ht="15.75" customHeight="1">
      <c r="A937" s="12" t="s">
        <v>261</v>
      </c>
      <c r="B937" s="12" t="str">
        <f t="shared" si="14"/>
        <v xml:space="preserve">Sarah Scaife Foundation_Capital Research Center1998200000</v>
      </c>
      <c r="C937" s="12" t="s">
        <v>9</v>
      </c>
      <c r="D937" s="12" t="s">
        <v>257</v>
      </c>
      <c r="E937" s="12">
        <v>1998</v>
      </c>
      <c r="F937" s="13">
        <v>200000</v>
      </c>
    </row>
    <row r="938" ht="15.75" customHeight="1">
      <c r="A938" s="12" t="s">
        <v>261</v>
      </c>
      <c r="B938" s="12" t="str">
        <f t="shared" si="14"/>
        <v xml:space="preserve">Sarah Scaife Foundation_Capital Research Center1999200000</v>
      </c>
      <c r="C938" s="12" t="s">
        <v>9</v>
      </c>
      <c r="D938" s="12" t="s">
        <v>257</v>
      </c>
      <c r="E938" s="12">
        <v>1999</v>
      </c>
      <c r="F938" s="13">
        <v>200000</v>
      </c>
    </row>
    <row r="939" ht="15.75" customHeight="1">
      <c r="A939" s="12" t="s">
        <v>261</v>
      </c>
      <c r="B939" s="12" t="str">
        <f t="shared" si="14"/>
        <v xml:space="preserve">Sarah Scaife Foundation_Capital Research Center2000200000</v>
      </c>
      <c r="C939" s="12" t="s">
        <v>9</v>
      </c>
      <c r="D939" s="12" t="s">
        <v>257</v>
      </c>
      <c r="E939" s="12">
        <v>2000</v>
      </c>
      <c r="F939" s="13">
        <v>200000</v>
      </c>
    </row>
    <row r="940" ht="15.75" customHeight="1">
      <c r="A940" s="12" t="s">
        <v>261</v>
      </c>
      <c r="B940" s="12" t="str">
        <f t="shared" si="14"/>
        <v xml:space="preserve">Sarah Scaife Foundation_Capital Research Center2001200000</v>
      </c>
      <c r="C940" s="12" t="s">
        <v>9</v>
      </c>
      <c r="D940" s="12" t="s">
        <v>257</v>
      </c>
      <c r="E940" s="12">
        <v>2001</v>
      </c>
      <c r="F940" s="13">
        <v>200000</v>
      </c>
    </row>
    <row r="941" ht="15.75" customHeight="1">
      <c r="A941" s="12" t="s">
        <v>261</v>
      </c>
      <c r="B941" s="12" t="str">
        <f t="shared" si="14"/>
        <v xml:space="preserve">Sarah Scaife Foundation_Capital Research Center2002100000</v>
      </c>
      <c r="C941" s="12" t="s">
        <v>9</v>
      </c>
      <c r="D941" s="12" t="s">
        <v>257</v>
      </c>
      <c r="E941" s="12">
        <v>2002</v>
      </c>
      <c r="F941" s="13">
        <v>100000</v>
      </c>
    </row>
    <row r="942" ht="15.75" customHeight="1">
      <c r="A942" s="12" t="s">
        <v>261</v>
      </c>
      <c r="B942" s="12" t="str">
        <f t="shared" si="14"/>
        <v xml:space="preserve">Sarah Scaife Foundation_Capital Research Center2003185000</v>
      </c>
      <c r="C942" s="12" t="s">
        <v>9</v>
      </c>
      <c r="D942" s="12" t="s">
        <v>257</v>
      </c>
      <c r="E942" s="12">
        <v>2003</v>
      </c>
      <c r="F942" s="13">
        <v>185000</v>
      </c>
    </row>
    <row r="943" ht="15.75" customHeight="1">
      <c r="A943" s="12" t="s">
        <v>261</v>
      </c>
      <c r="B943" s="12" t="str">
        <f t="shared" si="14"/>
        <v xml:space="preserve">Sarah Scaife Foundation_Capital Research Center2004200000</v>
      </c>
      <c r="C943" s="12" t="s">
        <v>9</v>
      </c>
      <c r="D943" s="12" t="s">
        <v>257</v>
      </c>
      <c r="E943" s="12">
        <v>2004</v>
      </c>
      <c r="F943" s="13">
        <v>200000</v>
      </c>
    </row>
    <row r="944" ht="15.75" customHeight="1">
      <c r="A944" s="12" t="s">
        <v>261</v>
      </c>
      <c r="B944" s="12" t="str">
        <f t="shared" si="14"/>
        <v xml:space="preserve">Sarah Scaife Foundation_Capital Research Center2005235000</v>
      </c>
      <c r="C944" s="12" t="s">
        <v>9</v>
      </c>
      <c r="D944" s="12" t="s">
        <v>257</v>
      </c>
      <c r="E944" s="12">
        <v>2005</v>
      </c>
      <c r="F944" s="13">
        <v>235000</v>
      </c>
    </row>
    <row r="945" ht="15.75" customHeight="1">
      <c r="A945" s="12" t="s">
        <v>261</v>
      </c>
      <c r="B945" s="12" t="str">
        <f t="shared" si="14"/>
        <v xml:space="preserve">Sarah Scaife Foundation_Capital Research Center2006250000</v>
      </c>
      <c r="C945" s="12" t="s">
        <v>9</v>
      </c>
      <c r="D945" s="12" t="s">
        <v>257</v>
      </c>
      <c r="E945" s="12">
        <v>2006</v>
      </c>
      <c r="F945" s="13">
        <v>250000</v>
      </c>
    </row>
    <row r="946" ht="15.75" customHeight="1">
      <c r="A946" s="12" t="s">
        <v>261</v>
      </c>
      <c r="B946" s="12" t="str">
        <f t="shared" si="14"/>
        <v xml:space="preserve">Sarah Scaife Foundation_Capital Research Center2007250000</v>
      </c>
      <c r="C946" s="12" t="s">
        <v>9</v>
      </c>
      <c r="D946" s="12" t="s">
        <v>257</v>
      </c>
      <c r="E946" s="12">
        <v>2007</v>
      </c>
      <c r="F946" s="13">
        <v>250000</v>
      </c>
    </row>
    <row r="947" ht="15.75" customHeight="1">
      <c r="A947" s="12" t="s">
        <v>261</v>
      </c>
      <c r="B947" s="12" t="str">
        <f t="shared" si="14"/>
        <v xml:space="preserve">Sarah Scaife Foundation_Capital Research Center2008225000</v>
      </c>
      <c r="C947" s="12" t="s">
        <v>9</v>
      </c>
      <c r="D947" s="12" t="s">
        <v>257</v>
      </c>
      <c r="E947" s="12">
        <v>2008</v>
      </c>
      <c r="F947" s="13">
        <v>225000</v>
      </c>
    </row>
    <row r="948" ht="15.75" customHeight="1">
      <c r="A948" s="12" t="s">
        <v>261</v>
      </c>
      <c r="B948" s="12" t="str">
        <f t="shared" si="14"/>
        <v xml:space="preserve">Sarah Scaife Foundation_Capital Research Center2009175000</v>
      </c>
      <c r="C948" s="12" t="s">
        <v>9</v>
      </c>
      <c r="D948" s="12" t="s">
        <v>257</v>
      </c>
      <c r="E948" s="12">
        <v>2009</v>
      </c>
      <c r="F948" s="13">
        <v>175000</v>
      </c>
    </row>
    <row r="949" ht="15.75" customHeight="1">
      <c r="A949" s="12" t="s">
        <v>261</v>
      </c>
      <c r="B949" s="12" t="str">
        <f t="shared" si="14"/>
        <v xml:space="preserve">Sarah Scaife Foundation_Capital Research Center2010175000</v>
      </c>
      <c r="C949" s="12" t="s">
        <v>9</v>
      </c>
      <c r="D949" s="12" t="s">
        <v>257</v>
      </c>
      <c r="E949" s="12">
        <v>2010</v>
      </c>
      <c r="F949" s="13">
        <v>175000</v>
      </c>
    </row>
    <row r="950" ht="15.75" customHeight="1">
      <c r="A950" s="12" t="s">
        <v>261</v>
      </c>
      <c r="B950" s="12" t="str">
        <f t="shared" si="14"/>
        <v xml:space="preserve">Sarah Scaife Foundation_Capital Research Center2011200000</v>
      </c>
      <c r="C950" s="12" t="s">
        <v>9</v>
      </c>
      <c r="D950" s="12" t="s">
        <v>257</v>
      </c>
      <c r="E950" s="12">
        <v>2011</v>
      </c>
      <c r="F950" s="13">
        <v>200000</v>
      </c>
    </row>
    <row r="951" ht="15.75" customHeight="1">
      <c r="A951" s="12" t="s">
        <v>261</v>
      </c>
      <c r="B951" s="12" t="str">
        <f t="shared" si="14"/>
        <v xml:space="preserve">Sarah Scaife Foundation_Capital Research Center2012200000</v>
      </c>
      <c r="C951" s="12" t="s">
        <v>9</v>
      </c>
      <c r="D951" s="12" t="s">
        <v>257</v>
      </c>
      <c r="E951" s="12">
        <v>2012</v>
      </c>
      <c r="F951" s="13">
        <v>200000</v>
      </c>
    </row>
    <row r="952" ht="15.75" customHeight="1">
      <c r="A952" s="12">
        <v>990</v>
      </c>
      <c r="B952" s="12" t="str">
        <f t="shared" si="14"/>
        <v xml:space="preserve">Sarah Scaife Foundation_Capital Research Center2013200000</v>
      </c>
      <c r="C952" s="12" t="s">
        <v>9</v>
      </c>
      <c r="D952" s="12" t="s">
        <v>257</v>
      </c>
      <c r="E952" s="12">
        <v>2013</v>
      </c>
      <c r="F952" s="13">
        <v>200000</v>
      </c>
      <c r="G952" s="12" t="s">
        <v>282</v>
      </c>
    </row>
    <row r="953" ht="15.75" customHeight="1">
      <c r="A953" s="12">
        <v>990</v>
      </c>
      <c r="B953" s="12" t="str">
        <f t="shared" si="14"/>
        <v xml:space="preserve">Sarah Scaife Foundation_Capital Research Center2014200000</v>
      </c>
      <c r="C953" s="12" t="s">
        <v>9</v>
      </c>
      <c r="D953" s="12" t="s">
        <v>257</v>
      </c>
      <c r="E953" s="12">
        <v>2014</v>
      </c>
      <c r="F953" s="13">
        <v>200000</v>
      </c>
      <c r="G953" s="12" t="s">
        <v>282</v>
      </c>
    </row>
    <row r="954" ht="15.75" customHeight="1">
      <c r="A954" s="12" t="s">
        <v>883</v>
      </c>
      <c r="B954" s="12" t="str">
        <f t="shared" si="14"/>
        <v xml:space="preserve">Sarah Scaife Foundation_Capital Research Center2015200000</v>
      </c>
      <c r="C954" s="12" t="s">
        <v>9</v>
      </c>
      <c r="D954" s="12" t="s">
        <v>257</v>
      </c>
      <c r="E954" s="12">
        <v>2015</v>
      </c>
      <c r="F954" s="13">
        <v>200000</v>
      </c>
      <c r="G954" s="12" t="s">
        <v>282</v>
      </c>
    </row>
    <row r="955" ht="15.75" customHeight="1">
      <c r="A955" s="12" t="s">
        <v>883</v>
      </c>
      <c r="B955" s="12" t="str">
        <f t="shared" si="14"/>
        <v xml:space="preserve">Sarah Scaife Foundation_Capital Research Center2016300000</v>
      </c>
      <c r="C955" s="12" t="s">
        <v>9</v>
      </c>
      <c r="D955" s="12" t="s">
        <v>257</v>
      </c>
      <c r="E955" s="12">
        <v>2016</v>
      </c>
      <c r="F955" s="13">
        <v>300000</v>
      </c>
      <c r="G955" s="12" t="s">
        <v>282</v>
      </c>
    </row>
    <row r="956" ht="15.75" customHeight="1">
      <c r="A956" s="10" t="s">
        <v>884</v>
      </c>
      <c r="B956" s="12" t="str">
        <f t="shared" si="14"/>
        <v xml:space="preserve">Sarah Scaife Foundation_Capital Research Center2017330000</v>
      </c>
      <c r="C956" s="12" t="s">
        <v>9</v>
      </c>
      <c r="D956" s="12" t="s">
        <v>257</v>
      </c>
      <c r="E956" s="12">
        <v>2017</v>
      </c>
      <c r="F956" s="13">
        <v>330000</v>
      </c>
      <c r="G956" s="12"/>
      <c r="H956" s="12"/>
      <c r="I956" s="12"/>
      <c r="J956" s="12" t="s">
        <v>260</v>
      </c>
    </row>
    <row r="957" ht="15.75" customHeight="1">
      <c r="A957" s="10" t="s">
        <v>885</v>
      </c>
      <c r="B957" s="12" t="str">
        <f t="shared" si="14"/>
        <v xml:space="preserve">Sarah Scaife Foundation_Capital Research Center2018400000</v>
      </c>
      <c r="C957" s="12" t="s">
        <v>9</v>
      </c>
      <c r="D957" s="12" t="s">
        <v>257</v>
      </c>
      <c r="E957" s="12">
        <v>2018</v>
      </c>
      <c r="F957" s="13">
        <v>400000</v>
      </c>
      <c r="G957" s="12"/>
      <c r="H957" s="12"/>
      <c r="I957" s="12"/>
      <c r="J957" s="12" t="s">
        <v>260</v>
      </c>
    </row>
    <row r="958" ht="15.75" customHeight="1">
      <c r="A958" s="10" t="s">
        <v>886</v>
      </c>
      <c r="B958" s="12" t="str">
        <f t="shared" si="14"/>
        <v xml:space="preserve">Sarah Scaife Foundation_Capital Research Center2019400000</v>
      </c>
      <c r="C958" s="12" t="s">
        <v>9</v>
      </c>
      <c r="D958" s="12" t="s">
        <v>257</v>
      </c>
      <c r="E958" s="12">
        <v>2019</v>
      </c>
      <c r="F958" s="13">
        <v>400000</v>
      </c>
      <c r="G958" s="12"/>
      <c r="H958" s="12"/>
      <c r="I958" s="12"/>
      <c r="J958" s="12" t="s">
        <v>260</v>
      </c>
    </row>
    <row r="959" ht="15.75" customHeight="1">
      <c r="A959" s="10" t="s">
        <v>887</v>
      </c>
      <c r="B959" s="12" t="str">
        <f t="shared" si="14"/>
        <v xml:space="preserve">Sarah Scaife Foundation_Capital Research Center2020400000</v>
      </c>
      <c r="C959" s="12" t="s">
        <v>9</v>
      </c>
      <c r="D959" s="12" t="s">
        <v>257</v>
      </c>
      <c r="E959" s="12">
        <v>2020</v>
      </c>
      <c r="F959" s="13">
        <v>400000</v>
      </c>
      <c r="G959" s="12"/>
      <c r="H959" s="12"/>
      <c r="I959" s="12" t="s">
        <v>259</v>
      </c>
      <c r="J959" s="12" t="s">
        <v>260</v>
      </c>
    </row>
    <row r="960" ht="15.75" customHeight="1">
      <c r="A960" s="10" t="s">
        <v>888</v>
      </c>
      <c r="B960" s="12" t="str">
        <f t="shared" si="14"/>
        <v xml:space="preserve">Sarah Scaife Foundation_Capital Research Center2021500000</v>
      </c>
      <c r="C960" s="12" t="s">
        <v>9</v>
      </c>
      <c r="D960" s="12" t="s">
        <v>257</v>
      </c>
      <c r="E960" s="12">
        <v>2021</v>
      </c>
      <c r="F960" s="13">
        <v>500000</v>
      </c>
      <c r="G960" s="12"/>
      <c r="H960" s="12"/>
      <c r="I960" s="12" t="s">
        <v>259</v>
      </c>
      <c r="J960" s="12" t="s">
        <v>260</v>
      </c>
    </row>
    <row r="961" ht="15.75" customHeight="1">
      <c r="A961" s="10" t="s">
        <v>889</v>
      </c>
      <c r="B961" s="12" t="str">
        <f t="shared" si="14"/>
        <v xml:space="preserve">Sarah Scaife Foundation_Capital Research Center2022500000</v>
      </c>
      <c r="C961" s="12" t="s">
        <v>9</v>
      </c>
      <c r="D961" s="12" t="s">
        <v>257</v>
      </c>
      <c r="E961" s="12">
        <v>2022</v>
      </c>
      <c r="F961" s="13">
        <v>500000</v>
      </c>
      <c r="G961" s="12"/>
      <c r="H961" s="12"/>
      <c r="I961" s="12" t="s">
        <v>259</v>
      </c>
      <c r="J961" s="12" t="s">
        <v>260</v>
      </c>
    </row>
    <row r="962" ht="15.75" customHeight="1">
      <c r="A962" s="10" t="s">
        <v>890</v>
      </c>
      <c r="B962" s="12" t="str">
        <f t="shared" ref="B962:B1025" si="15">CONCATENATE(C962,"_",D962,E962,F962)</f>
        <v xml:space="preserve">Sarah Scaife Foundation_Capital Research Center2023500000</v>
      </c>
      <c r="C962" s="12" t="s">
        <v>9</v>
      </c>
      <c r="D962" s="12" t="s">
        <v>257</v>
      </c>
      <c r="E962" s="12">
        <v>2023</v>
      </c>
      <c r="F962" s="13">
        <v>500000</v>
      </c>
      <c r="G962" s="12"/>
      <c r="H962" s="12"/>
      <c r="I962" s="12" t="s">
        <v>259</v>
      </c>
      <c r="J962" s="12" t="s">
        <v>260</v>
      </c>
    </row>
    <row r="963" ht="15.75" customHeight="1">
      <c r="A963" s="10" t="s">
        <v>891</v>
      </c>
      <c r="B963" s="12" t="str">
        <f t="shared" si="15"/>
        <v xml:space="preserve">Sarah Scaife Foundation_Capital Research Center2024500000</v>
      </c>
      <c r="C963" s="12" t="s">
        <v>9</v>
      </c>
      <c r="D963" s="12" t="s">
        <v>257</v>
      </c>
      <c r="E963" s="12">
        <v>2024</v>
      </c>
      <c r="F963" s="13">
        <v>500000</v>
      </c>
      <c r="G963" s="12"/>
      <c r="H963" s="12"/>
      <c r="I963" s="12" t="s">
        <v>259</v>
      </c>
      <c r="J963" s="12" t="s">
        <v>260</v>
      </c>
    </row>
    <row r="964" ht="15.75" customHeight="1">
      <c r="A964" s="12" t="s">
        <v>261</v>
      </c>
      <c r="B964" s="12" t="str">
        <f t="shared" si="15"/>
        <v xml:space="preserve">Scaife Family Foundation_Capital Research Center199325000</v>
      </c>
      <c r="C964" s="12" t="s">
        <v>31</v>
      </c>
      <c r="D964" s="12" t="s">
        <v>257</v>
      </c>
      <c r="E964" s="12">
        <v>1993</v>
      </c>
      <c r="F964" s="13">
        <v>25000</v>
      </c>
    </row>
    <row r="965" ht="15.75" customHeight="1">
      <c r="A965" s="12" t="s">
        <v>261</v>
      </c>
      <c r="B965" s="12" t="str">
        <f t="shared" si="15"/>
        <v xml:space="preserve">Scaife Family Foundation_Capital Research Center199425000</v>
      </c>
      <c r="C965" s="12" t="s">
        <v>31</v>
      </c>
      <c r="D965" s="12" t="s">
        <v>257</v>
      </c>
      <c r="E965" s="12">
        <v>1994</v>
      </c>
      <c r="F965" s="13">
        <v>25000</v>
      </c>
    </row>
    <row r="966" ht="15.75" customHeight="1">
      <c r="A966" s="12" t="s">
        <v>261</v>
      </c>
      <c r="B966" s="12" t="str">
        <f t="shared" si="15"/>
        <v xml:space="preserve">Scaife Family Foundation_Capital Research Center199575000</v>
      </c>
      <c r="C966" s="12" t="s">
        <v>31</v>
      </c>
      <c r="D966" s="12" t="s">
        <v>257</v>
      </c>
      <c r="E966" s="12">
        <v>1995</v>
      </c>
      <c r="F966" s="13">
        <v>75000</v>
      </c>
    </row>
    <row r="967" ht="15.75" customHeight="1">
      <c r="A967" s="12" t="s">
        <v>261</v>
      </c>
      <c r="B967" s="12" t="str">
        <f t="shared" si="15"/>
        <v xml:space="preserve">Scaife Family Foundation_Capital Research Center199735000</v>
      </c>
      <c r="C967" s="12" t="s">
        <v>31</v>
      </c>
      <c r="D967" s="12" t="s">
        <v>257</v>
      </c>
      <c r="E967" s="12">
        <v>1997</v>
      </c>
      <c r="F967" s="13">
        <v>35000</v>
      </c>
    </row>
    <row r="968" ht="15.75" customHeight="1">
      <c r="A968" s="12" t="s">
        <v>261</v>
      </c>
      <c r="B968" s="12" t="str">
        <f t="shared" si="15"/>
        <v xml:space="preserve">Scaife Family Foundation_Capital Research Center199860000</v>
      </c>
      <c r="C968" s="12" t="s">
        <v>31</v>
      </c>
      <c r="D968" s="12" t="s">
        <v>257</v>
      </c>
      <c r="E968" s="12">
        <v>1998</v>
      </c>
      <c r="F968" s="13">
        <v>60000</v>
      </c>
    </row>
    <row r="969" ht="15.75" customHeight="1">
      <c r="A969" s="12" t="s">
        <v>261</v>
      </c>
      <c r="B969" s="12" t="str">
        <f t="shared" si="15"/>
        <v xml:space="preserve">Scaife Family Foundation_Capital Research Center199935000</v>
      </c>
      <c r="C969" s="12" t="s">
        <v>31</v>
      </c>
      <c r="D969" s="12" t="s">
        <v>257</v>
      </c>
      <c r="E969" s="12">
        <v>1999</v>
      </c>
      <c r="F969" s="13">
        <v>35000</v>
      </c>
    </row>
    <row r="970" ht="15.75" customHeight="1">
      <c r="A970" s="12">
        <v>990</v>
      </c>
      <c r="B970" s="12" t="str">
        <f t="shared" si="15"/>
        <v xml:space="preserve">Schwab Charitable Fund_Capital Research Center2001500</v>
      </c>
      <c r="C970" s="12" t="s">
        <v>42</v>
      </c>
      <c r="D970" s="12" t="s">
        <v>257</v>
      </c>
      <c r="E970" s="12">
        <v>2001</v>
      </c>
      <c r="F970" s="13">
        <v>500</v>
      </c>
      <c r="G970" s="12" t="s">
        <v>282</v>
      </c>
    </row>
    <row r="971" ht="15.75" customHeight="1">
      <c r="A971" s="12">
        <v>990</v>
      </c>
      <c r="B971" s="12" t="str">
        <f t="shared" si="15"/>
        <v xml:space="preserve">Schwab Charitable Fund_Capital Research Center2003500</v>
      </c>
      <c r="C971" s="12" t="s">
        <v>42</v>
      </c>
      <c r="D971" s="12" t="s">
        <v>257</v>
      </c>
      <c r="E971" s="12">
        <v>2003</v>
      </c>
      <c r="F971" s="13">
        <v>500</v>
      </c>
      <c r="G971" s="12" t="s">
        <v>282</v>
      </c>
    </row>
    <row r="972" ht="15.75" customHeight="1">
      <c r="A972" s="12">
        <v>990</v>
      </c>
      <c r="B972" s="12" t="str">
        <f t="shared" si="15"/>
        <v xml:space="preserve">Schwab Charitable Fund_Capital Research Center2005500</v>
      </c>
      <c r="C972" s="12" t="s">
        <v>42</v>
      </c>
      <c r="D972" s="12" t="s">
        <v>257</v>
      </c>
      <c r="E972" s="12">
        <v>2005</v>
      </c>
      <c r="F972" s="13">
        <v>500</v>
      </c>
      <c r="G972" s="12" t="s">
        <v>282</v>
      </c>
    </row>
    <row r="973" ht="15.75" customHeight="1">
      <c r="A973" s="12">
        <v>990</v>
      </c>
      <c r="B973" s="12" t="str">
        <f t="shared" si="15"/>
        <v xml:space="preserve">Schwab Charitable Fund_Capital Research Center2006500</v>
      </c>
      <c r="C973" s="12" t="s">
        <v>42</v>
      </c>
      <c r="D973" s="12" t="s">
        <v>257</v>
      </c>
      <c r="E973" s="12">
        <v>2006</v>
      </c>
      <c r="F973" s="13">
        <v>500</v>
      </c>
      <c r="G973" s="12" t="s">
        <v>282</v>
      </c>
    </row>
    <row r="974" ht="15.75" customHeight="1">
      <c r="A974" s="10" t="s">
        <v>892</v>
      </c>
      <c r="B974" s="12" t="str">
        <f t="shared" si="15"/>
        <v xml:space="preserve">Schwab Charitable Fund_Capital Research Center201710400</v>
      </c>
      <c r="C974" s="12" t="s">
        <v>42</v>
      </c>
      <c r="D974" s="12" t="s">
        <v>257</v>
      </c>
      <c r="E974" s="12">
        <v>2017</v>
      </c>
      <c r="F974" s="13">
        <v>10400</v>
      </c>
      <c r="G974" s="12"/>
      <c r="H974" s="12"/>
      <c r="I974" s="12" t="s">
        <v>893</v>
      </c>
      <c r="J974" s="12" t="s">
        <v>260</v>
      </c>
    </row>
    <row r="975" ht="15.75" customHeight="1">
      <c r="A975" s="10" t="s">
        <v>894</v>
      </c>
      <c r="B975" s="12" t="str">
        <f t="shared" si="15"/>
        <v xml:space="preserve">Schwab Charitable Fund_Capital Research Center20197375</v>
      </c>
      <c r="C975" s="12" t="s">
        <v>42</v>
      </c>
      <c r="D975" s="12" t="s">
        <v>257</v>
      </c>
      <c r="E975" s="12">
        <v>2019</v>
      </c>
      <c r="F975" s="13">
        <v>7375</v>
      </c>
      <c r="G975" s="12"/>
      <c r="H975" s="12"/>
      <c r="I975" s="12" t="s">
        <v>479</v>
      </c>
      <c r="J975" s="12" t="s">
        <v>260</v>
      </c>
    </row>
    <row r="976" ht="15.75" customHeight="1">
      <c r="A976" s="10" t="s">
        <v>895</v>
      </c>
      <c r="B976" s="12" t="str">
        <f t="shared" si="15"/>
        <v xml:space="preserve">Schwab Charitable Fund_Capital Research Center202012475</v>
      </c>
      <c r="C976" s="12" t="s">
        <v>42</v>
      </c>
      <c r="D976" s="12" t="s">
        <v>257</v>
      </c>
      <c r="E976" s="12">
        <v>2020</v>
      </c>
      <c r="F976" s="13">
        <v>12475</v>
      </c>
      <c r="G976" s="12"/>
      <c r="H976" s="12"/>
      <c r="I976" s="12" t="s">
        <v>479</v>
      </c>
      <c r="J976" s="12" t="s">
        <v>260</v>
      </c>
    </row>
    <row r="977" ht="15.75" customHeight="1">
      <c r="A977" s="10" t="s">
        <v>896</v>
      </c>
      <c r="B977" s="12" t="str">
        <f t="shared" si="15"/>
        <v xml:space="preserve">Schwab Charitable Fund_Capital Research Center202151625</v>
      </c>
      <c r="C977" s="12" t="s">
        <v>42</v>
      </c>
      <c r="D977" s="12" t="s">
        <v>257</v>
      </c>
      <c r="E977" s="12">
        <v>2021</v>
      </c>
      <c r="F977" s="13">
        <v>51625</v>
      </c>
      <c r="G977" s="12"/>
      <c r="H977" s="12"/>
      <c r="I977" s="12" t="s">
        <v>479</v>
      </c>
      <c r="J977" s="12" t="s">
        <v>260</v>
      </c>
    </row>
    <row r="978" ht="15.75" customHeight="1">
      <c r="A978" s="10" t="s">
        <v>897</v>
      </c>
      <c r="B978" s="12" t="str">
        <f t="shared" si="15"/>
        <v xml:space="preserve">Schwab Charitable Fund_Capital Research Center202237150</v>
      </c>
      <c r="C978" s="12" t="s">
        <v>42</v>
      </c>
      <c r="D978" s="12" t="s">
        <v>257</v>
      </c>
      <c r="E978" s="12">
        <v>2022</v>
      </c>
      <c r="F978" s="13">
        <v>37150</v>
      </c>
      <c r="G978" s="12"/>
      <c r="H978" s="12"/>
      <c r="I978" s="12" t="s">
        <v>479</v>
      </c>
      <c r="J978" s="12" t="s">
        <v>260</v>
      </c>
    </row>
    <row r="979" ht="15.75" customHeight="1">
      <c r="A979" s="10" t="s">
        <v>898</v>
      </c>
      <c r="B979" s="12" t="str">
        <f t="shared" si="15"/>
        <v xml:space="preserve">Schwab Charitable Fund_Capital Research Center202334445</v>
      </c>
      <c r="C979" s="12" t="s">
        <v>42</v>
      </c>
      <c r="D979" s="12" t="s">
        <v>257</v>
      </c>
      <c r="E979" s="12">
        <v>2023</v>
      </c>
      <c r="F979" s="13">
        <v>34445</v>
      </c>
      <c r="G979" s="12"/>
      <c r="H979" s="12"/>
      <c r="I979" s="12" t="s">
        <v>479</v>
      </c>
      <c r="J979" s="12" t="s">
        <v>260</v>
      </c>
    </row>
    <row r="980" ht="15.75" customHeight="1">
      <c r="A980" s="10" t="s">
        <v>899</v>
      </c>
      <c r="B980" s="12" t="str">
        <f t="shared" si="15"/>
        <v xml:space="preserve">Sea Change Foundation Inc_Capital Research Center2017582</v>
      </c>
      <c r="C980" s="12" t="s">
        <v>197</v>
      </c>
      <c r="D980" s="12" t="s">
        <v>257</v>
      </c>
      <c r="E980" s="12">
        <v>2017</v>
      </c>
      <c r="F980" s="13">
        <v>582</v>
      </c>
      <c r="G980" s="12"/>
      <c r="H980" s="12" t="s">
        <v>900</v>
      </c>
      <c r="I980" s="12" t="s">
        <v>901</v>
      </c>
      <c r="J980" s="12" t="s">
        <v>260</v>
      </c>
    </row>
    <row r="981" ht="15.75" customHeight="1">
      <c r="A981" s="12" t="s">
        <v>261</v>
      </c>
      <c r="B981" s="12" t="str">
        <f t="shared" si="15"/>
        <v xml:space="preserve">Searle Freedom Trust_Capital Research Center200125000</v>
      </c>
      <c r="C981" s="12" t="s">
        <v>14</v>
      </c>
      <c r="D981" s="12" t="s">
        <v>257</v>
      </c>
      <c r="E981" s="12">
        <v>2001</v>
      </c>
      <c r="F981" s="13">
        <v>25000</v>
      </c>
    </row>
    <row r="982" ht="15.75" customHeight="1">
      <c r="A982" s="12" t="s">
        <v>261</v>
      </c>
      <c r="B982" s="12" t="str">
        <f t="shared" si="15"/>
        <v xml:space="preserve">Searle Freedom Trust_Capital Research Center200225000</v>
      </c>
      <c r="C982" s="12" t="s">
        <v>14</v>
      </c>
      <c r="D982" s="12" t="s">
        <v>257</v>
      </c>
      <c r="E982" s="12">
        <v>2002</v>
      </c>
      <c r="F982" s="13">
        <v>25000</v>
      </c>
    </row>
    <row r="983" ht="15.75" customHeight="1">
      <c r="A983" s="12" t="s">
        <v>261</v>
      </c>
      <c r="B983" s="12" t="str">
        <f t="shared" si="15"/>
        <v xml:space="preserve">Searle Freedom Trust_Capital Research Center200525000</v>
      </c>
      <c r="C983" s="12" t="s">
        <v>14</v>
      </c>
      <c r="D983" s="12" t="s">
        <v>257</v>
      </c>
      <c r="E983" s="12">
        <v>2005</v>
      </c>
      <c r="F983" s="13">
        <v>25000</v>
      </c>
    </row>
    <row r="984" ht="15.75" customHeight="1">
      <c r="A984" s="12" t="s">
        <v>261</v>
      </c>
      <c r="B984" s="12" t="str">
        <f t="shared" si="15"/>
        <v xml:space="preserve">Searle Freedom Trust_Capital Research Center200625000</v>
      </c>
      <c r="C984" s="12" t="s">
        <v>14</v>
      </c>
      <c r="D984" s="12" t="s">
        <v>257</v>
      </c>
      <c r="E984" s="12">
        <v>2006</v>
      </c>
      <c r="F984" s="13">
        <v>25000</v>
      </c>
    </row>
    <row r="985" ht="15.75" customHeight="1">
      <c r="A985" s="12" t="s">
        <v>261</v>
      </c>
      <c r="B985" s="12" t="str">
        <f t="shared" si="15"/>
        <v xml:space="preserve">Searle Freedom Trust_Capital Research Center200735000</v>
      </c>
      <c r="C985" s="12" t="s">
        <v>14</v>
      </c>
      <c r="D985" s="12" t="s">
        <v>257</v>
      </c>
      <c r="E985" s="12">
        <v>2007</v>
      </c>
      <c r="F985" s="13">
        <v>35000</v>
      </c>
    </row>
    <row r="986" ht="15.75" customHeight="1">
      <c r="A986" s="12" t="s">
        <v>261</v>
      </c>
      <c r="B986" s="12" t="str">
        <f t="shared" si="15"/>
        <v xml:space="preserve">Searle Freedom Trust_Capital Research Center200835000</v>
      </c>
      <c r="C986" s="12" t="s">
        <v>14</v>
      </c>
      <c r="D986" s="12" t="s">
        <v>257</v>
      </c>
      <c r="E986" s="12">
        <v>2008</v>
      </c>
      <c r="F986" s="13">
        <v>35000</v>
      </c>
    </row>
    <row r="987" ht="15.75" customHeight="1">
      <c r="A987" s="12" t="s">
        <v>261</v>
      </c>
      <c r="B987" s="12" t="str">
        <f t="shared" si="15"/>
        <v xml:space="preserve">Searle Freedom Trust_Capital Research Center200935000</v>
      </c>
      <c r="C987" s="12" t="s">
        <v>14</v>
      </c>
      <c r="D987" s="12" t="s">
        <v>257</v>
      </c>
      <c r="E987" s="12">
        <v>2009</v>
      </c>
      <c r="F987" s="13">
        <v>35000</v>
      </c>
    </row>
    <row r="988" ht="15.75" customHeight="1">
      <c r="A988" s="12" t="s">
        <v>261</v>
      </c>
      <c r="B988" s="12" t="str">
        <f t="shared" si="15"/>
        <v xml:space="preserve">Searle Freedom Trust_Capital Research Center201035000</v>
      </c>
      <c r="C988" s="12" t="s">
        <v>14</v>
      </c>
      <c r="D988" s="12" t="s">
        <v>257</v>
      </c>
      <c r="E988" s="12">
        <v>2010</v>
      </c>
      <c r="F988" s="13">
        <v>35000</v>
      </c>
    </row>
    <row r="989" ht="15.75" customHeight="1">
      <c r="A989" s="12" t="s">
        <v>261</v>
      </c>
      <c r="B989" s="12" t="str">
        <f t="shared" si="15"/>
        <v xml:space="preserve">Searle Freedom Trust_Capital Research Center201135000</v>
      </c>
      <c r="C989" s="12" t="s">
        <v>14</v>
      </c>
      <c r="D989" s="12" t="s">
        <v>257</v>
      </c>
      <c r="E989" s="12">
        <v>2011</v>
      </c>
      <c r="F989" s="13">
        <v>35000</v>
      </c>
    </row>
    <row r="990" ht="15.75" customHeight="1">
      <c r="A990" s="12" t="s">
        <v>261</v>
      </c>
      <c r="B990" s="12" t="str">
        <f t="shared" si="15"/>
        <v xml:space="preserve">Searle Freedom Trust_Capital Research Center201235000</v>
      </c>
      <c r="C990" s="12" t="s">
        <v>14</v>
      </c>
      <c r="D990" s="12" t="s">
        <v>257</v>
      </c>
      <c r="E990" s="12">
        <v>2012</v>
      </c>
      <c r="F990" s="13">
        <v>35000</v>
      </c>
    </row>
    <row r="991" ht="15.75" customHeight="1">
      <c r="A991" s="12" t="s">
        <v>261</v>
      </c>
      <c r="B991" s="12" t="str">
        <f t="shared" si="15"/>
        <v xml:space="preserve">Searle Freedom Trust_Capital Research Center201250000</v>
      </c>
      <c r="C991" s="12" t="s">
        <v>14</v>
      </c>
      <c r="D991" s="12" t="s">
        <v>257</v>
      </c>
      <c r="E991" s="12">
        <v>2012</v>
      </c>
      <c r="F991" s="13">
        <v>50000</v>
      </c>
    </row>
    <row r="992" ht="15.75" customHeight="1">
      <c r="A992" s="12">
        <v>990</v>
      </c>
      <c r="B992" s="12" t="str">
        <f t="shared" si="15"/>
        <v xml:space="preserve">Searle Freedom Trust_Capital Research Center201335000</v>
      </c>
      <c r="C992" s="12" t="s">
        <v>14</v>
      </c>
      <c r="D992" s="12" t="s">
        <v>257</v>
      </c>
      <c r="E992" s="12">
        <v>2013</v>
      </c>
      <c r="F992" s="13">
        <v>35000</v>
      </c>
      <c r="G992" s="12" t="s">
        <v>282</v>
      </c>
    </row>
    <row r="993" ht="15.75" customHeight="1">
      <c r="A993" s="12">
        <v>990</v>
      </c>
      <c r="B993" s="12" t="str">
        <f t="shared" si="15"/>
        <v xml:space="preserve">Searle Freedom Trust_Capital Research Center201350000</v>
      </c>
      <c r="C993" s="12" t="s">
        <v>14</v>
      </c>
      <c r="D993" s="12" t="s">
        <v>257</v>
      </c>
      <c r="E993" s="12">
        <v>2013</v>
      </c>
      <c r="F993" s="13">
        <v>50000</v>
      </c>
      <c r="G993" s="12" t="s">
        <v>282</v>
      </c>
    </row>
    <row r="994" ht="15.75" customHeight="1">
      <c r="A994" s="12" t="s">
        <v>480</v>
      </c>
      <c r="B994" s="12" t="str">
        <f t="shared" si="15"/>
        <v xml:space="preserve">Searle Freedom Trust_Capital Research Center201775000</v>
      </c>
      <c r="C994" s="12" t="s">
        <v>14</v>
      </c>
      <c r="D994" s="12" t="s">
        <v>257</v>
      </c>
      <c r="E994" s="12">
        <v>2017</v>
      </c>
      <c r="F994" s="13">
        <v>75000</v>
      </c>
      <c r="G994" s="12"/>
      <c r="H994" s="12"/>
      <c r="I994" s="12"/>
      <c r="J994" s="12" t="s">
        <v>260</v>
      </c>
    </row>
    <row r="995" ht="15.75" customHeight="1">
      <c r="A995" s="12" t="s">
        <v>480</v>
      </c>
      <c r="B995" s="12" t="str">
        <f t="shared" si="15"/>
        <v xml:space="preserve">Searle Freedom Trust_Capital Research Center201850000</v>
      </c>
      <c r="C995" s="12" t="s">
        <v>14</v>
      </c>
      <c r="D995" s="12" t="s">
        <v>257</v>
      </c>
      <c r="E995" s="12">
        <v>2018</v>
      </c>
      <c r="F995" s="13">
        <v>50000</v>
      </c>
      <c r="G995" s="12"/>
      <c r="H995" s="12"/>
      <c r="I995" s="12"/>
      <c r="J995" s="12" t="s">
        <v>260</v>
      </c>
    </row>
    <row r="996" ht="15.75" customHeight="1">
      <c r="A996" s="12" t="s">
        <v>480</v>
      </c>
      <c r="B996" s="12" t="str">
        <f t="shared" si="15"/>
        <v xml:space="preserve">Searle Freedom Trust_Capital Research Center2019100000</v>
      </c>
      <c r="C996" s="12" t="s">
        <v>14</v>
      </c>
      <c r="D996" s="12" t="s">
        <v>257</v>
      </c>
      <c r="E996" s="12">
        <v>2019</v>
      </c>
      <c r="F996" s="13">
        <v>100000</v>
      </c>
      <c r="G996" s="12"/>
      <c r="H996" s="12"/>
      <c r="I996" s="12"/>
      <c r="J996" s="12" t="s">
        <v>260</v>
      </c>
    </row>
    <row r="997" ht="15.75" customHeight="1">
      <c r="A997" s="10" t="s">
        <v>902</v>
      </c>
      <c r="B997" s="12" t="str">
        <f t="shared" si="15"/>
        <v xml:space="preserve">Searle Freedom Trust_Capital Research Center2020100000</v>
      </c>
      <c r="C997" s="12" t="s">
        <v>14</v>
      </c>
      <c r="D997" s="12" t="s">
        <v>257</v>
      </c>
      <c r="E997" s="12">
        <v>2020</v>
      </c>
      <c r="F997" s="13">
        <v>100000</v>
      </c>
      <c r="G997" s="12"/>
      <c r="H997" s="12" t="s">
        <v>903</v>
      </c>
      <c r="I997" s="12" t="s">
        <v>904</v>
      </c>
      <c r="J997" s="12" t="s">
        <v>260</v>
      </c>
    </row>
    <row r="998" ht="15.75" customHeight="1">
      <c r="A998" s="10" t="s">
        <v>905</v>
      </c>
      <c r="B998" s="12" t="str">
        <f t="shared" si="15"/>
        <v xml:space="preserve">Searle Freedom Trust_Capital Research Center202150000</v>
      </c>
      <c r="C998" s="12" t="s">
        <v>14</v>
      </c>
      <c r="D998" s="12" t="s">
        <v>257</v>
      </c>
      <c r="E998" s="12">
        <v>2021</v>
      </c>
      <c r="F998" s="13">
        <v>50000</v>
      </c>
      <c r="G998" s="12"/>
      <c r="H998" s="12" t="s">
        <v>903</v>
      </c>
      <c r="I998" s="12" t="s">
        <v>882</v>
      </c>
      <c r="J998" s="12" t="s">
        <v>260</v>
      </c>
    </row>
    <row r="999" ht="15.75" customHeight="1">
      <c r="A999" s="10" t="s">
        <v>905</v>
      </c>
      <c r="B999" s="12" t="str">
        <f t="shared" si="15"/>
        <v xml:space="preserve">Searle Freedom Trust_Capital Research Center202175000</v>
      </c>
      <c r="C999" s="12" t="s">
        <v>14</v>
      </c>
      <c r="D999" s="12" t="s">
        <v>257</v>
      </c>
      <c r="E999" s="12">
        <v>2021</v>
      </c>
      <c r="F999" s="13">
        <v>75000</v>
      </c>
      <c r="G999" s="12"/>
      <c r="H999" s="12" t="s">
        <v>903</v>
      </c>
      <c r="I999" s="12" t="s">
        <v>906</v>
      </c>
      <c r="J999" s="12" t="s">
        <v>260</v>
      </c>
    </row>
    <row r="1000" ht="15.75" customHeight="1">
      <c r="A1000" s="10" t="s">
        <v>907</v>
      </c>
      <c r="B1000" s="12" t="str">
        <f t="shared" si="15"/>
        <v xml:space="preserve">Searle Freedom Trust_Capital Research Center202250000</v>
      </c>
      <c r="C1000" s="12" t="s">
        <v>14</v>
      </c>
      <c r="D1000" s="12" t="s">
        <v>257</v>
      </c>
      <c r="E1000" s="12">
        <v>2022</v>
      </c>
      <c r="F1000" s="13">
        <v>50000</v>
      </c>
      <c r="G1000" s="12"/>
      <c r="H1000" s="12" t="s">
        <v>903</v>
      </c>
      <c r="I1000" s="12" t="s">
        <v>906</v>
      </c>
      <c r="J1000" s="12" t="s">
        <v>260</v>
      </c>
    </row>
    <row r="1001" ht="15.75" customHeight="1">
      <c r="A1001" s="10" t="s">
        <v>907</v>
      </c>
      <c r="B1001" s="12" t="str">
        <f t="shared" si="15"/>
        <v xml:space="preserve">Searle Freedom Trust_Capital Research Center202275000</v>
      </c>
      <c r="C1001" s="12" t="s">
        <v>14</v>
      </c>
      <c r="D1001" s="12" t="s">
        <v>257</v>
      </c>
      <c r="E1001" s="12">
        <v>2022</v>
      </c>
      <c r="F1001" s="13">
        <v>75000</v>
      </c>
      <c r="G1001" s="12"/>
      <c r="H1001" s="12" t="s">
        <v>903</v>
      </c>
      <c r="I1001" s="12" t="s">
        <v>882</v>
      </c>
      <c r="J1001" s="12" t="s">
        <v>260</v>
      </c>
    </row>
    <row r="1002" ht="15.75" customHeight="1">
      <c r="A1002" s="10" t="s">
        <v>908</v>
      </c>
      <c r="B1002" s="12" t="str">
        <f t="shared" si="15"/>
        <v xml:space="preserve">Searle Freedom Trust_Capital Research Center202375000</v>
      </c>
      <c r="C1002" s="12" t="s">
        <v>14</v>
      </c>
      <c r="D1002" s="12" t="s">
        <v>257</v>
      </c>
      <c r="E1002" s="12">
        <v>2023</v>
      </c>
      <c r="F1002" s="13">
        <v>75000</v>
      </c>
      <c r="G1002" s="12"/>
      <c r="H1002" s="12" t="s">
        <v>903</v>
      </c>
      <c r="I1002" s="12" t="s">
        <v>882</v>
      </c>
      <c r="J1002" s="12" t="s">
        <v>260</v>
      </c>
    </row>
    <row r="1003" ht="15.75" customHeight="1">
      <c r="A1003" s="10" t="s">
        <v>909</v>
      </c>
      <c r="B1003" s="12" t="str">
        <f t="shared" si="15"/>
        <v xml:space="preserve">Setton Foundation_Capital Research Center2021250</v>
      </c>
      <c r="C1003" s="12" t="s">
        <v>220</v>
      </c>
      <c r="D1003" s="12" t="s">
        <v>257</v>
      </c>
      <c r="E1003" s="12">
        <v>2021</v>
      </c>
      <c r="F1003" s="13">
        <v>250</v>
      </c>
      <c r="G1003" s="12"/>
      <c r="H1003" s="12"/>
      <c r="I1003" s="12" t="s">
        <v>612</v>
      </c>
      <c r="J1003" s="12" t="s">
        <v>260</v>
      </c>
    </row>
    <row r="1004" ht="15.75" customHeight="1">
      <c r="A1004" s="10" t="s">
        <v>910</v>
      </c>
      <c r="B1004" s="12" t="str">
        <f t="shared" si="15"/>
        <v xml:space="preserve">Shamrock Trust_Capital Research Center2024100</v>
      </c>
      <c r="C1004" s="12" t="s">
        <v>226</v>
      </c>
      <c r="D1004" s="12" t="s">
        <v>257</v>
      </c>
      <c r="E1004" s="12">
        <v>2024</v>
      </c>
      <c r="F1004" s="13">
        <v>100</v>
      </c>
      <c r="G1004" s="12"/>
      <c r="H1004" s="12"/>
      <c r="I1004" s="12" t="s">
        <v>911</v>
      </c>
      <c r="J1004" s="12" t="s">
        <v>260</v>
      </c>
    </row>
    <row r="1005" ht="15.75" customHeight="1">
      <c r="A1005" s="10" t="s">
        <v>910</v>
      </c>
      <c r="B1005" s="12" t="str">
        <f t="shared" si="15"/>
        <v xml:space="preserve">Shamrock Trust_Capital Research Center2024100</v>
      </c>
      <c r="C1005" s="12" t="s">
        <v>226</v>
      </c>
      <c r="D1005" s="12" t="s">
        <v>257</v>
      </c>
      <c r="E1005" s="12">
        <v>2024</v>
      </c>
      <c r="F1005" s="13">
        <v>100</v>
      </c>
      <c r="G1005" s="12"/>
      <c r="H1005" s="12"/>
      <c r="I1005" s="12" t="s">
        <v>911</v>
      </c>
      <c r="J1005" s="12" t="s">
        <v>260</v>
      </c>
    </row>
    <row r="1006" ht="15.75" customHeight="1">
      <c r="A1006" s="12" t="s">
        <v>261</v>
      </c>
      <c r="B1006" s="12" t="str">
        <f t="shared" si="15"/>
        <v xml:space="preserve">The Shelby Cullom Davis Foundation_Capital Research Center19985000</v>
      </c>
      <c r="C1006" s="12" t="s">
        <v>69</v>
      </c>
      <c r="D1006" s="12" t="s">
        <v>257</v>
      </c>
      <c r="E1006" s="12">
        <v>1998</v>
      </c>
      <c r="F1006" s="13">
        <v>5000</v>
      </c>
    </row>
    <row r="1007" ht="15.75" customHeight="1">
      <c r="A1007" s="12" t="s">
        <v>261</v>
      </c>
      <c r="B1007" s="12" t="str">
        <f t="shared" si="15"/>
        <v xml:space="preserve">The Shelby Cullom Davis Foundation_Capital Research Center19995000</v>
      </c>
      <c r="C1007" s="12" t="s">
        <v>69</v>
      </c>
      <c r="D1007" s="12" t="s">
        <v>257</v>
      </c>
      <c r="E1007" s="12">
        <v>1999</v>
      </c>
      <c r="F1007" s="13">
        <v>5000</v>
      </c>
    </row>
    <row r="1008" ht="15.75" customHeight="1">
      <c r="A1008" s="12" t="s">
        <v>261</v>
      </c>
      <c r="B1008" s="12" t="str">
        <f t="shared" si="15"/>
        <v xml:space="preserve">The Shelby Cullom Davis Foundation_Capital Research Center20005000</v>
      </c>
      <c r="C1008" s="12" t="s">
        <v>69</v>
      </c>
      <c r="D1008" s="12" t="s">
        <v>257</v>
      </c>
      <c r="E1008" s="12">
        <v>2000</v>
      </c>
      <c r="F1008" s="13">
        <v>5000</v>
      </c>
    </row>
    <row r="1009" ht="15.75" customHeight="1">
      <c r="A1009" s="12" t="s">
        <v>261</v>
      </c>
      <c r="B1009" s="12" t="str">
        <f t="shared" si="15"/>
        <v xml:space="preserve">The Shelby Cullom Davis Foundation_Capital Research Center20015000</v>
      </c>
      <c r="C1009" s="12" t="s">
        <v>69</v>
      </c>
      <c r="D1009" s="12" t="s">
        <v>257</v>
      </c>
      <c r="E1009" s="12">
        <v>2001</v>
      </c>
      <c r="F1009" s="13">
        <v>5000</v>
      </c>
    </row>
    <row r="1010" ht="15.75" customHeight="1">
      <c r="A1010" s="12" t="s">
        <v>261</v>
      </c>
      <c r="B1010" s="12" t="str">
        <f t="shared" si="15"/>
        <v xml:space="preserve">The Shelby Cullom Davis Foundation_Capital Research Center20022000</v>
      </c>
      <c r="C1010" s="12" t="s">
        <v>69</v>
      </c>
      <c r="D1010" s="12" t="s">
        <v>257</v>
      </c>
      <c r="E1010" s="12">
        <v>2002</v>
      </c>
      <c r="F1010" s="13">
        <v>2000</v>
      </c>
    </row>
    <row r="1011" ht="15.75" customHeight="1">
      <c r="A1011" s="12" t="s">
        <v>261</v>
      </c>
      <c r="B1011" s="12" t="str">
        <f t="shared" si="15"/>
        <v xml:space="preserve">The Shelby Cullom Davis Foundation_Capital Research Center20032000</v>
      </c>
      <c r="C1011" s="12" t="s">
        <v>69</v>
      </c>
      <c r="D1011" s="12" t="s">
        <v>257</v>
      </c>
      <c r="E1011" s="12">
        <v>2003</v>
      </c>
      <c r="F1011" s="13">
        <v>2000</v>
      </c>
    </row>
    <row r="1012" ht="15.75" customHeight="1">
      <c r="A1012" s="12" t="s">
        <v>261</v>
      </c>
      <c r="B1012" s="12" t="str">
        <f t="shared" si="15"/>
        <v xml:space="preserve">The Shelby Cullom Davis Foundation_Capital Research Center20044500</v>
      </c>
      <c r="C1012" s="12" t="s">
        <v>69</v>
      </c>
      <c r="D1012" s="12" t="s">
        <v>257</v>
      </c>
      <c r="E1012" s="12">
        <v>2004</v>
      </c>
      <c r="F1012" s="13">
        <v>4500</v>
      </c>
    </row>
    <row r="1013" ht="15.75" customHeight="1">
      <c r="A1013" s="12" t="s">
        <v>261</v>
      </c>
      <c r="B1013" s="12" t="str">
        <f t="shared" si="15"/>
        <v xml:space="preserve">The Shelby Cullom Davis Foundation_Capital Research Center20054500</v>
      </c>
      <c r="C1013" s="12" t="s">
        <v>69</v>
      </c>
      <c r="D1013" s="12" t="s">
        <v>257</v>
      </c>
      <c r="E1013" s="12">
        <v>2005</v>
      </c>
      <c r="F1013" s="13">
        <v>4500</v>
      </c>
    </row>
    <row r="1014" ht="15.75" customHeight="1">
      <c r="A1014" s="12" t="s">
        <v>261</v>
      </c>
      <c r="B1014" s="12" t="str">
        <f t="shared" si="15"/>
        <v xml:space="preserve">The Shelby Cullom Davis Foundation_Capital Research Center20064500</v>
      </c>
      <c r="C1014" s="12" t="s">
        <v>69</v>
      </c>
      <c r="D1014" s="12" t="s">
        <v>257</v>
      </c>
      <c r="E1014" s="12">
        <v>2006</v>
      </c>
      <c r="F1014" s="13">
        <v>4500</v>
      </c>
    </row>
    <row r="1015" ht="15.75" customHeight="1">
      <c r="A1015" s="12" t="s">
        <v>261</v>
      </c>
      <c r="B1015" s="12" t="str">
        <f t="shared" si="15"/>
        <v xml:space="preserve">The Shelby Cullom Davis Foundation_Capital Research Center20074500</v>
      </c>
      <c r="C1015" s="12" t="s">
        <v>69</v>
      </c>
      <c r="D1015" s="12" t="s">
        <v>257</v>
      </c>
      <c r="E1015" s="12">
        <v>2007</v>
      </c>
      <c r="F1015" s="13">
        <v>4500</v>
      </c>
    </row>
    <row r="1016" ht="15.75" customHeight="1">
      <c r="A1016" s="10" t="s">
        <v>912</v>
      </c>
      <c r="B1016" s="12" t="str">
        <f t="shared" si="15"/>
        <v xml:space="preserve">Shell USA Company Foundation_Capital Research Center2020125</v>
      </c>
      <c r="C1016" s="12" t="s">
        <v>141</v>
      </c>
      <c r="D1016" s="12" t="s">
        <v>257</v>
      </c>
      <c r="E1016" s="12">
        <v>2020</v>
      </c>
      <c r="F1016" s="13">
        <v>125</v>
      </c>
      <c r="G1016" s="12"/>
      <c r="H1016" s="12" t="s">
        <v>913</v>
      </c>
      <c r="I1016" s="12" t="s">
        <v>914</v>
      </c>
      <c r="J1016" s="12" t="s">
        <v>260</v>
      </c>
    </row>
    <row r="1017" ht="15.75" customHeight="1">
      <c r="A1017" s="10" t="s">
        <v>915</v>
      </c>
      <c r="B1017" s="12" t="str">
        <f t="shared" si="15"/>
        <v xml:space="preserve">Shell USA Company Foundation_Capital Research Center2021125</v>
      </c>
      <c r="C1017" s="12" t="s">
        <v>141</v>
      </c>
      <c r="D1017" s="12" t="s">
        <v>257</v>
      </c>
      <c r="E1017" s="12">
        <v>2021</v>
      </c>
      <c r="F1017" s="13">
        <v>125</v>
      </c>
      <c r="G1017" s="12"/>
      <c r="H1017" s="12" t="s">
        <v>913</v>
      </c>
      <c r="I1017" s="12" t="s">
        <v>914</v>
      </c>
      <c r="J1017" s="12" t="s">
        <v>260</v>
      </c>
    </row>
    <row r="1018" ht="15.75" customHeight="1">
      <c r="A1018" s="10" t="s">
        <v>916</v>
      </c>
      <c r="B1018" s="12" t="str">
        <f t="shared" si="15"/>
        <v xml:space="preserve">Shell USA Company Foundation_Capital Research Center20222200</v>
      </c>
      <c r="C1018" s="12" t="s">
        <v>141</v>
      </c>
      <c r="D1018" s="12" t="s">
        <v>257</v>
      </c>
      <c r="E1018" s="12">
        <v>2022</v>
      </c>
      <c r="F1018" s="13">
        <v>2200</v>
      </c>
      <c r="G1018" s="12"/>
      <c r="H1018" s="12" t="s">
        <v>913</v>
      </c>
      <c r="I1018" s="12" t="s">
        <v>917</v>
      </c>
      <c r="J1018" s="12" t="s">
        <v>260</v>
      </c>
    </row>
    <row r="1019" ht="15.75" customHeight="1">
      <c r="A1019" s="10" t="s">
        <v>918</v>
      </c>
      <c r="B1019" s="12" t="str">
        <f t="shared" si="15"/>
        <v xml:space="preserve">Shell USA Company Foundation_Capital Research Center20242400</v>
      </c>
      <c r="C1019" s="12" t="s">
        <v>141</v>
      </c>
      <c r="D1019" s="12" t="s">
        <v>257</v>
      </c>
      <c r="E1019" s="12">
        <v>2024</v>
      </c>
      <c r="F1019" s="13">
        <v>2400</v>
      </c>
      <c r="G1019" s="12"/>
      <c r="H1019" s="12" t="s">
        <v>913</v>
      </c>
      <c r="I1019" s="12">
        <v>2400</v>
      </c>
      <c r="J1019" s="12" t="s">
        <v>260</v>
      </c>
    </row>
    <row r="1020" ht="15.75" customHeight="1">
      <c r="A1020" s="10" t="s">
        <v>919</v>
      </c>
      <c r="B1020" s="12" t="str">
        <f t="shared" si="15"/>
        <v xml:space="preserve">Sorenson Legacy Foundation_Capital Research Center202175000</v>
      </c>
      <c r="C1020" s="12" t="s">
        <v>21</v>
      </c>
      <c r="D1020" s="12" t="s">
        <v>257</v>
      </c>
      <c r="E1020" s="12">
        <v>2021</v>
      </c>
      <c r="F1020" s="13">
        <v>75000</v>
      </c>
      <c r="G1020" s="12"/>
      <c r="H1020" s="12"/>
      <c r="I1020" s="12" t="s">
        <v>330</v>
      </c>
      <c r="J1020" s="12" t="s">
        <v>260</v>
      </c>
    </row>
    <row r="1021" ht="15.75" customHeight="1">
      <c r="A1021" s="10" t="s">
        <v>920</v>
      </c>
      <c r="B1021" s="12" t="str">
        <f t="shared" si="15"/>
        <v xml:space="preserve">Sorenson Legacy Foundation_Capital Research Center2022100000</v>
      </c>
      <c r="C1021" s="12" t="s">
        <v>21</v>
      </c>
      <c r="D1021" s="12" t="s">
        <v>257</v>
      </c>
      <c r="E1021" s="12">
        <v>2022</v>
      </c>
      <c r="F1021" s="13">
        <v>100000</v>
      </c>
      <c r="G1021" s="12"/>
      <c r="H1021" s="12"/>
      <c r="I1021" s="12" t="s">
        <v>330</v>
      </c>
      <c r="J1021" s="12" t="s">
        <v>260</v>
      </c>
    </row>
    <row r="1022" ht="15.75" customHeight="1">
      <c r="A1022" s="10" t="s">
        <v>921</v>
      </c>
      <c r="B1022" s="12" t="str">
        <f t="shared" si="15"/>
        <v xml:space="preserve">Sorenson Legacy Foundation_Capital Research Center2023125000</v>
      </c>
      <c r="C1022" s="12" t="s">
        <v>21</v>
      </c>
      <c r="D1022" s="12" t="s">
        <v>257</v>
      </c>
      <c r="E1022" s="12">
        <v>2023</v>
      </c>
      <c r="F1022" s="13">
        <v>125000</v>
      </c>
      <c r="G1022" s="12"/>
      <c r="H1022" s="12"/>
      <c r="I1022" s="12" t="s">
        <v>330</v>
      </c>
      <c r="J1022" s="12" t="s">
        <v>260</v>
      </c>
    </row>
    <row r="1023" ht="15.75" customHeight="1">
      <c r="A1023" s="10" t="s">
        <v>922</v>
      </c>
      <c r="B1023" s="12" t="str">
        <f t="shared" si="15"/>
        <v xml:space="preserve">Sorenson Legacy Foundation_Capital Research Center2024120000</v>
      </c>
      <c r="C1023" s="12" t="s">
        <v>21</v>
      </c>
      <c r="D1023" s="12" t="s">
        <v>257</v>
      </c>
      <c r="E1023" s="12">
        <v>2024</v>
      </c>
      <c r="F1023" s="13">
        <v>120000</v>
      </c>
      <c r="G1023" s="12"/>
      <c r="H1023" s="12"/>
      <c r="I1023" s="12" t="s">
        <v>330</v>
      </c>
      <c r="J1023" s="12" t="s">
        <v>260</v>
      </c>
    </row>
    <row r="1024" ht="15.75" customHeight="1">
      <c r="A1024" s="10" t="s">
        <v>923</v>
      </c>
      <c r="B1024" s="12" t="str">
        <f t="shared" si="15"/>
        <v xml:space="preserve">Stephen F &amp; Camilla T Brauer Charitable Trust_Capital Research Center20241000</v>
      </c>
      <c r="C1024" s="12" t="s">
        <v>183</v>
      </c>
      <c r="D1024" s="12" t="s">
        <v>257</v>
      </c>
      <c r="E1024" s="12">
        <v>2024</v>
      </c>
      <c r="F1024" s="13">
        <v>1000</v>
      </c>
      <c r="G1024" s="12"/>
      <c r="H1024" s="12"/>
      <c r="I1024" s="12" t="s">
        <v>341</v>
      </c>
      <c r="J1024" s="12" t="s">
        <v>260</v>
      </c>
    </row>
    <row r="1025" ht="15.75" customHeight="1">
      <c r="A1025" s="10" t="s">
        <v>924</v>
      </c>
      <c r="B1025" s="12" t="str">
        <f t="shared" si="15"/>
        <v xml:space="preserve">Stephen Warren Miles &amp; Marilyn Ross Miles Foundation_Capital Research Center2022250</v>
      </c>
      <c r="C1025" s="12" t="s">
        <v>221</v>
      </c>
      <c r="D1025" s="12" t="s">
        <v>257</v>
      </c>
      <c r="E1025" s="12">
        <v>2022</v>
      </c>
      <c r="F1025" s="13">
        <v>250</v>
      </c>
      <c r="G1025" s="12"/>
      <c r="H1025" s="12"/>
      <c r="I1025" s="12" t="s">
        <v>459</v>
      </c>
      <c r="J1025" s="12" t="s">
        <v>260</v>
      </c>
    </row>
    <row r="1026" ht="15.75" customHeight="1">
      <c r="A1026" s="10" t="s">
        <v>925</v>
      </c>
      <c r="B1026" s="12" t="str">
        <f t="shared" ref="B1026:B1089" si="16">CONCATENATE(C1026,"_",D1026,E1026,F1026)</f>
        <v xml:space="preserve">St Louis Community Foundation Inc_Capital Research Center202412500</v>
      </c>
      <c r="C1026" s="12" t="s">
        <v>104</v>
      </c>
      <c r="D1026" s="12" t="s">
        <v>257</v>
      </c>
      <c r="E1026" s="12">
        <v>2024</v>
      </c>
      <c r="F1026" s="13">
        <v>12500</v>
      </c>
      <c r="G1026" s="12"/>
      <c r="H1026" s="12"/>
      <c r="I1026" s="12" t="s">
        <v>926</v>
      </c>
      <c r="J1026" s="12" t="s">
        <v>260</v>
      </c>
    </row>
    <row r="1027" ht="15.75" customHeight="1">
      <c r="A1027" s="10" t="s">
        <v>927</v>
      </c>
      <c r="B1027" s="12" t="str">
        <f t="shared" si="16"/>
        <v xml:space="preserve">Storz Charitable Trust_Capital Research Center20201500</v>
      </c>
      <c r="C1027" s="12" t="s">
        <v>142</v>
      </c>
      <c r="D1027" s="12" t="s">
        <v>257</v>
      </c>
      <c r="E1027" s="12">
        <v>2020</v>
      </c>
      <c r="F1027" s="13">
        <v>1500</v>
      </c>
      <c r="G1027" s="12"/>
      <c r="H1027" s="12"/>
      <c r="I1027" s="12" t="s">
        <v>928</v>
      </c>
      <c r="J1027" s="12" t="s">
        <v>260</v>
      </c>
    </row>
    <row r="1028" ht="15.75" customHeight="1">
      <c r="A1028" s="10" t="s">
        <v>929</v>
      </c>
      <c r="B1028" s="12" t="str">
        <f t="shared" si="16"/>
        <v xml:space="preserve">Storz Charitable Trust_Capital Research Center2021600</v>
      </c>
      <c r="C1028" s="12" t="s">
        <v>142</v>
      </c>
      <c r="D1028" s="12" t="s">
        <v>257</v>
      </c>
      <c r="E1028" s="12">
        <v>2021</v>
      </c>
      <c r="F1028" s="13">
        <v>600</v>
      </c>
      <c r="G1028" s="12"/>
      <c r="H1028" s="12"/>
      <c r="I1028" s="12" t="s">
        <v>928</v>
      </c>
      <c r="J1028" s="12" t="s">
        <v>260</v>
      </c>
    </row>
    <row r="1029" ht="15.75" customHeight="1">
      <c r="A1029" s="10" t="s">
        <v>930</v>
      </c>
      <c r="B1029" s="12" t="str">
        <f t="shared" si="16"/>
        <v xml:space="preserve">Storz Charitable Trust_Capital Research Center20221200</v>
      </c>
      <c r="C1029" s="12" t="s">
        <v>142</v>
      </c>
      <c r="D1029" s="12" t="s">
        <v>257</v>
      </c>
      <c r="E1029" s="12">
        <v>2022</v>
      </c>
      <c r="F1029" s="13">
        <v>1200</v>
      </c>
      <c r="G1029" s="12"/>
      <c r="H1029" s="12"/>
      <c r="I1029" s="12" t="s">
        <v>928</v>
      </c>
      <c r="J1029" s="12" t="s">
        <v>260</v>
      </c>
    </row>
    <row r="1030" ht="15.75" customHeight="1">
      <c r="A1030" s="10" t="s">
        <v>931</v>
      </c>
      <c r="B1030" s="12" t="str">
        <f t="shared" si="16"/>
        <v xml:space="preserve">Storz Charitable Trust_Capital Research Center2023300</v>
      </c>
      <c r="C1030" s="12" t="s">
        <v>142</v>
      </c>
      <c r="D1030" s="12" t="s">
        <v>257</v>
      </c>
      <c r="E1030" s="12">
        <v>2023</v>
      </c>
      <c r="F1030" s="13">
        <v>300</v>
      </c>
      <c r="G1030" s="12"/>
      <c r="H1030" s="12"/>
      <c r="I1030" s="12" t="s">
        <v>928</v>
      </c>
      <c r="J1030" s="12" t="s">
        <v>260</v>
      </c>
    </row>
    <row r="1031" ht="15.75" customHeight="1">
      <c r="A1031" s="10" t="s">
        <v>932</v>
      </c>
      <c r="B1031" s="12" t="str">
        <f t="shared" si="16"/>
        <v xml:space="preserve">Storz Charitable Trust_Capital Research Center20241100</v>
      </c>
      <c r="C1031" s="12" t="s">
        <v>142</v>
      </c>
      <c r="D1031" s="12" t="s">
        <v>257</v>
      </c>
      <c r="E1031" s="12">
        <v>2024</v>
      </c>
      <c r="F1031" s="13">
        <v>1100</v>
      </c>
      <c r="G1031" s="12"/>
      <c r="H1031" s="12"/>
      <c r="I1031" s="12" t="s">
        <v>928</v>
      </c>
      <c r="J1031" s="12" t="s">
        <v>260</v>
      </c>
    </row>
    <row r="1032" ht="15.75" customHeight="1">
      <c r="A1032" s="10" t="s">
        <v>933</v>
      </c>
      <c r="B1032" s="12" t="str">
        <f t="shared" si="16"/>
        <v xml:space="preserve">Strake Foundation_Capital Research Center20185000</v>
      </c>
      <c r="C1032" s="12" t="s">
        <v>100</v>
      </c>
      <c r="D1032" s="12" t="s">
        <v>257</v>
      </c>
      <c r="E1032" s="12">
        <v>2018</v>
      </c>
      <c r="F1032" s="13">
        <v>5000</v>
      </c>
      <c r="G1032" s="12"/>
      <c r="H1032" s="12"/>
      <c r="I1032" s="12" t="s">
        <v>934</v>
      </c>
      <c r="J1032" s="12" t="s">
        <v>260</v>
      </c>
    </row>
    <row r="1033" ht="15.75" customHeight="1">
      <c r="A1033" s="10" t="s">
        <v>935</v>
      </c>
      <c r="B1033" s="12" t="str">
        <f t="shared" si="16"/>
        <v xml:space="preserve">Strake Foundation_Capital Research Center20205000</v>
      </c>
      <c r="C1033" s="12" t="s">
        <v>100</v>
      </c>
      <c r="D1033" s="12" t="s">
        <v>257</v>
      </c>
      <c r="E1033" s="12">
        <v>2020</v>
      </c>
      <c r="F1033" s="13">
        <v>5000</v>
      </c>
      <c r="G1033" s="12"/>
      <c r="H1033" s="12"/>
      <c r="I1033" s="12" t="s">
        <v>934</v>
      </c>
      <c r="J1033" s="12" t="s">
        <v>260</v>
      </c>
    </row>
    <row r="1034" ht="15.75" customHeight="1">
      <c r="A1034" s="10" t="s">
        <v>936</v>
      </c>
      <c r="B1034" s="12" t="str">
        <f t="shared" si="16"/>
        <v xml:space="preserve">Strake Foundation_Capital Research Center20215000</v>
      </c>
      <c r="C1034" s="12" t="s">
        <v>100</v>
      </c>
      <c r="D1034" s="12" t="s">
        <v>257</v>
      </c>
      <c r="E1034" s="12">
        <v>2021</v>
      </c>
      <c r="F1034" s="13">
        <v>5000</v>
      </c>
      <c r="G1034" s="12"/>
      <c r="H1034" s="12"/>
      <c r="I1034" s="12" t="s">
        <v>934</v>
      </c>
      <c r="J1034" s="12" t="s">
        <v>260</v>
      </c>
    </row>
    <row r="1035" ht="15.75" customHeight="1">
      <c r="A1035" s="10" t="s">
        <v>937</v>
      </c>
      <c r="B1035" s="12" t="str">
        <f t="shared" si="16"/>
        <v xml:space="preserve">Strauss Foundation Incorporated_Capital Research Center2023100</v>
      </c>
      <c r="C1035" s="12" t="s">
        <v>227</v>
      </c>
      <c r="D1035" s="12" t="s">
        <v>257</v>
      </c>
      <c r="E1035" s="12">
        <v>2023</v>
      </c>
      <c r="F1035" s="13">
        <v>100</v>
      </c>
      <c r="G1035" s="12"/>
      <c r="H1035" s="12"/>
      <c r="I1035" s="12" t="s">
        <v>938</v>
      </c>
      <c r="J1035" s="12" t="s">
        <v>260</v>
      </c>
    </row>
    <row r="1036" ht="15.75" customHeight="1">
      <c r="A1036" s="10" t="s">
        <v>939</v>
      </c>
      <c r="B1036" s="12" t="str">
        <f t="shared" si="16"/>
        <v xml:space="preserve">Strauss Foundation Incorporated_Capital Research Center2024100</v>
      </c>
      <c r="C1036" s="12" t="s">
        <v>227</v>
      </c>
      <c r="D1036" s="12" t="s">
        <v>257</v>
      </c>
      <c r="E1036" s="12">
        <v>2024</v>
      </c>
      <c r="F1036" s="13">
        <v>100</v>
      </c>
      <c r="G1036" s="12"/>
      <c r="H1036" s="12"/>
      <c r="I1036" s="12" t="s">
        <v>940</v>
      </c>
      <c r="J1036" s="12" t="s">
        <v>260</v>
      </c>
    </row>
    <row r="1037" ht="15.75" customHeight="1">
      <c r="A1037" s="12" t="s">
        <v>261</v>
      </c>
      <c r="B1037" s="12" t="str">
        <f t="shared" si="16"/>
        <v xml:space="preserve">Stuart Family Foundation_Capital Research Center20021000</v>
      </c>
      <c r="C1037" s="12" t="s">
        <v>29</v>
      </c>
      <c r="D1037" s="12" t="s">
        <v>257</v>
      </c>
      <c r="E1037" s="12">
        <v>2002</v>
      </c>
      <c r="F1037" s="13">
        <v>1000</v>
      </c>
    </row>
    <row r="1038" ht="15.75" customHeight="1">
      <c r="A1038" s="12" t="s">
        <v>261</v>
      </c>
      <c r="B1038" s="12" t="str">
        <f t="shared" si="16"/>
        <v xml:space="preserve">Stuart Family Foundation_Capital Research Center200435000</v>
      </c>
      <c r="C1038" s="12" t="s">
        <v>29</v>
      </c>
      <c r="D1038" s="12" t="s">
        <v>257</v>
      </c>
      <c r="E1038" s="12">
        <v>2004</v>
      </c>
      <c r="F1038" s="13">
        <v>35000</v>
      </c>
    </row>
    <row r="1039" ht="15.75" customHeight="1">
      <c r="A1039" s="12" t="s">
        <v>261</v>
      </c>
      <c r="B1039" s="12" t="str">
        <f t="shared" si="16"/>
        <v xml:space="preserve">Stuart Family Foundation_Capital Research Center200540000</v>
      </c>
      <c r="C1039" s="12" t="s">
        <v>29</v>
      </c>
      <c r="D1039" s="12" t="s">
        <v>257</v>
      </c>
      <c r="E1039" s="12">
        <v>2005</v>
      </c>
      <c r="F1039" s="13">
        <v>40000</v>
      </c>
    </row>
    <row r="1040" ht="15.75" customHeight="1">
      <c r="A1040" s="12" t="s">
        <v>261</v>
      </c>
      <c r="B1040" s="12" t="str">
        <f t="shared" si="16"/>
        <v xml:space="preserve">Stuart Family Foundation_Capital Research Center200640000</v>
      </c>
      <c r="C1040" s="12" t="s">
        <v>29</v>
      </c>
      <c r="D1040" s="12" t="s">
        <v>257</v>
      </c>
      <c r="E1040" s="12">
        <v>2006</v>
      </c>
      <c r="F1040" s="13">
        <v>40000</v>
      </c>
    </row>
    <row r="1041" ht="15.75" customHeight="1">
      <c r="A1041" s="12" t="s">
        <v>261</v>
      </c>
      <c r="B1041" s="12" t="str">
        <f t="shared" si="16"/>
        <v xml:space="preserve">Stuart Family Foundation_Capital Research Center200748000</v>
      </c>
      <c r="C1041" s="12" t="s">
        <v>29</v>
      </c>
      <c r="D1041" s="12" t="s">
        <v>257</v>
      </c>
      <c r="E1041" s="12">
        <v>2007</v>
      </c>
      <c r="F1041" s="13">
        <v>48000</v>
      </c>
    </row>
    <row r="1042" ht="15.75" customHeight="1">
      <c r="A1042" s="12" t="s">
        <v>261</v>
      </c>
      <c r="B1042" s="12" t="str">
        <f t="shared" si="16"/>
        <v xml:space="preserve">Stuart Family Foundation_Capital Research Center200848000</v>
      </c>
      <c r="C1042" s="12" t="s">
        <v>29</v>
      </c>
      <c r="D1042" s="12" t="s">
        <v>257</v>
      </c>
      <c r="E1042" s="12">
        <v>2008</v>
      </c>
      <c r="F1042" s="13">
        <v>48000</v>
      </c>
    </row>
    <row r="1043" ht="15.75" customHeight="1">
      <c r="A1043" s="12" t="s">
        <v>261</v>
      </c>
      <c r="B1043" s="12" t="str">
        <f t="shared" si="16"/>
        <v xml:space="preserve">Stuart Family Foundation_Capital Research Center200925000</v>
      </c>
      <c r="C1043" s="12" t="s">
        <v>29</v>
      </c>
      <c r="D1043" s="12" t="s">
        <v>257</v>
      </c>
      <c r="E1043" s="12">
        <v>2009</v>
      </c>
      <c r="F1043" s="13">
        <v>25000</v>
      </c>
    </row>
    <row r="1044" ht="15.75" customHeight="1">
      <c r="A1044" s="12" t="s">
        <v>261</v>
      </c>
      <c r="B1044" s="12" t="str">
        <f t="shared" si="16"/>
        <v xml:space="preserve">Stuart Family Foundation_Capital Research Center201020000</v>
      </c>
      <c r="C1044" s="12" t="s">
        <v>29</v>
      </c>
      <c r="D1044" s="12" t="s">
        <v>257</v>
      </c>
      <c r="E1044" s="12">
        <v>2010</v>
      </c>
      <c r="F1044" s="13">
        <v>20000</v>
      </c>
    </row>
    <row r="1045" ht="15.75" customHeight="1">
      <c r="A1045" s="10" t="s">
        <v>941</v>
      </c>
      <c r="B1045" s="12" t="str">
        <f t="shared" si="16"/>
        <v xml:space="preserve">Summerfield Foundation_Capital Research Center2016100</v>
      </c>
      <c r="C1045" s="12" t="s">
        <v>228</v>
      </c>
      <c r="D1045" s="12" t="s">
        <v>257</v>
      </c>
      <c r="E1045" s="12">
        <v>2016</v>
      </c>
      <c r="F1045" s="13">
        <v>100</v>
      </c>
      <c r="G1045" s="12"/>
      <c r="H1045" s="12"/>
      <c r="I1045" s="12" t="s">
        <v>942</v>
      </c>
      <c r="J1045" s="12" t="s">
        <v>260</v>
      </c>
    </row>
    <row r="1046" ht="15.75" customHeight="1">
      <c r="A1046" s="10" t="s">
        <v>943</v>
      </c>
      <c r="B1046" s="12" t="str">
        <f t="shared" si="16"/>
        <v xml:space="preserve">Summerfield Foundation_Capital Research Center2017100</v>
      </c>
      <c r="C1046" s="12" t="s">
        <v>228</v>
      </c>
      <c r="D1046" s="12" t="s">
        <v>257</v>
      </c>
      <c r="E1046" s="12">
        <v>2017</v>
      </c>
      <c r="F1046" s="13">
        <v>100</v>
      </c>
      <c r="G1046" s="12"/>
      <c r="H1046" s="12"/>
      <c r="I1046" s="12" t="s">
        <v>942</v>
      </c>
      <c r="J1046" s="12" t="s">
        <v>260</v>
      </c>
    </row>
    <row r="1047" ht="15.75" customHeight="1">
      <c r="A1047" s="10" t="s">
        <v>944</v>
      </c>
      <c r="B1047" s="12" t="str">
        <f t="shared" si="16"/>
        <v xml:space="preserve">Tepas Family Foundation_Capital Research Center20216375</v>
      </c>
      <c r="C1047" s="12" t="s">
        <v>97</v>
      </c>
      <c r="D1047" s="12" t="s">
        <v>257</v>
      </c>
      <c r="E1047" s="12">
        <v>2021</v>
      </c>
      <c r="F1047" s="13">
        <v>6375</v>
      </c>
      <c r="G1047" s="12"/>
      <c r="H1047" s="12"/>
      <c r="I1047" s="12" t="s">
        <v>945</v>
      </c>
      <c r="J1047" s="12" t="s">
        <v>260</v>
      </c>
    </row>
    <row r="1048" ht="15.75" customHeight="1">
      <c r="A1048" s="10" t="s">
        <v>946</v>
      </c>
      <c r="B1048" s="12" t="str">
        <f t="shared" si="16"/>
        <v xml:space="preserve">Tepas Family Foundation_Capital Research Center202210000</v>
      </c>
      <c r="C1048" s="12" t="s">
        <v>97</v>
      </c>
      <c r="D1048" s="12" t="s">
        <v>257</v>
      </c>
      <c r="E1048" s="12">
        <v>2022</v>
      </c>
      <c r="F1048" s="13">
        <v>10000</v>
      </c>
      <c r="G1048" s="12"/>
      <c r="H1048" s="12"/>
      <c r="I1048" s="12" t="s">
        <v>945</v>
      </c>
      <c r="J1048" s="12" t="s">
        <v>260</v>
      </c>
    </row>
    <row r="1049" ht="15.75" customHeight="1">
      <c r="A1049" s="12" t="s">
        <v>261</v>
      </c>
      <c r="B1049" s="12" t="str">
        <f t="shared" si="16"/>
        <v xml:space="preserve">Tepper Family Foundation_Capital Research Center20081000</v>
      </c>
      <c r="C1049" s="12" t="s">
        <v>115</v>
      </c>
      <c r="D1049" s="12" t="s">
        <v>257</v>
      </c>
      <c r="E1049" s="12">
        <v>2008</v>
      </c>
      <c r="F1049" s="13">
        <v>1000</v>
      </c>
    </row>
    <row r="1050" ht="15.75" customHeight="1">
      <c r="A1050" s="12" t="s">
        <v>261</v>
      </c>
      <c r="B1050" s="12" t="str">
        <f t="shared" si="16"/>
        <v xml:space="preserve">Tepper Family Foundation_Capital Research Center20091000</v>
      </c>
      <c r="C1050" s="12" t="s">
        <v>115</v>
      </c>
      <c r="D1050" s="12" t="s">
        <v>257</v>
      </c>
      <c r="E1050" s="12">
        <v>2009</v>
      </c>
      <c r="F1050" s="13">
        <v>1000</v>
      </c>
    </row>
    <row r="1051" ht="15.75" customHeight="1">
      <c r="A1051" s="12" t="s">
        <v>261</v>
      </c>
      <c r="B1051" s="12" t="str">
        <f t="shared" si="16"/>
        <v xml:space="preserve">Tepper Family Foundation_Capital Research Center20101000</v>
      </c>
      <c r="C1051" s="12" t="s">
        <v>115</v>
      </c>
      <c r="D1051" s="12" t="s">
        <v>257</v>
      </c>
      <c r="E1051" s="12">
        <v>2010</v>
      </c>
      <c r="F1051" s="13">
        <v>1000</v>
      </c>
    </row>
    <row r="1052" ht="15.75" customHeight="1">
      <c r="A1052" s="12" t="s">
        <v>261</v>
      </c>
      <c r="B1052" s="12" t="str">
        <f t="shared" si="16"/>
        <v xml:space="preserve">Tepper Family Foundation_Capital Research Center20131500</v>
      </c>
      <c r="C1052" s="12" t="s">
        <v>115</v>
      </c>
      <c r="D1052" s="12" t="s">
        <v>257</v>
      </c>
      <c r="E1052" s="12">
        <v>2013</v>
      </c>
      <c r="F1052" s="13">
        <v>1500</v>
      </c>
    </row>
    <row r="1053" ht="15.75" customHeight="1">
      <c r="A1053" s="12">
        <v>990</v>
      </c>
      <c r="B1053" s="12" t="str">
        <f t="shared" si="16"/>
        <v xml:space="preserve">Tepper Family Foundation_Capital Research Center2015300</v>
      </c>
      <c r="C1053" s="12" t="s">
        <v>115</v>
      </c>
      <c r="D1053" s="12" t="s">
        <v>257</v>
      </c>
      <c r="E1053" s="12">
        <v>2015</v>
      </c>
      <c r="F1053" s="13">
        <v>300</v>
      </c>
      <c r="G1053" s="12" t="s">
        <v>282</v>
      </c>
    </row>
    <row r="1054" ht="15.75" customHeight="1">
      <c r="A1054" s="12">
        <v>990</v>
      </c>
      <c r="B1054" s="12" t="str">
        <f t="shared" si="16"/>
        <v xml:space="preserve">Tepper Family Foundation_Capital Research Center2017400</v>
      </c>
      <c r="C1054" s="12" t="s">
        <v>115</v>
      </c>
      <c r="D1054" s="12" t="s">
        <v>257</v>
      </c>
      <c r="E1054" s="12">
        <v>2017</v>
      </c>
      <c r="F1054" s="13">
        <v>400</v>
      </c>
      <c r="G1054" s="12" t="s">
        <v>282</v>
      </c>
    </row>
    <row r="1055" ht="15.75" customHeight="1">
      <c r="A1055" s="10" t="s">
        <v>947</v>
      </c>
      <c r="B1055" s="12" t="str">
        <f t="shared" si="16"/>
        <v xml:space="preserve">Tepper Family Foundation_Capital Research Center2020600</v>
      </c>
      <c r="C1055" s="12" t="s">
        <v>115</v>
      </c>
      <c r="D1055" s="12" t="s">
        <v>257</v>
      </c>
      <c r="E1055" s="12">
        <v>2020</v>
      </c>
      <c r="F1055" s="13">
        <v>600</v>
      </c>
      <c r="G1055" s="12"/>
      <c r="H1055" s="12"/>
      <c r="I1055" s="12" t="s">
        <v>948</v>
      </c>
      <c r="J1055" s="12" t="s">
        <v>260</v>
      </c>
    </row>
    <row r="1056" ht="15.75" customHeight="1">
      <c r="A1056" s="10" t="s">
        <v>949</v>
      </c>
      <c r="B1056" s="12" t="str">
        <f t="shared" si="16"/>
        <v xml:space="preserve">Tepper Family Foundation_Capital Research Center2021600</v>
      </c>
      <c r="C1056" s="12" t="s">
        <v>115</v>
      </c>
      <c r="D1056" s="12" t="s">
        <v>257</v>
      </c>
      <c r="E1056" s="12">
        <v>2021</v>
      </c>
      <c r="F1056" s="13">
        <v>600</v>
      </c>
      <c r="G1056" s="12"/>
      <c r="H1056" s="12"/>
      <c r="I1056" s="12" t="s">
        <v>948</v>
      </c>
      <c r="J1056" s="12" t="s">
        <v>260</v>
      </c>
    </row>
    <row r="1057" ht="15.75" customHeight="1">
      <c r="A1057" s="10" t="s">
        <v>950</v>
      </c>
      <c r="B1057" s="12" t="str">
        <f t="shared" si="16"/>
        <v xml:space="preserve">Tepper Family Foundation_Capital Research Center20221200</v>
      </c>
      <c r="C1057" s="12" t="s">
        <v>115</v>
      </c>
      <c r="D1057" s="12" t="s">
        <v>257</v>
      </c>
      <c r="E1057" s="12">
        <v>2022</v>
      </c>
      <c r="F1057" s="13">
        <v>1200</v>
      </c>
      <c r="G1057" s="12"/>
      <c r="H1057" s="12"/>
      <c r="I1057" s="12" t="s">
        <v>948</v>
      </c>
      <c r="J1057" s="12" t="s">
        <v>260</v>
      </c>
    </row>
    <row r="1058" ht="15.75" customHeight="1">
      <c r="A1058" s="10" t="s">
        <v>951</v>
      </c>
      <c r="B1058" s="12" t="str">
        <f t="shared" si="16"/>
        <v xml:space="preserve">Tepper Family Foundation_Capital Research Center20231500</v>
      </c>
      <c r="C1058" s="12" t="s">
        <v>115</v>
      </c>
      <c r="D1058" s="12" t="s">
        <v>257</v>
      </c>
      <c r="E1058" s="12">
        <v>2023</v>
      </c>
      <c r="F1058" s="13">
        <v>1500</v>
      </c>
      <c r="G1058" s="12"/>
      <c r="H1058" s="12"/>
      <c r="I1058" s="12" t="s">
        <v>948</v>
      </c>
      <c r="J1058" s="12" t="s">
        <v>260</v>
      </c>
    </row>
    <row r="1059" ht="15.75" customHeight="1">
      <c r="A1059" s="10" t="s">
        <v>952</v>
      </c>
      <c r="B1059" s="12" t="str">
        <f t="shared" si="16"/>
        <v xml:space="preserve">Tepper Family Foundation_Capital Research Center2024600</v>
      </c>
      <c r="C1059" s="12" t="s">
        <v>115</v>
      </c>
      <c r="D1059" s="12" t="s">
        <v>257</v>
      </c>
      <c r="E1059" s="12">
        <v>2024</v>
      </c>
      <c r="F1059" s="13">
        <v>600</v>
      </c>
      <c r="G1059" s="12"/>
      <c r="H1059" s="12"/>
      <c r="I1059" s="12" t="s">
        <v>948</v>
      </c>
      <c r="J1059" s="12" t="s">
        <v>260</v>
      </c>
    </row>
    <row r="1060" ht="15.75" customHeight="1">
      <c r="A1060" s="10" t="s">
        <v>953</v>
      </c>
      <c r="B1060" s="12" t="str">
        <f t="shared" si="16"/>
        <v xml:space="preserve">Timmis Family Foundation Inc_Capital Research Center2020100</v>
      </c>
      <c r="C1060" s="12" t="s">
        <v>229</v>
      </c>
      <c r="D1060" s="12" t="s">
        <v>257</v>
      </c>
      <c r="E1060" s="12">
        <v>2020</v>
      </c>
      <c r="F1060" s="13">
        <v>100</v>
      </c>
      <c r="G1060" s="12"/>
      <c r="H1060" s="12"/>
      <c r="I1060" s="12" t="s">
        <v>954</v>
      </c>
      <c r="J1060" s="12" t="s">
        <v>260</v>
      </c>
    </row>
    <row r="1061" ht="15.75" customHeight="1">
      <c r="A1061" s="10" t="s">
        <v>955</v>
      </c>
      <c r="B1061" s="12" t="str">
        <f t="shared" si="16"/>
        <v xml:space="preserve">Timmis Family Foundation Inc_Capital Research Center2021100</v>
      </c>
      <c r="C1061" s="12" t="s">
        <v>229</v>
      </c>
      <c r="D1061" s="12" t="s">
        <v>257</v>
      </c>
      <c r="E1061" s="12">
        <v>2021</v>
      </c>
      <c r="F1061" s="13">
        <v>100</v>
      </c>
      <c r="G1061" s="12"/>
      <c r="H1061" s="12"/>
      <c r="I1061" s="12" t="s">
        <v>511</v>
      </c>
      <c r="J1061" s="12" t="s">
        <v>260</v>
      </c>
    </row>
    <row r="1062" ht="15.75" customHeight="1">
      <c r="A1062" s="10" t="s">
        <v>956</v>
      </c>
      <c r="B1062" s="12" t="str">
        <f t="shared" si="16"/>
        <v xml:space="preserve">Tkbw Private Foundation_Capital Research Center20204000</v>
      </c>
      <c r="C1062" s="12" t="s">
        <v>85</v>
      </c>
      <c r="D1062" s="12" t="s">
        <v>257</v>
      </c>
      <c r="E1062" s="12">
        <v>2020</v>
      </c>
      <c r="F1062" s="13">
        <v>4000</v>
      </c>
      <c r="G1062" s="12"/>
      <c r="H1062" s="12" t="s">
        <v>957</v>
      </c>
      <c r="I1062" s="12" t="s">
        <v>459</v>
      </c>
      <c r="J1062" s="12" t="s">
        <v>260</v>
      </c>
    </row>
    <row r="1063" ht="15.75" customHeight="1">
      <c r="A1063" s="10" t="s">
        <v>958</v>
      </c>
      <c r="B1063" s="12" t="str">
        <f t="shared" si="16"/>
        <v xml:space="preserve">Tkbw Private Foundation_Capital Research Center20215000</v>
      </c>
      <c r="C1063" s="12" t="s">
        <v>85</v>
      </c>
      <c r="D1063" s="12" t="s">
        <v>257</v>
      </c>
      <c r="E1063" s="12">
        <v>2021</v>
      </c>
      <c r="F1063" s="13">
        <v>5000</v>
      </c>
      <c r="G1063" s="12"/>
      <c r="H1063" s="12" t="s">
        <v>957</v>
      </c>
      <c r="I1063" s="12" t="s">
        <v>459</v>
      </c>
      <c r="J1063" s="12" t="s">
        <v>260</v>
      </c>
    </row>
    <row r="1064" ht="15.75" customHeight="1">
      <c r="A1064" s="10" t="s">
        <v>959</v>
      </c>
      <c r="B1064" s="12" t="str">
        <f t="shared" si="16"/>
        <v xml:space="preserve">Tkbw Private Foundation_Capital Research Center20225000</v>
      </c>
      <c r="C1064" s="12" t="s">
        <v>85</v>
      </c>
      <c r="D1064" s="12" t="s">
        <v>257</v>
      </c>
      <c r="E1064" s="12">
        <v>2022</v>
      </c>
      <c r="F1064" s="13">
        <v>5000</v>
      </c>
      <c r="G1064" s="12"/>
      <c r="H1064" s="12" t="s">
        <v>957</v>
      </c>
      <c r="I1064" s="12" t="s">
        <v>459</v>
      </c>
      <c r="J1064" s="12" t="s">
        <v>260</v>
      </c>
    </row>
    <row r="1065" ht="15.75" customHeight="1">
      <c r="A1065" s="10" t="s">
        <v>960</v>
      </c>
      <c r="B1065" s="12" t="str">
        <f t="shared" si="16"/>
        <v xml:space="preserve">Tkbw Private Foundation_Capital Research Center20235000</v>
      </c>
      <c r="C1065" s="12" t="s">
        <v>85</v>
      </c>
      <c r="D1065" s="12" t="s">
        <v>257</v>
      </c>
      <c r="E1065" s="12">
        <v>2023</v>
      </c>
      <c r="F1065" s="13">
        <v>5000</v>
      </c>
      <c r="G1065" s="12"/>
      <c r="H1065" s="12" t="s">
        <v>957</v>
      </c>
      <c r="I1065" s="12" t="s">
        <v>459</v>
      </c>
      <c r="J1065" s="12" t="s">
        <v>260</v>
      </c>
    </row>
    <row r="1066" ht="15.75" customHeight="1">
      <c r="A1066" s="10" t="s">
        <v>961</v>
      </c>
      <c r="B1066" s="12" t="str">
        <f t="shared" si="16"/>
        <v xml:space="preserve">Tkbw Private Foundation_Capital Research Center20245000</v>
      </c>
      <c r="C1066" s="12" t="s">
        <v>85</v>
      </c>
      <c r="D1066" s="12" t="s">
        <v>257</v>
      </c>
      <c r="E1066" s="12">
        <v>2024</v>
      </c>
      <c r="F1066" s="13">
        <v>5000</v>
      </c>
      <c r="G1066" s="12"/>
      <c r="H1066" s="12" t="s">
        <v>957</v>
      </c>
      <c r="I1066" s="12" t="s">
        <v>459</v>
      </c>
      <c r="J1066" s="12" t="s">
        <v>260</v>
      </c>
    </row>
    <row r="1067" ht="15.75" customHeight="1">
      <c r="A1067" s="10" t="s">
        <v>962</v>
      </c>
      <c r="B1067" s="12" t="str">
        <f t="shared" si="16"/>
        <v xml:space="preserve">T Rowe Price Program For Charitable Giving Inc_Capital Research Center20238200</v>
      </c>
      <c r="C1067" s="12" t="s">
        <v>120</v>
      </c>
      <c r="D1067" s="12" t="s">
        <v>257</v>
      </c>
      <c r="E1067" s="12">
        <v>2023</v>
      </c>
      <c r="F1067" s="13">
        <v>8200</v>
      </c>
      <c r="G1067" s="12"/>
      <c r="H1067" s="12"/>
      <c r="I1067" s="12" t="s">
        <v>963</v>
      </c>
      <c r="J1067" s="12" t="s">
        <v>260</v>
      </c>
    </row>
    <row r="1068" ht="15.75" customHeight="1">
      <c r="A1068" s="10" t="s">
        <v>964</v>
      </c>
      <c r="B1068" s="12" t="str">
        <f t="shared" si="16"/>
        <v xml:space="preserve">Truecos Foundation_Capital Research Center20211000</v>
      </c>
      <c r="C1068" s="12" t="s">
        <v>139</v>
      </c>
      <c r="D1068" s="12" t="s">
        <v>257</v>
      </c>
      <c r="E1068" s="12">
        <v>2021</v>
      </c>
      <c r="F1068" s="13">
        <v>1000</v>
      </c>
      <c r="G1068" s="12"/>
      <c r="H1068" s="12"/>
      <c r="I1068" s="12" t="s">
        <v>965</v>
      </c>
      <c r="J1068" s="12" t="s">
        <v>260</v>
      </c>
    </row>
    <row r="1069" ht="15.75" customHeight="1">
      <c r="A1069" s="10" t="s">
        <v>966</v>
      </c>
      <c r="B1069" s="12" t="str">
        <f t="shared" si="16"/>
        <v xml:space="preserve">Truecos Foundation_Capital Research Center20221000</v>
      </c>
      <c r="C1069" s="12" t="s">
        <v>139</v>
      </c>
      <c r="D1069" s="12" t="s">
        <v>257</v>
      </c>
      <c r="E1069" s="12">
        <v>2022</v>
      </c>
      <c r="F1069" s="13">
        <v>1000</v>
      </c>
      <c r="G1069" s="12"/>
      <c r="H1069" s="12"/>
      <c r="I1069" s="12" t="s">
        <v>965</v>
      </c>
      <c r="J1069" s="12" t="s">
        <v>260</v>
      </c>
    </row>
    <row r="1070" ht="15.75" customHeight="1">
      <c r="A1070" s="10" t="s">
        <v>967</v>
      </c>
      <c r="B1070" s="12" t="str">
        <f t="shared" si="16"/>
        <v xml:space="preserve">Truecos Foundation_Capital Research Center20231000</v>
      </c>
      <c r="C1070" s="12" t="s">
        <v>139</v>
      </c>
      <c r="D1070" s="12" t="s">
        <v>257</v>
      </c>
      <c r="E1070" s="12">
        <v>2023</v>
      </c>
      <c r="F1070" s="13">
        <v>1000</v>
      </c>
      <c r="G1070" s="12"/>
      <c r="H1070" s="12"/>
      <c r="I1070" s="12" t="s">
        <v>965</v>
      </c>
      <c r="J1070" s="12" t="s">
        <v>260</v>
      </c>
    </row>
    <row r="1071" ht="15.75" customHeight="1">
      <c r="A1071" s="10" t="s">
        <v>968</v>
      </c>
      <c r="B1071" s="12" t="str">
        <f t="shared" si="16"/>
        <v xml:space="preserve">Truecos Foundation_Capital Research Center20241000</v>
      </c>
      <c r="C1071" s="12" t="s">
        <v>139</v>
      </c>
      <c r="D1071" s="12" t="s">
        <v>257</v>
      </c>
      <c r="E1071" s="12">
        <v>2024</v>
      </c>
      <c r="F1071" s="13">
        <v>1000</v>
      </c>
      <c r="G1071" s="12"/>
      <c r="H1071" s="12"/>
      <c r="I1071" s="12" t="s">
        <v>965</v>
      </c>
      <c r="J1071" s="12" t="s">
        <v>260</v>
      </c>
    </row>
    <row r="1072" ht="15.75" customHeight="1">
      <c r="A1072" s="10" t="s">
        <v>969</v>
      </c>
      <c r="B1072" s="12" t="str">
        <f t="shared" si="16"/>
        <v xml:space="preserve">Truecos Foundation_Capital Research Center20251000</v>
      </c>
      <c r="C1072" s="12" t="s">
        <v>139</v>
      </c>
      <c r="D1072" s="12" t="s">
        <v>257</v>
      </c>
      <c r="E1072" s="12">
        <v>2025</v>
      </c>
      <c r="F1072" s="13">
        <v>1000</v>
      </c>
      <c r="G1072" s="12"/>
      <c r="H1072" s="12"/>
      <c r="I1072" s="12" t="s">
        <v>965</v>
      </c>
      <c r="J1072" s="12" t="s">
        <v>260</v>
      </c>
    </row>
    <row r="1073" ht="15.75" customHeight="1">
      <c r="A1073" s="12" t="s">
        <v>261</v>
      </c>
      <c r="B1073" s="12" t="str">
        <f t="shared" si="16"/>
        <v xml:space="preserve">True Foundation_Capital Research Center2001200</v>
      </c>
      <c r="C1073" s="12" t="s">
        <v>107</v>
      </c>
      <c r="D1073" s="12" t="s">
        <v>257</v>
      </c>
      <c r="E1073" s="12">
        <v>2001</v>
      </c>
      <c r="F1073" s="13">
        <v>200</v>
      </c>
    </row>
    <row r="1074" ht="15.75" customHeight="1">
      <c r="A1074" s="12" t="s">
        <v>261</v>
      </c>
      <c r="B1074" s="12" t="str">
        <f t="shared" si="16"/>
        <v xml:space="preserve">True Foundation_Capital Research Center20021000</v>
      </c>
      <c r="C1074" s="12" t="s">
        <v>107</v>
      </c>
      <c r="D1074" s="12" t="s">
        <v>257</v>
      </c>
      <c r="E1074" s="12">
        <v>2002</v>
      </c>
      <c r="F1074" s="13">
        <v>1000</v>
      </c>
    </row>
    <row r="1075" ht="15.75" customHeight="1">
      <c r="A1075" s="12" t="s">
        <v>261</v>
      </c>
      <c r="B1075" s="12" t="str">
        <f t="shared" si="16"/>
        <v xml:space="preserve">True Foundation_Capital Research Center20031000</v>
      </c>
      <c r="C1075" s="12" t="s">
        <v>107</v>
      </c>
      <c r="D1075" s="12" t="s">
        <v>257</v>
      </c>
      <c r="E1075" s="12">
        <v>2003</v>
      </c>
      <c r="F1075" s="13">
        <v>1000</v>
      </c>
    </row>
    <row r="1076" ht="15.75" customHeight="1">
      <c r="A1076" s="12" t="s">
        <v>261</v>
      </c>
      <c r="B1076" s="12" t="str">
        <f t="shared" si="16"/>
        <v xml:space="preserve">True Foundation_Capital Research Center20051000</v>
      </c>
      <c r="C1076" s="12" t="s">
        <v>107</v>
      </c>
      <c r="D1076" s="12" t="s">
        <v>257</v>
      </c>
      <c r="E1076" s="12">
        <v>2005</v>
      </c>
      <c r="F1076" s="13">
        <v>1000</v>
      </c>
    </row>
    <row r="1077" ht="15.75" customHeight="1">
      <c r="A1077" s="12" t="s">
        <v>261</v>
      </c>
      <c r="B1077" s="12" t="str">
        <f t="shared" si="16"/>
        <v xml:space="preserve">True Foundation_Capital Research Center20061000</v>
      </c>
      <c r="C1077" s="12" t="s">
        <v>107</v>
      </c>
      <c r="D1077" s="12" t="s">
        <v>257</v>
      </c>
      <c r="E1077" s="12">
        <v>2006</v>
      </c>
      <c r="F1077" s="13">
        <v>1000</v>
      </c>
    </row>
    <row r="1078" ht="15.75" customHeight="1">
      <c r="A1078" s="12" t="s">
        <v>261</v>
      </c>
      <c r="B1078" s="12" t="str">
        <f t="shared" si="16"/>
        <v xml:space="preserve">True Foundation_Capital Research Center20071000</v>
      </c>
      <c r="C1078" s="12" t="s">
        <v>107</v>
      </c>
      <c r="D1078" s="12" t="s">
        <v>257</v>
      </c>
      <c r="E1078" s="12">
        <v>2007</v>
      </c>
      <c r="F1078" s="13">
        <v>1000</v>
      </c>
    </row>
    <row r="1079" ht="15.75" customHeight="1">
      <c r="A1079" s="12" t="s">
        <v>261</v>
      </c>
      <c r="B1079" s="12" t="str">
        <f t="shared" si="16"/>
        <v xml:space="preserve">True Foundation_Capital Research Center20081000</v>
      </c>
      <c r="C1079" s="12" t="s">
        <v>107</v>
      </c>
      <c r="D1079" s="12" t="s">
        <v>257</v>
      </c>
      <c r="E1079" s="12">
        <v>2008</v>
      </c>
      <c r="F1079" s="13">
        <v>1000</v>
      </c>
    </row>
    <row r="1080" ht="15.75" customHeight="1">
      <c r="A1080" s="12" t="s">
        <v>261</v>
      </c>
      <c r="B1080" s="12" t="str">
        <f t="shared" si="16"/>
        <v xml:space="preserve">True Foundation_Capital Research Center20091000</v>
      </c>
      <c r="C1080" s="12" t="s">
        <v>107</v>
      </c>
      <c r="D1080" s="12" t="s">
        <v>257</v>
      </c>
      <c r="E1080" s="12">
        <v>2009</v>
      </c>
      <c r="F1080" s="13">
        <v>1000</v>
      </c>
    </row>
    <row r="1081" ht="15.75" customHeight="1">
      <c r="A1081" s="12" t="s">
        <v>261</v>
      </c>
      <c r="B1081" s="12" t="str">
        <f t="shared" si="16"/>
        <v xml:space="preserve">True Foundation_Capital Research Center20101000</v>
      </c>
      <c r="C1081" s="12" t="s">
        <v>107</v>
      </c>
      <c r="D1081" s="12" t="s">
        <v>257</v>
      </c>
      <c r="E1081" s="12">
        <v>2010</v>
      </c>
      <c r="F1081" s="13">
        <v>1000</v>
      </c>
    </row>
    <row r="1082" ht="15.75" customHeight="1">
      <c r="A1082" s="12" t="s">
        <v>261</v>
      </c>
      <c r="B1082" s="12" t="str">
        <f t="shared" si="16"/>
        <v xml:space="preserve">True Foundation_Capital Research Center20111000</v>
      </c>
      <c r="C1082" s="12" t="s">
        <v>107</v>
      </c>
      <c r="D1082" s="12" t="s">
        <v>257</v>
      </c>
      <c r="E1082" s="12">
        <v>2011</v>
      </c>
      <c r="F1082" s="13">
        <v>1000</v>
      </c>
    </row>
    <row r="1083" ht="15.75" customHeight="1">
      <c r="A1083" s="12">
        <v>990</v>
      </c>
      <c r="B1083" s="12" t="str">
        <f t="shared" si="16"/>
        <v xml:space="preserve">True Foundation_Capital Research Center20141000</v>
      </c>
      <c r="C1083" s="12" t="s">
        <v>107</v>
      </c>
      <c r="D1083" s="12" t="s">
        <v>257</v>
      </c>
      <c r="E1083" s="12">
        <v>2014</v>
      </c>
      <c r="F1083" s="13">
        <v>1000</v>
      </c>
      <c r="G1083" s="12" t="s">
        <v>282</v>
      </c>
    </row>
    <row r="1084" ht="15.75" customHeight="1">
      <c r="A1084" s="12">
        <v>990</v>
      </c>
      <c r="B1084" s="12" t="str">
        <f t="shared" si="16"/>
        <v xml:space="preserve">True Foundation_Capital Research Center20151000</v>
      </c>
      <c r="C1084" s="12" t="s">
        <v>107</v>
      </c>
      <c r="D1084" s="12" t="s">
        <v>257</v>
      </c>
      <c r="E1084" s="12">
        <v>2015</v>
      </c>
      <c r="F1084" s="13">
        <v>1000</v>
      </c>
      <c r="G1084" s="12" t="s">
        <v>282</v>
      </c>
    </row>
    <row r="1085" ht="15.75" customHeight="1">
      <c r="A1085" s="10" t="s">
        <v>970</v>
      </c>
      <c r="B1085" s="12" t="str">
        <f t="shared" si="16"/>
        <v xml:space="preserve">Tull Charitable Foundation Inc_Capital Research Center20211000</v>
      </c>
      <c r="C1085" s="12" t="s">
        <v>184</v>
      </c>
      <c r="D1085" s="12" t="s">
        <v>257</v>
      </c>
      <c r="E1085" s="12">
        <v>2021</v>
      </c>
      <c r="F1085" s="13">
        <v>1000</v>
      </c>
      <c r="G1085" s="12"/>
      <c r="H1085" s="12"/>
      <c r="I1085" s="12" t="s">
        <v>971</v>
      </c>
      <c r="J1085" s="12" t="s">
        <v>260</v>
      </c>
    </row>
    <row r="1086" ht="15.75" customHeight="1">
      <c r="A1086" s="10" t="s">
        <v>972</v>
      </c>
      <c r="B1086" s="12" t="str">
        <f t="shared" si="16"/>
        <v xml:space="preserve">Usher Family Foundation_Capital Research Center2024250</v>
      </c>
      <c r="C1086" s="12" t="s">
        <v>222</v>
      </c>
      <c r="D1086" s="12" t="s">
        <v>257</v>
      </c>
      <c r="E1086" s="12">
        <v>2024</v>
      </c>
      <c r="F1086" s="13">
        <v>250</v>
      </c>
      <c r="G1086" s="12"/>
      <c r="H1086" s="12"/>
      <c r="I1086" s="12" t="s">
        <v>973</v>
      </c>
      <c r="J1086" s="12" t="s">
        <v>260</v>
      </c>
    </row>
    <row r="1087" ht="15.75" customHeight="1">
      <c r="A1087" s="10" t="s">
        <v>974</v>
      </c>
      <c r="B1087" s="12" t="str">
        <f t="shared" si="16"/>
        <v xml:space="preserve">Vandevere Charitable Foundation_Capital Research Center2021300</v>
      </c>
      <c r="C1087" s="12" t="s">
        <v>191</v>
      </c>
      <c r="D1087" s="12" t="s">
        <v>257</v>
      </c>
      <c r="E1087" s="12">
        <v>2021</v>
      </c>
      <c r="F1087" s="13">
        <v>300</v>
      </c>
      <c r="G1087" s="12"/>
      <c r="H1087" s="12"/>
      <c r="I1087" s="12" t="s">
        <v>612</v>
      </c>
      <c r="J1087" s="12" t="s">
        <v>260</v>
      </c>
    </row>
    <row r="1088" ht="15.75" customHeight="1">
      <c r="A1088" s="10" t="s">
        <v>975</v>
      </c>
      <c r="B1088" s="12" t="str">
        <f t="shared" si="16"/>
        <v xml:space="preserve">Vandevere Charitable Foundation_Capital Research Center2023100</v>
      </c>
      <c r="C1088" s="12" t="s">
        <v>191</v>
      </c>
      <c r="D1088" s="12" t="s">
        <v>257</v>
      </c>
      <c r="E1088" s="12">
        <v>2023</v>
      </c>
      <c r="F1088" s="13">
        <v>100</v>
      </c>
      <c r="G1088" s="12"/>
      <c r="H1088" s="12"/>
      <c r="I1088" s="12" t="s">
        <v>612</v>
      </c>
      <c r="J1088" s="12" t="s">
        <v>260</v>
      </c>
    </row>
    <row r="1089" ht="15.75" customHeight="1">
      <c r="A1089" s="10" t="s">
        <v>976</v>
      </c>
      <c r="B1089" s="12" t="str">
        <f t="shared" si="16"/>
        <v xml:space="preserve">Vandevere Charitable Foundation_Capital Research Center2024400</v>
      </c>
      <c r="C1089" s="12" t="s">
        <v>191</v>
      </c>
      <c r="D1089" s="12" t="s">
        <v>257</v>
      </c>
      <c r="E1089" s="12">
        <v>2024</v>
      </c>
      <c r="F1089" s="13">
        <v>400</v>
      </c>
      <c r="G1089" s="12"/>
      <c r="H1089" s="12"/>
      <c r="I1089" s="12" t="s">
        <v>612</v>
      </c>
      <c r="J1089" s="12" t="s">
        <v>260</v>
      </c>
    </row>
    <row r="1090" ht="15.75" customHeight="1">
      <c r="A1090" s="10" t="s">
        <v>977</v>
      </c>
      <c r="B1090" s="12" t="str">
        <f t="shared" ref="B1090:B1153" si="17">CONCATENATE(C1090,"_",D1090,E1090,F1090)</f>
        <v xml:space="preserve">Vanguard Charitable Endowment Program_Capital Research Center202122500</v>
      </c>
      <c r="C1090" s="12" t="s">
        <v>54</v>
      </c>
      <c r="D1090" s="12" t="s">
        <v>257</v>
      </c>
      <c r="E1090" s="12">
        <v>2021</v>
      </c>
      <c r="F1090" s="13">
        <v>22500</v>
      </c>
      <c r="G1090" s="12"/>
      <c r="H1090" s="12"/>
      <c r="I1090" s="12" t="s">
        <v>978</v>
      </c>
      <c r="J1090" s="12" t="s">
        <v>260</v>
      </c>
    </row>
    <row r="1091" ht="15.75" customHeight="1">
      <c r="A1091" s="10" t="s">
        <v>979</v>
      </c>
      <c r="B1091" s="12" t="str">
        <f t="shared" si="17"/>
        <v xml:space="preserve">Vanguard Charitable Endowment Program_Capital Research Center202229000</v>
      </c>
      <c r="C1091" s="12" t="s">
        <v>54</v>
      </c>
      <c r="D1091" s="12" t="s">
        <v>257</v>
      </c>
      <c r="E1091" s="12">
        <v>2022</v>
      </c>
      <c r="F1091" s="13">
        <v>29000</v>
      </c>
      <c r="G1091" s="12"/>
      <c r="H1091" s="12"/>
      <c r="I1091" s="12" t="s">
        <v>980</v>
      </c>
      <c r="J1091" s="12" t="s">
        <v>260</v>
      </c>
    </row>
    <row r="1092" ht="15.75" customHeight="1">
      <c r="A1092" s="10" t="s">
        <v>981</v>
      </c>
      <c r="B1092" s="12" t="str">
        <f t="shared" si="17"/>
        <v xml:space="preserve">Vanguard Charitable Endowment Program_Capital Research Center202330000</v>
      </c>
      <c r="C1092" s="12" t="s">
        <v>54</v>
      </c>
      <c r="D1092" s="12" t="s">
        <v>257</v>
      </c>
      <c r="E1092" s="12">
        <v>2023</v>
      </c>
      <c r="F1092" s="13">
        <v>30000</v>
      </c>
      <c r="G1092" s="12"/>
      <c r="H1092" s="12"/>
      <c r="I1092" s="12" t="s">
        <v>978</v>
      </c>
      <c r="J1092" s="12" t="s">
        <v>260</v>
      </c>
    </row>
    <row r="1093" ht="15.75" customHeight="1">
      <c r="A1093" s="10" t="s">
        <v>982</v>
      </c>
      <c r="B1093" s="12" t="str">
        <f t="shared" si="17"/>
        <v xml:space="preserve">Vanguard Charitable Endowment Program_Capital Research Center20248000</v>
      </c>
      <c r="C1093" s="12" t="s">
        <v>54</v>
      </c>
      <c r="D1093" s="12" t="s">
        <v>257</v>
      </c>
      <c r="E1093" s="12">
        <v>2024</v>
      </c>
      <c r="F1093" s="13">
        <v>8000</v>
      </c>
      <c r="G1093" s="12"/>
      <c r="H1093" s="12"/>
      <c r="I1093" s="12" t="s">
        <v>978</v>
      </c>
      <c r="J1093" s="12" t="s">
        <v>260</v>
      </c>
    </row>
    <row r="1094" ht="15.75" customHeight="1">
      <c r="A1094" s="10" t="s">
        <v>983</v>
      </c>
      <c r="B1094" s="12" t="str">
        <f t="shared" si="17"/>
        <v xml:space="preserve">Venner Family Foundation_Capital Research Center20222000</v>
      </c>
      <c r="C1094" s="12" t="s">
        <v>144</v>
      </c>
      <c r="D1094" s="12" t="s">
        <v>257</v>
      </c>
      <c r="E1094" s="12">
        <v>2022</v>
      </c>
      <c r="F1094" s="13">
        <v>2000</v>
      </c>
      <c r="G1094" s="12"/>
      <c r="H1094" s="12"/>
      <c r="I1094" s="12" t="s">
        <v>469</v>
      </c>
      <c r="J1094" s="12" t="s">
        <v>260</v>
      </c>
    </row>
    <row r="1095" ht="15.75" customHeight="1">
      <c r="A1095" s="10" t="s">
        <v>984</v>
      </c>
      <c r="B1095" s="12" t="str">
        <f t="shared" si="17"/>
        <v xml:space="preserve">Venner Family Foundation_Capital Research Center20232000</v>
      </c>
      <c r="C1095" s="12" t="s">
        <v>144</v>
      </c>
      <c r="D1095" s="12" t="s">
        <v>257</v>
      </c>
      <c r="E1095" s="12">
        <v>2023</v>
      </c>
      <c r="F1095" s="13">
        <v>2000</v>
      </c>
      <c r="G1095" s="12"/>
      <c r="H1095" s="12"/>
      <c r="I1095" s="12" t="s">
        <v>469</v>
      </c>
      <c r="J1095" s="12" t="s">
        <v>260</v>
      </c>
    </row>
    <row r="1096" ht="15.75" customHeight="1">
      <c r="A1096" s="12" t="s">
        <v>261</v>
      </c>
      <c r="B1096" s="12" t="str">
        <f t="shared" si="17"/>
        <v xml:space="preserve">The Vernon K. Krieble Foundation_Capital Research Center20011000</v>
      </c>
      <c r="C1096" s="12" t="s">
        <v>116</v>
      </c>
      <c r="D1096" s="12" t="s">
        <v>257</v>
      </c>
      <c r="E1096" s="12">
        <v>2001</v>
      </c>
      <c r="F1096" s="13">
        <v>1000</v>
      </c>
    </row>
    <row r="1097" ht="15.75" customHeight="1">
      <c r="A1097" s="12">
        <v>990</v>
      </c>
      <c r="B1097" s="12" t="str">
        <f t="shared" si="17"/>
        <v xml:space="preserve">Vernon K. Krieble Foundation_Capital Research Center20011000</v>
      </c>
      <c r="C1097" s="12" t="s">
        <v>143</v>
      </c>
      <c r="D1097" s="12" t="s">
        <v>257</v>
      </c>
      <c r="E1097" s="12">
        <v>2001</v>
      </c>
      <c r="F1097" s="13">
        <v>1000</v>
      </c>
      <c r="G1097" s="12" t="s">
        <v>282</v>
      </c>
    </row>
    <row r="1098" ht="15.75" customHeight="1">
      <c r="A1098" s="12" t="s">
        <v>261</v>
      </c>
      <c r="B1098" s="12" t="str">
        <f t="shared" si="17"/>
        <v xml:space="preserve">The Vernon K. Krieble Foundation_Capital Research Center20022500</v>
      </c>
      <c r="C1098" s="12" t="s">
        <v>116</v>
      </c>
      <c r="D1098" s="12" t="s">
        <v>257</v>
      </c>
      <c r="E1098" s="12">
        <v>2002</v>
      </c>
      <c r="F1098" s="13">
        <v>2500</v>
      </c>
    </row>
    <row r="1099" ht="15.75" customHeight="1">
      <c r="A1099" s="12">
        <v>990</v>
      </c>
      <c r="B1099" s="12" t="str">
        <f t="shared" si="17"/>
        <v xml:space="preserve">Vernon K. Krieble Foundation_Capital Research Center20022500</v>
      </c>
      <c r="C1099" s="12" t="s">
        <v>143</v>
      </c>
      <c r="D1099" s="12" t="s">
        <v>257</v>
      </c>
      <c r="E1099" s="12">
        <v>2002</v>
      </c>
      <c r="F1099" s="13">
        <v>2500</v>
      </c>
      <c r="G1099" s="12" t="s">
        <v>282</v>
      </c>
    </row>
    <row r="1100" ht="15.75" customHeight="1">
      <c r="A1100" s="12" t="s">
        <v>261</v>
      </c>
      <c r="B1100" s="12" t="str">
        <f t="shared" si="17"/>
        <v xml:space="preserve">The Vernon K. Krieble Foundation_Capital Research Center20041000</v>
      </c>
      <c r="C1100" s="12" t="s">
        <v>116</v>
      </c>
      <c r="D1100" s="12" t="s">
        <v>257</v>
      </c>
      <c r="E1100" s="12">
        <v>2004</v>
      </c>
      <c r="F1100" s="13">
        <v>1000</v>
      </c>
    </row>
    <row r="1101" ht="15.75" customHeight="1">
      <c r="A1101" s="12">
        <v>990</v>
      </c>
      <c r="B1101" s="12" t="str">
        <f t="shared" si="17"/>
        <v xml:space="preserve">Vernon K. Krieble Foundation_Capital Research Center20041000</v>
      </c>
      <c r="C1101" s="12" t="s">
        <v>143</v>
      </c>
      <c r="D1101" s="12" t="s">
        <v>257</v>
      </c>
      <c r="E1101" s="12">
        <v>2004</v>
      </c>
      <c r="F1101" s="13">
        <v>1000</v>
      </c>
      <c r="G1101" s="12" t="s">
        <v>282</v>
      </c>
    </row>
    <row r="1102" ht="15.75" customHeight="1">
      <c r="A1102" s="12" t="s">
        <v>261</v>
      </c>
      <c r="B1102" s="12" t="str">
        <f t="shared" si="17"/>
        <v xml:space="preserve">The Vernon K. Krieble Foundation_Capital Research Center20115000</v>
      </c>
      <c r="C1102" s="12" t="s">
        <v>116</v>
      </c>
      <c r="D1102" s="12" t="s">
        <v>257</v>
      </c>
      <c r="E1102" s="12">
        <v>2011</v>
      </c>
      <c r="F1102" s="13">
        <v>5000</v>
      </c>
    </row>
    <row r="1103" ht="15.75" customHeight="1">
      <c r="A1103" s="12" t="s">
        <v>261</v>
      </c>
      <c r="B1103" s="12" t="str">
        <f t="shared" si="17"/>
        <v xml:space="preserve">Walton Family Foundation_Capital Research Center19981000</v>
      </c>
      <c r="C1103" s="12" t="s">
        <v>114</v>
      </c>
      <c r="D1103" s="12" t="s">
        <v>257</v>
      </c>
      <c r="E1103" s="12">
        <v>1998</v>
      </c>
      <c r="F1103" s="13">
        <v>1000</v>
      </c>
    </row>
    <row r="1104" ht="15.75" customHeight="1">
      <c r="A1104" s="12" t="s">
        <v>261</v>
      </c>
      <c r="B1104" s="12" t="str">
        <f t="shared" si="17"/>
        <v xml:space="preserve">Walton Family Foundation_Capital Research Center20031000</v>
      </c>
      <c r="C1104" s="12" t="s">
        <v>114</v>
      </c>
      <c r="D1104" s="12" t="s">
        <v>257</v>
      </c>
      <c r="E1104" s="12">
        <v>2003</v>
      </c>
      <c r="F1104" s="13">
        <v>1000</v>
      </c>
    </row>
    <row r="1105" ht="15.75" customHeight="1">
      <c r="A1105" s="12" t="s">
        <v>261</v>
      </c>
      <c r="B1105" s="12" t="str">
        <f t="shared" si="17"/>
        <v xml:space="preserve">Walton Family Foundation_Capital Research Center20041000</v>
      </c>
      <c r="C1105" s="12" t="s">
        <v>114</v>
      </c>
      <c r="D1105" s="12" t="s">
        <v>257</v>
      </c>
      <c r="E1105" s="12">
        <v>2004</v>
      </c>
      <c r="F1105" s="13">
        <v>1000</v>
      </c>
    </row>
    <row r="1106" ht="15.75" customHeight="1">
      <c r="A1106" s="12" t="s">
        <v>261</v>
      </c>
      <c r="B1106" s="12" t="str">
        <f t="shared" si="17"/>
        <v xml:space="preserve">Walton Family Foundation_Capital Research Center20051000</v>
      </c>
      <c r="C1106" s="12" t="s">
        <v>114</v>
      </c>
      <c r="D1106" s="12" t="s">
        <v>257</v>
      </c>
      <c r="E1106" s="12">
        <v>2005</v>
      </c>
      <c r="F1106" s="13">
        <v>1000</v>
      </c>
    </row>
    <row r="1107" ht="15.75" customHeight="1">
      <c r="A1107" s="12" t="s">
        <v>261</v>
      </c>
      <c r="B1107" s="12" t="str">
        <f t="shared" si="17"/>
        <v xml:space="preserve">Walton Family Foundation_Capital Research Center20061000</v>
      </c>
      <c r="C1107" s="12" t="s">
        <v>114</v>
      </c>
      <c r="D1107" s="12" t="s">
        <v>257</v>
      </c>
      <c r="E1107" s="12">
        <v>2006</v>
      </c>
      <c r="F1107" s="13">
        <v>1000</v>
      </c>
    </row>
    <row r="1108" ht="15.75" customHeight="1">
      <c r="A1108" s="12" t="s">
        <v>261</v>
      </c>
      <c r="B1108" s="12" t="str">
        <f t="shared" si="17"/>
        <v xml:space="preserve">Walton Family Foundation_Capital Research Center20071000</v>
      </c>
      <c r="C1108" s="12" t="s">
        <v>114</v>
      </c>
      <c r="D1108" s="12" t="s">
        <v>257</v>
      </c>
      <c r="E1108" s="12">
        <v>2007</v>
      </c>
      <c r="F1108" s="13">
        <v>1000</v>
      </c>
    </row>
    <row r="1109" ht="15.75" customHeight="1">
      <c r="A1109" s="12" t="s">
        <v>261</v>
      </c>
      <c r="B1109" s="12" t="str">
        <f t="shared" si="17"/>
        <v xml:space="preserve">Walton Family Foundation_Capital Research Center20081000</v>
      </c>
      <c r="C1109" s="12" t="s">
        <v>114</v>
      </c>
      <c r="D1109" s="12" t="s">
        <v>257</v>
      </c>
      <c r="E1109" s="12">
        <v>2008</v>
      </c>
      <c r="F1109" s="13">
        <v>1000</v>
      </c>
    </row>
    <row r="1110" ht="15.75" customHeight="1">
      <c r="A1110" s="12" t="s">
        <v>261</v>
      </c>
      <c r="B1110" s="12" t="str">
        <f t="shared" si="17"/>
        <v xml:space="preserve">Walton Family Foundation_Capital Research Center20091000</v>
      </c>
      <c r="C1110" s="12" t="s">
        <v>114</v>
      </c>
      <c r="D1110" s="12" t="s">
        <v>257</v>
      </c>
      <c r="E1110" s="12">
        <v>2009</v>
      </c>
      <c r="F1110" s="13">
        <v>1000</v>
      </c>
    </row>
    <row r="1111" ht="15.75" customHeight="1">
      <c r="A1111" s="12" t="s">
        <v>261</v>
      </c>
      <c r="B1111" s="12" t="str">
        <f t="shared" si="17"/>
        <v xml:space="preserve">Walton Family Foundation_Capital Research Center20101000</v>
      </c>
      <c r="C1111" s="12" t="s">
        <v>114</v>
      </c>
      <c r="D1111" s="12" t="s">
        <v>257</v>
      </c>
      <c r="E1111" s="12">
        <v>2010</v>
      </c>
      <c r="F1111" s="13">
        <v>1000</v>
      </c>
    </row>
    <row r="1112" ht="15.75" customHeight="1">
      <c r="A1112" s="12" t="s">
        <v>261</v>
      </c>
      <c r="B1112" s="12" t="str">
        <f t="shared" si="17"/>
        <v xml:space="preserve">Walton Family Foundation_Capital Research Center20111000</v>
      </c>
      <c r="C1112" s="12" t="s">
        <v>114</v>
      </c>
      <c r="D1112" s="12" t="s">
        <v>257</v>
      </c>
      <c r="E1112" s="12">
        <v>2011</v>
      </c>
      <c r="F1112" s="13">
        <v>1000</v>
      </c>
    </row>
    <row r="1113" ht="15.75" customHeight="1">
      <c r="A1113" s="10" t="s">
        <v>985</v>
      </c>
      <c r="B1113" s="12" t="str">
        <f t="shared" si="17"/>
        <v xml:space="preserve">Warren P and Joanne C Powers Charitable Foundation Inc_Capital Research Center2022500</v>
      </c>
      <c r="C1113" s="12" t="s">
        <v>206</v>
      </c>
      <c r="D1113" s="12" t="s">
        <v>257</v>
      </c>
      <c r="E1113" s="12">
        <v>2022</v>
      </c>
      <c r="F1113" s="13">
        <v>500</v>
      </c>
      <c r="G1113" s="12"/>
      <c r="H1113" s="12"/>
      <c r="I1113" s="12" t="s">
        <v>948</v>
      </c>
      <c r="J1113" s="12" t="s">
        <v>260</v>
      </c>
    </row>
    <row r="1114" ht="15.75" customHeight="1">
      <c r="A1114" s="10" t="s">
        <v>986</v>
      </c>
      <c r="B1114" s="12" t="str">
        <f t="shared" si="17"/>
        <v xml:space="preserve">Weigand Family Foundation_Capital Research Center20212000</v>
      </c>
      <c r="C1114" s="12" t="s">
        <v>160</v>
      </c>
      <c r="D1114" s="12" t="s">
        <v>257</v>
      </c>
      <c r="E1114" s="12">
        <v>2021</v>
      </c>
      <c r="F1114" s="13">
        <v>2000</v>
      </c>
      <c r="G1114" s="12"/>
      <c r="H1114" s="12"/>
      <c r="I1114" s="12" t="s">
        <v>948</v>
      </c>
      <c r="J1114" s="12" t="s">
        <v>260</v>
      </c>
    </row>
    <row r="1115" ht="15.75" customHeight="1">
      <c r="A1115" s="12" t="s">
        <v>261</v>
      </c>
      <c r="B1115" s="12" t="str">
        <f t="shared" si="17"/>
        <v xml:space="preserve">The Weiler Foundation_Capital Research Center20015000</v>
      </c>
      <c r="C1115" s="12" t="s">
        <v>67</v>
      </c>
      <c r="D1115" s="12" t="s">
        <v>257</v>
      </c>
      <c r="E1115" s="12">
        <v>2001</v>
      </c>
      <c r="F1115" s="13">
        <v>5000</v>
      </c>
    </row>
    <row r="1116" ht="15.75" customHeight="1">
      <c r="A1116" s="12" t="s">
        <v>261</v>
      </c>
      <c r="B1116" s="12" t="str">
        <f t="shared" si="17"/>
        <v xml:space="preserve">The Weiler Foundation_Capital Research Center200410000</v>
      </c>
      <c r="C1116" s="12" t="s">
        <v>67</v>
      </c>
      <c r="D1116" s="12" t="s">
        <v>257</v>
      </c>
      <c r="E1116" s="12">
        <v>2004</v>
      </c>
      <c r="F1116" s="13">
        <v>10000</v>
      </c>
    </row>
    <row r="1117" ht="15.75" customHeight="1">
      <c r="A1117" s="12" t="s">
        <v>261</v>
      </c>
      <c r="B1117" s="12" t="str">
        <f t="shared" si="17"/>
        <v xml:space="preserve">The Weiler Foundation_Capital Research Center200510000</v>
      </c>
      <c r="C1117" s="12" t="s">
        <v>67</v>
      </c>
      <c r="D1117" s="12" t="s">
        <v>257</v>
      </c>
      <c r="E1117" s="12">
        <v>2005</v>
      </c>
      <c r="F1117" s="13">
        <v>10000</v>
      </c>
    </row>
    <row r="1118" ht="15.75" customHeight="1">
      <c r="A1118" s="12" t="s">
        <v>261</v>
      </c>
      <c r="B1118" s="12" t="str">
        <f t="shared" si="17"/>
        <v xml:space="preserve">The Weiler Foundation_Capital Research Center200615000</v>
      </c>
      <c r="C1118" s="12" t="s">
        <v>67</v>
      </c>
      <c r="D1118" s="12" t="s">
        <v>257</v>
      </c>
      <c r="E1118" s="12">
        <v>2006</v>
      </c>
      <c r="F1118" s="13">
        <v>15000</v>
      </c>
    </row>
    <row r="1119" ht="15.75" customHeight="1">
      <c r="A1119" s="12" t="s">
        <v>261</v>
      </c>
      <c r="B1119" s="12" t="str">
        <f t="shared" si="17"/>
        <v xml:space="preserve">The Weiler Foundation_Capital Research Center201310000</v>
      </c>
      <c r="C1119" s="12" t="s">
        <v>67</v>
      </c>
      <c r="D1119" s="12" t="s">
        <v>257</v>
      </c>
      <c r="E1119" s="12">
        <v>2013</v>
      </c>
      <c r="F1119" s="13">
        <v>10000</v>
      </c>
    </row>
    <row r="1120" ht="15.75" customHeight="1">
      <c r="A1120" s="12" t="s">
        <v>261</v>
      </c>
      <c r="B1120" s="12" t="str">
        <f t="shared" si="17"/>
        <v xml:space="preserve">William E. Simon Foundation_Capital Research Center20001000</v>
      </c>
      <c r="C1120" s="12" t="s">
        <v>185</v>
      </c>
      <c r="D1120" s="12" t="s">
        <v>257</v>
      </c>
      <c r="E1120" s="12">
        <v>2000</v>
      </c>
      <c r="F1120" s="13">
        <v>1000</v>
      </c>
    </row>
    <row r="1121" ht="15.75" customHeight="1">
      <c r="A1121" s="12" t="s">
        <v>261</v>
      </c>
      <c r="B1121" s="12" t="str">
        <f t="shared" si="17"/>
        <v xml:space="preserve">William H. Donner Foundation_Capital Research Center199851666</v>
      </c>
      <c r="C1121" s="12" t="s">
        <v>15</v>
      </c>
      <c r="D1121" s="12" t="s">
        <v>257</v>
      </c>
      <c r="E1121" s="12">
        <v>1998</v>
      </c>
      <c r="F1121" s="13">
        <v>51666</v>
      </c>
    </row>
    <row r="1122" ht="15.75" customHeight="1">
      <c r="A1122" s="12" t="s">
        <v>261</v>
      </c>
      <c r="B1122" s="12" t="str">
        <f t="shared" si="17"/>
        <v xml:space="preserve">William H. Donner Foundation_Capital Research Center1999166667</v>
      </c>
      <c r="C1122" s="12" t="s">
        <v>15</v>
      </c>
      <c r="D1122" s="12" t="s">
        <v>257</v>
      </c>
      <c r="E1122" s="12">
        <v>1999</v>
      </c>
      <c r="F1122" s="13">
        <v>166667</v>
      </c>
    </row>
    <row r="1123" ht="15.75" customHeight="1">
      <c r="A1123" s="12" t="s">
        <v>261</v>
      </c>
      <c r="B1123" s="12" t="str">
        <f t="shared" si="17"/>
        <v xml:space="preserve">William H. Donner Foundation_Capital Research Center200125000</v>
      </c>
      <c r="C1123" s="12" t="s">
        <v>15</v>
      </c>
      <c r="D1123" s="12" t="s">
        <v>257</v>
      </c>
      <c r="E1123" s="12">
        <v>2001</v>
      </c>
      <c r="F1123" s="13">
        <v>25000</v>
      </c>
    </row>
    <row r="1124" ht="15.75" customHeight="1">
      <c r="A1124" s="12" t="s">
        <v>261</v>
      </c>
      <c r="B1124" s="12" t="str">
        <f t="shared" si="17"/>
        <v xml:space="preserve">William H. Donner Foundation_Capital Research Center200125000</v>
      </c>
      <c r="C1124" s="12" t="s">
        <v>15</v>
      </c>
      <c r="D1124" s="12" t="s">
        <v>257</v>
      </c>
      <c r="E1124" s="12">
        <v>2001</v>
      </c>
      <c r="F1124" s="13">
        <v>25000</v>
      </c>
    </row>
    <row r="1125" ht="15.75" customHeight="1">
      <c r="A1125" s="12" t="s">
        <v>261</v>
      </c>
      <c r="B1125" s="12" t="str">
        <f t="shared" si="17"/>
        <v xml:space="preserve">William H. Donner Foundation_Capital Research Center200245000</v>
      </c>
      <c r="C1125" s="12" t="s">
        <v>15</v>
      </c>
      <c r="D1125" s="12" t="s">
        <v>257</v>
      </c>
      <c r="E1125" s="12">
        <v>2002</v>
      </c>
      <c r="F1125" s="13">
        <v>45000</v>
      </c>
    </row>
    <row r="1126" ht="15.75" customHeight="1">
      <c r="A1126" s="12" t="s">
        <v>261</v>
      </c>
      <c r="B1126" s="12" t="str">
        <f t="shared" si="17"/>
        <v xml:space="preserve">William H. Donner Foundation_Capital Research Center200320000</v>
      </c>
      <c r="C1126" s="12" t="s">
        <v>15</v>
      </c>
      <c r="D1126" s="12" t="s">
        <v>257</v>
      </c>
      <c r="E1126" s="12">
        <v>2003</v>
      </c>
      <c r="F1126" s="13">
        <v>20000</v>
      </c>
    </row>
    <row r="1127" ht="15.75" customHeight="1">
      <c r="A1127" s="12" t="s">
        <v>261</v>
      </c>
      <c r="B1127" s="12" t="str">
        <f t="shared" si="17"/>
        <v xml:space="preserve">William H. Donner Foundation_Capital Research Center200415000</v>
      </c>
      <c r="C1127" s="12" t="s">
        <v>15</v>
      </c>
      <c r="D1127" s="12" t="s">
        <v>257</v>
      </c>
      <c r="E1127" s="12">
        <v>2004</v>
      </c>
      <c r="F1127" s="13">
        <v>15000</v>
      </c>
    </row>
    <row r="1128" ht="15.75" customHeight="1">
      <c r="A1128" s="12" t="s">
        <v>261</v>
      </c>
      <c r="B1128" s="12" t="str">
        <f t="shared" si="17"/>
        <v xml:space="preserve">William H. Donner Foundation_Capital Research Center200420000</v>
      </c>
      <c r="C1128" s="12" t="s">
        <v>15</v>
      </c>
      <c r="D1128" s="12" t="s">
        <v>257</v>
      </c>
      <c r="E1128" s="12">
        <v>2004</v>
      </c>
      <c r="F1128" s="13">
        <v>20000</v>
      </c>
    </row>
    <row r="1129" ht="15.75" customHeight="1">
      <c r="A1129" s="12" t="s">
        <v>261</v>
      </c>
      <c r="B1129" s="12" t="str">
        <f t="shared" si="17"/>
        <v xml:space="preserve">William H. Donner Foundation_Capital Research Center200510000</v>
      </c>
      <c r="C1129" s="12" t="s">
        <v>15</v>
      </c>
      <c r="D1129" s="12" t="s">
        <v>257</v>
      </c>
      <c r="E1129" s="12">
        <v>2005</v>
      </c>
      <c r="F1129" s="13">
        <v>10000</v>
      </c>
    </row>
    <row r="1130" ht="15.75" customHeight="1">
      <c r="A1130" s="12" t="s">
        <v>261</v>
      </c>
      <c r="B1130" s="12" t="str">
        <f t="shared" si="17"/>
        <v xml:space="preserve">William H. Donner Foundation_Capital Research Center200520000</v>
      </c>
      <c r="C1130" s="12" t="s">
        <v>15</v>
      </c>
      <c r="D1130" s="12" t="s">
        <v>257</v>
      </c>
      <c r="E1130" s="12">
        <v>2005</v>
      </c>
      <c r="F1130" s="13">
        <v>20000</v>
      </c>
    </row>
    <row r="1131" ht="15.75" customHeight="1">
      <c r="A1131" s="12" t="s">
        <v>261</v>
      </c>
      <c r="B1131" s="12" t="str">
        <f t="shared" si="17"/>
        <v xml:space="preserve">William H. Donner Foundation_Capital Research Center200620000</v>
      </c>
      <c r="C1131" s="12" t="s">
        <v>15</v>
      </c>
      <c r="D1131" s="12" t="s">
        <v>257</v>
      </c>
      <c r="E1131" s="12">
        <v>2006</v>
      </c>
      <c r="F1131" s="13">
        <v>20000</v>
      </c>
    </row>
    <row r="1132" ht="15.75" customHeight="1">
      <c r="A1132" s="12" t="s">
        <v>261</v>
      </c>
      <c r="B1132" s="12" t="str">
        <f t="shared" si="17"/>
        <v xml:space="preserve">William H. Donner Foundation_Capital Research Center200710000</v>
      </c>
      <c r="C1132" s="12" t="s">
        <v>15</v>
      </c>
      <c r="D1132" s="12" t="s">
        <v>257</v>
      </c>
      <c r="E1132" s="12">
        <v>2007</v>
      </c>
      <c r="F1132" s="13">
        <v>10000</v>
      </c>
    </row>
    <row r="1133" ht="15.75" customHeight="1">
      <c r="A1133" s="12" t="s">
        <v>261</v>
      </c>
      <c r="B1133" s="12" t="str">
        <f t="shared" si="17"/>
        <v xml:space="preserve">William H. Donner Foundation_Capital Research Center200712500</v>
      </c>
      <c r="C1133" s="12" t="s">
        <v>15</v>
      </c>
      <c r="D1133" s="12" t="s">
        <v>257</v>
      </c>
      <c r="E1133" s="12">
        <v>2007</v>
      </c>
      <c r="F1133" s="13">
        <v>12500</v>
      </c>
    </row>
    <row r="1134" ht="15.75" customHeight="1">
      <c r="A1134" s="12" t="s">
        <v>261</v>
      </c>
      <c r="B1134" s="12" t="str">
        <f t="shared" si="17"/>
        <v xml:space="preserve">William H. Donner Foundation_Capital Research Center200720000</v>
      </c>
      <c r="C1134" s="12" t="s">
        <v>15</v>
      </c>
      <c r="D1134" s="12" t="s">
        <v>257</v>
      </c>
      <c r="E1134" s="12">
        <v>2007</v>
      </c>
      <c r="F1134" s="13">
        <v>20000</v>
      </c>
    </row>
    <row r="1135" ht="15.75" customHeight="1">
      <c r="A1135" s="12" t="s">
        <v>261</v>
      </c>
      <c r="B1135" s="12" t="str">
        <f t="shared" si="17"/>
        <v xml:space="preserve">William H. Donner Foundation_Capital Research Center200825000</v>
      </c>
      <c r="C1135" s="12" t="s">
        <v>15</v>
      </c>
      <c r="D1135" s="12" t="s">
        <v>257</v>
      </c>
      <c r="E1135" s="12">
        <v>2008</v>
      </c>
      <c r="F1135" s="13">
        <v>25000</v>
      </c>
    </row>
    <row r="1136" ht="15.75" customHeight="1">
      <c r="A1136" s="12" t="s">
        <v>261</v>
      </c>
      <c r="B1136" s="12" t="str">
        <f t="shared" si="17"/>
        <v xml:space="preserve">William H. Donner Foundation_Capital Research Center200920000</v>
      </c>
      <c r="C1136" s="12" t="s">
        <v>15</v>
      </c>
      <c r="D1136" s="12" t="s">
        <v>257</v>
      </c>
      <c r="E1136" s="12">
        <v>2009</v>
      </c>
      <c r="F1136" s="13">
        <v>20000</v>
      </c>
    </row>
    <row r="1137" ht="15.75" customHeight="1">
      <c r="A1137" s="12" t="s">
        <v>261</v>
      </c>
      <c r="B1137" s="12" t="str">
        <f t="shared" si="17"/>
        <v xml:space="preserve">William H. Donner Foundation_Capital Research Center201020000</v>
      </c>
      <c r="C1137" s="12" t="s">
        <v>15</v>
      </c>
      <c r="D1137" s="12" t="s">
        <v>257</v>
      </c>
      <c r="E1137" s="12">
        <v>2010</v>
      </c>
      <c r="F1137" s="13">
        <v>20000</v>
      </c>
    </row>
    <row r="1138" ht="15.75" customHeight="1">
      <c r="A1138" s="12" t="s">
        <v>261</v>
      </c>
      <c r="B1138" s="12" t="str">
        <f t="shared" si="17"/>
        <v xml:space="preserve">William H. Donner Foundation_Capital Research Center201120000</v>
      </c>
      <c r="C1138" s="12" t="s">
        <v>15</v>
      </c>
      <c r="D1138" s="12" t="s">
        <v>257</v>
      </c>
      <c r="E1138" s="12">
        <v>2011</v>
      </c>
      <c r="F1138" s="13">
        <v>20000</v>
      </c>
    </row>
    <row r="1139" ht="15.75" customHeight="1">
      <c r="A1139" s="12" t="s">
        <v>261</v>
      </c>
      <c r="B1139" s="12" t="str">
        <f t="shared" si="17"/>
        <v xml:space="preserve">William H. Donner Foundation_Capital Research Center201220000</v>
      </c>
      <c r="C1139" s="12" t="s">
        <v>15</v>
      </c>
      <c r="D1139" s="12" t="s">
        <v>257</v>
      </c>
      <c r="E1139" s="12">
        <v>2012</v>
      </c>
      <c r="F1139" s="13">
        <v>20000</v>
      </c>
    </row>
    <row r="1140" ht="15.75" customHeight="1">
      <c r="A1140" s="12">
        <v>990</v>
      </c>
      <c r="B1140" s="12" t="str">
        <f t="shared" si="17"/>
        <v xml:space="preserve">William H. Donner Foundation_Capital Research Center201420000</v>
      </c>
      <c r="C1140" s="12" t="s">
        <v>15</v>
      </c>
      <c r="D1140" s="12" t="s">
        <v>257</v>
      </c>
      <c r="E1140" s="12">
        <v>2014</v>
      </c>
      <c r="F1140" s="13">
        <v>20000</v>
      </c>
      <c r="G1140" s="12" t="s">
        <v>282</v>
      </c>
    </row>
    <row r="1141" ht="15.75" customHeight="1">
      <c r="A1141" s="12">
        <v>990</v>
      </c>
      <c r="B1141" s="12" t="str">
        <f t="shared" si="17"/>
        <v xml:space="preserve">William H. Donner Foundation_Capital Research Center201520000</v>
      </c>
      <c r="C1141" s="12" t="s">
        <v>15</v>
      </c>
      <c r="D1141" s="12" t="s">
        <v>257</v>
      </c>
      <c r="E1141" s="12">
        <v>2015</v>
      </c>
      <c r="F1141" s="13">
        <v>20000</v>
      </c>
      <c r="G1141" s="12" t="s">
        <v>282</v>
      </c>
    </row>
    <row r="1142" ht="15.75" customHeight="1">
      <c r="A1142" s="12">
        <v>990</v>
      </c>
      <c r="B1142" s="12" t="str">
        <f t="shared" si="17"/>
        <v xml:space="preserve">William H. Donner Foundation_Capital Research Center201630000</v>
      </c>
      <c r="C1142" s="12" t="s">
        <v>15</v>
      </c>
      <c r="D1142" s="12" t="s">
        <v>257</v>
      </c>
      <c r="E1142" s="12">
        <v>2016</v>
      </c>
      <c r="F1142" s="13">
        <v>30000</v>
      </c>
      <c r="G1142" s="12" t="s">
        <v>282</v>
      </c>
    </row>
    <row r="1143" ht="15.75" customHeight="1">
      <c r="A1143" s="15" t="s">
        <v>480</v>
      </c>
      <c r="B1143" s="12" t="str">
        <f t="shared" si="17"/>
        <v xml:space="preserve">William H. Donner Foundation_Capital Research Center201730000</v>
      </c>
      <c r="C1143" s="12" t="s">
        <v>15</v>
      </c>
      <c r="D1143" s="12" t="s">
        <v>257</v>
      </c>
      <c r="E1143" s="12">
        <v>2017</v>
      </c>
      <c r="F1143" s="13">
        <v>30000</v>
      </c>
      <c r="G1143" s="12"/>
      <c r="H1143" s="12"/>
      <c r="I1143" s="12"/>
      <c r="J1143" s="12" t="s">
        <v>260</v>
      </c>
    </row>
    <row r="1144" ht="15.75" customHeight="1">
      <c r="A1144" s="16" t="s">
        <v>480</v>
      </c>
      <c r="B1144" s="12" t="str">
        <f t="shared" si="17"/>
        <v xml:space="preserve">William H. Donner Foundation_Capital Research Center201910000</v>
      </c>
      <c r="C1144" s="16" t="s">
        <v>15</v>
      </c>
      <c r="D1144" s="16" t="s">
        <v>257</v>
      </c>
      <c r="E1144" s="17">
        <v>2019</v>
      </c>
      <c r="F1144" s="20">
        <v>10000</v>
      </c>
      <c r="G1144" s="16"/>
      <c r="H1144" s="16"/>
      <c r="I1144" s="16"/>
      <c r="J1144" s="16" t="s">
        <v>260</v>
      </c>
    </row>
    <row r="1145" ht="15.75" customHeight="1">
      <c r="A1145" s="15" t="s">
        <v>480</v>
      </c>
      <c r="B1145" s="12" t="str">
        <f t="shared" si="17"/>
        <v xml:space="preserve">William H. Donner Foundation_Capital Research Center201925000</v>
      </c>
      <c r="C1145" s="12" t="s">
        <v>15</v>
      </c>
      <c r="D1145" s="12" t="s">
        <v>257</v>
      </c>
      <c r="E1145" s="12">
        <v>2019</v>
      </c>
      <c r="F1145" s="13">
        <v>25000</v>
      </c>
      <c r="G1145" s="12"/>
      <c r="H1145" s="12"/>
      <c r="I1145" s="12"/>
      <c r="J1145" s="12" t="s">
        <v>260</v>
      </c>
    </row>
    <row r="1146" ht="15.75" customHeight="1">
      <c r="A1146" s="16" t="s">
        <v>480</v>
      </c>
      <c r="B1146" s="12" t="str">
        <f t="shared" si="17"/>
        <v xml:space="preserve">William H. Donner Foundation_Capital Research Center202010000</v>
      </c>
      <c r="C1146" s="16" t="s">
        <v>15</v>
      </c>
      <c r="D1146" s="16" t="s">
        <v>257</v>
      </c>
      <c r="E1146" s="17">
        <v>2020</v>
      </c>
      <c r="F1146" s="20">
        <v>10000</v>
      </c>
      <c r="G1146" s="16"/>
      <c r="H1146" s="16"/>
      <c r="I1146" s="16"/>
      <c r="J1146" s="16" t="s">
        <v>260</v>
      </c>
    </row>
    <row r="1147" ht="15.75" customHeight="1">
      <c r="A1147" s="15" t="s">
        <v>480</v>
      </c>
      <c r="B1147" s="12" t="str">
        <f t="shared" si="17"/>
        <v xml:space="preserve">William H. Donner Foundation_Capital Research Center202025000</v>
      </c>
      <c r="C1147" s="12" t="s">
        <v>15</v>
      </c>
      <c r="D1147" s="12" t="s">
        <v>257</v>
      </c>
      <c r="E1147" s="12">
        <v>2020</v>
      </c>
      <c r="F1147" s="13">
        <v>25000</v>
      </c>
      <c r="G1147" s="12"/>
      <c r="H1147" s="12"/>
      <c r="I1147" s="12"/>
      <c r="J1147" s="12" t="s">
        <v>260</v>
      </c>
    </row>
    <row r="1148" ht="15.75" customHeight="1">
      <c r="A1148" s="10" t="s">
        <v>987</v>
      </c>
      <c r="B1148" s="12" t="str">
        <f t="shared" si="17"/>
        <v xml:space="preserve">William H. Donner Foundation_Capital Research Center202110000</v>
      </c>
      <c r="C1148" s="12" t="s">
        <v>15</v>
      </c>
      <c r="D1148" s="12" t="s">
        <v>257</v>
      </c>
      <c r="E1148" s="12">
        <v>2021</v>
      </c>
      <c r="F1148" s="13">
        <v>10000</v>
      </c>
      <c r="G1148" s="12"/>
      <c r="H1148" s="12"/>
      <c r="I1148" s="12" t="s">
        <v>310</v>
      </c>
      <c r="J1148" s="12" t="s">
        <v>260</v>
      </c>
    </row>
    <row r="1149" ht="15.75" customHeight="1">
      <c r="A1149" s="10" t="s">
        <v>987</v>
      </c>
      <c r="B1149" s="12" t="str">
        <f t="shared" si="17"/>
        <v xml:space="preserve">William H. Donner Foundation_Capital Research Center202121948</v>
      </c>
      <c r="C1149" s="12" t="s">
        <v>15</v>
      </c>
      <c r="D1149" s="12" t="s">
        <v>257</v>
      </c>
      <c r="E1149" s="12">
        <v>2021</v>
      </c>
      <c r="F1149" s="13">
        <v>21948</v>
      </c>
      <c r="G1149" s="12"/>
      <c r="H1149" s="12"/>
      <c r="I1149" s="12" t="s">
        <v>310</v>
      </c>
      <c r="J1149" s="12" t="s">
        <v>260</v>
      </c>
    </row>
    <row r="1150" ht="15.75" customHeight="1">
      <c r="A1150" s="10" t="s">
        <v>988</v>
      </c>
      <c r="B1150" s="12" t="str">
        <f t="shared" si="17"/>
        <v xml:space="preserve">William H. Donner Foundation_Capital Research Center202219500</v>
      </c>
      <c r="C1150" s="12" t="s">
        <v>15</v>
      </c>
      <c r="D1150" s="12" t="s">
        <v>257</v>
      </c>
      <c r="E1150" s="12">
        <v>2022</v>
      </c>
      <c r="F1150" s="13">
        <v>19500</v>
      </c>
      <c r="G1150" s="12"/>
      <c r="H1150" s="12"/>
      <c r="I1150" s="12" t="s">
        <v>310</v>
      </c>
      <c r="J1150" s="12" t="s">
        <v>260</v>
      </c>
    </row>
    <row r="1151" ht="15.75" customHeight="1">
      <c r="A1151" s="10" t="s">
        <v>989</v>
      </c>
      <c r="B1151" s="12" t="str">
        <f t="shared" si="17"/>
        <v xml:space="preserve">William H. Donner Foundation_Capital Research Center202352166</v>
      </c>
      <c r="C1151" s="12" t="s">
        <v>15</v>
      </c>
      <c r="D1151" s="12" t="s">
        <v>257</v>
      </c>
      <c r="E1151" s="12">
        <v>2023</v>
      </c>
      <c r="F1151" s="13">
        <v>52166</v>
      </c>
      <c r="G1151" s="12"/>
      <c r="H1151" s="12"/>
      <c r="I1151" s="12" t="s">
        <v>272</v>
      </c>
      <c r="J1151" s="12" t="s">
        <v>260</v>
      </c>
    </row>
    <row r="1152" ht="15.75" customHeight="1">
      <c r="A1152" s="10" t="s">
        <v>990</v>
      </c>
      <c r="B1152" s="12" t="str">
        <f t="shared" si="17"/>
        <v xml:space="preserve">William H. Donner Foundation_Capital Research Center202460000</v>
      </c>
      <c r="C1152" s="12" t="s">
        <v>15</v>
      </c>
      <c r="D1152" s="12" t="s">
        <v>257</v>
      </c>
      <c r="E1152" s="12">
        <v>2024</v>
      </c>
      <c r="F1152" s="13">
        <v>60000</v>
      </c>
      <c r="G1152" s="12"/>
      <c r="H1152" s="12"/>
      <c r="I1152" s="12" t="s">
        <v>272</v>
      </c>
      <c r="J1152" s="12" t="s">
        <v>260</v>
      </c>
    </row>
    <row r="1153" ht="15.75" customHeight="1">
      <c r="A1153" s="10" t="s">
        <v>991</v>
      </c>
      <c r="B1153" s="12" t="str">
        <f t="shared" si="17"/>
        <v xml:space="preserve">William S &amp; Ann Atherton Foundation_Capital Research Center20161000</v>
      </c>
      <c r="C1153" s="12" t="s">
        <v>73</v>
      </c>
      <c r="D1153" s="12" t="s">
        <v>257</v>
      </c>
      <c r="E1153" s="12">
        <v>2016</v>
      </c>
      <c r="F1153" s="13">
        <v>1000</v>
      </c>
      <c r="G1153" s="12"/>
      <c r="H1153" s="12"/>
      <c r="I1153" s="12" t="s">
        <v>992</v>
      </c>
      <c r="J1153" s="12" t="s">
        <v>260</v>
      </c>
    </row>
    <row r="1154" ht="15.75" customHeight="1">
      <c r="A1154" s="10" t="s">
        <v>993</v>
      </c>
      <c r="B1154" s="12" t="str">
        <f t="shared" ref="B1154:B1181" si="18">CONCATENATE(C1154,"_",D1154,E1154,F1154)</f>
        <v xml:space="preserve">William S &amp; Ann Atherton Foundation_Capital Research Center20182000</v>
      </c>
      <c r="C1154" s="12" t="s">
        <v>73</v>
      </c>
      <c r="D1154" s="12" t="s">
        <v>257</v>
      </c>
      <c r="E1154" s="12">
        <v>2018</v>
      </c>
      <c r="F1154" s="13">
        <v>2000</v>
      </c>
      <c r="G1154" s="12"/>
      <c r="H1154" s="12"/>
      <c r="I1154" s="12" t="s">
        <v>948</v>
      </c>
      <c r="J1154" s="12" t="s">
        <v>260</v>
      </c>
    </row>
    <row r="1155" ht="15.75" customHeight="1">
      <c r="A1155" s="10" t="s">
        <v>994</v>
      </c>
      <c r="B1155" s="12" t="str">
        <f t="shared" si="18"/>
        <v xml:space="preserve">William S &amp; Ann Atherton Foundation_Capital Research Center20196000</v>
      </c>
      <c r="C1155" s="12" t="s">
        <v>73</v>
      </c>
      <c r="D1155" s="12" t="s">
        <v>257</v>
      </c>
      <c r="E1155" s="12">
        <v>2019</v>
      </c>
      <c r="F1155" s="13">
        <v>6000</v>
      </c>
      <c r="G1155" s="12"/>
      <c r="H1155" s="12"/>
      <c r="I1155" s="12" t="s">
        <v>948</v>
      </c>
      <c r="J1155" s="12" t="s">
        <v>260</v>
      </c>
    </row>
    <row r="1156" ht="15.75" customHeight="1">
      <c r="A1156" s="10" t="s">
        <v>995</v>
      </c>
      <c r="B1156" s="12" t="str">
        <f t="shared" si="18"/>
        <v xml:space="preserve">William S &amp; Ann Atherton Foundation_Capital Research Center20206000</v>
      </c>
      <c r="C1156" s="12" t="s">
        <v>73</v>
      </c>
      <c r="D1156" s="12" t="s">
        <v>257</v>
      </c>
      <c r="E1156" s="12">
        <v>2020</v>
      </c>
      <c r="F1156" s="13">
        <v>6000</v>
      </c>
      <c r="G1156" s="12"/>
      <c r="H1156" s="12"/>
      <c r="I1156" s="12" t="s">
        <v>948</v>
      </c>
      <c r="J1156" s="12" t="s">
        <v>260</v>
      </c>
    </row>
    <row r="1157" ht="15.75" customHeight="1">
      <c r="A1157" s="10" t="s">
        <v>996</v>
      </c>
      <c r="B1157" s="12" t="str">
        <f t="shared" si="18"/>
        <v xml:space="preserve">William S &amp; Ann Atherton Foundation_Capital Research Center20215000</v>
      </c>
      <c r="C1157" s="12" t="s">
        <v>73</v>
      </c>
      <c r="D1157" s="12" t="s">
        <v>257</v>
      </c>
      <c r="E1157" s="12">
        <v>2021</v>
      </c>
      <c r="F1157" s="13">
        <v>5000</v>
      </c>
      <c r="G1157" s="12"/>
      <c r="H1157" s="12"/>
      <c r="I1157" s="12" t="s">
        <v>948</v>
      </c>
      <c r="J1157" s="12" t="s">
        <v>260</v>
      </c>
    </row>
    <row r="1158" ht="15.75" customHeight="1">
      <c r="A1158" s="10" t="s">
        <v>997</v>
      </c>
      <c r="B1158" s="12" t="str">
        <f t="shared" si="18"/>
        <v xml:space="preserve">William S &amp; Ann Atherton Foundation_Capital Research Center20227500</v>
      </c>
      <c r="C1158" s="12" t="s">
        <v>73</v>
      </c>
      <c r="D1158" s="12" t="s">
        <v>257</v>
      </c>
      <c r="E1158" s="12">
        <v>2022</v>
      </c>
      <c r="F1158" s="13">
        <v>7500</v>
      </c>
      <c r="G1158" s="12"/>
      <c r="H1158" s="12"/>
      <c r="I1158" s="12" t="s">
        <v>948</v>
      </c>
      <c r="J1158" s="12" t="s">
        <v>260</v>
      </c>
    </row>
    <row r="1159" ht="15.75" customHeight="1">
      <c r="A1159" s="10" t="s">
        <v>998</v>
      </c>
      <c r="B1159" s="12" t="str">
        <f t="shared" si="18"/>
        <v xml:space="preserve">William S &amp; Ann Atherton Foundation_Capital Research Center20237000</v>
      </c>
      <c r="C1159" s="12" t="s">
        <v>73</v>
      </c>
      <c r="D1159" s="12" t="s">
        <v>257</v>
      </c>
      <c r="E1159" s="12">
        <v>2023</v>
      </c>
      <c r="F1159" s="13">
        <v>7000</v>
      </c>
      <c r="G1159" s="12"/>
      <c r="H1159" s="12"/>
      <c r="I1159" s="12" t="s">
        <v>948</v>
      </c>
      <c r="J1159" s="12" t="s">
        <v>260</v>
      </c>
    </row>
    <row r="1160" ht="15.75" customHeight="1">
      <c r="A1160" s="12" t="s">
        <v>261</v>
      </c>
      <c r="B1160" s="12" t="str">
        <f t="shared" si="18"/>
        <v xml:space="preserve">Windway Foundation_Capital Research Center20062500</v>
      </c>
      <c r="C1160" s="12" t="s">
        <v>108</v>
      </c>
      <c r="D1160" s="12" t="s">
        <v>257</v>
      </c>
      <c r="E1160" s="12">
        <v>2006</v>
      </c>
      <c r="F1160" s="13">
        <v>2500</v>
      </c>
    </row>
    <row r="1161" ht="15.75" customHeight="1">
      <c r="A1161" s="12" t="s">
        <v>261</v>
      </c>
      <c r="B1161" s="12" t="str">
        <f t="shared" si="18"/>
        <v xml:space="preserve">Windway Foundation_Capital Research Center20072500</v>
      </c>
      <c r="C1161" s="12" t="s">
        <v>108</v>
      </c>
      <c r="D1161" s="12" t="s">
        <v>257</v>
      </c>
      <c r="E1161" s="12">
        <v>2007</v>
      </c>
      <c r="F1161" s="13">
        <v>2500</v>
      </c>
    </row>
    <row r="1162" ht="15.75" customHeight="1">
      <c r="A1162" s="12" t="s">
        <v>261</v>
      </c>
      <c r="B1162" s="12" t="str">
        <f t="shared" si="18"/>
        <v xml:space="preserve">Windway Foundation_Capital Research Center20082500</v>
      </c>
      <c r="C1162" s="12" t="s">
        <v>108</v>
      </c>
      <c r="D1162" s="12" t="s">
        <v>257</v>
      </c>
      <c r="E1162" s="12">
        <v>2008</v>
      </c>
      <c r="F1162" s="13">
        <v>2500</v>
      </c>
    </row>
    <row r="1163" ht="15.75" customHeight="1">
      <c r="A1163" s="12" t="s">
        <v>261</v>
      </c>
      <c r="B1163" s="12" t="str">
        <f t="shared" si="18"/>
        <v xml:space="preserve">Windway Foundation_Capital Research Center20111000</v>
      </c>
      <c r="C1163" s="12" t="s">
        <v>108</v>
      </c>
      <c r="D1163" s="12" t="s">
        <v>257</v>
      </c>
      <c r="E1163" s="12">
        <v>2011</v>
      </c>
      <c r="F1163" s="13">
        <v>1000</v>
      </c>
    </row>
    <row r="1164" ht="15.75" customHeight="1">
      <c r="A1164" s="12" t="s">
        <v>261</v>
      </c>
      <c r="B1164" s="12" t="str">
        <f t="shared" si="18"/>
        <v xml:space="preserve">Windway Foundation_Capital Research Center20132000</v>
      </c>
      <c r="C1164" s="12" t="s">
        <v>108</v>
      </c>
      <c r="D1164" s="12" t="s">
        <v>257</v>
      </c>
      <c r="E1164" s="12">
        <v>2013</v>
      </c>
      <c r="F1164" s="13">
        <v>2000</v>
      </c>
    </row>
    <row r="1165" ht="15.75" customHeight="1">
      <c r="A1165" s="12">
        <v>990</v>
      </c>
      <c r="B1165" s="12" t="str">
        <f t="shared" si="18"/>
        <v xml:space="preserve">Wodecroft Foundation_Capital Research Center20141000</v>
      </c>
      <c r="C1165" s="12" t="s">
        <v>186</v>
      </c>
      <c r="D1165" s="12" t="s">
        <v>257</v>
      </c>
      <c r="E1165" s="12">
        <v>2014</v>
      </c>
      <c r="F1165" s="13">
        <v>1000</v>
      </c>
    </row>
    <row r="1166" ht="15.75" customHeight="1">
      <c r="A1166" s="10" t="s">
        <v>999</v>
      </c>
      <c r="B1166" s="12" t="str">
        <f t="shared" si="18"/>
        <v xml:space="preserve">Wolf Charitable Foundation_Capital Research Center20231000</v>
      </c>
      <c r="C1166" s="12" t="s">
        <v>161</v>
      </c>
      <c r="D1166" s="12" t="s">
        <v>257</v>
      </c>
      <c r="E1166" s="12">
        <v>2023</v>
      </c>
      <c r="F1166" s="13">
        <v>1000</v>
      </c>
      <c r="G1166" s="12"/>
      <c r="H1166" s="12"/>
      <c r="I1166" s="12" t="s">
        <v>1000</v>
      </c>
      <c r="J1166" s="12" t="s">
        <v>260</v>
      </c>
    </row>
    <row r="1167" ht="15.75" customHeight="1">
      <c r="A1167" s="10" t="s">
        <v>1001</v>
      </c>
      <c r="B1167" s="12" t="str">
        <f t="shared" si="18"/>
        <v xml:space="preserve">Wolf Charitable Foundation_Capital Research Center20241000</v>
      </c>
      <c r="C1167" s="12" t="s">
        <v>161</v>
      </c>
      <c r="D1167" s="12" t="s">
        <v>257</v>
      </c>
      <c r="E1167" s="12">
        <v>2024</v>
      </c>
      <c r="F1167" s="13">
        <v>1000</v>
      </c>
      <c r="G1167" s="12"/>
      <c r="H1167" s="12"/>
      <c r="I1167" s="12" t="s">
        <v>1002</v>
      </c>
      <c r="J1167" s="12" t="s">
        <v>260</v>
      </c>
    </row>
    <row r="1168" ht="15.75" customHeight="1">
      <c r="A1168" s="10" t="s">
        <v>1003</v>
      </c>
      <c r="B1168" s="12" t="str">
        <f t="shared" si="18"/>
        <v xml:space="preserve">Woll-Yellin Family Foundation_Capital Research Center20211000</v>
      </c>
      <c r="C1168" s="12" t="s">
        <v>187</v>
      </c>
      <c r="D1168" s="12" t="s">
        <v>257</v>
      </c>
      <c r="E1168" s="12">
        <v>2021</v>
      </c>
      <c r="F1168" s="13">
        <v>1000</v>
      </c>
      <c r="G1168" s="12"/>
      <c r="H1168" s="12"/>
      <c r="I1168" s="12" t="s">
        <v>280</v>
      </c>
      <c r="J1168" s="12" t="s">
        <v>260</v>
      </c>
    </row>
    <row r="1169" ht="15.75" customHeight="1">
      <c r="A1169" s="10" t="s">
        <v>1004</v>
      </c>
      <c r="B1169" s="12" t="str">
        <f t="shared" si="18"/>
        <v xml:space="preserve">Woodford Foundation_Capital Research Center2016500</v>
      </c>
      <c r="C1169" s="12" t="s">
        <v>140</v>
      </c>
      <c r="D1169" s="12" t="s">
        <v>257</v>
      </c>
      <c r="E1169" s="12">
        <v>2016</v>
      </c>
      <c r="F1169" s="13">
        <v>500</v>
      </c>
      <c r="G1169" s="12"/>
      <c r="H1169" s="12"/>
      <c r="I1169" s="12" t="s">
        <v>459</v>
      </c>
      <c r="J1169" s="12" t="s">
        <v>260</v>
      </c>
    </row>
    <row r="1170" ht="15.75" customHeight="1">
      <c r="A1170" s="10" t="s">
        <v>1005</v>
      </c>
      <c r="B1170" s="12" t="str">
        <f t="shared" si="18"/>
        <v xml:space="preserve">Woodford Foundation_Capital Research Center2017500</v>
      </c>
      <c r="C1170" s="12" t="s">
        <v>140</v>
      </c>
      <c r="D1170" s="12" t="s">
        <v>257</v>
      </c>
      <c r="E1170" s="12">
        <v>2017</v>
      </c>
      <c r="F1170" s="13">
        <v>500</v>
      </c>
      <c r="G1170" s="12"/>
      <c r="H1170" s="12"/>
      <c r="I1170" s="12" t="s">
        <v>459</v>
      </c>
      <c r="J1170" s="12" t="s">
        <v>260</v>
      </c>
    </row>
    <row r="1171" ht="15.75" customHeight="1">
      <c r="A1171" s="10" t="s">
        <v>1006</v>
      </c>
      <c r="B1171" s="12" t="str">
        <f t="shared" si="18"/>
        <v xml:space="preserve">Woodford Foundation_Capital Research Center2018500</v>
      </c>
      <c r="C1171" s="12" t="s">
        <v>140</v>
      </c>
      <c r="D1171" s="12" t="s">
        <v>257</v>
      </c>
      <c r="E1171" s="12">
        <v>2018</v>
      </c>
      <c r="F1171" s="13">
        <v>500</v>
      </c>
      <c r="G1171" s="12"/>
      <c r="H1171" s="12"/>
      <c r="I1171" s="12" t="s">
        <v>459</v>
      </c>
      <c r="J1171" s="12" t="s">
        <v>260</v>
      </c>
    </row>
    <row r="1172" ht="15.75" customHeight="1">
      <c r="A1172" s="10" t="s">
        <v>1007</v>
      </c>
      <c r="B1172" s="12" t="str">
        <f t="shared" si="18"/>
        <v xml:space="preserve">Woodford Foundation_Capital Research Center2019500</v>
      </c>
      <c r="C1172" s="12" t="s">
        <v>140</v>
      </c>
      <c r="D1172" s="12" t="s">
        <v>257</v>
      </c>
      <c r="E1172" s="12">
        <v>2019</v>
      </c>
      <c r="F1172" s="13">
        <v>500</v>
      </c>
      <c r="G1172" s="12"/>
      <c r="H1172" s="12"/>
      <c r="I1172" s="12" t="s">
        <v>459</v>
      </c>
      <c r="J1172" s="12" t="s">
        <v>260</v>
      </c>
    </row>
    <row r="1173" ht="15.75" customHeight="1">
      <c r="A1173" s="10" t="s">
        <v>1008</v>
      </c>
      <c r="B1173" s="12" t="str">
        <f t="shared" si="18"/>
        <v xml:space="preserve">Woodford Foundation_Capital Research Center2020500</v>
      </c>
      <c r="C1173" s="12" t="s">
        <v>140</v>
      </c>
      <c r="D1173" s="12" t="s">
        <v>257</v>
      </c>
      <c r="E1173" s="12">
        <v>2020</v>
      </c>
      <c r="F1173" s="13">
        <v>500</v>
      </c>
      <c r="G1173" s="12"/>
      <c r="H1173" s="12"/>
      <c r="I1173" s="12" t="s">
        <v>459</v>
      </c>
      <c r="J1173" s="12" t="s">
        <v>260</v>
      </c>
    </row>
    <row r="1174" ht="15.75" customHeight="1">
      <c r="A1174" s="10" t="s">
        <v>1009</v>
      </c>
      <c r="B1174" s="12" t="str">
        <f t="shared" si="18"/>
        <v xml:space="preserve">Woodford Foundation_Capital Research Center2021500</v>
      </c>
      <c r="C1174" s="12" t="s">
        <v>140</v>
      </c>
      <c r="D1174" s="12" t="s">
        <v>257</v>
      </c>
      <c r="E1174" s="12">
        <v>2021</v>
      </c>
      <c r="F1174" s="13">
        <v>500</v>
      </c>
      <c r="G1174" s="12"/>
      <c r="H1174" s="12"/>
      <c r="I1174" s="12" t="s">
        <v>459</v>
      </c>
      <c r="J1174" s="12" t="s">
        <v>260</v>
      </c>
    </row>
    <row r="1175" ht="15.75" customHeight="1">
      <c r="A1175" s="10" t="s">
        <v>1010</v>
      </c>
      <c r="B1175" s="12" t="str">
        <f t="shared" si="18"/>
        <v xml:space="preserve">Woodford Foundation_Capital Research Center20221000</v>
      </c>
      <c r="C1175" s="12" t="s">
        <v>140</v>
      </c>
      <c r="D1175" s="12" t="s">
        <v>257</v>
      </c>
      <c r="E1175" s="12">
        <v>2022</v>
      </c>
      <c r="F1175" s="13">
        <v>1000</v>
      </c>
      <c r="G1175" s="12"/>
      <c r="H1175" s="12"/>
      <c r="I1175" s="12" t="s">
        <v>459</v>
      </c>
      <c r="J1175" s="12" t="s">
        <v>260</v>
      </c>
    </row>
    <row r="1176" ht="15.75" customHeight="1">
      <c r="A1176" s="10" t="s">
        <v>1011</v>
      </c>
      <c r="B1176" s="12" t="str">
        <f t="shared" si="18"/>
        <v xml:space="preserve">Woodford Foundation_Capital Research Center20231000</v>
      </c>
      <c r="C1176" s="12" t="s">
        <v>140</v>
      </c>
      <c r="D1176" s="12" t="s">
        <v>257</v>
      </c>
      <c r="E1176" s="12">
        <v>2023</v>
      </c>
      <c r="F1176" s="13">
        <v>1000</v>
      </c>
      <c r="G1176" s="12"/>
      <c r="H1176" s="12"/>
      <c r="I1176" s="12" t="s">
        <v>459</v>
      </c>
      <c r="J1176" s="12" t="s">
        <v>260</v>
      </c>
    </row>
    <row r="1177" ht="15.75" customHeight="1">
      <c r="A1177" s="10" t="s">
        <v>1012</v>
      </c>
      <c r="B1177" s="12" t="str">
        <f t="shared" si="18"/>
        <v xml:space="preserve">Wynne Family Charitable Foundation_Capital Research Center2023300</v>
      </c>
      <c r="C1177" s="12" t="s">
        <v>213</v>
      </c>
      <c r="D1177" s="12" t="s">
        <v>257</v>
      </c>
      <c r="E1177" s="12">
        <v>2023</v>
      </c>
      <c r="F1177" s="13">
        <v>300</v>
      </c>
      <c r="G1177" s="12"/>
      <c r="H1177" s="12"/>
      <c r="I1177" s="12" t="s">
        <v>477</v>
      </c>
      <c r="J1177" s="12" t="s">
        <v>260</v>
      </c>
    </row>
    <row r="1178" ht="15.75" customHeight="1">
      <c r="A1178" s="10" t="s">
        <v>1013</v>
      </c>
      <c r="B1178" s="12" t="str">
        <f t="shared" si="18"/>
        <v xml:space="preserve">Xcel Energy Foundation_Capital Research Center2024100</v>
      </c>
      <c r="C1178" s="12" t="s">
        <v>242</v>
      </c>
      <c r="D1178" s="12" t="s">
        <v>257</v>
      </c>
      <c r="E1178" s="12">
        <v>2024</v>
      </c>
      <c r="F1178" s="13">
        <v>100</v>
      </c>
      <c r="G1178" s="12"/>
      <c r="H1178" s="12"/>
      <c r="I1178" s="12" t="s">
        <v>1014</v>
      </c>
      <c r="J1178" s="12" t="s">
        <v>260</v>
      </c>
    </row>
    <row r="1179" ht="15.75" customHeight="1">
      <c r="A1179" s="10" t="s">
        <v>1015</v>
      </c>
      <c r="B1179" s="12" t="str">
        <f t="shared" si="18"/>
        <v xml:space="preserve">Yaron Foundation Inc_Capital Research Center2018100</v>
      </c>
      <c r="C1179" s="12" t="s">
        <v>188</v>
      </c>
      <c r="D1179" s="12" t="s">
        <v>257</v>
      </c>
      <c r="E1179" s="12">
        <v>2018</v>
      </c>
      <c r="F1179" s="13">
        <v>100</v>
      </c>
      <c r="G1179" s="12"/>
      <c r="H1179" s="12"/>
      <c r="I1179" s="12" t="s">
        <v>823</v>
      </c>
      <c r="J1179" s="12" t="s">
        <v>260</v>
      </c>
    </row>
    <row r="1180" ht="15.75" customHeight="1">
      <c r="A1180" s="10" t="s">
        <v>1016</v>
      </c>
      <c r="B1180" s="12" t="str">
        <f t="shared" si="18"/>
        <v xml:space="preserve">Yaron Foundation Inc_Capital Research Center2020200</v>
      </c>
      <c r="C1180" s="12" t="s">
        <v>188</v>
      </c>
      <c r="D1180" s="12" t="s">
        <v>257</v>
      </c>
      <c r="E1180" s="12">
        <v>2020</v>
      </c>
      <c r="F1180" s="13">
        <v>200</v>
      </c>
      <c r="G1180" s="12"/>
      <c r="H1180" s="12"/>
      <c r="I1180" s="12" t="s">
        <v>823</v>
      </c>
      <c r="J1180" s="12" t="s">
        <v>260</v>
      </c>
    </row>
    <row r="1181" ht="15.75" customHeight="1">
      <c r="A1181" s="10" t="s">
        <v>1017</v>
      </c>
      <c r="B1181" s="12" t="str">
        <f t="shared" si="18"/>
        <v xml:space="preserve">Yaron Foundation Inc_Capital Research Center2021700</v>
      </c>
      <c r="C1181" s="12" t="s">
        <v>188</v>
      </c>
      <c r="D1181" s="12" t="s">
        <v>257</v>
      </c>
      <c r="E1181" s="12">
        <v>2021</v>
      </c>
      <c r="F1181" s="13">
        <v>700</v>
      </c>
      <c r="G1181" s="12"/>
      <c r="H1181" s="12"/>
      <c r="I1181" s="12" t="s">
        <v>823</v>
      </c>
      <c r="J1181" s="12" t="s">
        <v>260</v>
      </c>
    </row>
  </sheetData>
  <autoFilter ref="$A$1:$J$1181">
    <sortState ref="A1:J1181">
      <sortCondition ref="B1:B1181"/>
    </sortState>
  </autoFilter>
  <hyperlinks>
    <hyperlink r:id="rId1" ref="A2"/>
    <hyperlink r:id="rId2" ref="A11"/>
    <hyperlink r:id="rId3" ref="A12"/>
    <hyperlink r:id="rId4" ref="A13"/>
    <hyperlink r:id="rId5" ref="A14"/>
    <hyperlink r:id="rId6" ref="A15"/>
    <hyperlink r:id="rId7" ref="A16"/>
    <hyperlink r:id="rId8" ref="A17"/>
    <hyperlink r:id="rId9" ref="A18"/>
    <hyperlink r:id="rId10" ref="A19"/>
    <hyperlink r:id="rId11" ref="A20"/>
    <hyperlink r:id="rId12" ref="A21"/>
    <hyperlink r:id="rId13" ref="A22"/>
    <hyperlink r:id="rId14" ref="A23"/>
    <hyperlink r:id="rId15" ref="A24"/>
    <hyperlink r:id="rId16" ref="A42"/>
    <hyperlink r:id="rId17" ref="A43"/>
    <hyperlink r:id="rId18" ref="A44"/>
    <hyperlink r:id="rId19" ref="A45"/>
    <hyperlink r:id="rId20" ref="A47"/>
    <hyperlink r:id="rId21" ref="A48"/>
    <hyperlink r:id="rId22" ref="A49"/>
    <hyperlink r:id="rId23" ref="A50"/>
    <hyperlink r:id="rId24" ref="A51"/>
    <hyperlink r:id="rId25" ref="A52"/>
    <hyperlink r:id="rId26" ref="A53"/>
    <hyperlink r:id="rId27" ref="A54"/>
    <hyperlink r:id="rId28" ref="A55"/>
    <hyperlink r:id="rId29" ref="A56"/>
    <hyperlink r:id="rId30" ref="A59"/>
    <hyperlink r:id="rId31" ref="A60"/>
    <hyperlink r:id="rId32" ref="A61"/>
    <hyperlink r:id="rId33" ref="A62"/>
    <hyperlink r:id="rId34" ref="A63"/>
    <hyperlink r:id="rId35" ref="A64"/>
    <hyperlink r:id="rId35" ref="A65"/>
    <hyperlink r:id="rId36" ref="A66"/>
    <hyperlink r:id="rId37" ref="A67"/>
    <hyperlink r:id="rId38" ref="A68"/>
    <hyperlink r:id="rId39" ref="A69"/>
    <hyperlink r:id="rId40" ref="A70"/>
    <hyperlink r:id="rId41" ref="A71"/>
    <hyperlink r:id="rId42" ref="A72"/>
    <hyperlink r:id="rId43" ref="A73"/>
    <hyperlink r:id="rId44" ref="A74"/>
    <hyperlink r:id="rId45" ref="A78"/>
    <hyperlink r:id="rId46" ref="A79"/>
    <hyperlink r:id="rId47" ref="A80"/>
    <hyperlink r:id="rId48" ref="A81"/>
    <hyperlink r:id="rId49" ref="A82"/>
    <hyperlink r:id="rId50" ref="A83"/>
    <hyperlink r:id="rId51" ref="A84"/>
    <hyperlink r:id="rId52" ref="A85"/>
    <hyperlink r:id="rId53" ref="A87"/>
    <hyperlink r:id="rId54" ref="A88"/>
    <hyperlink r:id="rId55" ref="A89"/>
    <hyperlink r:id="rId56" ref="A90"/>
    <hyperlink r:id="rId57" ref="A91"/>
    <hyperlink r:id="rId58" ref="A92"/>
    <hyperlink r:id="rId59" ref="A93"/>
    <hyperlink r:id="rId60" ref="A94"/>
    <hyperlink r:id="rId61" ref="A95"/>
    <hyperlink r:id="rId62" ref="A96"/>
    <hyperlink r:id="rId63" ref="A97"/>
    <hyperlink r:id="rId64" ref="A98"/>
    <hyperlink r:id="rId65" ref="A99"/>
    <hyperlink r:id="rId66" ref="A100"/>
    <hyperlink r:id="rId67" ref="A101"/>
    <hyperlink r:id="rId68" ref="A102"/>
    <hyperlink r:id="rId68" ref="A103"/>
    <hyperlink r:id="rId69" ref="A104"/>
    <hyperlink r:id="rId70" ref="A108"/>
    <hyperlink r:id="rId71" ref="A109"/>
    <hyperlink r:id="rId72" ref="A110"/>
    <hyperlink r:id="rId73" ref="A111"/>
    <hyperlink r:id="rId74" ref="A112"/>
    <hyperlink r:id="rId75" ref="A113"/>
    <hyperlink r:id="rId76" ref="A114"/>
    <hyperlink r:id="rId77" ref="A115"/>
    <hyperlink r:id="rId78" ref="A116"/>
    <hyperlink r:id="rId79" ref="A117"/>
    <hyperlink r:id="rId80" ref="A118"/>
    <hyperlink r:id="rId81" ref="A119"/>
    <hyperlink r:id="rId82" ref="A120"/>
    <hyperlink r:id="rId83" ref="A121"/>
    <hyperlink r:id="rId84" ref="A136"/>
    <hyperlink r:id="rId85" ref="A137"/>
    <hyperlink r:id="rId86" ref="A138"/>
    <hyperlink r:id="rId87" ref="A153"/>
    <hyperlink r:id="rId88" ref="A154"/>
    <hyperlink r:id="rId89" ref="A155"/>
    <hyperlink r:id="rId90" ref="A156"/>
    <hyperlink r:id="rId91" ref="A157"/>
    <hyperlink r:id="rId92" ref="A158"/>
    <hyperlink r:id="rId93" ref="A159"/>
    <hyperlink r:id="rId94" ref="A160"/>
    <hyperlink r:id="rId95" ref="A161"/>
    <hyperlink r:id="rId96" ref="A162"/>
    <hyperlink r:id="rId97" ref="A163"/>
    <hyperlink r:id="rId98" ref="A164"/>
    <hyperlink r:id="rId99" ref="A165"/>
    <hyperlink r:id="rId100" ref="A166"/>
    <hyperlink r:id="rId101" ref="A167"/>
    <hyperlink r:id="rId102" ref="A181"/>
    <hyperlink r:id="rId103" ref="A182"/>
    <hyperlink r:id="rId104" ref="A183"/>
    <hyperlink r:id="rId105" ref="A184"/>
    <hyperlink r:id="rId106" ref="A185"/>
    <hyperlink r:id="rId107" ref="A186"/>
    <hyperlink r:id="rId108" ref="A187"/>
    <hyperlink r:id="rId109" ref="A188"/>
    <hyperlink r:id="rId110" ref="A189"/>
    <hyperlink r:id="rId111" ref="A190"/>
    <hyperlink r:id="rId112" ref="A191"/>
    <hyperlink r:id="rId113" ref="A192"/>
    <hyperlink r:id="rId114" ref="A193"/>
    <hyperlink r:id="rId115" ref="A194"/>
    <hyperlink r:id="rId116" ref="A195"/>
    <hyperlink r:id="rId117" ref="A196"/>
    <hyperlink r:id="rId118" ref="A197"/>
    <hyperlink r:id="rId119" ref="A198"/>
    <hyperlink r:id="rId120" ref="A199"/>
    <hyperlink r:id="rId121" ref="A200"/>
    <hyperlink r:id="rId122" ref="A201"/>
    <hyperlink r:id="rId123" ref="A202"/>
    <hyperlink r:id="rId124" ref="A203"/>
    <hyperlink r:id="rId125" ref="A204"/>
    <hyperlink r:id="rId126" ref="A205"/>
    <hyperlink r:id="rId127" ref="A206"/>
    <hyperlink r:id="rId128" ref="A207"/>
    <hyperlink r:id="rId129" ref="A213"/>
    <hyperlink r:id="rId130" ref="A214"/>
    <hyperlink r:id="rId131" ref="A215"/>
    <hyperlink r:id="rId131" ref="A216"/>
    <hyperlink r:id="rId132" ref="A217"/>
    <hyperlink r:id="rId133" ref="A218"/>
    <hyperlink r:id="rId134" ref="A219"/>
    <hyperlink r:id="rId135" ref="A220"/>
    <hyperlink r:id="rId136" ref="A221"/>
    <hyperlink r:id="rId137" ref="A222"/>
    <hyperlink r:id="rId138" ref="A223"/>
    <hyperlink r:id="rId139" ref="A224"/>
    <hyperlink r:id="rId140" ref="A225"/>
    <hyperlink r:id="rId141" ref="A226"/>
    <hyperlink r:id="rId142" ref="A227"/>
    <hyperlink r:id="rId143" ref="A228"/>
    <hyperlink r:id="rId144" ref="A229"/>
    <hyperlink r:id="rId145" ref="A230"/>
    <hyperlink r:id="rId146" ref="A231"/>
    <hyperlink r:id="rId147" ref="A244"/>
    <hyperlink r:id="rId148" ref="A245"/>
    <hyperlink r:id="rId149" ref="A246"/>
    <hyperlink r:id="rId150" ref="A247"/>
    <hyperlink r:id="rId151" ref="A248"/>
    <hyperlink r:id="rId152" ref="A249"/>
    <hyperlink r:id="rId153" ref="A250"/>
    <hyperlink r:id="rId154" ref="A251"/>
    <hyperlink r:id="rId155" ref="A269"/>
    <hyperlink r:id="rId156" ref="A303"/>
    <hyperlink r:id="rId156" ref="A304"/>
    <hyperlink r:id="rId157" ref="A305"/>
    <hyperlink r:id="rId158" ref="A306"/>
    <hyperlink r:id="rId158" ref="A307"/>
    <hyperlink r:id="rId159" ref="A308"/>
    <hyperlink r:id="rId160" ref="A309"/>
    <hyperlink r:id="rId161" ref="A316"/>
    <hyperlink r:id="rId162" ref="A317"/>
    <hyperlink r:id="rId163" ref="A318"/>
    <hyperlink r:id="rId164" ref="A319"/>
    <hyperlink r:id="rId165" ref="A320"/>
    <hyperlink r:id="rId166" ref="A321"/>
    <hyperlink r:id="rId167" ref="A336"/>
    <hyperlink r:id="rId168" ref="A337"/>
    <hyperlink r:id="rId169" ref="A338"/>
    <hyperlink r:id="rId170" ref="A339"/>
    <hyperlink r:id="rId171" ref="A340"/>
    <hyperlink r:id="rId172" ref="A341"/>
    <hyperlink r:id="rId173" ref="A342"/>
    <hyperlink r:id="rId174" ref="A343"/>
    <hyperlink r:id="rId175" ref="A344"/>
    <hyperlink r:id="rId176" ref="A345"/>
    <hyperlink r:id="rId177" ref="A346"/>
    <hyperlink r:id="rId178" ref="A347"/>
    <hyperlink r:id="rId179" ref="A348"/>
    <hyperlink r:id="rId180" ref="A349"/>
    <hyperlink r:id="rId181" ref="A357"/>
    <hyperlink r:id="rId182" ref="A358"/>
    <hyperlink r:id="rId183" ref="A359"/>
    <hyperlink r:id="rId184" ref="A360"/>
    <hyperlink r:id="rId185" ref="A361"/>
    <hyperlink r:id="rId186" ref="A362"/>
    <hyperlink r:id="rId187" ref="A363"/>
    <hyperlink r:id="rId188" ref="A364"/>
    <hyperlink r:id="rId189" ref="A365"/>
    <hyperlink r:id="rId190" ref="A366"/>
    <hyperlink r:id="rId191" ref="A367"/>
    <hyperlink r:id="rId192" ref="A368"/>
    <hyperlink r:id="rId193" ref="A369"/>
    <hyperlink r:id="rId194" ref="A370"/>
    <hyperlink r:id="rId195" ref="A371"/>
    <hyperlink r:id="rId196" ref="A372"/>
    <hyperlink r:id="rId197" ref="A388"/>
    <hyperlink r:id="rId198" ref="A389"/>
    <hyperlink r:id="rId199" ref="A390"/>
    <hyperlink r:id="rId200" ref="A391"/>
    <hyperlink r:id="rId201" ref="A392"/>
    <hyperlink r:id="rId202" ref="A393"/>
    <hyperlink r:id="rId203" ref="A394"/>
    <hyperlink r:id="rId204" ref="A395"/>
    <hyperlink r:id="rId205" ref="A396"/>
    <hyperlink r:id="rId206" ref="A397"/>
    <hyperlink r:id="rId207" ref="A398"/>
    <hyperlink r:id="rId208" ref="A399"/>
    <hyperlink r:id="rId209" ref="A400"/>
    <hyperlink r:id="rId210" ref="A401"/>
    <hyperlink r:id="rId211" ref="A402"/>
    <hyperlink r:id="rId212" ref="A403"/>
    <hyperlink r:id="rId213" ref="A404"/>
    <hyperlink r:id="rId214" ref="A405"/>
    <hyperlink r:id="rId215" ref="A406"/>
    <hyperlink r:id="rId216" ref="A407"/>
    <hyperlink r:id="rId217" ref="A408"/>
    <hyperlink r:id="rId218" ref="A409"/>
    <hyperlink r:id="rId219" ref="A410"/>
    <hyperlink r:id="rId220" ref="A411"/>
    <hyperlink r:id="rId221" ref="A412"/>
    <hyperlink r:id="rId222" ref="A413"/>
    <hyperlink r:id="rId223" ref="A414"/>
    <hyperlink r:id="rId224" ref="A415"/>
    <hyperlink r:id="rId225" ref="A416"/>
    <hyperlink r:id="rId226" ref="A417"/>
    <hyperlink r:id="rId227" ref="A418"/>
    <hyperlink r:id="rId228" ref="A419"/>
    <hyperlink r:id="rId229" ref="A420"/>
    <hyperlink r:id="rId230" ref="A421"/>
    <hyperlink r:id="rId231" ref="A422"/>
    <hyperlink r:id="rId232" ref="A423"/>
    <hyperlink r:id="rId233" ref="A424"/>
    <hyperlink r:id="rId234" ref="A425"/>
    <hyperlink r:id="rId235" ref="A426"/>
    <hyperlink r:id="rId236" ref="A427"/>
    <hyperlink r:id="rId237" ref="A428"/>
    <hyperlink r:id="rId238" ref="A429"/>
    <hyperlink r:id="rId239" ref="A435"/>
    <hyperlink r:id="rId239" ref="A436"/>
    <hyperlink r:id="rId239" ref="A437"/>
    <hyperlink r:id="rId239" ref="A438"/>
    <hyperlink r:id="rId240" ref="A439"/>
    <hyperlink r:id="rId241" ref="A440"/>
    <hyperlink r:id="rId242" ref="A441"/>
    <hyperlink r:id="rId243" ref="A442"/>
    <hyperlink r:id="rId244" ref="A443"/>
    <hyperlink r:id="rId245" ref="A444"/>
    <hyperlink r:id="rId246" ref="A445"/>
    <hyperlink r:id="rId247" ref="A446"/>
    <hyperlink r:id="rId248" ref="A447"/>
    <hyperlink r:id="rId249" ref="A448"/>
    <hyperlink r:id="rId250" ref="A449"/>
    <hyperlink r:id="rId251" ref="A450"/>
    <hyperlink r:id="rId252" ref="A466"/>
    <hyperlink r:id="rId253" ref="A470"/>
    <hyperlink r:id="rId254" ref="A471"/>
    <hyperlink r:id="rId255" ref="A472"/>
    <hyperlink r:id="rId256" ref="A473"/>
    <hyperlink r:id="rId257" ref="A474"/>
    <hyperlink r:id="rId258" ref="A475"/>
    <hyperlink r:id="rId259" ref="A476"/>
    <hyperlink r:id="rId259" ref="A477"/>
    <hyperlink r:id="rId260" ref="A478"/>
    <hyperlink r:id="rId260" ref="A479"/>
    <hyperlink r:id="rId261" ref="A480"/>
    <hyperlink r:id="rId261" ref="A481"/>
    <hyperlink r:id="rId262" ref="A482"/>
    <hyperlink r:id="rId262" ref="A483"/>
    <hyperlink r:id="rId262" ref="A484"/>
    <hyperlink r:id="rId263" ref="A485"/>
    <hyperlink r:id="rId264" ref="A499"/>
    <hyperlink r:id="rId265" ref="A500"/>
    <hyperlink r:id="rId266" ref="A501"/>
    <hyperlink r:id="rId267" ref="A502"/>
    <hyperlink r:id="rId268" ref="A503"/>
    <hyperlink r:id="rId269" ref="A504"/>
    <hyperlink r:id="rId270" ref="A505"/>
    <hyperlink r:id="rId271" ref="A506"/>
    <hyperlink r:id="rId272" ref="A507"/>
    <hyperlink r:id="rId273" ref="A508"/>
    <hyperlink r:id="rId274" ref="A509"/>
    <hyperlink r:id="rId275" ref="A510"/>
    <hyperlink r:id="rId276" ref="A511"/>
    <hyperlink r:id="rId277" ref="A512"/>
    <hyperlink r:id="rId278" ref="A513"/>
    <hyperlink r:id="rId279" ref="A521"/>
    <hyperlink r:id="rId280" ref="A522"/>
    <hyperlink r:id="rId281" ref="A523"/>
    <hyperlink r:id="rId282" ref="A524"/>
    <hyperlink r:id="rId283" ref="A525"/>
    <hyperlink r:id="rId284" ref="A526"/>
    <hyperlink r:id="rId285" ref="A527"/>
    <hyperlink r:id="rId286" ref="A528"/>
    <hyperlink r:id="rId287" ref="A529"/>
    <hyperlink r:id="rId288" ref="A552"/>
    <hyperlink r:id="rId289" ref="A553"/>
    <hyperlink r:id="rId290" ref="A554"/>
    <hyperlink r:id="rId291" ref="A555"/>
    <hyperlink r:id="rId292" ref="A556"/>
    <hyperlink r:id="rId293" ref="A557"/>
    <hyperlink r:id="rId294" ref="A558"/>
    <hyperlink r:id="rId295" ref="A563"/>
    <hyperlink r:id="rId296" ref="A564"/>
    <hyperlink r:id="rId297" ref="A565"/>
    <hyperlink r:id="rId298" ref="A566"/>
    <hyperlink r:id="rId299" ref="A567"/>
    <hyperlink r:id="rId300" ref="A568"/>
    <hyperlink r:id="rId301" ref="A569"/>
    <hyperlink r:id="rId302" ref="A570"/>
    <hyperlink r:id="rId303" ref="A571"/>
    <hyperlink r:id="rId304" ref="A584"/>
    <hyperlink r:id="rId305" ref="A585"/>
    <hyperlink r:id="rId306" ref="A586"/>
    <hyperlink r:id="rId307" ref="A587"/>
    <hyperlink r:id="rId308" ref="A588"/>
    <hyperlink r:id="rId309" ref="A589"/>
    <hyperlink r:id="rId310" ref="A590"/>
    <hyperlink r:id="rId311" ref="A591"/>
    <hyperlink r:id="rId312" ref="A592"/>
    <hyperlink r:id="rId313" ref="A593"/>
    <hyperlink r:id="rId314" ref="A594"/>
    <hyperlink r:id="rId315" ref="A605"/>
    <hyperlink r:id="rId316" ref="A606"/>
    <hyperlink r:id="rId317" ref="A607"/>
    <hyperlink r:id="rId318" ref="A608"/>
    <hyperlink r:id="rId319" ref="A610"/>
    <hyperlink r:id="rId320" ref="A611"/>
    <hyperlink r:id="rId321" ref="A612"/>
    <hyperlink r:id="rId322" ref="A613"/>
    <hyperlink r:id="rId323" ref="A614"/>
    <hyperlink r:id="rId324" ref="A615"/>
    <hyperlink r:id="rId325" ref="A616"/>
    <hyperlink r:id="rId326" ref="A617"/>
    <hyperlink r:id="rId327" ref="A618"/>
    <hyperlink r:id="rId328" ref="A619"/>
    <hyperlink r:id="rId329" ref="A620"/>
    <hyperlink r:id="rId330" ref="A622"/>
    <hyperlink r:id="rId331" ref="A623"/>
    <hyperlink r:id="rId332" ref="A624"/>
    <hyperlink r:id="rId333" ref="A625"/>
    <hyperlink r:id="rId334" ref="A626"/>
    <hyperlink r:id="rId335" ref="A627"/>
    <hyperlink r:id="rId336" ref="A628"/>
    <hyperlink r:id="rId337" ref="A636"/>
    <hyperlink r:id="rId338" ref="A637"/>
    <hyperlink r:id="rId339" ref="A638"/>
    <hyperlink r:id="rId340" ref="A639"/>
    <hyperlink r:id="rId341" ref="A640"/>
    <hyperlink r:id="rId342" ref="A641"/>
    <hyperlink r:id="rId343" ref="A642"/>
    <hyperlink r:id="rId344" ref="A643"/>
    <hyperlink r:id="rId345" ref="A644"/>
    <hyperlink r:id="rId346" ref="A645"/>
    <hyperlink r:id="rId347" ref="A646"/>
    <hyperlink r:id="rId348" ref="A647"/>
    <hyperlink r:id="rId349" ref="A648"/>
    <hyperlink r:id="rId350" ref="A649"/>
    <hyperlink r:id="rId351" ref="A650"/>
    <hyperlink r:id="rId352" ref="A711"/>
    <hyperlink r:id="rId352" ref="A712"/>
    <hyperlink r:id="rId353" ref="A713"/>
    <hyperlink r:id="rId354" ref="A714"/>
    <hyperlink r:id="rId354" ref="A715"/>
    <hyperlink r:id="rId355" ref="A716"/>
    <hyperlink r:id="rId355" ref="A717"/>
    <hyperlink r:id="rId356" ref="A718"/>
    <hyperlink r:id="rId356" ref="A719"/>
    <hyperlink r:id="rId357" ref="A720"/>
    <hyperlink r:id="rId358" ref="A721"/>
    <hyperlink r:id="rId359" ref="A722"/>
    <hyperlink r:id="rId360" ref="A724"/>
    <hyperlink r:id="rId361" ref="A725"/>
    <hyperlink r:id="rId362" ref="A726"/>
    <hyperlink r:id="rId363" ref="A727"/>
    <hyperlink r:id="rId364" ref="A728"/>
    <hyperlink r:id="rId365" ref="A729"/>
    <hyperlink r:id="rId366" ref="A730"/>
    <hyperlink r:id="rId366" ref="A731"/>
    <hyperlink r:id="rId367" ref="A732"/>
    <hyperlink r:id="rId368" ref="A733"/>
    <hyperlink r:id="rId369" ref="A734"/>
    <hyperlink r:id="rId370" ref="A735"/>
    <hyperlink r:id="rId371" ref="A736"/>
    <hyperlink r:id="rId372" ref="A737"/>
    <hyperlink r:id="rId372" ref="A738"/>
    <hyperlink r:id="rId373" ref="A739"/>
    <hyperlink r:id="rId374" ref="A740"/>
    <hyperlink r:id="rId375" ref="A741"/>
    <hyperlink r:id="rId376" ref="A742"/>
    <hyperlink r:id="rId377" ref="A743"/>
    <hyperlink r:id="rId378" ref="A744"/>
    <hyperlink r:id="rId379" ref="A745"/>
    <hyperlink r:id="rId380" ref="A746"/>
    <hyperlink r:id="rId381" ref="A747"/>
    <hyperlink r:id="rId382" ref="A748"/>
    <hyperlink r:id="rId383" ref="A749"/>
    <hyperlink r:id="rId384" ref="A750"/>
    <hyperlink r:id="rId385" ref="A751"/>
    <hyperlink r:id="rId386" ref="A752"/>
    <hyperlink r:id="rId387" ref="A753"/>
    <hyperlink r:id="rId388" ref="A754"/>
    <hyperlink r:id="rId389" ref="A755"/>
    <hyperlink r:id="rId390" ref="A756"/>
    <hyperlink r:id="rId391" ref="A757"/>
    <hyperlink r:id="rId392" ref="A762"/>
    <hyperlink r:id="rId393" ref="A763"/>
    <hyperlink r:id="rId394" ref="A764"/>
    <hyperlink r:id="rId395" ref="A765"/>
    <hyperlink r:id="rId396" ref="A766"/>
    <hyperlink r:id="rId397" ref="A767"/>
    <hyperlink r:id="rId398" ref="A768"/>
    <hyperlink r:id="rId399" ref="A769"/>
    <hyperlink r:id="rId400" ref="A770"/>
    <hyperlink r:id="rId401" ref="A771"/>
    <hyperlink r:id="rId402" ref="A772"/>
    <hyperlink r:id="rId403" ref="A773"/>
    <hyperlink r:id="rId404" ref="A774"/>
    <hyperlink r:id="rId405" ref="A775"/>
    <hyperlink r:id="rId406" ref="A776"/>
    <hyperlink r:id="rId407" ref="A779"/>
    <hyperlink r:id="rId408" ref="A780"/>
    <hyperlink r:id="rId409" ref="A781"/>
    <hyperlink r:id="rId410" ref="A782"/>
    <hyperlink r:id="rId411" ref="A783"/>
    <hyperlink r:id="rId412" ref="A784"/>
    <hyperlink r:id="rId413" ref="A785"/>
    <hyperlink r:id="rId414" ref="A786"/>
    <hyperlink r:id="rId415" ref="A787"/>
    <hyperlink r:id="rId416" ref="A788"/>
    <hyperlink r:id="rId417" ref="A789"/>
    <hyperlink r:id="rId418" ref="A790"/>
    <hyperlink r:id="rId419" ref="A815"/>
    <hyperlink r:id="rId420" ref="A816"/>
    <hyperlink r:id="rId421" ref="A817"/>
    <hyperlink r:id="rId422" ref="A818"/>
    <hyperlink r:id="rId423" ref="A819"/>
    <hyperlink r:id="rId424" ref="A822"/>
    <hyperlink r:id="rId425" ref="A827"/>
    <hyperlink r:id="rId425" ref="A828"/>
    <hyperlink r:id="rId426" ref="A829"/>
    <hyperlink r:id="rId427" ref="A830"/>
    <hyperlink r:id="rId428" ref="A831"/>
    <hyperlink r:id="rId429" ref="A832"/>
    <hyperlink r:id="rId430" ref="A833"/>
    <hyperlink r:id="rId431" ref="A843"/>
    <hyperlink r:id="rId432" ref="A844"/>
    <hyperlink r:id="rId433" ref="A845"/>
    <hyperlink r:id="rId434" ref="A846"/>
    <hyperlink r:id="rId434" ref="A847"/>
    <hyperlink r:id="rId435" ref="A848"/>
    <hyperlink r:id="rId435" ref="A849"/>
    <hyperlink r:id="rId435" ref="A850"/>
    <hyperlink r:id="rId436" ref="A851"/>
    <hyperlink r:id="rId436" ref="A852"/>
    <hyperlink r:id="rId436" ref="A853"/>
    <hyperlink r:id="rId437" ref="A854"/>
    <hyperlink r:id="rId437" ref="A855"/>
    <hyperlink r:id="rId437" ref="A856"/>
    <hyperlink r:id="rId438" ref="A857"/>
    <hyperlink r:id="rId439" ref="A889"/>
    <hyperlink r:id="rId440" ref="A890"/>
    <hyperlink r:id="rId441" ref="A891"/>
    <hyperlink r:id="rId442" ref="A892"/>
    <hyperlink r:id="rId443" ref="A893"/>
    <hyperlink r:id="rId444" ref="A894"/>
    <hyperlink r:id="rId445" ref="A895"/>
    <hyperlink r:id="rId446" ref="A896"/>
    <hyperlink r:id="rId447" ref="A897"/>
    <hyperlink r:id="rId448" ref="A898"/>
    <hyperlink r:id="rId449" ref="A899"/>
    <hyperlink r:id="rId450" ref="A900"/>
    <hyperlink r:id="rId451" ref="A901"/>
    <hyperlink r:id="rId452" ref="A902"/>
    <hyperlink r:id="rId453" ref="A903"/>
    <hyperlink r:id="rId454" ref="A904"/>
    <hyperlink r:id="rId455" ref="A905"/>
    <hyperlink r:id="rId456" ref="A917"/>
    <hyperlink r:id="rId457" ref="A918"/>
    <hyperlink r:id="rId458" ref="A919"/>
    <hyperlink r:id="rId459" ref="A920"/>
    <hyperlink r:id="rId460" ref="A921"/>
    <hyperlink r:id="rId461" ref="A922"/>
    <hyperlink r:id="rId462" ref="A956"/>
    <hyperlink r:id="rId463" ref="A957"/>
    <hyperlink r:id="rId464" ref="A958"/>
    <hyperlink r:id="rId465" ref="A959"/>
    <hyperlink r:id="rId466" ref="A960"/>
    <hyperlink r:id="rId467" ref="A961"/>
    <hyperlink r:id="rId468" ref="A962"/>
    <hyperlink r:id="rId469" ref="A963"/>
    <hyperlink r:id="rId470" ref="A974"/>
    <hyperlink r:id="rId471" ref="A975"/>
    <hyperlink r:id="rId472" ref="A976"/>
    <hyperlink r:id="rId473" ref="A977"/>
    <hyperlink r:id="rId474" ref="A978"/>
    <hyperlink r:id="rId475" ref="A979"/>
    <hyperlink r:id="rId476" ref="A980"/>
    <hyperlink r:id="rId477" ref="A997"/>
    <hyperlink r:id="rId478" ref="A998"/>
    <hyperlink r:id="rId478" ref="A999"/>
    <hyperlink r:id="rId479" ref="A1000"/>
    <hyperlink r:id="rId479" ref="A1001"/>
    <hyperlink r:id="rId480" ref="A1002"/>
    <hyperlink r:id="rId481" ref="A1003"/>
    <hyperlink r:id="rId482" ref="A1004"/>
    <hyperlink r:id="rId482" ref="A1005"/>
    <hyperlink r:id="rId483" ref="A1016"/>
    <hyperlink r:id="rId484" ref="A1017"/>
    <hyperlink r:id="rId485" ref="A1018"/>
    <hyperlink r:id="rId486" ref="A1019"/>
    <hyperlink r:id="rId487" ref="A1020"/>
    <hyperlink r:id="rId488" ref="A1021"/>
    <hyperlink r:id="rId489" ref="A1022"/>
    <hyperlink r:id="rId490" ref="A1023"/>
    <hyperlink r:id="rId491" ref="A1024"/>
    <hyperlink r:id="rId492" ref="A1025"/>
    <hyperlink r:id="rId493" ref="A1026"/>
    <hyperlink r:id="rId494" ref="A1027"/>
    <hyperlink r:id="rId495" ref="A1028"/>
    <hyperlink r:id="rId496" ref="A1029"/>
    <hyperlink r:id="rId497" ref="A1030"/>
    <hyperlink r:id="rId498" ref="A1031"/>
    <hyperlink r:id="rId499" ref="A1032"/>
    <hyperlink r:id="rId500" ref="A1033"/>
    <hyperlink r:id="rId501" ref="A1034"/>
    <hyperlink r:id="rId502" ref="A1035"/>
    <hyperlink r:id="rId503" ref="A1036"/>
    <hyperlink r:id="rId504" ref="A1045"/>
    <hyperlink r:id="rId505" ref="A1046"/>
    <hyperlink r:id="rId506" ref="A1047"/>
    <hyperlink r:id="rId507" ref="A1048"/>
    <hyperlink r:id="rId508" ref="A1055"/>
    <hyperlink r:id="rId509" ref="A1056"/>
    <hyperlink r:id="rId510" ref="A1057"/>
    <hyperlink r:id="rId511" ref="A1058"/>
    <hyperlink r:id="rId512" ref="A1059"/>
    <hyperlink r:id="rId513" ref="A1060"/>
    <hyperlink r:id="rId514" ref="A1061"/>
    <hyperlink r:id="rId515" ref="A1062"/>
    <hyperlink r:id="rId516" ref="A1063"/>
    <hyperlink r:id="rId517" ref="A1064"/>
    <hyperlink r:id="rId518" ref="A1065"/>
    <hyperlink r:id="rId519" ref="A1066"/>
    <hyperlink r:id="rId520" ref="A1067"/>
    <hyperlink r:id="rId521" ref="A1068"/>
    <hyperlink r:id="rId522" ref="A1069"/>
    <hyperlink r:id="rId523" ref="A1070"/>
    <hyperlink r:id="rId524" ref="A1071"/>
    <hyperlink r:id="rId525" ref="A1072"/>
    <hyperlink r:id="rId526" ref="A1085"/>
    <hyperlink r:id="rId527" ref="A1086"/>
    <hyperlink r:id="rId528" ref="A1087"/>
    <hyperlink r:id="rId529" ref="A1088"/>
    <hyperlink r:id="rId530" ref="A1089"/>
    <hyperlink r:id="rId531" ref="A1090"/>
    <hyperlink r:id="rId532" ref="A1091"/>
    <hyperlink r:id="rId533" ref="A1092"/>
    <hyperlink r:id="rId534" ref="A1093"/>
    <hyperlink r:id="rId535" ref="A1094"/>
    <hyperlink r:id="rId536" ref="A1095"/>
    <hyperlink r:id="rId537" ref="A1113"/>
    <hyperlink r:id="rId538" ref="A1114"/>
    <hyperlink r:id="rId539" ref="A1148"/>
    <hyperlink r:id="rId539" ref="A1149"/>
    <hyperlink r:id="rId540" ref="A1150"/>
    <hyperlink r:id="rId541" ref="A1151"/>
    <hyperlink r:id="rId542" ref="A1152"/>
    <hyperlink r:id="rId543" ref="A1153"/>
    <hyperlink r:id="rId544" ref="A1154"/>
    <hyperlink r:id="rId545" ref="A1155"/>
    <hyperlink r:id="rId546" ref="A1156"/>
    <hyperlink r:id="rId547" ref="A1157"/>
    <hyperlink r:id="rId548" ref="A1158"/>
    <hyperlink r:id="rId549" ref="A1159"/>
    <hyperlink r:id="rId550" ref="A1166"/>
    <hyperlink r:id="rId551" ref="A1167"/>
    <hyperlink r:id="rId552" ref="A1168"/>
    <hyperlink r:id="rId553" ref="A1169"/>
    <hyperlink r:id="rId554" ref="A1170"/>
    <hyperlink r:id="rId555" ref="A1171"/>
    <hyperlink r:id="rId556" ref="A1172"/>
    <hyperlink r:id="rId557" ref="A1173"/>
    <hyperlink r:id="rId558" ref="A1174"/>
    <hyperlink r:id="rId559" ref="A1175"/>
    <hyperlink r:id="rId560" ref="A1176"/>
    <hyperlink r:id="rId561" ref="A1177"/>
    <hyperlink r:id="rId562" ref="A1178"/>
    <hyperlink r:id="rId563" ref="A1179"/>
    <hyperlink r:id="rId564" ref="A1180"/>
    <hyperlink r:id="rId565" ref="A1181"/>
  </hyperlink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100" workbookViewId="0">
      <pane ySplit="1" topLeftCell="A2" activePane="bottomLeft" state="frozen"/>
      <selection activeCell="B3" activeCellId="0" sqref="B3"/>
    </sheetView>
  </sheetViews>
  <sheetFormatPr defaultColWidth="12.630000000000001" defaultRowHeight="15" customHeight="1"/>
  <cols>
    <col customWidth="1" min="1" max="1" width="36.380000000000003"/>
  </cols>
  <sheetData>
    <row r="1" ht="15.75" customHeight="1">
      <c r="A1" s="12" t="s">
        <v>1018</v>
      </c>
      <c r="B1" s="12" t="s">
        <v>1019</v>
      </c>
    </row>
    <row r="2" ht="15.75" customHeight="1">
      <c r="A2" s="12" t="s">
        <v>156</v>
      </c>
      <c r="B2" s="10" t="s">
        <v>1020</v>
      </c>
    </row>
    <row r="3" ht="15.75" customHeight="1">
      <c r="A3" s="12" t="s">
        <v>79</v>
      </c>
    </row>
    <row r="4" ht="15.75" customHeight="1">
      <c r="A4" s="12" t="s">
        <v>223</v>
      </c>
    </row>
    <row r="5" ht="15.75" customHeight="1">
      <c r="A5" s="12" t="s">
        <v>198</v>
      </c>
    </row>
    <row r="6" ht="15.75" customHeight="1">
      <c r="A6" s="12" t="s">
        <v>247</v>
      </c>
    </row>
    <row r="7" ht="15.75" customHeight="1">
      <c r="A7" s="12" t="s">
        <v>63</v>
      </c>
    </row>
    <row r="8" ht="15.75" customHeight="1">
      <c r="A8" s="12" t="s">
        <v>61</v>
      </c>
    </row>
    <row r="9" ht="15.75" customHeight="1">
      <c r="A9" s="12" t="s">
        <v>158</v>
      </c>
    </row>
    <row r="10" ht="15.75" customHeight="1">
      <c r="A10" s="12" t="s">
        <v>125</v>
      </c>
    </row>
    <row r="11" ht="15.75" customHeight="1">
      <c r="A11" s="12" t="s">
        <v>230</v>
      </c>
    </row>
    <row r="12" ht="15.75" customHeight="1">
      <c r="A12" s="12" t="s">
        <v>155</v>
      </c>
    </row>
    <row r="13" ht="15.75" customHeight="1">
      <c r="A13" s="12" t="s">
        <v>27</v>
      </c>
    </row>
    <row r="14" ht="15.75" customHeight="1">
      <c r="A14" s="12" t="s">
        <v>159</v>
      </c>
    </row>
    <row r="15" ht="15.75" customHeight="1">
      <c r="A15" s="12" t="s">
        <v>232</v>
      </c>
    </row>
    <row r="16" ht="15.75" customHeight="1">
      <c r="A16" s="12" t="s">
        <v>224</v>
      </c>
    </row>
    <row r="17" ht="15.75" customHeight="1">
      <c r="A17" s="12" t="s">
        <v>26</v>
      </c>
      <c r="B17" s="10" t="s">
        <v>1021</v>
      </c>
    </row>
    <row r="18" ht="15.75" customHeight="1">
      <c r="A18" s="12" t="s">
        <v>192</v>
      </c>
    </row>
    <row r="19" ht="15.75" customHeight="1">
      <c r="A19" s="12" t="s">
        <v>89</v>
      </c>
    </row>
    <row r="20" ht="15.75" customHeight="1">
      <c r="A20" s="12" t="s">
        <v>225</v>
      </c>
    </row>
    <row r="21" ht="15.75" customHeight="1">
      <c r="A21" s="12" t="s">
        <v>162</v>
      </c>
    </row>
    <row r="22" ht="15.75" customHeight="1">
      <c r="A22" s="12" t="s">
        <v>119</v>
      </c>
    </row>
    <row r="23" ht="15.75" customHeight="1">
      <c r="A23" s="12" t="s">
        <v>98</v>
      </c>
    </row>
    <row r="24" ht="15.75" customHeight="1">
      <c r="A24" s="12" t="s">
        <v>90</v>
      </c>
    </row>
    <row r="25" ht="15.75" customHeight="1">
      <c r="A25" s="12" t="s">
        <v>168</v>
      </c>
    </row>
    <row r="26" ht="15.75" customHeight="1">
      <c r="A26" s="12" t="s">
        <v>199</v>
      </c>
    </row>
    <row r="27" ht="15.75" customHeight="1">
      <c r="A27" s="12" t="s">
        <v>157</v>
      </c>
    </row>
    <row r="28" ht="15.75" customHeight="1">
      <c r="A28" s="12" t="s">
        <v>101</v>
      </c>
    </row>
    <row r="29" ht="15.75" customHeight="1">
      <c r="A29" s="12" t="s">
        <v>170</v>
      </c>
    </row>
    <row r="30" ht="15.75" customHeight="1">
      <c r="A30" s="12" t="s">
        <v>86</v>
      </c>
      <c r="B30" s="10" t="s">
        <v>1022</v>
      </c>
    </row>
    <row r="31" ht="15.75" customHeight="1">
      <c r="A31" s="12" t="s">
        <v>59</v>
      </c>
      <c r="B31" s="10" t="s">
        <v>1023</v>
      </c>
    </row>
    <row r="32" ht="15.75" customHeight="1">
      <c r="A32" s="12" t="s">
        <v>109</v>
      </c>
      <c r="B32" s="10" t="s">
        <v>1024</v>
      </c>
    </row>
    <row r="33" ht="15.75" customHeight="1">
      <c r="A33" s="12" t="s">
        <v>194</v>
      </c>
    </row>
    <row r="34" ht="15.75" customHeight="1">
      <c r="A34" s="12" t="s">
        <v>200</v>
      </c>
    </row>
    <row r="35" ht="15.75" customHeight="1">
      <c r="A35" s="12" t="s">
        <v>146</v>
      </c>
    </row>
    <row r="36" ht="15.75" customHeight="1">
      <c r="A36" s="12" t="s">
        <v>163</v>
      </c>
    </row>
    <row r="37" ht="15.75" customHeight="1">
      <c r="A37" s="12" t="s">
        <v>171</v>
      </c>
    </row>
    <row r="38" ht="15.75" customHeight="1">
      <c r="A38" s="12" t="s">
        <v>133</v>
      </c>
    </row>
    <row r="39" ht="15.75" customHeight="1">
      <c r="A39" s="12" t="s">
        <v>130</v>
      </c>
    </row>
    <row r="40" ht="15.75" customHeight="1">
      <c r="A40" s="12" t="s">
        <v>91</v>
      </c>
    </row>
    <row r="41" ht="15.75" customHeight="1">
      <c r="A41" s="12" t="s">
        <v>78</v>
      </c>
    </row>
    <row r="42" ht="15.75" customHeight="1">
      <c r="A42" s="12" t="s">
        <v>172</v>
      </c>
    </row>
    <row r="43" ht="15.75" customHeight="1">
      <c r="A43" s="12" t="s">
        <v>165</v>
      </c>
    </row>
    <row r="44" ht="15.75" customHeight="1">
      <c r="A44" s="12" t="s">
        <v>145</v>
      </c>
    </row>
    <row r="45" ht="15.75" customHeight="1">
      <c r="A45" s="12" t="s">
        <v>243</v>
      </c>
    </row>
    <row r="46" ht="15.75" customHeight="1">
      <c r="A46" s="12" t="s">
        <v>110</v>
      </c>
    </row>
    <row r="47" ht="15.75" customHeight="1">
      <c r="A47" s="12" t="s">
        <v>45</v>
      </c>
    </row>
    <row r="48" ht="15.75" customHeight="1">
      <c r="A48" s="12" t="s">
        <v>57</v>
      </c>
    </row>
    <row r="49" ht="15.75" customHeight="1">
      <c r="A49" s="12" t="s">
        <v>44</v>
      </c>
    </row>
    <row r="50" ht="15.75" customHeight="1">
      <c r="A50" s="12" t="s">
        <v>1025</v>
      </c>
      <c r="B50" s="10" t="s">
        <v>1026</v>
      </c>
    </row>
    <row r="51" ht="15.75" customHeight="1">
      <c r="A51" s="12" t="s">
        <v>173</v>
      </c>
    </row>
    <row r="52" ht="15.75" customHeight="1">
      <c r="A52" s="12" t="s">
        <v>82</v>
      </c>
    </row>
    <row r="53" ht="15.75" customHeight="1">
      <c r="A53" s="12" t="s">
        <v>96</v>
      </c>
    </row>
    <row r="54" ht="15.75" customHeight="1">
      <c r="A54" s="12" t="s">
        <v>201</v>
      </c>
    </row>
    <row r="55" ht="15.75" customHeight="1">
      <c r="A55" s="12" t="s">
        <v>135</v>
      </c>
    </row>
    <row r="56" ht="15.75" customHeight="1">
      <c r="A56" s="12" t="s">
        <v>58</v>
      </c>
    </row>
    <row r="57" ht="15.75" customHeight="1">
      <c r="A57" s="12" t="s">
        <v>1027</v>
      </c>
      <c r="B57" s="10" t="s">
        <v>1028</v>
      </c>
    </row>
    <row r="58" ht="15.75" customHeight="1">
      <c r="A58" s="12" t="s">
        <v>1029</v>
      </c>
      <c r="B58" s="10" t="s">
        <v>1030</v>
      </c>
    </row>
    <row r="59" ht="15.75" customHeight="1">
      <c r="A59" s="12" t="s">
        <v>72</v>
      </c>
    </row>
    <row r="60" ht="15.75" customHeight="1">
      <c r="A60" s="12" t="s">
        <v>105</v>
      </c>
    </row>
    <row r="61" ht="15.75" customHeight="1">
      <c r="A61" s="12" t="s">
        <v>102</v>
      </c>
    </row>
    <row r="62" ht="15.75" customHeight="1">
      <c r="A62" s="12" t="s">
        <v>149</v>
      </c>
    </row>
    <row r="63" ht="15.75" customHeight="1">
      <c r="A63" s="12" t="s">
        <v>92</v>
      </c>
    </row>
    <row r="64" ht="15.75" customHeight="1">
      <c r="A64" s="12" t="s">
        <v>164</v>
      </c>
    </row>
    <row r="65" ht="15.75" customHeight="1">
      <c r="A65" s="12" t="s">
        <v>76</v>
      </c>
    </row>
    <row r="66" ht="15.75" customHeight="1">
      <c r="A66" s="12" t="s">
        <v>136</v>
      </c>
    </row>
    <row r="67" ht="15.75" customHeight="1">
      <c r="A67" s="12" t="s">
        <v>202</v>
      </c>
    </row>
    <row r="68" ht="15.75" customHeight="1">
      <c r="A68" s="12" t="s">
        <v>13</v>
      </c>
      <c r="B68" s="10" t="s">
        <v>1031</v>
      </c>
    </row>
    <row r="69" ht="15.75" customHeight="1">
      <c r="A69" s="12" t="s">
        <v>233</v>
      </c>
    </row>
    <row r="70" ht="15.75" customHeight="1">
      <c r="A70" s="12" t="s">
        <v>118</v>
      </c>
    </row>
    <row r="71" ht="15.75" customHeight="1">
      <c r="A71" s="12" t="s">
        <v>174</v>
      </c>
    </row>
    <row r="72" ht="15.75" customHeight="1">
      <c r="A72" s="12" t="s">
        <v>175</v>
      </c>
    </row>
    <row r="73" ht="15.75" customHeight="1">
      <c r="A73" s="12" t="s">
        <v>203</v>
      </c>
    </row>
    <row r="74" ht="15.75" customHeight="1">
      <c r="A74" s="12" t="s">
        <v>23</v>
      </c>
    </row>
    <row r="75" ht="15.75" customHeight="1">
      <c r="A75" s="12" t="s">
        <v>55</v>
      </c>
    </row>
    <row r="76" ht="15.75" customHeight="1">
      <c r="A76" s="12" t="s">
        <v>208</v>
      </c>
    </row>
    <row r="77" ht="15.75" customHeight="1">
      <c r="A77" s="12" t="s">
        <v>56</v>
      </c>
    </row>
    <row r="78" ht="15.75" customHeight="1">
      <c r="A78" s="12" t="s">
        <v>189</v>
      </c>
    </row>
    <row r="79" ht="15.75" customHeight="1">
      <c r="A79" s="12" t="s">
        <v>166</v>
      </c>
    </row>
    <row r="80" ht="15.75" customHeight="1">
      <c r="A80" s="12" t="s">
        <v>176</v>
      </c>
    </row>
    <row r="81" ht="15.75" customHeight="1">
      <c r="A81" s="12" t="s">
        <v>177</v>
      </c>
      <c r="B81" s="10" t="s">
        <v>1032</v>
      </c>
    </row>
    <row r="82" ht="15.75" customHeight="1">
      <c r="A82" s="12" t="s">
        <v>106</v>
      </c>
    </row>
    <row r="83" ht="15.75" customHeight="1">
      <c r="A83" s="12" t="s">
        <v>37</v>
      </c>
    </row>
    <row r="84" ht="15.75" customHeight="1">
      <c r="A84" s="12" t="s">
        <v>126</v>
      </c>
    </row>
    <row r="85" ht="15.75" customHeight="1">
      <c r="A85" s="12" t="s">
        <v>212</v>
      </c>
    </row>
    <row r="86" ht="15.75" customHeight="1">
      <c r="A86" s="12" t="s">
        <v>209</v>
      </c>
    </row>
    <row r="87" ht="15.75" customHeight="1">
      <c r="A87" s="12" t="s">
        <v>117</v>
      </c>
    </row>
    <row r="88" ht="15.75" customHeight="1">
      <c r="A88" s="12" t="s">
        <v>19</v>
      </c>
    </row>
    <row r="89" ht="15.75" customHeight="1">
      <c r="A89" s="12" t="s">
        <v>137</v>
      </c>
    </row>
    <row r="90" ht="15.75" customHeight="1">
      <c r="A90" s="12" t="s">
        <v>178</v>
      </c>
    </row>
    <row r="91" ht="15.75" customHeight="1">
      <c r="A91" s="12" t="s">
        <v>83</v>
      </c>
    </row>
    <row r="92" ht="15.75" customHeight="1">
      <c r="A92" s="12" t="s">
        <v>65</v>
      </c>
    </row>
    <row r="93" ht="15.75" customHeight="1">
      <c r="A93" s="12" t="s">
        <v>167</v>
      </c>
    </row>
    <row r="94" ht="15.75" customHeight="1">
      <c r="A94" s="12" t="s">
        <v>195</v>
      </c>
    </row>
    <row r="95" ht="15.75" customHeight="1">
      <c r="A95" s="12" t="s">
        <v>148</v>
      </c>
    </row>
    <row r="96" ht="15.75" customHeight="1">
      <c r="A96" s="12" t="s">
        <v>25</v>
      </c>
      <c r="B96" s="10" t="s">
        <v>1033</v>
      </c>
    </row>
    <row r="97" ht="15.75" customHeight="1">
      <c r="A97" s="12" t="s">
        <v>210</v>
      </c>
    </row>
    <row r="98" ht="15.75" customHeight="1">
      <c r="A98" s="12" t="s">
        <v>24</v>
      </c>
    </row>
    <row r="99" ht="15.75" customHeight="1">
      <c r="A99" s="12" t="s">
        <v>204</v>
      </c>
    </row>
    <row r="100" ht="15.75" customHeight="1">
      <c r="A100" s="12" t="s">
        <v>70</v>
      </c>
    </row>
    <row r="101" ht="15.75" customHeight="1">
      <c r="A101" s="12" t="s">
        <v>51</v>
      </c>
    </row>
    <row r="102" ht="15.75" customHeight="1">
      <c r="A102" s="12" t="s">
        <v>66</v>
      </c>
    </row>
    <row r="103" ht="15.75" customHeight="1">
      <c r="A103" s="12" t="s">
        <v>151</v>
      </c>
    </row>
    <row r="104" ht="15.75" customHeight="1">
      <c r="A104" s="12" t="s">
        <v>215</v>
      </c>
    </row>
    <row r="105" ht="15.75" customHeight="1">
      <c r="A105" s="12" t="s">
        <v>179</v>
      </c>
    </row>
    <row r="106" ht="15.75" customHeight="1">
      <c r="A106" s="12" t="s">
        <v>68</v>
      </c>
    </row>
    <row r="107" ht="15.75" customHeight="1">
      <c r="A107" s="12" t="s">
        <v>147</v>
      </c>
    </row>
    <row r="108" ht="15.75" customHeight="1">
      <c r="A108" s="12" t="s">
        <v>30</v>
      </c>
    </row>
    <row r="109" ht="15.75" customHeight="1">
      <c r="A109" s="12" t="s">
        <v>234</v>
      </c>
    </row>
    <row r="110" ht="15.75" customHeight="1">
      <c r="A110" s="12" t="s">
        <v>207</v>
      </c>
    </row>
    <row r="111" ht="15.75" customHeight="1">
      <c r="A111" s="12" t="s">
        <v>235</v>
      </c>
    </row>
    <row r="112" ht="15.75" customHeight="1">
      <c r="A112" s="12" t="s">
        <v>28</v>
      </c>
    </row>
    <row r="113" ht="15.75" customHeight="1">
      <c r="A113" s="12" t="s">
        <v>244</v>
      </c>
    </row>
    <row r="114" ht="15.75" customHeight="1">
      <c r="A114" s="12" t="s">
        <v>1034</v>
      </c>
      <c r="B114" s="10" t="s">
        <v>1035</v>
      </c>
    </row>
    <row r="115" ht="15.75" customHeight="1">
      <c r="A115" s="12" t="s">
        <v>150</v>
      </c>
    </row>
    <row r="116" ht="15.75" customHeight="1">
      <c r="A116" s="12" t="s">
        <v>131</v>
      </c>
    </row>
    <row r="117" ht="15.75" customHeight="1">
      <c r="A117" s="12" t="s">
        <v>1036</v>
      </c>
      <c r="B117" s="10" t="s">
        <v>1037</v>
      </c>
    </row>
    <row r="118" ht="15.75" customHeight="1">
      <c r="A118" s="12" t="s">
        <v>132</v>
      </c>
    </row>
    <row r="119" ht="15.75" customHeight="1">
      <c r="A119" s="12" t="s">
        <v>245</v>
      </c>
    </row>
    <row r="120" ht="15.75" customHeight="1">
      <c r="A120" s="12" t="s">
        <v>62</v>
      </c>
    </row>
    <row r="121" ht="15.75" customHeight="1">
      <c r="A121" s="12" t="s">
        <v>190</v>
      </c>
    </row>
    <row r="122" ht="15.75" customHeight="1">
      <c r="A122" s="12" t="s">
        <v>129</v>
      </c>
    </row>
    <row r="123" ht="15.75" customHeight="1">
      <c r="A123" s="12" t="s">
        <v>43</v>
      </c>
    </row>
    <row r="124" ht="15.75" customHeight="1">
      <c r="A124" s="12" t="s">
        <v>111</v>
      </c>
    </row>
    <row r="125" ht="15.75" customHeight="1">
      <c r="A125" s="12" t="s">
        <v>127</v>
      </c>
    </row>
    <row r="126" ht="15.75" customHeight="1">
      <c r="A126" s="12" t="s">
        <v>205</v>
      </c>
    </row>
    <row r="127" ht="15.75" customHeight="1">
      <c r="A127" s="12" t="s">
        <v>112</v>
      </c>
      <c r="B127" s="10" t="s">
        <v>1038</v>
      </c>
    </row>
    <row r="128" ht="15.75" customHeight="1">
      <c r="A128" s="12" t="s">
        <v>32</v>
      </c>
    </row>
    <row r="129" ht="15.75" customHeight="1">
      <c r="A129" s="12" t="s">
        <v>47</v>
      </c>
    </row>
    <row r="130" ht="15.75" customHeight="1">
      <c r="A130" s="12" t="s">
        <v>113</v>
      </c>
    </row>
    <row r="131" ht="15.75" customHeight="1">
      <c r="A131" s="12" t="s">
        <v>236</v>
      </c>
    </row>
    <row r="132" ht="15.75" customHeight="1">
      <c r="A132" s="12" t="s">
        <v>246</v>
      </c>
    </row>
    <row r="133" ht="15.75" customHeight="1">
      <c r="A133" s="12" t="s">
        <v>181</v>
      </c>
    </row>
    <row r="134" ht="15.75" customHeight="1">
      <c r="A134" s="12" t="s">
        <v>138</v>
      </c>
    </row>
    <row r="135" ht="15.75" customHeight="1">
      <c r="A135" s="12" t="s">
        <v>193</v>
      </c>
    </row>
    <row r="136" ht="15.75" customHeight="1">
      <c r="A136" s="12" t="s">
        <v>124</v>
      </c>
    </row>
    <row r="137" ht="15.75" customHeight="1">
      <c r="A137" s="12" t="s">
        <v>237</v>
      </c>
      <c r="B137" s="10" t="s">
        <v>1039</v>
      </c>
    </row>
    <row r="138" ht="15.75" customHeight="1">
      <c r="A138" s="12" t="s">
        <v>103</v>
      </c>
    </row>
    <row r="139" ht="15.75" customHeight="1">
      <c r="A139" s="12" t="s">
        <v>239</v>
      </c>
    </row>
    <row r="140" ht="15.75" customHeight="1">
      <c r="A140" s="12" t="s">
        <v>238</v>
      </c>
    </row>
    <row r="141" ht="15.75" customHeight="1">
      <c r="A141" s="12" t="s">
        <v>50</v>
      </c>
      <c r="B141" s="10" t="s">
        <v>1040</v>
      </c>
    </row>
    <row r="142" ht="15.75" customHeight="1">
      <c r="A142" s="12" t="s">
        <v>87</v>
      </c>
    </row>
    <row r="143" ht="15.75" customHeight="1">
      <c r="A143" s="12" t="s">
        <v>95</v>
      </c>
    </row>
    <row r="144" ht="15.75" customHeight="1">
      <c r="A144" s="12" t="s">
        <v>64</v>
      </c>
    </row>
    <row r="145" ht="15.75" customHeight="1">
      <c r="A145" s="12" t="s">
        <v>123</v>
      </c>
    </row>
    <row r="146" ht="15.75" customHeight="1">
      <c r="A146" s="12" t="s">
        <v>217</v>
      </c>
    </row>
    <row r="147" ht="15.75" customHeight="1">
      <c r="A147" s="12" t="s">
        <v>196</v>
      </c>
    </row>
    <row r="148" ht="15.75" customHeight="1">
      <c r="A148" s="12" t="s">
        <v>182</v>
      </c>
    </row>
    <row r="149" ht="15.75" customHeight="1">
      <c r="A149" s="12" t="s">
        <v>211</v>
      </c>
    </row>
    <row r="150" ht="15.75" customHeight="1">
      <c r="A150" s="12" t="s">
        <v>240</v>
      </c>
    </row>
    <row r="151" ht="15.75" customHeight="1">
      <c r="A151" s="12" t="s">
        <v>218</v>
      </c>
    </row>
    <row r="152" ht="15.75" customHeight="1">
      <c r="A152" s="12" t="s">
        <v>84</v>
      </c>
    </row>
    <row r="153" ht="15.75" customHeight="1">
      <c r="A153" s="12" t="s">
        <v>241</v>
      </c>
    </row>
    <row r="154" ht="15.75" customHeight="1">
      <c r="A154" s="12" t="s">
        <v>219</v>
      </c>
    </row>
    <row r="155" ht="15.75" customHeight="1">
      <c r="A155" s="12" t="s">
        <v>75</v>
      </c>
    </row>
    <row r="156" ht="15.75" customHeight="1">
      <c r="A156" s="12" t="s">
        <v>38</v>
      </c>
      <c r="B156" s="10" t="s">
        <v>1041</v>
      </c>
    </row>
    <row r="157" ht="15.75" customHeight="1">
      <c r="A157" s="12" t="s">
        <v>154</v>
      </c>
    </row>
    <row r="158" ht="15.75" customHeight="1">
      <c r="A158" s="12" t="s">
        <v>1042</v>
      </c>
      <c r="B158" s="10" t="s">
        <v>1043</v>
      </c>
    </row>
    <row r="159" ht="15.75" customHeight="1">
      <c r="A159" s="12" t="s">
        <v>42</v>
      </c>
    </row>
    <row r="160" ht="15.75" customHeight="1">
      <c r="A160" s="12" t="s">
        <v>197</v>
      </c>
    </row>
    <row r="161" ht="15.75" customHeight="1">
      <c r="A161" s="12" t="s">
        <v>14</v>
      </c>
      <c r="B161" s="10" t="s">
        <v>1044</v>
      </c>
    </row>
    <row r="162" ht="15.75" customHeight="1">
      <c r="A162" s="12" t="s">
        <v>220</v>
      </c>
    </row>
    <row r="163" ht="15.75" customHeight="1">
      <c r="A163" s="12" t="s">
        <v>226</v>
      </c>
    </row>
    <row r="164" ht="15.75" customHeight="1">
      <c r="A164" s="12" t="s">
        <v>141</v>
      </c>
    </row>
    <row r="165" ht="15.75" customHeight="1">
      <c r="A165" s="12" t="s">
        <v>21</v>
      </c>
    </row>
    <row r="166" ht="15.75" customHeight="1">
      <c r="A166" s="12" t="s">
        <v>104</v>
      </c>
    </row>
    <row r="167" ht="15.75" customHeight="1">
      <c r="A167" s="12" t="s">
        <v>183</v>
      </c>
    </row>
    <row r="168" ht="15.75" customHeight="1">
      <c r="A168" s="12" t="s">
        <v>221</v>
      </c>
    </row>
    <row r="169" ht="15.75" customHeight="1">
      <c r="A169" s="12" t="s">
        <v>142</v>
      </c>
    </row>
    <row r="170" ht="15.75" customHeight="1">
      <c r="A170" s="12" t="s">
        <v>100</v>
      </c>
    </row>
    <row r="171" ht="15.75" customHeight="1">
      <c r="A171" s="12" t="s">
        <v>227</v>
      </c>
    </row>
    <row r="172" ht="15.75" customHeight="1">
      <c r="A172" s="12" t="s">
        <v>228</v>
      </c>
    </row>
    <row r="173" ht="15.75" customHeight="1">
      <c r="A173" s="12" t="s">
        <v>216</v>
      </c>
    </row>
    <row r="174" ht="15.75" customHeight="1">
      <c r="A174" s="12" t="s">
        <v>120</v>
      </c>
    </row>
    <row r="175" ht="15.75" customHeight="1">
      <c r="A175" s="12" t="s">
        <v>97</v>
      </c>
    </row>
    <row r="176" ht="15.75" customHeight="1">
      <c r="A176" s="12" t="s">
        <v>115</v>
      </c>
    </row>
    <row r="177" ht="15.75" customHeight="1">
      <c r="A177" s="12" t="s">
        <v>229</v>
      </c>
    </row>
    <row r="178" ht="15.75" customHeight="1">
      <c r="A178" s="12" t="s">
        <v>85</v>
      </c>
    </row>
    <row r="179" ht="15.75" customHeight="1">
      <c r="A179" s="12" t="s">
        <v>139</v>
      </c>
    </row>
    <row r="180" ht="15.75" customHeight="1">
      <c r="A180" s="12" t="s">
        <v>184</v>
      </c>
    </row>
    <row r="181" ht="15.75" customHeight="1">
      <c r="A181" s="12" t="s">
        <v>222</v>
      </c>
    </row>
    <row r="182" ht="15.75" customHeight="1">
      <c r="A182" s="12" t="s">
        <v>191</v>
      </c>
    </row>
    <row r="183" ht="15.75" customHeight="1">
      <c r="A183" s="12" t="s">
        <v>54</v>
      </c>
    </row>
    <row r="184" ht="15.75" customHeight="1">
      <c r="A184" s="12" t="s">
        <v>144</v>
      </c>
    </row>
    <row r="185" ht="15.75" customHeight="1">
      <c r="A185" s="12" t="s">
        <v>206</v>
      </c>
    </row>
    <row r="186" ht="15.75" customHeight="1">
      <c r="A186" s="12" t="s">
        <v>160</v>
      </c>
    </row>
    <row r="187" ht="15.75" customHeight="1">
      <c r="A187" s="12" t="s">
        <v>1045</v>
      </c>
      <c r="B187" s="10" t="s">
        <v>1046</v>
      </c>
    </row>
    <row r="188" ht="15.75" customHeight="1">
      <c r="A188" s="12" t="s">
        <v>73</v>
      </c>
    </row>
    <row r="189" ht="15.75" customHeight="1">
      <c r="A189" s="12" t="s">
        <v>161</v>
      </c>
    </row>
    <row r="190" ht="15.75" customHeight="1">
      <c r="A190" s="12" t="s">
        <v>187</v>
      </c>
    </row>
    <row r="191" ht="15.75" customHeight="1">
      <c r="A191" s="12" t="s">
        <v>140</v>
      </c>
    </row>
    <row r="192" ht="15.75" customHeight="1">
      <c r="A192" s="12" t="s">
        <v>213</v>
      </c>
    </row>
    <row r="193" ht="15.75" customHeight="1">
      <c r="A193" s="12" t="s">
        <v>242</v>
      </c>
    </row>
    <row r="194" ht="15.75" customHeight="1">
      <c r="A194" s="12" t="s">
        <v>188</v>
      </c>
    </row>
    <row r="195" ht="15.75" customHeight="1">
      <c r="A195" s="12" t="s">
        <v>74</v>
      </c>
      <c r="B195" s="10" t="s">
        <v>1047</v>
      </c>
    </row>
    <row r="196" ht="15.75" customHeight="1">
      <c r="A196" s="12" t="s">
        <v>80</v>
      </c>
    </row>
    <row r="197" ht="15.75" customHeight="1">
      <c r="A197" s="12" t="s">
        <v>81</v>
      </c>
      <c r="B197" s="10" t="s">
        <v>1048</v>
      </c>
    </row>
    <row r="198" ht="15.75" customHeight="1">
      <c r="A198" s="12" t="s">
        <v>88</v>
      </c>
    </row>
    <row r="199" ht="15.75" customHeight="1">
      <c r="A199" s="12" t="s">
        <v>34</v>
      </c>
      <c r="B199" s="10" t="s">
        <v>1043</v>
      </c>
    </row>
    <row r="200" ht="15.75" customHeight="1">
      <c r="A200" s="12" t="s">
        <v>169</v>
      </c>
    </row>
    <row r="201" ht="15.75" customHeight="1">
      <c r="A201" s="12" t="s">
        <v>99</v>
      </c>
    </row>
    <row r="202" ht="15.75" customHeight="1">
      <c r="A202" s="12" t="s">
        <v>52</v>
      </c>
      <c r="B202" s="10" t="s">
        <v>1022</v>
      </c>
    </row>
    <row r="203" ht="15.75" customHeight="1">
      <c r="A203" s="12" t="s">
        <v>60</v>
      </c>
    </row>
    <row r="204" ht="15.75" customHeight="1">
      <c r="A204" s="12" t="s">
        <v>16</v>
      </c>
      <c r="B204" s="10" t="s">
        <v>1022</v>
      </c>
    </row>
    <row r="205" ht="15.75" customHeight="1">
      <c r="A205" s="12" t="s">
        <v>134</v>
      </c>
    </row>
    <row r="206" ht="15.75" customHeight="1">
      <c r="A206" s="12" t="s">
        <v>12</v>
      </c>
      <c r="B206" s="10" t="s">
        <v>1026</v>
      </c>
    </row>
    <row r="207" ht="15.75" customHeight="1">
      <c r="A207" s="12" t="s">
        <v>53</v>
      </c>
    </row>
    <row r="208" ht="15.75" customHeight="1">
      <c r="A208" s="12" t="s">
        <v>20</v>
      </c>
      <c r="B208" s="10" t="s">
        <v>1028</v>
      </c>
    </row>
    <row r="209" ht="15.75" customHeight="1">
      <c r="A209" s="12" t="s">
        <v>11</v>
      </c>
      <c r="B209" s="10" t="s">
        <v>1030</v>
      </c>
    </row>
    <row r="210" ht="15.75" customHeight="1">
      <c r="A210" s="12" t="s">
        <v>71</v>
      </c>
    </row>
    <row r="211" ht="15.75" customHeight="1">
      <c r="A211" s="12" t="s">
        <v>36</v>
      </c>
      <c r="B211" s="10" t="s">
        <v>1049</v>
      </c>
    </row>
    <row r="212" ht="15.75" customHeight="1">
      <c r="A212" s="12" t="s">
        <v>35</v>
      </c>
      <c r="B212" s="10" t="s">
        <v>1050</v>
      </c>
    </row>
    <row r="213" ht="15.75" customHeight="1">
      <c r="A213" s="12" t="s">
        <v>152</v>
      </c>
    </row>
    <row r="214" ht="15.75" customHeight="1">
      <c r="A214" s="12" t="s">
        <v>48</v>
      </c>
      <c r="B214" s="10" t="s">
        <v>1051</v>
      </c>
    </row>
    <row r="215" ht="15.75" customHeight="1">
      <c r="A215" s="12" t="s">
        <v>128</v>
      </c>
    </row>
    <row r="216" ht="15.75" customHeight="1">
      <c r="A216" s="12" t="s">
        <v>46</v>
      </c>
    </row>
    <row r="217" ht="15.75" customHeight="1">
      <c r="A217" s="12" t="s">
        <v>40</v>
      </c>
      <c r="B217" s="10" t="s">
        <v>1052</v>
      </c>
    </row>
    <row r="218" ht="15.75" customHeight="1">
      <c r="A218" s="12" t="s">
        <v>77</v>
      </c>
      <c r="B218" s="10" t="s">
        <v>1053</v>
      </c>
    </row>
    <row r="219" ht="15.75" customHeight="1">
      <c r="A219" s="12" t="s">
        <v>18</v>
      </c>
      <c r="B219" s="10" t="s">
        <v>1054</v>
      </c>
    </row>
    <row r="220" ht="15.75" customHeight="1">
      <c r="A220" s="12" t="s">
        <v>231</v>
      </c>
    </row>
    <row r="221" ht="15.75" customHeight="1">
      <c r="A221" s="12" t="s">
        <v>214</v>
      </c>
      <c r="B221" s="10" t="s">
        <v>1055</v>
      </c>
    </row>
    <row r="222" ht="15.75" customHeight="1">
      <c r="A222" s="12" t="s">
        <v>121</v>
      </c>
    </row>
    <row r="223" ht="15.75" customHeight="1">
      <c r="A223" s="12" t="s">
        <v>153</v>
      </c>
    </row>
    <row r="224" ht="15.75" customHeight="1">
      <c r="A224" s="12" t="s">
        <v>22</v>
      </c>
    </row>
    <row r="225" ht="15.75" customHeight="1">
      <c r="A225" s="12" t="s">
        <v>10</v>
      </c>
      <c r="B225" s="10" t="s">
        <v>1035</v>
      </c>
    </row>
    <row r="226" ht="15.75" customHeight="1">
      <c r="A226" s="12" t="s">
        <v>180</v>
      </c>
    </row>
    <row r="227" ht="15.75" customHeight="1">
      <c r="A227" s="12" t="s">
        <v>93</v>
      </c>
    </row>
    <row r="228" ht="15.75" customHeight="1">
      <c r="A228" s="12" t="s">
        <v>17</v>
      </c>
      <c r="B228" s="10" t="s">
        <v>1037</v>
      </c>
    </row>
    <row r="229" ht="15.75" customHeight="1">
      <c r="A229" s="12" t="s">
        <v>94</v>
      </c>
    </row>
    <row r="230" ht="15.75" customHeight="1">
      <c r="A230" s="12" t="s">
        <v>41</v>
      </c>
      <c r="B230" s="10" t="s">
        <v>1040</v>
      </c>
    </row>
    <row r="231" ht="15.75" customHeight="1">
      <c r="A231" s="12" t="s">
        <v>122</v>
      </c>
    </row>
    <row r="232" ht="15.75" customHeight="1">
      <c r="A232" s="12" t="s">
        <v>39</v>
      </c>
      <c r="B232" s="10" t="s">
        <v>1056</v>
      </c>
    </row>
    <row r="233" ht="15.75" customHeight="1">
      <c r="A233" s="12" t="s">
        <v>49</v>
      </c>
      <c r="B233" s="10" t="s">
        <v>1057</v>
      </c>
    </row>
    <row r="234" ht="15.75" customHeight="1">
      <c r="A234" s="12" t="s">
        <v>33</v>
      </c>
    </row>
    <row r="235" ht="15.75" customHeight="1">
      <c r="A235" s="12" t="s">
        <v>9</v>
      </c>
      <c r="B235" s="10" t="s">
        <v>1043</v>
      </c>
    </row>
    <row r="236" ht="15.75" customHeight="1">
      <c r="A236" s="12" t="s">
        <v>31</v>
      </c>
      <c r="B236" s="10" t="s">
        <v>1043</v>
      </c>
    </row>
    <row r="237" ht="15.75" customHeight="1">
      <c r="A237" s="12" t="s">
        <v>69</v>
      </c>
      <c r="B237" s="10" t="s">
        <v>1058</v>
      </c>
    </row>
    <row r="238" ht="15.75" customHeight="1">
      <c r="A238" s="12" t="s">
        <v>29</v>
      </c>
    </row>
    <row r="239" ht="15.75" customHeight="1">
      <c r="A239" s="12" t="s">
        <v>107</v>
      </c>
    </row>
    <row r="240" ht="15.75" customHeight="1">
      <c r="A240" s="12" t="s">
        <v>116</v>
      </c>
      <c r="B240" s="10" t="s">
        <v>1059</v>
      </c>
    </row>
    <row r="241" ht="15.75" customHeight="1">
      <c r="A241" s="12" t="s">
        <v>143</v>
      </c>
      <c r="B241" s="10" t="s">
        <v>1059</v>
      </c>
    </row>
    <row r="242" ht="15.75" customHeight="1">
      <c r="A242" s="12" t="s">
        <v>114</v>
      </c>
      <c r="B242" s="10" t="s">
        <v>1060</v>
      </c>
    </row>
    <row r="243" ht="15.75" customHeight="1">
      <c r="A243" s="12" t="s">
        <v>67</v>
      </c>
    </row>
    <row r="244" ht="15.75" customHeight="1">
      <c r="A244" s="12" t="s">
        <v>185</v>
      </c>
      <c r="B244" s="10" t="s">
        <v>1061</v>
      </c>
    </row>
    <row r="245" ht="15.75" customHeight="1">
      <c r="A245" s="12" t="s">
        <v>15</v>
      </c>
      <c r="B245" s="10" t="s">
        <v>1046</v>
      </c>
    </row>
    <row r="246" ht="15.75" customHeight="1">
      <c r="A246" s="12" t="s">
        <v>108</v>
      </c>
    </row>
    <row r="247" ht="15.75" customHeight="1">
      <c r="A247" s="12" t="s">
        <v>186</v>
      </c>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sheetData>
  <hyperlinks>
    <hyperlink r:id="rId1" ref="B2"/>
    <hyperlink r:id="rId2" ref="B17"/>
    <hyperlink r:id="rId3" ref="B30"/>
    <hyperlink r:id="rId4" ref="B31"/>
    <hyperlink r:id="rId5" ref="B32"/>
    <hyperlink r:id="rId6" ref="B50"/>
    <hyperlink r:id="rId7" ref="B57"/>
    <hyperlink r:id="rId8" ref="B58"/>
    <hyperlink r:id="rId9" ref="B68"/>
    <hyperlink r:id="rId10" ref="B81"/>
    <hyperlink r:id="rId11" ref="B96"/>
    <hyperlink r:id="rId12" ref="B114"/>
    <hyperlink r:id="rId13" ref="B117"/>
    <hyperlink r:id="rId14" ref="B127"/>
    <hyperlink r:id="rId15" ref="B137"/>
    <hyperlink r:id="rId16" ref="B141"/>
    <hyperlink r:id="rId17" ref="B156"/>
    <hyperlink r:id="rId18" ref="B158"/>
    <hyperlink r:id="rId19" ref="B161"/>
    <hyperlink r:id="rId20" ref="B187"/>
    <hyperlink r:id="rId21" ref="B195"/>
    <hyperlink r:id="rId22" ref="B197"/>
    <hyperlink r:id="rId18" ref="B199"/>
    <hyperlink r:id="rId3" ref="B202"/>
    <hyperlink r:id="rId3" ref="B204"/>
    <hyperlink r:id="rId6" ref="B206"/>
    <hyperlink r:id="rId7" ref="B208"/>
    <hyperlink r:id="rId8" ref="B209"/>
    <hyperlink r:id="rId23" ref="B211"/>
    <hyperlink r:id="rId24" ref="B212"/>
    <hyperlink r:id="rId25" ref="B214"/>
    <hyperlink r:id="rId26" ref="B217"/>
    <hyperlink r:id="rId27" ref="B218"/>
    <hyperlink r:id="rId28" ref="B219"/>
    <hyperlink r:id="rId29" ref="B221"/>
    <hyperlink r:id="rId12" ref="B225"/>
    <hyperlink r:id="rId13" ref="B228"/>
    <hyperlink r:id="rId16" ref="B230"/>
    <hyperlink r:id="rId30" ref="B232"/>
    <hyperlink r:id="rId31" ref="B233"/>
    <hyperlink r:id="rId18" ref="B235"/>
    <hyperlink r:id="rId18" ref="B236"/>
    <hyperlink r:id="rId32" ref="B237"/>
    <hyperlink r:id="rId33" ref="B240"/>
    <hyperlink r:id="rId33" ref="B241"/>
    <hyperlink r:id="rId34" ref="B242"/>
    <hyperlink r:id="rId35" ref="B244"/>
    <hyperlink r:id="rId20" ref="B245"/>
  </hyperlink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100" workbookViewId="0">
      <pane ySplit="1" topLeftCell="A2" activePane="bottomLeft" state="frozen"/>
      <selection activeCell="B3" activeCellId="0" sqref="B3"/>
    </sheetView>
  </sheetViews>
  <sheetFormatPr defaultColWidth="12.630000000000001" defaultRowHeight="15" customHeight="1"/>
  <cols>
    <col customWidth="1" min="1" max="1" width="36.25"/>
    <col customWidth="1" min="2" max="2" width="70.379999999999995"/>
    <col customWidth="1" min="3" max="3" width="36.25"/>
    <col customWidth="1" min="4" max="4" width="7.3799999999999999"/>
    <col customWidth="1" min="6" max="6" width="21.25"/>
    <col customWidth="1" min="7" max="7" width="28.5"/>
    <col customWidth="1" min="8" max="8" width="19.379999999999999"/>
    <col customWidth="1" min="11" max="14" width="5.3799999999999999"/>
    <col customWidth="1" min="15" max="15" width="7.3799999999999999"/>
    <col customWidth="1" min="16" max="16" width="12.130000000000001"/>
    <col customWidth="1" min="17" max="17" width="8"/>
    <col customWidth="1" min="18" max="18" width="9.1300000000000008"/>
    <col customWidth="1" min="19" max="19" width="11.5"/>
    <col customWidth="1" min="20" max="23" width="4.75"/>
    <col customWidth="1" min="24" max="28" width="4.8799999999999999"/>
    <col customWidth="1" min="29" max="38" width="3.8799999999999999"/>
  </cols>
  <sheetData>
    <row r="1" ht="15.75" customHeight="1">
      <c r="A1" s="8" t="s">
        <v>248</v>
      </c>
      <c r="B1" s="8" t="s">
        <v>249</v>
      </c>
      <c r="C1" s="8" t="s">
        <v>6</v>
      </c>
      <c r="D1" s="8" t="s">
        <v>5</v>
      </c>
      <c r="E1" s="11" t="s">
        <v>251</v>
      </c>
      <c r="F1" s="8" t="s">
        <v>253</v>
      </c>
      <c r="G1" s="8" t="s">
        <v>254</v>
      </c>
      <c r="H1" s="8" t="s">
        <v>250</v>
      </c>
      <c r="I1" s="8" t="s">
        <v>1062</v>
      </c>
      <c r="J1" s="8" t="s">
        <v>1063</v>
      </c>
      <c r="K1" s="8" t="s">
        <v>1064</v>
      </c>
      <c r="L1" s="8" t="s">
        <v>1065</v>
      </c>
      <c r="M1" s="8" t="s">
        <v>1066</v>
      </c>
      <c r="N1" s="8" t="s">
        <v>1067</v>
      </c>
      <c r="O1" s="8" t="s">
        <v>1068</v>
      </c>
      <c r="P1" s="8" t="s">
        <v>1069</v>
      </c>
      <c r="Q1" s="8" t="s">
        <v>1070</v>
      </c>
      <c r="R1" s="8" t="s">
        <v>1071</v>
      </c>
      <c r="S1" s="8" t="s">
        <v>1072</v>
      </c>
      <c r="T1" s="8" t="s">
        <v>1073</v>
      </c>
      <c r="U1" s="8" t="s">
        <v>1074</v>
      </c>
      <c r="V1" s="8" t="s">
        <v>1075</v>
      </c>
      <c r="W1" s="8" t="s">
        <v>1076</v>
      </c>
      <c r="X1" s="8" t="s">
        <v>1077</v>
      </c>
      <c r="Y1" s="8" t="s">
        <v>1078</v>
      </c>
      <c r="Z1" s="8" t="s">
        <v>1079</v>
      </c>
      <c r="AA1" s="8" t="s">
        <v>1080</v>
      </c>
      <c r="AB1" s="8" t="s">
        <v>1081</v>
      </c>
      <c r="AC1" s="8" t="s">
        <v>1082</v>
      </c>
      <c r="AD1" s="8" t="s">
        <v>1083</v>
      </c>
      <c r="AE1" s="8" t="s">
        <v>1084</v>
      </c>
      <c r="AF1" s="8" t="s">
        <v>1085</v>
      </c>
      <c r="AG1" s="8" t="s">
        <v>1086</v>
      </c>
      <c r="AH1" s="8" t="s">
        <v>1087</v>
      </c>
      <c r="AI1" s="8" t="s">
        <v>1088</v>
      </c>
      <c r="AJ1" s="8" t="s">
        <v>1089</v>
      </c>
      <c r="AK1" s="8" t="s">
        <v>1090</v>
      </c>
      <c r="AL1" s="8" t="s">
        <v>1091</v>
      </c>
    </row>
    <row r="2" ht="15.75" customHeight="1">
      <c r="A2" s="10" t="s">
        <v>264</v>
      </c>
      <c r="B2" s="12" t="str">
        <f t="shared" ref="B2:B65" si="19">concatenate(C2,"_",H2,D2,E2)</f>
        <v xml:space="preserve">Albert &amp; Ethel Herzstein Charitable Foundation_Capital Research Center202210000</v>
      </c>
      <c r="C2" s="12" t="s">
        <v>79</v>
      </c>
      <c r="D2" s="12">
        <v>2022</v>
      </c>
      <c r="E2" s="13">
        <v>10000</v>
      </c>
      <c r="F2" s="12"/>
      <c r="G2" s="12" t="s">
        <v>263</v>
      </c>
      <c r="H2" s="12" t="s">
        <v>257</v>
      </c>
      <c r="I2" s="12" t="s">
        <v>1092</v>
      </c>
      <c r="J2" s="12" t="s">
        <v>1093</v>
      </c>
      <c r="K2" s="12" t="s">
        <v>1094</v>
      </c>
      <c r="L2" s="12" t="s">
        <v>1095</v>
      </c>
      <c r="M2" s="12">
        <v>20036</v>
      </c>
      <c r="N2" s="12" t="s">
        <v>1096</v>
      </c>
      <c r="O2" s="12">
        <v>746070484</v>
      </c>
      <c r="P2" s="12" t="s">
        <v>1097</v>
      </c>
      <c r="Q2" s="12">
        <v>2022</v>
      </c>
      <c r="R2" s="12" t="s">
        <v>1098</v>
      </c>
      <c r="S2" s="12" t="s">
        <v>1099</v>
      </c>
      <c r="T2" s="12" t="s">
        <v>1100</v>
      </c>
      <c r="U2" s="12">
        <v>77055</v>
      </c>
      <c r="V2" s="12" t="s">
        <v>1096</v>
      </c>
      <c r="W2" s="12">
        <v>1</v>
      </c>
      <c r="X2" s="12">
        <v>3607488</v>
      </c>
      <c r="Y2" s="12">
        <v>13179086</v>
      </c>
      <c r="Z2" s="12" t="s">
        <v>1101</v>
      </c>
      <c r="AA2" s="21">
        <v>44562</v>
      </c>
      <c r="AB2" s="21">
        <v>44926</v>
      </c>
      <c r="AC2" s="12" t="s">
        <v>1092</v>
      </c>
      <c r="AD2" s="12" t="s">
        <v>1092</v>
      </c>
      <c r="AE2" s="12" t="s">
        <v>1092</v>
      </c>
      <c r="AF2" s="12" t="s">
        <v>1102</v>
      </c>
      <c r="AG2" s="12" t="s">
        <v>1103</v>
      </c>
      <c r="AH2" s="12" t="b">
        <v>0</v>
      </c>
      <c r="AI2" s="12" t="b">
        <v>0</v>
      </c>
      <c r="AJ2" s="12" t="b">
        <v>0</v>
      </c>
      <c r="AK2" s="12" t="b">
        <v>0</v>
      </c>
      <c r="AL2" s="12" t="b">
        <v>1</v>
      </c>
    </row>
    <row r="3" ht="15.75" customHeight="1">
      <c r="A3" s="10" t="s">
        <v>265</v>
      </c>
      <c r="B3" s="12" t="str">
        <f t="shared" si="19"/>
        <v xml:space="preserve">Albert &amp; Ethel Herzstein Charitable Foundation_Capital Research Center202410000</v>
      </c>
      <c r="C3" s="12" t="s">
        <v>79</v>
      </c>
      <c r="D3" s="12">
        <v>2024</v>
      </c>
      <c r="E3" s="13">
        <v>10000</v>
      </c>
      <c r="F3" s="12"/>
      <c r="G3" s="12" t="s">
        <v>263</v>
      </c>
      <c r="H3" s="12" t="s">
        <v>257</v>
      </c>
      <c r="I3" s="12" t="s">
        <v>1092</v>
      </c>
      <c r="J3" s="12" t="s">
        <v>1093</v>
      </c>
      <c r="K3" s="12" t="s">
        <v>1094</v>
      </c>
      <c r="L3" s="12" t="s">
        <v>1095</v>
      </c>
      <c r="M3" s="12">
        <v>20036</v>
      </c>
      <c r="N3" s="12" t="s">
        <v>1096</v>
      </c>
      <c r="O3" s="12">
        <v>746070484</v>
      </c>
      <c r="P3" s="12" t="s">
        <v>1097</v>
      </c>
      <c r="Q3" s="12">
        <v>2024</v>
      </c>
      <c r="R3" s="12" t="s">
        <v>1098</v>
      </c>
      <c r="S3" s="12" t="s">
        <v>1099</v>
      </c>
      <c r="T3" s="12" t="s">
        <v>1100</v>
      </c>
      <c r="U3" s="12">
        <v>77055</v>
      </c>
      <c r="V3" s="12" t="s">
        <v>1096</v>
      </c>
      <c r="W3" s="12">
        <v>1</v>
      </c>
      <c r="X3" s="12">
        <v>5038689</v>
      </c>
      <c r="Y3" s="12">
        <v>19169631</v>
      </c>
      <c r="Z3" s="12" t="s">
        <v>1104</v>
      </c>
      <c r="AA3" s="21">
        <v>45292</v>
      </c>
      <c r="AB3" s="21">
        <v>45657</v>
      </c>
      <c r="AC3" s="12" t="s">
        <v>1092</v>
      </c>
      <c r="AD3" s="12" t="s">
        <v>1092</v>
      </c>
      <c r="AE3" s="12" t="s">
        <v>1092</v>
      </c>
      <c r="AF3" s="12" t="s">
        <v>1102</v>
      </c>
      <c r="AG3" s="12" t="s">
        <v>1103</v>
      </c>
      <c r="AH3" s="12" t="b">
        <v>0</v>
      </c>
      <c r="AI3" s="12" t="b">
        <v>0</v>
      </c>
      <c r="AJ3" s="12" t="b">
        <v>0</v>
      </c>
      <c r="AK3" s="12" t="b">
        <v>0</v>
      </c>
      <c r="AL3" s="12" t="b">
        <v>1</v>
      </c>
    </row>
    <row r="4" ht="15.75" customHeight="1">
      <c r="A4" s="10" t="s">
        <v>262</v>
      </c>
      <c r="B4" s="12" t="str">
        <f t="shared" si="19"/>
        <v xml:space="preserve">Albert &amp; Ethel Herzstein Charitable Foundation_Capital Research Center20215000</v>
      </c>
      <c r="C4" s="12" t="s">
        <v>79</v>
      </c>
      <c r="D4" s="12">
        <v>2021</v>
      </c>
      <c r="E4" s="13">
        <v>5000</v>
      </c>
      <c r="F4" s="12"/>
      <c r="G4" s="12" t="s">
        <v>263</v>
      </c>
      <c r="H4" s="12" t="s">
        <v>257</v>
      </c>
      <c r="I4" s="12" t="s">
        <v>1092</v>
      </c>
      <c r="J4" s="12" t="s">
        <v>1093</v>
      </c>
      <c r="K4" s="12" t="s">
        <v>1094</v>
      </c>
      <c r="L4" s="12" t="s">
        <v>1095</v>
      </c>
      <c r="M4" s="12">
        <v>20036</v>
      </c>
      <c r="N4" s="12" t="s">
        <v>1096</v>
      </c>
      <c r="O4" s="12">
        <v>746070484</v>
      </c>
      <c r="P4" s="12" t="s">
        <v>1097</v>
      </c>
      <c r="Q4" s="12">
        <v>2021</v>
      </c>
      <c r="R4" s="12" t="s">
        <v>1098</v>
      </c>
      <c r="S4" s="12" t="s">
        <v>1099</v>
      </c>
      <c r="T4" s="12" t="s">
        <v>1100</v>
      </c>
      <c r="U4" s="12">
        <v>77055</v>
      </c>
      <c r="V4" s="12" t="s">
        <v>1096</v>
      </c>
      <c r="W4" s="12">
        <v>1</v>
      </c>
      <c r="X4" s="12">
        <v>3024275</v>
      </c>
      <c r="Y4" s="12">
        <v>11136426</v>
      </c>
      <c r="Z4" s="12" t="s">
        <v>1105</v>
      </c>
      <c r="AA4" s="21">
        <v>44197</v>
      </c>
      <c r="AB4" s="21">
        <v>44561</v>
      </c>
      <c r="AC4" s="12" t="s">
        <v>1092</v>
      </c>
      <c r="AD4" s="12" t="s">
        <v>1092</v>
      </c>
      <c r="AE4" s="12" t="s">
        <v>1092</v>
      </c>
      <c r="AF4" s="12" t="s">
        <v>1102</v>
      </c>
      <c r="AG4" s="12" t="s">
        <v>1103</v>
      </c>
      <c r="AH4" s="12" t="b">
        <v>0</v>
      </c>
      <c r="AI4" s="12" t="b">
        <v>0</v>
      </c>
      <c r="AJ4" s="12" t="b">
        <v>0</v>
      </c>
      <c r="AK4" s="12" t="b">
        <v>0</v>
      </c>
      <c r="AL4" s="12" t="b">
        <v>1</v>
      </c>
    </row>
    <row r="5" ht="15.75" customHeight="1">
      <c r="A5" s="10" t="s">
        <v>275</v>
      </c>
      <c r="B5" s="12" t="str">
        <f t="shared" si="19"/>
        <v xml:space="preserve">Amazonsmile Foundation_Capital Research Center202326</v>
      </c>
      <c r="C5" s="12" t="s">
        <v>247</v>
      </c>
      <c r="D5" s="12">
        <v>2023</v>
      </c>
      <c r="E5" s="13">
        <v>26</v>
      </c>
      <c r="F5" s="12"/>
      <c r="G5" s="12" t="s">
        <v>272</v>
      </c>
      <c r="H5" s="12" t="s">
        <v>257</v>
      </c>
      <c r="I5" s="12" t="s">
        <v>1092</v>
      </c>
      <c r="J5" s="12" t="s">
        <v>1106</v>
      </c>
      <c r="K5" s="12" t="s">
        <v>1094</v>
      </c>
      <c r="L5" s="12" t="s">
        <v>1095</v>
      </c>
      <c r="M5" s="12">
        <v>20036</v>
      </c>
      <c r="N5" s="12" t="s">
        <v>1096</v>
      </c>
      <c r="O5" s="12">
        <v>462626883</v>
      </c>
      <c r="P5" s="12" t="s">
        <v>1107</v>
      </c>
      <c r="Q5" s="12">
        <v>2023</v>
      </c>
      <c r="R5" s="12" t="s">
        <v>1108</v>
      </c>
      <c r="S5" s="12" t="s">
        <v>1109</v>
      </c>
      <c r="T5" s="12" t="s">
        <v>1110</v>
      </c>
      <c r="U5" s="12">
        <v>981081226</v>
      </c>
      <c r="V5" s="12" t="s">
        <v>1096</v>
      </c>
      <c r="W5" s="12">
        <v>1</v>
      </c>
      <c r="X5" s="12">
        <v>4666321</v>
      </c>
      <c r="Y5" s="12">
        <v>17455751</v>
      </c>
      <c r="Z5" s="12" t="s">
        <v>1111</v>
      </c>
      <c r="AA5" s="21">
        <v>44927</v>
      </c>
      <c r="AB5" s="21">
        <v>45288</v>
      </c>
      <c r="AC5" s="12" t="s">
        <v>1092</v>
      </c>
      <c r="AD5" s="12" t="s">
        <v>1092</v>
      </c>
      <c r="AE5" s="12" t="s">
        <v>1092</v>
      </c>
      <c r="AF5" s="12" t="s">
        <v>1102</v>
      </c>
      <c r="AG5" s="12" t="s">
        <v>1103</v>
      </c>
      <c r="AH5" s="12" t="b">
        <v>0</v>
      </c>
      <c r="AI5" s="12" t="b">
        <v>0</v>
      </c>
      <c r="AJ5" s="12" t="b">
        <v>1</v>
      </c>
      <c r="AK5" s="12" t="b">
        <v>1</v>
      </c>
      <c r="AL5" s="12" t="b">
        <v>1</v>
      </c>
    </row>
    <row r="6" ht="15.75" customHeight="1">
      <c r="A6" s="10" t="s">
        <v>273</v>
      </c>
      <c r="B6" s="12" t="str">
        <f t="shared" si="19"/>
        <v xml:space="preserve">Amazonsmile Foundation_Capital Research Center20215</v>
      </c>
      <c r="C6" s="12" t="s">
        <v>247</v>
      </c>
      <c r="D6" s="12">
        <v>2021</v>
      </c>
      <c r="E6" s="13">
        <v>5</v>
      </c>
      <c r="F6" s="12"/>
      <c r="G6" s="12" t="s">
        <v>272</v>
      </c>
      <c r="H6" s="12" t="s">
        <v>257</v>
      </c>
      <c r="I6" s="12" t="s">
        <v>1092</v>
      </c>
      <c r="J6" s="12" t="s">
        <v>1106</v>
      </c>
      <c r="K6" s="12" t="s">
        <v>1094</v>
      </c>
      <c r="L6" s="12" t="s">
        <v>1095</v>
      </c>
      <c r="M6" s="12">
        <v>20036</v>
      </c>
      <c r="N6" s="12" t="s">
        <v>1096</v>
      </c>
      <c r="O6" s="12">
        <v>462626883</v>
      </c>
      <c r="P6" s="12" t="s">
        <v>1107</v>
      </c>
      <c r="Q6" s="12">
        <v>2021</v>
      </c>
      <c r="R6" s="12" t="s">
        <v>1108</v>
      </c>
      <c r="S6" s="12" t="s">
        <v>1109</v>
      </c>
      <c r="T6" s="12" t="s">
        <v>1110</v>
      </c>
      <c r="U6" s="12">
        <v>981081226</v>
      </c>
      <c r="V6" s="12" t="s">
        <v>1096</v>
      </c>
      <c r="W6" s="12">
        <v>1</v>
      </c>
      <c r="X6" s="12">
        <v>2914280</v>
      </c>
      <c r="Y6" s="12">
        <v>10581563</v>
      </c>
      <c r="Z6" s="12" t="s">
        <v>1112</v>
      </c>
      <c r="AA6" s="21">
        <v>44197</v>
      </c>
      <c r="AB6" s="21">
        <v>44561</v>
      </c>
      <c r="AC6" s="12" t="s">
        <v>1092</v>
      </c>
      <c r="AD6" s="12" t="s">
        <v>1092</v>
      </c>
      <c r="AE6" s="12" t="s">
        <v>1092</v>
      </c>
      <c r="AF6" s="12" t="s">
        <v>1102</v>
      </c>
      <c r="AG6" s="12" t="s">
        <v>1103</v>
      </c>
      <c r="AH6" s="12" t="b">
        <v>0</v>
      </c>
      <c r="AI6" s="12" t="b">
        <v>0</v>
      </c>
      <c r="AJ6" s="12" t="b">
        <v>0</v>
      </c>
      <c r="AK6" s="12" t="b">
        <v>0</v>
      </c>
      <c r="AL6" s="12" t="b">
        <v>1</v>
      </c>
    </row>
    <row r="7" ht="15.75" customHeight="1">
      <c r="A7" s="10" t="s">
        <v>274</v>
      </c>
      <c r="B7" s="12" t="str">
        <f t="shared" si="19"/>
        <v xml:space="preserve">Amazonsmile Foundation_Capital Research Center20225</v>
      </c>
      <c r="C7" s="12" t="s">
        <v>247</v>
      </c>
      <c r="D7" s="12">
        <v>2022</v>
      </c>
      <c r="E7" s="13">
        <v>5</v>
      </c>
      <c r="F7" s="12"/>
      <c r="G7" s="12" t="s">
        <v>272</v>
      </c>
      <c r="H7" s="12" t="s">
        <v>257</v>
      </c>
      <c r="I7" s="12" t="s">
        <v>1092</v>
      </c>
      <c r="J7" s="12" t="s">
        <v>1106</v>
      </c>
      <c r="K7" s="12" t="s">
        <v>1094</v>
      </c>
      <c r="L7" s="12" t="s">
        <v>1095</v>
      </c>
      <c r="M7" s="12">
        <v>20036</v>
      </c>
      <c r="N7" s="12" t="s">
        <v>1096</v>
      </c>
      <c r="O7" s="12">
        <v>462626883</v>
      </c>
      <c r="P7" s="12" t="s">
        <v>1107</v>
      </c>
      <c r="Q7" s="12">
        <v>2022</v>
      </c>
      <c r="R7" s="12" t="s">
        <v>1108</v>
      </c>
      <c r="S7" s="12" t="s">
        <v>1109</v>
      </c>
      <c r="T7" s="12" t="s">
        <v>1110</v>
      </c>
      <c r="U7" s="12">
        <v>981081226</v>
      </c>
      <c r="V7" s="12" t="s">
        <v>1096</v>
      </c>
      <c r="W7" s="12">
        <v>1</v>
      </c>
      <c r="X7" s="12">
        <v>3625512</v>
      </c>
      <c r="Y7" s="12">
        <v>13582001</v>
      </c>
      <c r="Z7" s="12" t="s">
        <v>1113</v>
      </c>
      <c r="AA7" s="21">
        <v>44562</v>
      </c>
      <c r="AB7" s="21">
        <v>44926</v>
      </c>
      <c r="AC7" s="12" t="s">
        <v>1092</v>
      </c>
      <c r="AD7" s="12" t="s">
        <v>1092</v>
      </c>
      <c r="AE7" s="12" t="s">
        <v>1092</v>
      </c>
      <c r="AF7" s="12" t="s">
        <v>1102</v>
      </c>
      <c r="AG7" s="12" t="s">
        <v>1103</v>
      </c>
      <c r="AH7" s="12" t="b">
        <v>0</v>
      </c>
      <c r="AI7" s="12" t="b">
        <v>0</v>
      </c>
      <c r="AJ7" s="12" t="b">
        <v>0</v>
      </c>
      <c r="AK7" s="12" t="b">
        <v>0</v>
      </c>
      <c r="AL7" s="12" t="b">
        <v>1</v>
      </c>
    </row>
    <row r="8" ht="15.75" customHeight="1">
      <c r="A8" s="10" t="s">
        <v>271</v>
      </c>
      <c r="B8" s="12" t="str">
        <f t="shared" si="19"/>
        <v xml:space="preserve">Amazonsmile Foundation_Capital Research Center20207</v>
      </c>
      <c r="C8" s="12" t="s">
        <v>247</v>
      </c>
      <c r="D8" s="12">
        <v>2020</v>
      </c>
      <c r="E8" s="13">
        <v>7</v>
      </c>
      <c r="F8" s="12"/>
      <c r="G8" s="12" t="s">
        <v>272</v>
      </c>
      <c r="H8" s="12" t="s">
        <v>257</v>
      </c>
      <c r="I8" s="12" t="s">
        <v>1092</v>
      </c>
      <c r="J8" s="12" t="s">
        <v>1106</v>
      </c>
      <c r="K8" s="12" t="s">
        <v>1094</v>
      </c>
      <c r="L8" s="12" t="s">
        <v>1095</v>
      </c>
      <c r="M8" s="12">
        <v>20036</v>
      </c>
      <c r="N8" s="12" t="s">
        <v>1096</v>
      </c>
      <c r="O8" s="12">
        <v>462626883</v>
      </c>
      <c r="P8" s="12" t="s">
        <v>1107</v>
      </c>
      <c r="Q8" s="12">
        <v>2020</v>
      </c>
      <c r="R8" s="12" t="s">
        <v>1108</v>
      </c>
      <c r="S8" s="12" t="s">
        <v>1109</v>
      </c>
      <c r="T8" s="12" t="s">
        <v>1110</v>
      </c>
      <c r="U8" s="12">
        <v>981081226</v>
      </c>
      <c r="V8" s="12" t="s">
        <v>1096</v>
      </c>
      <c r="W8" s="12">
        <v>1</v>
      </c>
      <c r="X8" s="12">
        <v>2063793</v>
      </c>
      <c r="Y8" s="12">
        <v>6936532</v>
      </c>
      <c r="Z8" s="12" t="s">
        <v>1114</v>
      </c>
      <c r="AA8" s="21">
        <v>43831</v>
      </c>
      <c r="AB8" s="21">
        <v>44196</v>
      </c>
      <c r="AC8" s="12" t="s">
        <v>1092</v>
      </c>
      <c r="AD8" s="12" t="s">
        <v>1092</v>
      </c>
      <c r="AE8" s="12" t="s">
        <v>1092</v>
      </c>
      <c r="AF8" s="12" t="s">
        <v>1102</v>
      </c>
      <c r="AG8" s="12" t="s">
        <v>1103</v>
      </c>
      <c r="AH8" s="12" t="b">
        <v>0</v>
      </c>
      <c r="AI8" s="12" t="b">
        <v>0</v>
      </c>
      <c r="AJ8" s="12" t="b">
        <v>0</v>
      </c>
      <c r="AK8" s="12" t="b">
        <v>0</v>
      </c>
      <c r="AL8" s="12" t="b">
        <v>1</v>
      </c>
    </row>
    <row r="9" ht="15.75" customHeight="1">
      <c r="A9" s="10" t="s">
        <v>276</v>
      </c>
      <c r="B9" s="12" t="str">
        <f t="shared" si="19"/>
        <v xml:space="preserve">American Endowment Foundation_Capital Research Center20175500</v>
      </c>
      <c r="C9" s="12" t="s">
        <v>63</v>
      </c>
      <c r="D9" s="12">
        <v>2017</v>
      </c>
      <c r="E9" s="13">
        <v>5500</v>
      </c>
      <c r="F9" s="12"/>
      <c r="G9" s="12" t="s">
        <v>277</v>
      </c>
      <c r="H9" s="12" t="s">
        <v>257</v>
      </c>
      <c r="I9" s="12">
        <v>521289734</v>
      </c>
      <c r="J9" s="12" t="s">
        <v>1093</v>
      </c>
      <c r="K9" s="12" t="s">
        <v>1094</v>
      </c>
      <c r="L9" s="12" t="s">
        <v>1095</v>
      </c>
      <c r="M9" s="12">
        <v>20036</v>
      </c>
      <c r="N9" s="12" t="s">
        <v>1096</v>
      </c>
      <c r="O9" s="12">
        <v>341747398</v>
      </c>
      <c r="P9" s="12" t="s">
        <v>1115</v>
      </c>
      <c r="Q9" s="12">
        <v>2017</v>
      </c>
      <c r="R9" s="12" t="s">
        <v>1116</v>
      </c>
      <c r="S9" s="12" t="s">
        <v>1117</v>
      </c>
      <c r="T9" s="12" t="s">
        <v>1118</v>
      </c>
      <c r="U9" s="12">
        <v>44236</v>
      </c>
      <c r="V9" s="12" t="s">
        <v>1096</v>
      </c>
      <c r="W9" s="12">
        <v>1</v>
      </c>
      <c r="X9" s="12">
        <v>493866</v>
      </c>
      <c r="Y9" s="12">
        <v>1471147</v>
      </c>
      <c r="Z9" s="12" t="s">
        <v>1119</v>
      </c>
      <c r="AA9" s="21">
        <v>42736</v>
      </c>
      <c r="AB9" s="21">
        <v>43100</v>
      </c>
      <c r="AC9" s="12" t="s">
        <v>1092</v>
      </c>
      <c r="AD9" s="12" t="s">
        <v>1092</v>
      </c>
      <c r="AE9" s="12" t="s">
        <v>1092</v>
      </c>
      <c r="AF9" s="12">
        <v>990</v>
      </c>
      <c r="AG9" s="12" t="s">
        <v>1103</v>
      </c>
      <c r="AH9" s="12" t="b">
        <v>0</v>
      </c>
      <c r="AI9" s="12" t="b">
        <v>0</v>
      </c>
      <c r="AJ9" s="12" t="b">
        <v>0</v>
      </c>
      <c r="AK9" s="12" t="b">
        <v>0</v>
      </c>
      <c r="AL9" s="12" t="b">
        <v>1</v>
      </c>
    </row>
    <row r="10" ht="15.75" customHeight="1">
      <c r="A10" s="10" t="s">
        <v>281</v>
      </c>
      <c r="B10" s="12" t="str">
        <f t="shared" si="19"/>
        <v xml:space="preserve">American Endowment Foundation_Capital Research Center202427500</v>
      </c>
      <c r="C10" s="12" t="s">
        <v>63</v>
      </c>
      <c r="D10" s="12">
        <v>2024</v>
      </c>
      <c r="E10" s="13">
        <v>27500</v>
      </c>
      <c r="F10" s="12"/>
      <c r="G10" s="12" t="s">
        <v>280</v>
      </c>
      <c r="H10" s="12" t="s">
        <v>257</v>
      </c>
      <c r="I10" s="12">
        <v>521289734</v>
      </c>
      <c r="J10" s="12" t="s">
        <v>1093</v>
      </c>
      <c r="K10" s="12" t="s">
        <v>1094</v>
      </c>
      <c r="L10" s="12" t="s">
        <v>1095</v>
      </c>
      <c r="M10" s="12">
        <v>20036</v>
      </c>
      <c r="N10" s="12" t="s">
        <v>1096</v>
      </c>
      <c r="O10" s="12">
        <v>341747398</v>
      </c>
      <c r="P10" s="12" t="s">
        <v>1115</v>
      </c>
      <c r="Q10" s="12">
        <v>2024</v>
      </c>
      <c r="R10" s="12" t="s">
        <v>1120</v>
      </c>
      <c r="S10" s="12" t="s">
        <v>1117</v>
      </c>
      <c r="T10" s="12" t="s">
        <v>1118</v>
      </c>
      <c r="U10" s="12">
        <v>44236</v>
      </c>
      <c r="V10" s="12" t="s">
        <v>1096</v>
      </c>
      <c r="W10" s="12">
        <v>1</v>
      </c>
      <c r="X10" s="12">
        <v>5139314</v>
      </c>
      <c r="Y10" s="12">
        <v>19660117</v>
      </c>
      <c r="Z10" s="12" t="s">
        <v>1121</v>
      </c>
      <c r="AA10" s="21">
        <v>45292</v>
      </c>
      <c r="AB10" s="21">
        <v>45657</v>
      </c>
      <c r="AC10" s="12">
        <v>0</v>
      </c>
      <c r="AD10" s="12" t="s">
        <v>1092</v>
      </c>
      <c r="AE10" s="12" t="s">
        <v>1092</v>
      </c>
      <c r="AF10" s="12">
        <v>990</v>
      </c>
      <c r="AG10" s="12" t="s">
        <v>1103</v>
      </c>
      <c r="AH10" s="12" t="b">
        <v>0</v>
      </c>
      <c r="AI10" s="12" t="b">
        <v>0</v>
      </c>
      <c r="AJ10" s="12" t="b">
        <v>0</v>
      </c>
      <c r="AK10" s="12" t="b">
        <v>0</v>
      </c>
      <c r="AL10" s="12" t="b">
        <v>1</v>
      </c>
    </row>
    <row r="11" ht="15.75" customHeight="1">
      <c r="A11" s="10" t="s">
        <v>278</v>
      </c>
      <c r="B11" s="12" t="str">
        <f t="shared" si="19"/>
        <v xml:space="preserve">American Endowment Foundation_Capital Research Center20186250</v>
      </c>
      <c r="C11" s="12" t="s">
        <v>63</v>
      </c>
      <c r="D11" s="12">
        <v>2018</v>
      </c>
      <c r="E11" s="13">
        <v>6250</v>
      </c>
      <c r="F11" s="12"/>
      <c r="G11" s="12" t="s">
        <v>277</v>
      </c>
      <c r="H11" s="12" t="s">
        <v>257</v>
      </c>
      <c r="I11" s="12">
        <v>521289734</v>
      </c>
      <c r="J11" s="12" t="s">
        <v>1093</v>
      </c>
      <c r="K11" s="12" t="s">
        <v>1094</v>
      </c>
      <c r="L11" s="12" t="s">
        <v>1095</v>
      </c>
      <c r="M11" s="12">
        <v>20036</v>
      </c>
      <c r="N11" s="12" t="s">
        <v>1096</v>
      </c>
      <c r="O11" s="12">
        <v>341747398</v>
      </c>
      <c r="P11" s="12" t="s">
        <v>1115</v>
      </c>
      <c r="Q11" s="12">
        <v>2018</v>
      </c>
      <c r="R11" s="12" t="s">
        <v>1116</v>
      </c>
      <c r="S11" s="12" t="s">
        <v>1117</v>
      </c>
      <c r="T11" s="12" t="s">
        <v>1118</v>
      </c>
      <c r="U11" s="12">
        <v>44236</v>
      </c>
      <c r="V11" s="12" t="s">
        <v>1096</v>
      </c>
      <c r="W11" s="12">
        <v>1</v>
      </c>
      <c r="X11" s="12">
        <v>1130576</v>
      </c>
      <c r="Y11" s="12">
        <v>3339868</v>
      </c>
      <c r="Z11" s="12" t="s">
        <v>1122</v>
      </c>
      <c r="AA11" s="21">
        <v>43101</v>
      </c>
      <c r="AB11" s="21">
        <v>43465</v>
      </c>
      <c r="AC11" s="12" t="s">
        <v>1092</v>
      </c>
      <c r="AD11" s="12" t="s">
        <v>1092</v>
      </c>
      <c r="AE11" s="12" t="s">
        <v>1092</v>
      </c>
      <c r="AF11" s="12">
        <v>990</v>
      </c>
      <c r="AG11" s="12" t="s">
        <v>1103</v>
      </c>
      <c r="AH11" s="12" t="b">
        <v>0</v>
      </c>
      <c r="AI11" s="12" t="b">
        <v>0</v>
      </c>
      <c r="AJ11" s="12" t="b">
        <v>0</v>
      </c>
      <c r="AK11" s="12" t="b">
        <v>0</v>
      </c>
      <c r="AL11" s="12" t="b">
        <v>1</v>
      </c>
    </row>
    <row r="12" ht="15.75" customHeight="1">
      <c r="A12" s="10" t="s">
        <v>279</v>
      </c>
      <c r="B12" s="12" t="str">
        <f t="shared" si="19"/>
        <v xml:space="preserve">American Endowment Foundation_Capital Research Center202116000</v>
      </c>
      <c r="C12" s="12" t="s">
        <v>63</v>
      </c>
      <c r="D12" s="12">
        <v>2021</v>
      </c>
      <c r="E12" s="13">
        <v>16000</v>
      </c>
      <c r="F12" s="12"/>
      <c r="G12" s="12" t="s">
        <v>280</v>
      </c>
      <c r="H12" s="12" t="s">
        <v>257</v>
      </c>
      <c r="I12" s="12">
        <v>521289734</v>
      </c>
      <c r="J12" s="12" t="s">
        <v>1093</v>
      </c>
      <c r="K12" s="12" t="s">
        <v>1094</v>
      </c>
      <c r="L12" s="12" t="s">
        <v>1095</v>
      </c>
      <c r="M12" s="12">
        <v>20036</v>
      </c>
      <c r="N12" s="12" t="s">
        <v>1096</v>
      </c>
      <c r="O12" s="12">
        <v>341747398</v>
      </c>
      <c r="P12" s="12" t="s">
        <v>1115</v>
      </c>
      <c r="Q12" s="12">
        <v>2021</v>
      </c>
      <c r="R12" s="12" t="s">
        <v>1120</v>
      </c>
      <c r="S12" s="12" t="s">
        <v>1117</v>
      </c>
      <c r="T12" s="12" t="s">
        <v>1118</v>
      </c>
      <c r="U12" s="12">
        <v>44236</v>
      </c>
      <c r="V12" s="12" t="s">
        <v>1096</v>
      </c>
      <c r="W12" s="12">
        <v>1</v>
      </c>
      <c r="X12" s="12">
        <v>2953354</v>
      </c>
      <c r="Y12" s="12">
        <v>10792596</v>
      </c>
      <c r="Z12" s="12" t="s">
        <v>1123</v>
      </c>
      <c r="AA12" s="21">
        <v>44197</v>
      </c>
      <c r="AB12" s="21">
        <v>44561</v>
      </c>
      <c r="AC12" s="12">
        <v>0</v>
      </c>
      <c r="AD12" s="12" t="s">
        <v>1092</v>
      </c>
      <c r="AE12" s="12" t="s">
        <v>1092</v>
      </c>
      <c r="AF12" s="12">
        <v>990</v>
      </c>
      <c r="AG12" s="12" t="s">
        <v>1103</v>
      </c>
      <c r="AH12" s="12" t="b">
        <v>0</v>
      </c>
      <c r="AI12" s="12" t="b">
        <v>0</v>
      </c>
      <c r="AJ12" s="12" t="b">
        <v>0</v>
      </c>
      <c r="AK12" s="12" t="b">
        <v>0</v>
      </c>
      <c r="AL12" s="12" t="b">
        <v>1</v>
      </c>
    </row>
    <row r="13" ht="15.75" customHeight="1">
      <c r="A13" s="10" t="s">
        <v>290</v>
      </c>
      <c r="B13" s="12" t="str">
        <f t="shared" si="19"/>
        <v xml:space="preserve">Atherton Family Foundation_Capital Research Center20201000</v>
      </c>
      <c r="C13" s="12" t="s">
        <v>158</v>
      </c>
      <c r="D13" s="12">
        <v>2020</v>
      </c>
      <c r="E13" s="13">
        <v>1000</v>
      </c>
      <c r="F13" s="12" t="s">
        <v>291</v>
      </c>
      <c r="G13" s="12" t="s">
        <v>272</v>
      </c>
      <c r="H13" s="12" t="s">
        <v>257</v>
      </c>
      <c r="I13" s="12" t="s">
        <v>1092</v>
      </c>
      <c r="J13" s="12" t="s">
        <v>1124</v>
      </c>
      <c r="K13" s="12" t="s">
        <v>1094</v>
      </c>
      <c r="L13" s="12" t="s">
        <v>1095</v>
      </c>
      <c r="M13" s="12">
        <v>200361401</v>
      </c>
      <c r="N13" s="12" t="s">
        <v>1096</v>
      </c>
      <c r="O13" s="12">
        <v>510175971</v>
      </c>
      <c r="P13" s="12" t="s">
        <v>1125</v>
      </c>
      <c r="Q13" s="12">
        <v>2020</v>
      </c>
      <c r="R13" s="12" t="s">
        <v>1126</v>
      </c>
      <c r="S13" s="12" t="s">
        <v>1127</v>
      </c>
      <c r="T13" s="12" t="s">
        <v>1128</v>
      </c>
      <c r="U13" s="12">
        <v>968023170</v>
      </c>
      <c r="V13" s="12" t="s">
        <v>1096</v>
      </c>
      <c r="W13" s="12">
        <v>1</v>
      </c>
      <c r="X13" s="12">
        <v>2169235</v>
      </c>
      <c r="Y13" s="12">
        <v>7451798</v>
      </c>
      <c r="Z13" s="12" t="s">
        <v>1129</v>
      </c>
      <c r="AA13" s="21">
        <v>43831</v>
      </c>
      <c r="AB13" s="21">
        <v>44196</v>
      </c>
      <c r="AC13" s="12" t="s">
        <v>1092</v>
      </c>
      <c r="AD13" s="12" t="s">
        <v>1092</v>
      </c>
      <c r="AE13" s="12" t="s">
        <v>1092</v>
      </c>
      <c r="AF13" s="12" t="s">
        <v>1102</v>
      </c>
      <c r="AG13" s="12" t="s">
        <v>1103</v>
      </c>
      <c r="AH13" s="12" t="b">
        <v>0</v>
      </c>
      <c r="AI13" s="12" t="b">
        <v>0</v>
      </c>
      <c r="AJ13" s="12" t="b">
        <v>0</v>
      </c>
      <c r="AK13" s="12" t="b">
        <v>0</v>
      </c>
      <c r="AL13" s="12" t="b">
        <v>1</v>
      </c>
    </row>
    <row r="14" ht="15.75" customHeight="1">
      <c r="A14" s="10" t="s">
        <v>292</v>
      </c>
      <c r="B14" s="12" t="str">
        <f t="shared" si="19"/>
        <v xml:space="preserve">Atherton Family Foundation_Capital Research Center20211000</v>
      </c>
      <c r="C14" s="12" t="s">
        <v>158</v>
      </c>
      <c r="D14" s="12">
        <v>2021</v>
      </c>
      <c r="E14" s="13">
        <v>1000</v>
      </c>
      <c r="F14" s="12" t="s">
        <v>291</v>
      </c>
      <c r="G14" s="12" t="s">
        <v>272</v>
      </c>
      <c r="H14" s="12" t="s">
        <v>257</v>
      </c>
      <c r="I14" s="12" t="s">
        <v>1092</v>
      </c>
      <c r="J14" s="12" t="s">
        <v>1124</v>
      </c>
      <c r="K14" s="12" t="s">
        <v>1094</v>
      </c>
      <c r="L14" s="12" t="s">
        <v>1095</v>
      </c>
      <c r="M14" s="12">
        <v>200361401</v>
      </c>
      <c r="N14" s="12" t="s">
        <v>1096</v>
      </c>
      <c r="O14" s="12">
        <v>510175971</v>
      </c>
      <c r="P14" s="12" t="s">
        <v>1125</v>
      </c>
      <c r="Q14" s="12">
        <v>2021</v>
      </c>
      <c r="R14" s="12" t="s">
        <v>1126</v>
      </c>
      <c r="S14" s="12" t="s">
        <v>1127</v>
      </c>
      <c r="T14" s="12" t="s">
        <v>1128</v>
      </c>
      <c r="U14" s="12">
        <v>968023170</v>
      </c>
      <c r="V14" s="12" t="s">
        <v>1096</v>
      </c>
      <c r="W14" s="12">
        <v>1</v>
      </c>
      <c r="X14" s="12">
        <v>3016642</v>
      </c>
      <c r="Y14" s="12">
        <v>11095755</v>
      </c>
      <c r="Z14" s="12" t="s">
        <v>1130</v>
      </c>
      <c r="AA14" s="21">
        <v>44197</v>
      </c>
      <c r="AB14" s="21">
        <v>44561</v>
      </c>
      <c r="AC14" s="12" t="s">
        <v>1092</v>
      </c>
      <c r="AD14" s="12" t="s">
        <v>1092</v>
      </c>
      <c r="AE14" s="12" t="s">
        <v>1092</v>
      </c>
      <c r="AF14" s="12" t="s">
        <v>1102</v>
      </c>
      <c r="AG14" s="12" t="s">
        <v>1103</v>
      </c>
      <c r="AH14" s="12" t="b">
        <v>0</v>
      </c>
      <c r="AI14" s="12" t="b">
        <v>0</v>
      </c>
      <c r="AJ14" s="12" t="b">
        <v>0</v>
      </c>
      <c r="AK14" s="12" t="b">
        <v>0</v>
      </c>
      <c r="AL14" s="12" t="b">
        <v>1</v>
      </c>
    </row>
    <row r="15" ht="15.75" customHeight="1">
      <c r="A15" s="10" t="s">
        <v>300</v>
      </c>
      <c r="B15" s="12" t="str">
        <f t="shared" si="19"/>
        <v xml:space="preserve">Bailey Family Foundation Inc_Capital Research Center2021500</v>
      </c>
      <c r="C15" s="12" t="s">
        <v>125</v>
      </c>
      <c r="D15" s="12">
        <v>2021</v>
      </c>
      <c r="E15" s="13">
        <v>500</v>
      </c>
      <c r="F15" s="12"/>
      <c r="G15" s="12" t="s">
        <v>296</v>
      </c>
      <c r="H15" s="12" t="s">
        <v>257</v>
      </c>
      <c r="I15" s="12" t="s">
        <v>1092</v>
      </c>
      <c r="J15" s="12" t="s">
        <v>1106</v>
      </c>
      <c r="K15" s="12" t="s">
        <v>1094</v>
      </c>
      <c r="L15" s="12" t="s">
        <v>1095</v>
      </c>
      <c r="M15" s="12">
        <v>20036</v>
      </c>
      <c r="N15" s="12" t="s">
        <v>1096</v>
      </c>
      <c r="O15" s="12">
        <v>593154364</v>
      </c>
      <c r="P15" s="12" t="s">
        <v>1131</v>
      </c>
      <c r="Q15" s="12">
        <v>2021</v>
      </c>
      <c r="R15" s="12" t="s">
        <v>1132</v>
      </c>
      <c r="S15" s="12" t="s">
        <v>1133</v>
      </c>
      <c r="T15" s="12" t="s">
        <v>1134</v>
      </c>
      <c r="U15" s="12">
        <v>32964</v>
      </c>
      <c r="V15" s="12" t="s">
        <v>1096</v>
      </c>
      <c r="W15" s="12">
        <v>1</v>
      </c>
      <c r="X15" s="12">
        <v>2789741</v>
      </c>
      <c r="Y15" s="12">
        <v>9824346</v>
      </c>
      <c r="Z15" s="12" t="s">
        <v>1135</v>
      </c>
      <c r="AA15" s="21">
        <v>44197</v>
      </c>
      <c r="AB15" s="21">
        <v>44561</v>
      </c>
      <c r="AC15" s="12" t="s">
        <v>1092</v>
      </c>
      <c r="AD15" s="12" t="s">
        <v>1092</v>
      </c>
      <c r="AE15" s="12" t="s">
        <v>1092</v>
      </c>
      <c r="AF15" s="12" t="s">
        <v>1102</v>
      </c>
      <c r="AG15" s="12" t="s">
        <v>1103</v>
      </c>
      <c r="AH15" s="12" t="b">
        <v>0</v>
      </c>
      <c r="AI15" s="12" t="b">
        <v>0</v>
      </c>
      <c r="AJ15" s="12" t="b">
        <v>0</v>
      </c>
      <c r="AK15" s="12" t="b">
        <v>0</v>
      </c>
      <c r="AL15" s="12" t="b">
        <v>1</v>
      </c>
    </row>
    <row r="16" ht="15.75" customHeight="1">
      <c r="A16" s="10" t="s">
        <v>297</v>
      </c>
      <c r="B16" s="12" t="str">
        <f t="shared" si="19"/>
        <v xml:space="preserve">Bailey Family Foundation Inc_Capital Research Center2018950</v>
      </c>
      <c r="C16" s="12" t="s">
        <v>125</v>
      </c>
      <c r="D16" s="12">
        <v>2018</v>
      </c>
      <c r="E16" s="13">
        <v>950</v>
      </c>
      <c r="F16" s="12"/>
      <c r="G16" s="12" t="s">
        <v>296</v>
      </c>
      <c r="H16" s="12" t="s">
        <v>257</v>
      </c>
      <c r="I16" s="12" t="s">
        <v>1092</v>
      </c>
      <c r="J16" s="12" t="s">
        <v>1106</v>
      </c>
      <c r="K16" s="12" t="s">
        <v>1094</v>
      </c>
      <c r="L16" s="12" t="s">
        <v>1095</v>
      </c>
      <c r="M16" s="12">
        <v>20036</v>
      </c>
      <c r="N16" s="12" t="s">
        <v>1096</v>
      </c>
      <c r="O16" s="12">
        <v>593154364</v>
      </c>
      <c r="P16" s="12" t="s">
        <v>1131</v>
      </c>
      <c r="Q16" s="12">
        <v>2018</v>
      </c>
      <c r="R16" s="12" t="s">
        <v>1132</v>
      </c>
      <c r="S16" s="12" t="s">
        <v>1133</v>
      </c>
      <c r="T16" s="12" t="s">
        <v>1134</v>
      </c>
      <c r="U16" s="12">
        <v>32964</v>
      </c>
      <c r="V16" s="12" t="s">
        <v>1096</v>
      </c>
      <c r="W16" s="12">
        <v>1</v>
      </c>
      <c r="X16" s="12">
        <v>964905</v>
      </c>
      <c r="Y16" s="12">
        <v>2883682</v>
      </c>
      <c r="Z16" s="12" t="s">
        <v>1136</v>
      </c>
      <c r="AA16" s="21">
        <v>43101</v>
      </c>
      <c r="AB16" s="21">
        <v>43465</v>
      </c>
      <c r="AC16" s="12" t="s">
        <v>1092</v>
      </c>
      <c r="AD16" s="12" t="s">
        <v>1092</v>
      </c>
      <c r="AE16" s="12" t="s">
        <v>1092</v>
      </c>
      <c r="AF16" s="12" t="s">
        <v>1102</v>
      </c>
      <c r="AG16" s="12" t="s">
        <v>1103</v>
      </c>
      <c r="AH16" s="12" t="b">
        <v>0</v>
      </c>
      <c r="AI16" s="12" t="b">
        <v>0</v>
      </c>
      <c r="AJ16" s="12" t="b">
        <v>0</v>
      </c>
      <c r="AK16" s="12" t="b">
        <v>0</v>
      </c>
      <c r="AL16" s="12" t="b">
        <v>1</v>
      </c>
    </row>
    <row r="17" ht="15.75" customHeight="1">
      <c r="A17" s="10" t="s">
        <v>299</v>
      </c>
      <c r="B17" s="12" t="str">
        <f t="shared" si="19"/>
        <v xml:space="preserve">Bailey Family Foundation Inc_Capital Research Center20201750</v>
      </c>
      <c r="C17" s="12" t="s">
        <v>125</v>
      </c>
      <c r="D17" s="12">
        <v>2020</v>
      </c>
      <c r="E17" s="13">
        <v>1750</v>
      </c>
      <c r="F17" s="12"/>
      <c r="G17" s="12" t="s">
        <v>296</v>
      </c>
      <c r="H17" s="12" t="s">
        <v>257</v>
      </c>
      <c r="I17" s="12" t="s">
        <v>1092</v>
      </c>
      <c r="J17" s="12" t="s">
        <v>1106</v>
      </c>
      <c r="K17" s="12" t="s">
        <v>1094</v>
      </c>
      <c r="L17" s="12" t="s">
        <v>1095</v>
      </c>
      <c r="M17" s="12">
        <v>20036</v>
      </c>
      <c r="N17" s="12" t="s">
        <v>1096</v>
      </c>
      <c r="O17" s="12">
        <v>593154364</v>
      </c>
      <c r="P17" s="12" t="s">
        <v>1131</v>
      </c>
      <c r="Q17" s="12">
        <v>2020</v>
      </c>
      <c r="R17" s="12" t="s">
        <v>1132</v>
      </c>
      <c r="S17" s="12" t="s">
        <v>1133</v>
      </c>
      <c r="T17" s="12" t="s">
        <v>1134</v>
      </c>
      <c r="U17" s="12">
        <v>32964</v>
      </c>
      <c r="V17" s="12" t="s">
        <v>1096</v>
      </c>
      <c r="W17" s="12">
        <v>1</v>
      </c>
      <c r="X17" s="12">
        <v>1850459</v>
      </c>
      <c r="Y17" s="12">
        <v>5894292</v>
      </c>
      <c r="Z17" s="12" t="s">
        <v>1137</v>
      </c>
      <c r="AA17" s="21">
        <v>43831</v>
      </c>
      <c r="AB17" s="21">
        <v>44196</v>
      </c>
      <c r="AC17" s="12" t="s">
        <v>1092</v>
      </c>
      <c r="AD17" s="12" t="s">
        <v>1092</v>
      </c>
      <c r="AE17" s="12" t="s">
        <v>1092</v>
      </c>
      <c r="AF17" s="12" t="s">
        <v>1102</v>
      </c>
      <c r="AG17" s="12" t="s">
        <v>1103</v>
      </c>
      <c r="AH17" s="12" t="b">
        <v>0</v>
      </c>
      <c r="AI17" s="12" t="b">
        <v>0</v>
      </c>
      <c r="AJ17" s="12" t="b">
        <v>0</v>
      </c>
      <c r="AK17" s="12" t="b">
        <v>0</v>
      </c>
      <c r="AL17" s="12" t="b">
        <v>1</v>
      </c>
    </row>
    <row r="18" ht="15.75" customHeight="1">
      <c r="A18" s="10" t="s">
        <v>295</v>
      </c>
      <c r="B18" s="12" t="str">
        <f t="shared" si="19"/>
        <v xml:space="preserve">Bailey Family Foundation Inc_Capital Research Center2017900</v>
      </c>
      <c r="C18" s="12" t="s">
        <v>125</v>
      </c>
      <c r="D18" s="12">
        <v>2017</v>
      </c>
      <c r="E18" s="13">
        <v>900</v>
      </c>
      <c r="F18" s="12"/>
      <c r="G18" s="12" t="s">
        <v>296</v>
      </c>
      <c r="H18" s="12" t="s">
        <v>257</v>
      </c>
      <c r="I18" s="12" t="s">
        <v>1092</v>
      </c>
      <c r="J18" s="12" t="s">
        <v>1106</v>
      </c>
      <c r="K18" s="12" t="s">
        <v>1094</v>
      </c>
      <c r="L18" s="12" t="s">
        <v>1095</v>
      </c>
      <c r="M18" s="12">
        <v>20036</v>
      </c>
      <c r="N18" s="12" t="s">
        <v>1096</v>
      </c>
      <c r="O18" s="12">
        <v>593154364</v>
      </c>
      <c r="P18" s="12" t="s">
        <v>1131</v>
      </c>
      <c r="Q18" s="12">
        <v>2017</v>
      </c>
      <c r="R18" s="12" t="s">
        <v>1132</v>
      </c>
      <c r="S18" s="12" t="s">
        <v>1133</v>
      </c>
      <c r="T18" s="12" t="s">
        <v>1134</v>
      </c>
      <c r="U18" s="12">
        <v>32964</v>
      </c>
      <c r="V18" s="12" t="s">
        <v>1096</v>
      </c>
      <c r="W18" s="12">
        <v>1</v>
      </c>
      <c r="X18" s="12">
        <v>689443</v>
      </c>
      <c r="Y18" s="12">
        <v>2071175</v>
      </c>
      <c r="Z18" s="12" t="s">
        <v>1138</v>
      </c>
      <c r="AA18" s="21">
        <v>42736</v>
      </c>
      <c r="AB18" s="21">
        <v>43100</v>
      </c>
      <c r="AC18" s="12" t="s">
        <v>1092</v>
      </c>
      <c r="AD18" s="12" t="s">
        <v>1092</v>
      </c>
      <c r="AE18" s="12" t="s">
        <v>1092</v>
      </c>
      <c r="AF18" s="12" t="s">
        <v>1102</v>
      </c>
      <c r="AG18" s="12" t="s">
        <v>1103</v>
      </c>
      <c r="AH18" s="12" t="b">
        <v>0</v>
      </c>
      <c r="AI18" s="12" t="b">
        <v>0</v>
      </c>
      <c r="AJ18" s="12" t="b">
        <v>0</v>
      </c>
      <c r="AK18" s="12" t="b">
        <v>0</v>
      </c>
      <c r="AL18" s="12" t="b">
        <v>1</v>
      </c>
    </row>
    <row r="19" ht="15.75" customHeight="1">
      <c r="A19" s="10" t="s">
        <v>293</v>
      </c>
      <c r="B19" s="12" t="str">
        <f t="shared" si="19"/>
        <v xml:space="preserve">Bailey Family Foundation Inc_Capital Research Center20161500</v>
      </c>
      <c r="C19" s="12" t="s">
        <v>125</v>
      </c>
      <c r="D19" s="12">
        <v>2016</v>
      </c>
      <c r="E19" s="13">
        <v>1500</v>
      </c>
      <c r="F19" s="12"/>
      <c r="G19" s="12" t="s">
        <v>294</v>
      </c>
      <c r="H19" s="12" t="s">
        <v>257</v>
      </c>
      <c r="I19" s="12" t="s">
        <v>1092</v>
      </c>
      <c r="J19" s="12" t="s">
        <v>1106</v>
      </c>
      <c r="K19" s="12" t="s">
        <v>1094</v>
      </c>
      <c r="L19" s="12" t="s">
        <v>1095</v>
      </c>
      <c r="M19" s="12">
        <v>20036</v>
      </c>
      <c r="N19" s="12" t="s">
        <v>1096</v>
      </c>
      <c r="O19" s="12">
        <v>593154364</v>
      </c>
      <c r="P19" s="12" t="s">
        <v>1131</v>
      </c>
      <c r="Q19" s="12">
        <v>2016</v>
      </c>
      <c r="R19" s="12" t="s">
        <v>1132</v>
      </c>
      <c r="S19" s="12" t="s">
        <v>1133</v>
      </c>
      <c r="T19" s="12" t="s">
        <v>1134</v>
      </c>
      <c r="U19" s="12">
        <v>32964</v>
      </c>
      <c r="V19" s="12" t="s">
        <v>1096</v>
      </c>
      <c r="W19" s="12">
        <v>1</v>
      </c>
      <c r="X19" s="12">
        <v>269190</v>
      </c>
      <c r="Y19" s="12">
        <v>760815</v>
      </c>
      <c r="Z19" s="12" t="s">
        <v>1139</v>
      </c>
      <c r="AA19" s="21">
        <v>42370</v>
      </c>
      <c r="AB19" s="21">
        <v>42735</v>
      </c>
      <c r="AC19" s="12" t="s">
        <v>1092</v>
      </c>
      <c r="AD19" s="12" t="s">
        <v>1092</v>
      </c>
      <c r="AE19" s="12" t="s">
        <v>1092</v>
      </c>
      <c r="AF19" s="12" t="s">
        <v>1102</v>
      </c>
      <c r="AG19" s="12" t="s">
        <v>1103</v>
      </c>
      <c r="AH19" s="12" t="b">
        <v>0</v>
      </c>
      <c r="AI19" s="12" t="b">
        <v>0</v>
      </c>
      <c r="AJ19" s="12" t="b">
        <v>0</v>
      </c>
      <c r="AK19" s="12" t="b">
        <v>0</v>
      </c>
      <c r="AL19" s="12" t="b">
        <v>1</v>
      </c>
    </row>
    <row r="20" ht="15.75" customHeight="1">
      <c r="A20" s="10" t="s">
        <v>298</v>
      </c>
      <c r="B20" s="12" t="str">
        <f t="shared" si="19"/>
        <v xml:space="preserve">Bailey Family Foundation Inc_Capital Research Center20191350</v>
      </c>
      <c r="C20" s="12" t="s">
        <v>125</v>
      </c>
      <c r="D20" s="12">
        <v>2019</v>
      </c>
      <c r="E20" s="13">
        <v>1350</v>
      </c>
      <c r="F20" s="12"/>
      <c r="G20" s="12" t="s">
        <v>296</v>
      </c>
      <c r="H20" s="12" t="s">
        <v>257</v>
      </c>
      <c r="I20" s="12" t="s">
        <v>1092</v>
      </c>
      <c r="J20" s="12" t="s">
        <v>1106</v>
      </c>
      <c r="K20" s="12" t="s">
        <v>1094</v>
      </c>
      <c r="L20" s="12" t="s">
        <v>1095</v>
      </c>
      <c r="M20" s="12">
        <v>20036</v>
      </c>
      <c r="N20" s="12" t="s">
        <v>1096</v>
      </c>
      <c r="O20" s="12">
        <v>593154364</v>
      </c>
      <c r="P20" s="12" t="s">
        <v>1131</v>
      </c>
      <c r="Q20" s="12">
        <v>2019</v>
      </c>
      <c r="R20" s="12" t="s">
        <v>1132</v>
      </c>
      <c r="S20" s="12" t="s">
        <v>1133</v>
      </c>
      <c r="T20" s="12" t="s">
        <v>1134</v>
      </c>
      <c r="U20" s="12">
        <v>32964</v>
      </c>
      <c r="V20" s="12" t="s">
        <v>1096</v>
      </c>
      <c r="W20" s="12">
        <v>1</v>
      </c>
      <c r="X20" s="12">
        <v>1403706</v>
      </c>
      <c r="Y20" s="12">
        <v>4478419</v>
      </c>
      <c r="Z20" s="12" t="s">
        <v>1140</v>
      </c>
      <c r="AA20" s="21">
        <v>43466</v>
      </c>
      <c r="AB20" s="21">
        <v>43830</v>
      </c>
      <c r="AC20" s="12" t="s">
        <v>1092</v>
      </c>
      <c r="AD20" s="12" t="s">
        <v>1092</v>
      </c>
      <c r="AE20" s="12" t="s">
        <v>1092</v>
      </c>
      <c r="AF20" s="12" t="s">
        <v>1102</v>
      </c>
      <c r="AG20" s="12" t="s">
        <v>1103</v>
      </c>
      <c r="AH20" s="12" t="b">
        <v>0</v>
      </c>
      <c r="AI20" s="12" t="b">
        <v>0</v>
      </c>
      <c r="AJ20" s="12" t="b">
        <v>0</v>
      </c>
      <c r="AK20" s="12" t="b">
        <v>0</v>
      </c>
      <c r="AL20" s="12" t="b">
        <v>1</v>
      </c>
    </row>
    <row r="21" ht="15.75" customHeight="1">
      <c r="A21" s="10" t="s">
        <v>307</v>
      </c>
      <c r="B21" s="12" t="str">
        <f t="shared" si="19"/>
        <v xml:space="preserve">Belz Foundation_Capital Research Center2022600</v>
      </c>
      <c r="C21" s="12" t="s">
        <v>155</v>
      </c>
      <c r="D21" s="12">
        <v>2022</v>
      </c>
      <c r="E21" s="13">
        <v>600</v>
      </c>
      <c r="F21" s="12"/>
      <c r="G21" s="12" t="s">
        <v>305</v>
      </c>
      <c r="H21" s="12" t="s">
        <v>257</v>
      </c>
      <c r="I21" s="12" t="s">
        <v>1092</v>
      </c>
      <c r="J21" s="12" t="s">
        <v>1106</v>
      </c>
      <c r="K21" s="12" t="s">
        <v>1094</v>
      </c>
      <c r="L21" s="12" t="s">
        <v>1095</v>
      </c>
      <c r="M21" s="12">
        <v>20036</v>
      </c>
      <c r="N21" s="12" t="s">
        <v>1096</v>
      </c>
      <c r="O21" s="12">
        <v>626046715</v>
      </c>
      <c r="P21" s="12" t="s">
        <v>1141</v>
      </c>
      <c r="Q21" s="12">
        <v>2022</v>
      </c>
      <c r="R21" s="12" t="s">
        <v>1142</v>
      </c>
      <c r="S21" s="12" t="s">
        <v>1143</v>
      </c>
      <c r="T21" s="12" t="s">
        <v>1144</v>
      </c>
      <c r="U21" s="12">
        <v>38103</v>
      </c>
      <c r="V21" s="12" t="s">
        <v>1096</v>
      </c>
      <c r="W21" s="12">
        <v>1</v>
      </c>
      <c r="X21" s="12">
        <v>3246445</v>
      </c>
      <c r="Y21" s="12">
        <v>11909500</v>
      </c>
      <c r="Z21" s="12" t="s">
        <v>1145</v>
      </c>
      <c r="AA21" s="21">
        <v>44562</v>
      </c>
      <c r="AB21" s="21">
        <v>44926</v>
      </c>
      <c r="AC21" s="12" t="s">
        <v>1092</v>
      </c>
      <c r="AD21" s="12" t="s">
        <v>1092</v>
      </c>
      <c r="AE21" s="12" t="s">
        <v>1092</v>
      </c>
      <c r="AF21" s="12" t="s">
        <v>1102</v>
      </c>
      <c r="AG21" s="12" t="s">
        <v>1103</v>
      </c>
      <c r="AH21" s="12" t="b">
        <v>0</v>
      </c>
      <c r="AI21" s="12" t="b">
        <v>0</v>
      </c>
      <c r="AJ21" s="12" t="b">
        <v>0</v>
      </c>
      <c r="AK21" s="12" t="b">
        <v>0</v>
      </c>
      <c r="AL21" s="12" t="b">
        <v>1</v>
      </c>
    </row>
    <row r="22" ht="15.75" customHeight="1">
      <c r="A22" s="10" t="s">
        <v>304</v>
      </c>
      <c r="B22" s="12" t="str">
        <f t="shared" si="19"/>
        <v xml:space="preserve">Belz Foundation_Capital Research Center2020500</v>
      </c>
      <c r="C22" s="12" t="s">
        <v>155</v>
      </c>
      <c r="D22" s="12">
        <v>2020</v>
      </c>
      <c r="E22" s="13">
        <v>500</v>
      </c>
      <c r="F22" s="12"/>
      <c r="G22" s="12" t="s">
        <v>305</v>
      </c>
      <c r="H22" s="12" t="s">
        <v>257</v>
      </c>
      <c r="I22" s="12" t="s">
        <v>1092</v>
      </c>
      <c r="J22" s="12" t="s">
        <v>1106</v>
      </c>
      <c r="K22" s="12" t="s">
        <v>1094</v>
      </c>
      <c r="L22" s="12" t="s">
        <v>1095</v>
      </c>
      <c r="M22" s="12">
        <v>20036</v>
      </c>
      <c r="N22" s="12" t="s">
        <v>1096</v>
      </c>
      <c r="O22" s="12">
        <v>626046715</v>
      </c>
      <c r="P22" s="12" t="s">
        <v>1141</v>
      </c>
      <c r="Q22" s="12">
        <v>2020</v>
      </c>
      <c r="R22" s="12" t="s">
        <v>1142</v>
      </c>
      <c r="S22" s="12" t="s">
        <v>1143</v>
      </c>
      <c r="T22" s="12" t="s">
        <v>1144</v>
      </c>
      <c r="U22" s="12">
        <v>38103</v>
      </c>
      <c r="V22" s="12" t="s">
        <v>1096</v>
      </c>
      <c r="W22" s="12">
        <v>1</v>
      </c>
      <c r="X22" s="12">
        <v>2233727</v>
      </c>
      <c r="Y22" s="12">
        <v>7713447</v>
      </c>
      <c r="Z22" s="12" t="s">
        <v>1146</v>
      </c>
      <c r="AA22" s="21">
        <v>43831</v>
      </c>
      <c r="AB22" s="21">
        <v>44196</v>
      </c>
      <c r="AC22" s="12" t="s">
        <v>1092</v>
      </c>
      <c r="AD22" s="12" t="s">
        <v>1092</v>
      </c>
      <c r="AE22" s="12" t="s">
        <v>1092</v>
      </c>
      <c r="AF22" s="12" t="s">
        <v>1102</v>
      </c>
      <c r="AG22" s="12" t="s">
        <v>1103</v>
      </c>
      <c r="AH22" s="12" t="b">
        <v>0</v>
      </c>
      <c r="AI22" s="12" t="b">
        <v>0</v>
      </c>
      <c r="AJ22" s="12" t="b">
        <v>0</v>
      </c>
      <c r="AK22" s="12" t="b">
        <v>0</v>
      </c>
      <c r="AL22" s="12" t="b">
        <v>1</v>
      </c>
    </row>
    <row r="23" ht="15.75" customHeight="1">
      <c r="A23" s="10" t="s">
        <v>306</v>
      </c>
      <c r="B23" s="12" t="str">
        <f t="shared" si="19"/>
        <v xml:space="preserve">Belz Foundation_Capital Research Center2021575</v>
      </c>
      <c r="C23" s="12" t="s">
        <v>155</v>
      </c>
      <c r="D23" s="12">
        <v>2021</v>
      </c>
      <c r="E23" s="13">
        <v>575</v>
      </c>
      <c r="F23" s="12"/>
      <c r="G23" s="12" t="s">
        <v>305</v>
      </c>
      <c r="H23" s="12" t="s">
        <v>257</v>
      </c>
      <c r="I23" s="12" t="s">
        <v>1092</v>
      </c>
      <c r="J23" s="12" t="s">
        <v>1106</v>
      </c>
      <c r="K23" s="12" t="s">
        <v>1094</v>
      </c>
      <c r="L23" s="12" t="s">
        <v>1095</v>
      </c>
      <c r="M23" s="12">
        <v>20036</v>
      </c>
      <c r="N23" s="12" t="s">
        <v>1096</v>
      </c>
      <c r="O23" s="12">
        <v>626046715</v>
      </c>
      <c r="P23" s="12" t="s">
        <v>1141</v>
      </c>
      <c r="Q23" s="12">
        <v>2021</v>
      </c>
      <c r="R23" s="12" t="s">
        <v>1142</v>
      </c>
      <c r="S23" s="12" t="s">
        <v>1143</v>
      </c>
      <c r="T23" s="12" t="s">
        <v>1144</v>
      </c>
      <c r="U23" s="12">
        <v>38103</v>
      </c>
      <c r="V23" s="12" t="s">
        <v>1096</v>
      </c>
      <c r="W23" s="12">
        <v>1</v>
      </c>
      <c r="X23" s="12">
        <v>2967766</v>
      </c>
      <c r="Y23" s="12">
        <v>10866042</v>
      </c>
      <c r="Z23" s="12" t="s">
        <v>1147</v>
      </c>
      <c r="AA23" s="21">
        <v>44197</v>
      </c>
      <c r="AB23" s="21">
        <v>44561</v>
      </c>
      <c r="AC23" s="12" t="s">
        <v>1092</v>
      </c>
      <c r="AD23" s="12" t="s">
        <v>1092</v>
      </c>
      <c r="AE23" s="12" t="s">
        <v>1092</v>
      </c>
      <c r="AF23" s="12" t="s">
        <v>1102</v>
      </c>
      <c r="AG23" s="12" t="s">
        <v>1103</v>
      </c>
      <c r="AH23" s="12" t="b">
        <v>0</v>
      </c>
      <c r="AI23" s="12" t="b">
        <v>0</v>
      </c>
      <c r="AJ23" s="12" t="b">
        <v>0</v>
      </c>
      <c r="AK23" s="12" t="b">
        <v>0</v>
      </c>
      <c r="AL23" s="12" t="b">
        <v>1</v>
      </c>
    </row>
    <row r="24" ht="15.75" customHeight="1">
      <c r="A24" s="10" t="s">
        <v>308</v>
      </c>
      <c r="B24" s="12" t="str">
        <f t="shared" si="19"/>
        <v xml:space="preserve">Belz Foundation_Capital Research Center2023675</v>
      </c>
      <c r="C24" s="12" t="s">
        <v>155</v>
      </c>
      <c r="D24" s="12">
        <v>2023</v>
      </c>
      <c r="E24" s="13">
        <v>675</v>
      </c>
      <c r="F24" s="12"/>
      <c r="G24" s="12" t="s">
        <v>305</v>
      </c>
      <c r="H24" s="12" t="s">
        <v>257</v>
      </c>
      <c r="I24" s="12" t="s">
        <v>1092</v>
      </c>
      <c r="J24" s="12" t="s">
        <v>1106</v>
      </c>
      <c r="K24" s="12" t="s">
        <v>1094</v>
      </c>
      <c r="L24" s="12" t="s">
        <v>1095</v>
      </c>
      <c r="M24" s="12">
        <v>20036</v>
      </c>
      <c r="N24" s="12" t="s">
        <v>1096</v>
      </c>
      <c r="O24" s="12">
        <v>626046715</v>
      </c>
      <c r="P24" s="12" t="s">
        <v>1141</v>
      </c>
      <c r="Q24" s="12">
        <v>2023</v>
      </c>
      <c r="R24" s="12" t="s">
        <v>1142</v>
      </c>
      <c r="S24" s="12" t="s">
        <v>1143</v>
      </c>
      <c r="T24" s="12" t="s">
        <v>1144</v>
      </c>
      <c r="U24" s="12">
        <v>38103</v>
      </c>
      <c r="V24" s="12" t="s">
        <v>1096</v>
      </c>
      <c r="W24" s="12">
        <v>1</v>
      </c>
      <c r="X24" s="12">
        <v>4432106</v>
      </c>
      <c r="Y24" s="12">
        <v>16670628</v>
      </c>
      <c r="Z24" s="12" t="s">
        <v>1148</v>
      </c>
      <c r="AA24" s="21">
        <v>44927</v>
      </c>
      <c r="AB24" s="21">
        <v>45291</v>
      </c>
      <c r="AC24" s="12" t="s">
        <v>1092</v>
      </c>
      <c r="AD24" s="12" t="s">
        <v>1092</v>
      </c>
      <c r="AE24" s="12" t="s">
        <v>1092</v>
      </c>
      <c r="AF24" s="12" t="s">
        <v>1102</v>
      </c>
      <c r="AG24" s="12" t="s">
        <v>1103</v>
      </c>
      <c r="AH24" s="12" t="b">
        <v>0</v>
      </c>
      <c r="AI24" s="12" t="b">
        <v>0</v>
      </c>
      <c r="AJ24" s="12" t="b">
        <v>0</v>
      </c>
      <c r="AK24" s="12" t="b">
        <v>0</v>
      </c>
      <c r="AL24" s="12" t="b">
        <v>1</v>
      </c>
    </row>
    <row r="25" ht="15.75" customHeight="1">
      <c r="A25" s="10" t="s">
        <v>312</v>
      </c>
      <c r="B25" s="12" t="str">
        <f t="shared" si="19"/>
        <v xml:space="preserve">Bernard A Egan Foundation Inc_Capital Research Center202250000</v>
      </c>
      <c r="C25" s="12" t="s">
        <v>27</v>
      </c>
      <c r="D25" s="12">
        <v>2022</v>
      </c>
      <c r="E25" s="13">
        <v>50000</v>
      </c>
      <c r="F25" s="12"/>
      <c r="G25" s="12" t="s">
        <v>310</v>
      </c>
      <c r="H25" s="12" t="s">
        <v>257</v>
      </c>
      <c r="I25" s="12" t="s">
        <v>1092</v>
      </c>
      <c r="J25" s="12" t="s">
        <v>1149</v>
      </c>
      <c r="K25" s="12" t="s">
        <v>1150</v>
      </c>
      <c r="L25" s="12" t="s">
        <v>1095</v>
      </c>
      <c r="M25" s="12">
        <v>200777478</v>
      </c>
      <c r="N25" s="12" t="s">
        <v>1096</v>
      </c>
      <c r="O25" s="12">
        <v>650501660</v>
      </c>
      <c r="P25" s="12" t="s">
        <v>1151</v>
      </c>
      <c r="Q25" s="12">
        <v>2021</v>
      </c>
      <c r="R25" s="12" t="s">
        <v>1152</v>
      </c>
      <c r="S25" s="12" t="s">
        <v>1153</v>
      </c>
      <c r="T25" s="12" t="s">
        <v>1134</v>
      </c>
      <c r="U25" s="12">
        <v>34946</v>
      </c>
      <c r="V25" s="12" t="s">
        <v>1096</v>
      </c>
      <c r="W25" s="12">
        <v>1</v>
      </c>
      <c r="X25" s="12">
        <v>3205491</v>
      </c>
      <c r="Y25" s="12">
        <v>11682441</v>
      </c>
      <c r="Z25" s="12" t="s">
        <v>1154</v>
      </c>
      <c r="AA25" s="21">
        <v>44348</v>
      </c>
      <c r="AB25" s="21">
        <v>44712</v>
      </c>
      <c r="AC25" s="12" t="s">
        <v>1092</v>
      </c>
      <c r="AD25" s="12" t="s">
        <v>1092</v>
      </c>
      <c r="AE25" s="12" t="s">
        <v>1092</v>
      </c>
      <c r="AF25" s="12" t="s">
        <v>1102</v>
      </c>
      <c r="AG25" s="12" t="s">
        <v>1103</v>
      </c>
      <c r="AH25" s="12" t="b">
        <v>0</v>
      </c>
      <c r="AI25" s="12" t="b">
        <v>0</v>
      </c>
      <c r="AJ25" s="12" t="b">
        <v>0</v>
      </c>
      <c r="AK25" s="12" t="b">
        <v>0</v>
      </c>
      <c r="AL25" s="12" t="b">
        <v>1</v>
      </c>
    </row>
    <row r="26" ht="15.75" customHeight="1">
      <c r="A26" s="10" t="s">
        <v>311</v>
      </c>
      <c r="B26" s="12" t="str">
        <f t="shared" si="19"/>
        <v xml:space="preserve">Bernard A Egan Foundation Inc_Capital Research Center202150000</v>
      </c>
      <c r="C26" s="12" t="s">
        <v>27</v>
      </c>
      <c r="D26" s="12">
        <v>2021</v>
      </c>
      <c r="E26" s="13">
        <v>50000</v>
      </c>
      <c r="F26" s="12"/>
      <c r="G26" s="12" t="s">
        <v>272</v>
      </c>
      <c r="H26" s="12" t="s">
        <v>257</v>
      </c>
      <c r="I26" s="12" t="s">
        <v>1092</v>
      </c>
      <c r="J26" s="12" t="s">
        <v>1149</v>
      </c>
      <c r="K26" s="12" t="s">
        <v>1150</v>
      </c>
      <c r="L26" s="12" t="s">
        <v>1095</v>
      </c>
      <c r="M26" s="12">
        <v>200777478</v>
      </c>
      <c r="N26" s="12" t="s">
        <v>1096</v>
      </c>
      <c r="O26" s="12">
        <v>650501660</v>
      </c>
      <c r="P26" s="12" t="s">
        <v>1151</v>
      </c>
      <c r="Q26" s="12">
        <v>2020</v>
      </c>
      <c r="R26" s="12" t="s">
        <v>1155</v>
      </c>
      <c r="S26" s="12" t="s">
        <v>1153</v>
      </c>
      <c r="T26" s="12" t="s">
        <v>1134</v>
      </c>
      <c r="U26" s="12">
        <v>34946</v>
      </c>
      <c r="V26" s="12" t="s">
        <v>1096</v>
      </c>
      <c r="W26" s="12">
        <v>1</v>
      </c>
      <c r="X26" s="12">
        <v>2451974</v>
      </c>
      <c r="Y26" s="12">
        <v>8598202</v>
      </c>
      <c r="Z26" s="12" t="s">
        <v>1156</v>
      </c>
      <c r="AA26" s="21">
        <v>43983</v>
      </c>
      <c r="AB26" s="21">
        <v>44347</v>
      </c>
      <c r="AC26" s="12" t="s">
        <v>1092</v>
      </c>
      <c r="AD26" s="12" t="s">
        <v>1092</v>
      </c>
      <c r="AE26" s="12" t="s">
        <v>1092</v>
      </c>
      <c r="AF26" s="12" t="s">
        <v>1102</v>
      </c>
      <c r="AG26" s="12" t="s">
        <v>1103</v>
      </c>
      <c r="AH26" s="12" t="b">
        <v>0</v>
      </c>
      <c r="AI26" s="12" t="b">
        <v>0</v>
      </c>
      <c r="AJ26" s="12" t="b">
        <v>0</v>
      </c>
      <c r="AK26" s="12" t="b">
        <v>0</v>
      </c>
      <c r="AL26" s="12" t="b">
        <v>1</v>
      </c>
    </row>
    <row r="27" ht="15.75" customHeight="1">
      <c r="A27" s="10" t="s">
        <v>311</v>
      </c>
      <c r="B27" s="12" t="str">
        <f t="shared" si="19"/>
        <v xml:space="preserve">Bernard A Egan Foundation Inc_Capital Research Center2021300</v>
      </c>
      <c r="C27" s="12" t="s">
        <v>27</v>
      </c>
      <c r="D27" s="12">
        <v>2021</v>
      </c>
      <c r="E27" s="13">
        <v>300</v>
      </c>
      <c r="F27" s="12"/>
      <c r="G27" s="12" t="s">
        <v>310</v>
      </c>
      <c r="H27" s="12" t="s">
        <v>257</v>
      </c>
      <c r="I27" s="12" t="s">
        <v>1092</v>
      </c>
      <c r="J27" s="12" t="s">
        <v>1157</v>
      </c>
      <c r="K27" s="12" t="s">
        <v>1150</v>
      </c>
      <c r="L27" s="12" t="s">
        <v>1095</v>
      </c>
      <c r="M27" s="12">
        <v>20036</v>
      </c>
      <c r="N27" s="12" t="s">
        <v>1096</v>
      </c>
      <c r="O27" s="12">
        <v>650501660</v>
      </c>
      <c r="P27" s="12" t="s">
        <v>1151</v>
      </c>
      <c r="Q27" s="12">
        <v>2020</v>
      </c>
      <c r="R27" s="12" t="s">
        <v>1155</v>
      </c>
      <c r="S27" s="12" t="s">
        <v>1153</v>
      </c>
      <c r="T27" s="12" t="s">
        <v>1134</v>
      </c>
      <c r="U27" s="12">
        <v>34946</v>
      </c>
      <c r="V27" s="12" t="s">
        <v>1096</v>
      </c>
      <c r="W27" s="12">
        <v>1</v>
      </c>
      <c r="X27" s="12">
        <v>2451974</v>
      </c>
      <c r="Y27" s="12">
        <v>8598274</v>
      </c>
      <c r="Z27" s="12" t="s">
        <v>1156</v>
      </c>
      <c r="AA27" s="21">
        <v>43983</v>
      </c>
      <c r="AB27" s="21">
        <v>44347</v>
      </c>
      <c r="AC27" s="12" t="s">
        <v>1092</v>
      </c>
      <c r="AD27" s="12" t="s">
        <v>1092</v>
      </c>
      <c r="AE27" s="12" t="s">
        <v>1092</v>
      </c>
      <c r="AF27" s="12" t="s">
        <v>1102</v>
      </c>
      <c r="AG27" s="12" t="s">
        <v>1103</v>
      </c>
      <c r="AH27" s="12" t="b">
        <v>0</v>
      </c>
      <c r="AI27" s="12" t="b">
        <v>0</v>
      </c>
      <c r="AJ27" s="12" t="b">
        <v>0</v>
      </c>
      <c r="AK27" s="12" t="b">
        <v>0</v>
      </c>
      <c r="AL27" s="12" t="b">
        <v>1</v>
      </c>
    </row>
    <row r="28" ht="15.75" customHeight="1">
      <c r="A28" s="10" t="s">
        <v>313</v>
      </c>
      <c r="B28" s="12" t="str">
        <f t="shared" si="19"/>
        <v xml:space="preserve">Bernard A Egan Foundation Inc_Capital Research Center202350000</v>
      </c>
      <c r="C28" s="12" t="s">
        <v>27</v>
      </c>
      <c r="D28" s="12">
        <v>2023</v>
      </c>
      <c r="E28" s="13">
        <v>50000</v>
      </c>
      <c r="F28" s="12"/>
      <c r="G28" s="12" t="s">
        <v>314</v>
      </c>
      <c r="H28" s="12" t="s">
        <v>257</v>
      </c>
      <c r="I28" s="12" t="s">
        <v>1092</v>
      </c>
      <c r="J28" s="12" t="s">
        <v>1149</v>
      </c>
      <c r="K28" s="12" t="s">
        <v>1150</v>
      </c>
      <c r="L28" s="12" t="s">
        <v>1095</v>
      </c>
      <c r="M28" s="12">
        <v>200777478</v>
      </c>
      <c r="N28" s="12" t="s">
        <v>1096</v>
      </c>
      <c r="O28" s="12">
        <v>650501660</v>
      </c>
      <c r="P28" s="12" t="s">
        <v>1151</v>
      </c>
      <c r="Q28" s="12">
        <v>2022</v>
      </c>
      <c r="R28" s="12" t="s">
        <v>1152</v>
      </c>
      <c r="S28" s="12" t="s">
        <v>1153</v>
      </c>
      <c r="T28" s="12" t="s">
        <v>1134</v>
      </c>
      <c r="U28" s="12">
        <v>34946</v>
      </c>
      <c r="V28" s="12" t="s">
        <v>1096</v>
      </c>
      <c r="W28" s="12">
        <v>1</v>
      </c>
      <c r="X28" s="12">
        <v>3928711</v>
      </c>
      <c r="Y28" s="12">
        <v>14812137</v>
      </c>
      <c r="Z28" s="12" t="s">
        <v>1158</v>
      </c>
      <c r="AA28" s="21">
        <v>44713</v>
      </c>
      <c r="AB28" s="21">
        <v>45077</v>
      </c>
      <c r="AC28" s="12" t="s">
        <v>1092</v>
      </c>
      <c r="AD28" s="12" t="s">
        <v>1092</v>
      </c>
      <c r="AE28" s="12" t="s">
        <v>1092</v>
      </c>
      <c r="AF28" s="12" t="s">
        <v>1102</v>
      </c>
      <c r="AG28" s="12" t="s">
        <v>1103</v>
      </c>
      <c r="AH28" s="12" t="b">
        <v>0</v>
      </c>
      <c r="AI28" s="12" t="b">
        <v>0</v>
      </c>
      <c r="AJ28" s="12" t="b">
        <v>0</v>
      </c>
      <c r="AK28" s="12" t="b">
        <v>0</v>
      </c>
      <c r="AL28" s="12" t="b">
        <v>1</v>
      </c>
    </row>
    <row r="29" ht="15.75" customHeight="1">
      <c r="A29" s="10" t="s">
        <v>315</v>
      </c>
      <c r="B29" s="12" t="str">
        <f t="shared" si="19"/>
        <v xml:space="preserve">Bernard A Egan Foundation Inc_Capital Research Center2024150000</v>
      </c>
      <c r="C29" s="12" t="s">
        <v>27</v>
      </c>
      <c r="D29" s="12">
        <v>2024</v>
      </c>
      <c r="E29" s="13">
        <v>150000</v>
      </c>
      <c r="F29" s="12"/>
      <c r="G29" s="12" t="s">
        <v>272</v>
      </c>
      <c r="H29" s="12" t="s">
        <v>257</v>
      </c>
      <c r="I29" s="12" t="s">
        <v>1092</v>
      </c>
      <c r="J29" s="12" t="s">
        <v>1149</v>
      </c>
      <c r="K29" s="12" t="s">
        <v>1150</v>
      </c>
      <c r="L29" s="12" t="s">
        <v>1095</v>
      </c>
      <c r="M29" s="12">
        <v>200777478</v>
      </c>
      <c r="N29" s="12" t="s">
        <v>1096</v>
      </c>
      <c r="O29" s="12">
        <v>650501660</v>
      </c>
      <c r="P29" s="12" t="s">
        <v>1151</v>
      </c>
      <c r="Q29" s="12">
        <v>2023</v>
      </c>
      <c r="R29" s="12" t="s">
        <v>1152</v>
      </c>
      <c r="S29" s="12" t="s">
        <v>1153</v>
      </c>
      <c r="T29" s="12" t="s">
        <v>1134</v>
      </c>
      <c r="U29" s="12">
        <v>34946</v>
      </c>
      <c r="V29" s="12" t="s">
        <v>1096</v>
      </c>
      <c r="W29" s="12">
        <v>1</v>
      </c>
      <c r="X29" s="12">
        <v>4711206</v>
      </c>
      <c r="Y29" s="12">
        <v>18005080</v>
      </c>
      <c r="Z29" s="12" t="s">
        <v>1159</v>
      </c>
      <c r="AA29" s="21">
        <v>45078</v>
      </c>
      <c r="AB29" s="21">
        <v>45443</v>
      </c>
      <c r="AC29" s="12" t="s">
        <v>1092</v>
      </c>
      <c r="AD29" s="12" t="s">
        <v>1092</v>
      </c>
      <c r="AE29" s="12" t="s">
        <v>1092</v>
      </c>
      <c r="AF29" s="12" t="s">
        <v>1102</v>
      </c>
      <c r="AG29" s="12" t="s">
        <v>1103</v>
      </c>
      <c r="AH29" s="12" t="b">
        <v>0</v>
      </c>
      <c r="AI29" s="12" t="b">
        <v>0</v>
      </c>
      <c r="AJ29" s="12" t="b">
        <v>0</v>
      </c>
      <c r="AK29" s="12" t="b">
        <v>0</v>
      </c>
      <c r="AL29" s="12" t="b">
        <v>1</v>
      </c>
    </row>
    <row r="30" ht="15.75" customHeight="1">
      <c r="A30" s="10" t="s">
        <v>309</v>
      </c>
      <c r="B30" s="12" t="str">
        <f t="shared" si="19"/>
        <v xml:space="preserve">Bernard A Egan Foundation Inc_Capital Research Center2020300</v>
      </c>
      <c r="C30" s="12" t="s">
        <v>27</v>
      </c>
      <c r="D30" s="12">
        <v>2020</v>
      </c>
      <c r="E30" s="13">
        <v>300</v>
      </c>
      <c r="F30" s="12"/>
      <c r="G30" s="12" t="s">
        <v>310</v>
      </c>
      <c r="H30" s="12" t="s">
        <v>257</v>
      </c>
      <c r="I30" s="12" t="s">
        <v>1092</v>
      </c>
      <c r="J30" s="12" t="s">
        <v>1160</v>
      </c>
      <c r="K30" s="12" t="s">
        <v>1150</v>
      </c>
      <c r="L30" s="12" t="s">
        <v>1095</v>
      </c>
      <c r="M30" s="12">
        <v>20036</v>
      </c>
      <c r="N30" s="12" t="s">
        <v>1096</v>
      </c>
      <c r="O30" s="12">
        <v>650501660</v>
      </c>
      <c r="P30" s="12" t="s">
        <v>1151</v>
      </c>
      <c r="Q30" s="12">
        <v>2019</v>
      </c>
      <c r="R30" s="12" t="s">
        <v>1152</v>
      </c>
      <c r="S30" s="12" t="s">
        <v>1153</v>
      </c>
      <c r="T30" s="12" t="s">
        <v>1134</v>
      </c>
      <c r="U30" s="12">
        <v>34946</v>
      </c>
      <c r="V30" s="12" t="s">
        <v>1096</v>
      </c>
      <c r="W30" s="12">
        <v>1</v>
      </c>
      <c r="X30" s="12">
        <v>1856999</v>
      </c>
      <c r="Y30" s="12">
        <v>5909790</v>
      </c>
      <c r="Z30" s="12" t="s">
        <v>1161</v>
      </c>
      <c r="AA30" s="21">
        <v>43617</v>
      </c>
      <c r="AB30" s="21">
        <v>43982</v>
      </c>
      <c r="AC30" s="12" t="s">
        <v>1092</v>
      </c>
      <c r="AD30" s="12" t="s">
        <v>1092</v>
      </c>
      <c r="AE30" s="12" t="s">
        <v>1092</v>
      </c>
      <c r="AF30" s="12" t="s">
        <v>1102</v>
      </c>
      <c r="AG30" s="12" t="s">
        <v>1103</v>
      </c>
      <c r="AH30" s="12" t="b">
        <v>0</v>
      </c>
      <c r="AI30" s="12" t="b">
        <v>0</v>
      </c>
      <c r="AJ30" s="12" t="b">
        <v>0</v>
      </c>
      <c r="AK30" s="12" t="b">
        <v>0</v>
      </c>
      <c r="AL30" s="12" t="b">
        <v>1</v>
      </c>
    </row>
    <row r="31" ht="15.75" customHeight="1">
      <c r="A31" s="10" t="s">
        <v>321</v>
      </c>
      <c r="B31" s="12" t="str">
        <f t="shared" si="19"/>
        <v xml:space="preserve">Biszantz Charitable Foundation_Capital Research Center2021100</v>
      </c>
      <c r="C31" s="12" t="s">
        <v>232</v>
      </c>
      <c r="D31" s="12">
        <v>2021</v>
      </c>
      <c r="E31" s="13">
        <v>100</v>
      </c>
      <c r="F31" s="12"/>
      <c r="G31" s="12" t="s">
        <v>322</v>
      </c>
      <c r="H31" s="12" t="s">
        <v>257</v>
      </c>
      <c r="I31" s="12" t="s">
        <v>1092</v>
      </c>
      <c r="J31" s="12" t="s">
        <v>1093</v>
      </c>
      <c r="K31" s="12" t="s">
        <v>1094</v>
      </c>
      <c r="L31" s="12" t="s">
        <v>1095</v>
      </c>
      <c r="M31" s="12">
        <v>200361480</v>
      </c>
      <c r="N31" s="12" t="s">
        <v>1096</v>
      </c>
      <c r="O31" s="12">
        <v>330589889</v>
      </c>
      <c r="P31" s="12" t="s">
        <v>1162</v>
      </c>
      <c r="Q31" s="12">
        <v>2021</v>
      </c>
      <c r="R31" s="12" t="s">
        <v>1163</v>
      </c>
      <c r="S31" s="12" t="s">
        <v>1164</v>
      </c>
      <c r="T31" s="12" t="s">
        <v>1165</v>
      </c>
      <c r="U31" s="12">
        <v>40511</v>
      </c>
      <c r="V31" s="12" t="s">
        <v>1096</v>
      </c>
      <c r="W31" s="12">
        <v>1</v>
      </c>
      <c r="X31" s="12">
        <v>2552191</v>
      </c>
      <c r="Y31" s="12">
        <v>8870256</v>
      </c>
      <c r="Z31" s="12" t="s">
        <v>1166</v>
      </c>
      <c r="AA31" s="21">
        <v>44197</v>
      </c>
      <c r="AB31" s="21">
        <v>44561</v>
      </c>
      <c r="AC31" s="12" t="s">
        <v>1092</v>
      </c>
      <c r="AD31" s="12" t="s">
        <v>1092</v>
      </c>
      <c r="AE31" s="12" t="s">
        <v>1092</v>
      </c>
      <c r="AF31" s="12" t="s">
        <v>1102</v>
      </c>
      <c r="AG31" s="12" t="s">
        <v>1103</v>
      </c>
      <c r="AH31" s="12" t="b">
        <v>0</v>
      </c>
      <c r="AI31" s="12" t="b">
        <v>0</v>
      </c>
      <c r="AJ31" s="12" t="b">
        <v>0</v>
      </c>
      <c r="AK31" s="12" t="b">
        <v>0</v>
      </c>
      <c r="AL31" s="12" t="b">
        <v>1</v>
      </c>
    </row>
    <row r="32" ht="15.75" customHeight="1">
      <c r="A32" s="10" t="s">
        <v>323</v>
      </c>
      <c r="B32" s="12" t="str">
        <f t="shared" si="19"/>
        <v xml:space="preserve">Blaine Family Foundation Inc_Capital Research Center2017200</v>
      </c>
      <c r="C32" s="12" t="s">
        <v>224</v>
      </c>
      <c r="D32" s="12">
        <v>2017</v>
      </c>
      <c r="E32" s="13">
        <v>200</v>
      </c>
      <c r="F32" s="12"/>
      <c r="G32" s="12" t="s">
        <v>324</v>
      </c>
      <c r="H32" s="12" t="s">
        <v>257</v>
      </c>
      <c r="I32" s="12" t="s">
        <v>1092</v>
      </c>
      <c r="J32" s="12" t="s">
        <v>1093</v>
      </c>
      <c r="K32" s="12" t="s">
        <v>1094</v>
      </c>
      <c r="L32" s="12" t="s">
        <v>1095</v>
      </c>
      <c r="M32" s="12">
        <v>20036</v>
      </c>
      <c r="N32" s="12" t="s">
        <v>1096</v>
      </c>
      <c r="O32" s="12">
        <v>582145016</v>
      </c>
      <c r="P32" s="12" t="s">
        <v>1167</v>
      </c>
      <c r="Q32" s="12">
        <v>2017</v>
      </c>
      <c r="R32" s="12" t="s">
        <v>1168</v>
      </c>
      <c r="S32" s="12" t="s">
        <v>1169</v>
      </c>
      <c r="T32" s="12" t="s">
        <v>1170</v>
      </c>
      <c r="U32" s="12">
        <v>303272639</v>
      </c>
      <c r="V32" s="12" t="s">
        <v>1096</v>
      </c>
      <c r="W32" s="12">
        <v>1</v>
      </c>
      <c r="X32" s="12">
        <v>624101</v>
      </c>
      <c r="Y32" s="12">
        <v>1886537</v>
      </c>
      <c r="Z32" s="12" t="s">
        <v>1171</v>
      </c>
      <c r="AA32" s="21">
        <v>42736</v>
      </c>
      <c r="AB32" s="21">
        <v>43100</v>
      </c>
      <c r="AC32" s="12" t="s">
        <v>1092</v>
      </c>
      <c r="AD32" s="12" t="s">
        <v>1092</v>
      </c>
      <c r="AE32" s="12" t="s">
        <v>1092</v>
      </c>
      <c r="AF32" s="12" t="s">
        <v>1102</v>
      </c>
      <c r="AG32" s="12" t="s">
        <v>1103</v>
      </c>
      <c r="AH32" s="12" t="b">
        <v>0</v>
      </c>
      <c r="AI32" s="12" t="b">
        <v>0</v>
      </c>
      <c r="AJ32" s="12" t="b">
        <v>0</v>
      </c>
      <c r="AK32" s="12" t="b">
        <v>0</v>
      </c>
      <c r="AL32" s="12" t="b">
        <v>1</v>
      </c>
    </row>
    <row r="33" ht="15.75" customHeight="1">
      <c r="A33" s="10" t="s">
        <v>328</v>
      </c>
      <c r="B33" s="12" t="str">
        <f t="shared" si="19"/>
        <v xml:space="preserve">Bradley Impact Fund Inc_Capital Research Center201832750</v>
      </c>
      <c r="C33" s="12" t="s">
        <v>26</v>
      </c>
      <c r="D33" s="12">
        <v>2018</v>
      </c>
      <c r="E33" s="13">
        <v>32750</v>
      </c>
      <c r="F33" s="12"/>
      <c r="G33" s="12" t="s">
        <v>317</v>
      </c>
      <c r="H33" s="12" t="s">
        <v>257</v>
      </c>
      <c r="I33" s="12">
        <v>521289734</v>
      </c>
      <c r="J33" s="12" t="s">
        <v>1106</v>
      </c>
      <c r="K33" s="12" t="s">
        <v>1094</v>
      </c>
      <c r="L33" s="12" t="s">
        <v>1095</v>
      </c>
      <c r="M33" s="12">
        <v>20036</v>
      </c>
      <c r="N33" s="12" t="s">
        <v>1096</v>
      </c>
      <c r="O33" s="12">
        <v>454678325</v>
      </c>
      <c r="P33" s="12" t="s">
        <v>1172</v>
      </c>
      <c r="Q33" s="12">
        <v>2018</v>
      </c>
      <c r="R33" s="12" t="s">
        <v>1173</v>
      </c>
      <c r="S33" s="12" t="s">
        <v>1174</v>
      </c>
      <c r="T33" s="12" t="s">
        <v>1175</v>
      </c>
      <c r="U33" s="12">
        <v>532022901</v>
      </c>
      <c r="V33" s="12" t="s">
        <v>1096</v>
      </c>
      <c r="W33" s="12">
        <v>1</v>
      </c>
      <c r="X33" s="12">
        <v>1276914</v>
      </c>
      <c r="Y33" s="12">
        <v>3873059</v>
      </c>
      <c r="Z33" s="12" t="s">
        <v>1176</v>
      </c>
      <c r="AA33" s="21">
        <v>43101</v>
      </c>
      <c r="AB33" s="21">
        <v>43465</v>
      </c>
      <c r="AC33" s="12" t="s">
        <v>1092</v>
      </c>
      <c r="AD33" s="12" t="s">
        <v>1092</v>
      </c>
      <c r="AE33" s="12" t="s">
        <v>1092</v>
      </c>
      <c r="AF33" s="12">
        <v>990</v>
      </c>
      <c r="AG33" s="12" t="s">
        <v>1103</v>
      </c>
      <c r="AH33" s="12" t="b">
        <v>0</v>
      </c>
      <c r="AI33" s="12" t="b">
        <v>0</v>
      </c>
      <c r="AJ33" s="12" t="b">
        <v>0</v>
      </c>
      <c r="AK33" s="12" t="b">
        <v>0</v>
      </c>
      <c r="AL33" s="12" t="b">
        <v>1</v>
      </c>
    </row>
    <row r="34" ht="15.75" customHeight="1">
      <c r="A34" s="10" t="s">
        <v>335</v>
      </c>
      <c r="B34" s="12" t="str">
        <f t="shared" si="19"/>
        <v xml:space="preserve">Bradley Impact Fund Inc_Capital Research Center202410750</v>
      </c>
      <c r="C34" s="12" t="s">
        <v>26</v>
      </c>
      <c r="D34" s="12">
        <v>2024</v>
      </c>
      <c r="E34" s="13">
        <v>10750</v>
      </c>
      <c r="F34" s="12"/>
      <c r="G34" s="12" t="s">
        <v>334</v>
      </c>
      <c r="H34" s="12" t="s">
        <v>257</v>
      </c>
      <c r="I34" s="12">
        <v>521289734</v>
      </c>
      <c r="J34" s="12" t="s">
        <v>1177</v>
      </c>
      <c r="K34" s="12" t="s">
        <v>1094</v>
      </c>
      <c r="L34" s="12" t="s">
        <v>1095</v>
      </c>
      <c r="M34" s="12">
        <v>200361401</v>
      </c>
      <c r="N34" s="12" t="s">
        <v>1096</v>
      </c>
      <c r="O34" s="12">
        <v>454678325</v>
      </c>
      <c r="P34" s="12" t="s">
        <v>1172</v>
      </c>
      <c r="Q34" s="12">
        <v>2024</v>
      </c>
      <c r="R34" s="12" t="s">
        <v>1178</v>
      </c>
      <c r="S34" s="12" t="s">
        <v>1174</v>
      </c>
      <c r="T34" s="12" t="s">
        <v>1175</v>
      </c>
      <c r="U34" s="12">
        <v>53202</v>
      </c>
      <c r="V34" s="12" t="s">
        <v>1096</v>
      </c>
      <c r="W34" s="12">
        <v>1</v>
      </c>
      <c r="X34" s="12">
        <v>5077109</v>
      </c>
      <c r="Y34" s="12">
        <v>19360333</v>
      </c>
      <c r="Z34" s="12" t="s">
        <v>1179</v>
      </c>
      <c r="AA34" s="21">
        <v>45292</v>
      </c>
      <c r="AB34" s="21">
        <v>45657</v>
      </c>
      <c r="AC34" s="12">
        <v>0</v>
      </c>
      <c r="AD34" s="12" t="s">
        <v>1092</v>
      </c>
      <c r="AE34" s="12" t="s">
        <v>1092</v>
      </c>
      <c r="AF34" s="12">
        <v>990</v>
      </c>
      <c r="AG34" s="12" t="s">
        <v>1103</v>
      </c>
      <c r="AH34" s="12" t="b">
        <v>0</v>
      </c>
      <c r="AI34" s="12" t="b">
        <v>0</v>
      </c>
      <c r="AJ34" s="12" t="b">
        <v>0</v>
      </c>
      <c r="AK34" s="12" t="b">
        <v>0</v>
      </c>
      <c r="AL34" s="12" t="b">
        <v>1</v>
      </c>
    </row>
    <row r="35" ht="15.75" customHeight="1">
      <c r="A35" s="10" t="s">
        <v>332</v>
      </c>
      <c r="B35" s="12" t="str">
        <f t="shared" si="19"/>
        <v xml:space="preserve">Bradley Impact Fund Inc_Capital Research Center202223000</v>
      </c>
      <c r="C35" s="12" t="s">
        <v>26</v>
      </c>
      <c r="D35" s="12">
        <v>2022</v>
      </c>
      <c r="E35" s="13">
        <v>23000</v>
      </c>
      <c r="F35" s="12"/>
      <c r="G35" s="12" t="s">
        <v>330</v>
      </c>
      <c r="H35" s="12" t="s">
        <v>257</v>
      </c>
      <c r="I35" s="12">
        <v>521289734</v>
      </c>
      <c r="J35" s="12" t="s">
        <v>1177</v>
      </c>
      <c r="K35" s="12" t="s">
        <v>1094</v>
      </c>
      <c r="L35" s="12" t="s">
        <v>1095</v>
      </c>
      <c r="M35" s="12">
        <v>200361401</v>
      </c>
      <c r="N35" s="12" t="s">
        <v>1096</v>
      </c>
      <c r="O35" s="12">
        <v>454678325</v>
      </c>
      <c r="P35" s="12" t="s">
        <v>1172</v>
      </c>
      <c r="Q35" s="12">
        <v>2022</v>
      </c>
      <c r="R35" s="12" t="s">
        <v>1178</v>
      </c>
      <c r="S35" s="12" t="s">
        <v>1174</v>
      </c>
      <c r="T35" s="12" t="s">
        <v>1175</v>
      </c>
      <c r="U35" s="12">
        <v>53202</v>
      </c>
      <c r="V35" s="12" t="s">
        <v>1096</v>
      </c>
      <c r="W35" s="12">
        <v>1</v>
      </c>
      <c r="X35" s="12">
        <v>3690216</v>
      </c>
      <c r="Y35" s="12">
        <v>13918957</v>
      </c>
      <c r="Z35" s="12" t="s">
        <v>1180</v>
      </c>
      <c r="AA35" s="21">
        <v>44562</v>
      </c>
      <c r="AB35" s="21">
        <v>44926</v>
      </c>
      <c r="AC35" s="12">
        <v>0</v>
      </c>
      <c r="AD35" s="12" t="s">
        <v>1092</v>
      </c>
      <c r="AE35" s="12" t="s">
        <v>1092</v>
      </c>
      <c r="AF35" s="12">
        <v>990</v>
      </c>
      <c r="AG35" s="12" t="s">
        <v>1103</v>
      </c>
      <c r="AH35" s="12" t="b">
        <v>0</v>
      </c>
      <c r="AI35" s="12" t="b">
        <v>0</v>
      </c>
      <c r="AJ35" s="12" t="b">
        <v>0</v>
      </c>
      <c r="AK35" s="12" t="b">
        <v>0</v>
      </c>
      <c r="AL35" s="12" t="b">
        <v>1</v>
      </c>
    </row>
    <row r="36" ht="15.75" customHeight="1">
      <c r="A36" s="10" t="s">
        <v>325</v>
      </c>
      <c r="B36" s="12" t="str">
        <f t="shared" si="19"/>
        <v xml:space="preserve">Bradley Impact Fund Inc_Capital Research Center201610000</v>
      </c>
      <c r="C36" s="12" t="s">
        <v>26</v>
      </c>
      <c r="D36" s="12">
        <v>2016</v>
      </c>
      <c r="E36" s="13">
        <v>10000</v>
      </c>
      <c r="F36" s="12"/>
      <c r="G36" s="12" t="s">
        <v>272</v>
      </c>
      <c r="H36" s="12" t="s">
        <v>257</v>
      </c>
      <c r="I36" s="12">
        <v>521289734</v>
      </c>
      <c r="J36" s="12" t="s">
        <v>1106</v>
      </c>
      <c r="K36" s="12" t="s">
        <v>1094</v>
      </c>
      <c r="L36" s="12" t="s">
        <v>1095</v>
      </c>
      <c r="M36" s="12">
        <v>200361401</v>
      </c>
      <c r="N36" s="12" t="s">
        <v>1096</v>
      </c>
      <c r="O36" s="12">
        <v>454678325</v>
      </c>
      <c r="P36" s="12" t="s">
        <v>1172</v>
      </c>
      <c r="Q36" s="12">
        <v>2016</v>
      </c>
      <c r="R36" s="12" t="s">
        <v>1173</v>
      </c>
      <c r="S36" s="12" t="s">
        <v>1174</v>
      </c>
      <c r="T36" s="12" t="s">
        <v>1175</v>
      </c>
      <c r="U36" s="12">
        <v>532022901</v>
      </c>
      <c r="V36" s="12" t="s">
        <v>1096</v>
      </c>
      <c r="W36" s="12">
        <v>1</v>
      </c>
      <c r="X36" s="12">
        <v>106167</v>
      </c>
      <c r="Y36" s="12">
        <v>330559</v>
      </c>
      <c r="Z36" s="12" t="s">
        <v>1181</v>
      </c>
      <c r="AA36" s="21">
        <v>42370</v>
      </c>
      <c r="AB36" s="21">
        <v>42735</v>
      </c>
      <c r="AC36" s="12" t="s">
        <v>1092</v>
      </c>
      <c r="AD36" s="12" t="s">
        <v>1092</v>
      </c>
      <c r="AE36" s="12" t="s">
        <v>1092</v>
      </c>
      <c r="AF36" s="12">
        <v>990</v>
      </c>
      <c r="AG36" s="12" t="s">
        <v>1103</v>
      </c>
      <c r="AH36" s="12" t="b">
        <v>0</v>
      </c>
      <c r="AI36" s="12" t="b">
        <v>0</v>
      </c>
      <c r="AJ36" s="12" t="b">
        <v>0</v>
      </c>
      <c r="AK36" s="12" t="b">
        <v>0</v>
      </c>
      <c r="AL36" s="12" t="b">
        <v>1</v>
      </c>
    </row>
    <row r="37" ht="15.75" customHeight="1">
      <c r="A37" s="10" t="s">
        <v>1182</v>
      </c>
      <c r="B37" s="12" t="str">
        <f t="shared" si="19"/>
        <v xml:space="preserve">Bradley Impact Fund Inc_Capital Research Center202140500</v>
      </c>
      <c r="C37" s="12" t="s">
        <v>26</v>
      </c>
      <c r="D37" s="12">
        <v>2021</v>
      </c>
      <c r="E37" s="13">
        <v>40500</v>
      </c>
      <c r="F37" s="12"/>
      <c r="G37" s="12" t="s">
        <v>330</v>
      </c>
      <c r="H37" s="12" t="s">
        <v>257</v>
      </c>
      <c r="I37" s="12">
        <v>521289734</v>
      </c>
      <c r="J37" s="12" t="s">
        <v>1177</v>
      </c>
      <c r="K37" s="12" t="s">
        <v>1094</v>
      </c>
      <c r="L37" s="12" t="s">
        <v>1095</v>
      </c>
      <c r="M37" s="12">
        <v>200361401</v>
      </c>
      <c r="N37" s="12" t="s">
        <v>1096</v>
      </c>
      <c r="O37" s="12">
        <v>454678325</v>
      </c>
      <c r="P37" s="12" t="s">
        <v>1172</v>
      </c>
      <c r="Q37" s="12">
        <v>2021</v>
      </c>
      <c r="R37" s="12" t="s">
        <v>1178</v>
      </c>
      <c r="S37" s="12" t="s">
        <v>1174</v>
      </c>
      <c r="T37" s="12" t="s">
        <v>1175</v>
      </c>
      <c r="U37" s="12">
        <v>53202</v>
      </c>
      <c r="V37" s="12" t="s">
        <v>1096</v>
      </c>
      <c r="W37" s="12">
        <v>1</v>
      </c>
      <c r="X37" s="12">
        <v>2903969</v>
      </c>
      <c r="Y37" s="12">
        <v>10208869</v>
      </c>
      <c r="Z37" s="12" t="s">
        <v>1183</v>
      </c>
      <c r="AA37" s="21">
        <v>44197</v>
      </c>
      <c r="AB37" s="21">
        <v>44561</v>
      </c>
      <c r="AC37" s="12">
        <v>0</v>
      </c>
      <c r="AD37" s="12" t="s">
        <v>1092</v>
      </c>
      <c r="AE37" s="12" t="s">
        <v>1092</v>
      </c>
      <c r="AF37" s="12">
        <v>990</v>
      </c>
      <c r="AG37" s="12" t="s">
        <v>1103</v>
      </c>
      <c r="AH37" s="12" t="b">
        <v>0</v>
      </c>
      <c r="AI37" s="12" t="b">
        <v>0</v>
      </c>
      <c r="AJ37" s="12" t="b">
        <v>0</v>
      </c>
      <c r="AK37" s="12" t="b">
        <v>1</v>
      </c>
      <c r="AL37" s="12" t="b">
        <v>1</v>
      </c>
    </row>
    <row r="38" ht="15.75" customHeight="1">
      <c r="A38" s="10" t="s">
        <v>327</v>
      </c>
      <c r="B38" s="12" t="str">
        <f t="shared" si="19"/>
        <v xml:space="preserve">Bradley Impact Fund Inc_Capital Research Center201713500</v>
      </c>
      <c r="C38" s="12" t="s">
        <v>26</v>
      </c>
      <c r="D38" s="12">
        <v>2017</v>
      </c>
      <c r="E38" s="13">
        <v>13500</v>
      </c>
      <c r="F38" s="12"/>
      <c r="G38" s="12" t="s">
        <v>317</v>
      </c>
      <c r="H38" s="12" t="s">
        <v>257</v>
      </c>
      <c r="I38" s="12">
        <v>521289734</v>
      </c>
      <c r="J38" s="12" t="s">
        <v>1106</v>
      </c>
      <c r="K38" s="12" t="s">
        <v>1094</v>
      </c>
      <c r="L38" s="12" t="s">
        <v>1095</v>
      </c>
      <c r="M38" s="12">
        <v>20036</v>
      </c>
      <c r="N38" s="12" t="s">
        <v>1096</v>
      </c>
      <c r="O38" s="12">
        <v>454678325</v>
      </c>
      <c r="P38" s="12" t="s">
        <v>1172</v>
      </c>
      <c r="Q38" s="12">
        <v>2017</v>
      </c>
      <c r="R38" s="12" t="s">
        <v>1173</v>
      </c>
      <c r="S38" s="12" t="s">
        <v>1174</v>
      </c>
      <c r="T38" s="12" t="s">
        <v>1175</v>
      </c>
      <c r="U38" s="12">
        <v>532022901</v>
      </c>
      <c r="V38" s="12" t="s">
        <v>1096</v>
      </c>
      <c r="W38" s="12">
        <v>1</v>
      </c>
      <c r="X38" s="12">
        <v>616259</v>
      </c>
      <c r="Y38" s="12">
        <v>1861327</v>
      </c>
      <c r="Z38" s="12" t="s">
        <v>1184</v>
      </c>
      <c r="AA38" s="21">
        <v>42736</v>
      </c>
      <c r="AB38" s="21">
        <v>43100</v>
      </c>
      <c r="AC38" s="12" t="s">
        <v>1092</v>
      </c>
      <c r="AD38" s="12" t="s">
        <v>1092</v>
      </c>
      <c r="AE38" s="12" t="s">
        <v>1092</v>
      </c>
      <c r="AF38" s="12">
        <v>990</v>
      </c>
      <c r="AG38" s="12" t="s">
        <v>1103</v>
      </c>
      <c r="AH38" s="12" t="b">
        <v>0</v>
      </c>
      <c r="AI38" s="12" t="b">
        <v>0</v>
      </c>
      <c r="AJ38" s="12" t="b">
        <v>0</v>
      </c>
      <c r="AK38" s="12" t="b">
        <v>0</v>
      </c>
      <c r="AL38" s="12" t="b">
        <v>1</v>
      </c>
    </row>
    <row r="39" ht="15.75" customHeight="1">
      <c r="A39" s="10" t="s">
        <v>329</v>
      </c>
      <c r="B39" s="12" t="str">
        <f t="shared" si="19"/>
        <v xml:space="preserve">Bradley Impact Fund Inc_Capital Research Center201940750</v>
      </c>
      <c r="C39" s="12" t="s">
        <v>26</v>
      </c>
      <c r="D39" s="12">
        <v>2019</v>
      </c>
      <c r="E39" s="13">
        <v>40750</v>
      </c>
      <c r="F39" s="12"/>
      <c r="G39" s="12" t="s">
        <v>330</v>
      </c>
      <c r="H39" s="12" t="s">
        <v>257</v>
      </c>
      <c r="I39" s="12">
        <v>521289734</v>
      </c>
      <c r="J39" s="12" t="s">
        <v>1177</v>
      </c>
      <c r="K39" s="12" t="s">
        <v>1094</v>
      </c>
      <c r="L39" s="12" t="s">
        <v>1095</v>
      </c>
      <c r="M39" s="12">
        <v>20036</v>
      </c>
      <c r="N39" s="12" t="s">
        <v>1096</v>
      </c>
      <c r="O39" s="12">
        <v>454678325</v>
      </c>
      <c r="P39" s="12" t="s">
        <v>1172</v>
      </c>
      <c r="Q39" s="12">
        <v>2019</v>
      </c>
      <c r="R39" s="12" t="s">
        <v>1185</v>
      </c>
      <c r="S39" s="12" t="s">
        <v>1174</v>
      </c>
      <c r="T39" s="12" t="s">
        <v>1175</v>
      </c>
      <c r="U39" s="12">
        <v>53202</v>
      </c>
      <c r="V39" s="12" t="s">
        <v>1096</v>
      </c>
      <c r="W39" s="12">
        <v>1</v>
      </c>
      <c r="X39" s="12">
        <v>1640417</v>
      </c>
      <c r="Y39" s="12">
        <v>5172977</v>
      </c>
      <c r="Z39" s="12" t="s">
        <v>1186</v>
      </c>
      <c r="AA39" s="21">
        <v>43466</v>
      </c>
      <c r="AB39" s="21">
        <v>43830</v>
      </c>
      <c r="AC39" s="12" t="s">
        <v>1092</v>
      </c>
      <c r="AD39" s="12" t="s">
        <v>1092</v>
      </c>
      <c r="AE39" s="12" t="s">
        <v>1092</v>
      </c>
      <c r="AF39" s="12">
        <v>990</v>
      </c>
      <c r="AG39" s="12" t="s">
        <v>1103</v>
      </c>
      <c r="AH39" s="12" t="b">
        <v>1</v>
      </c>
      <c r="AI39" s="12" t="b">
        <v>0</v>
      </c>
      <c r="AJ39" s="12" t="b">
        <v>0</v>
      </c>
      <c r="AK39" s="12" t="b">
        <v>0</v>
      </c>
      <c r="AL39" s="12" t="b">
        <v>1</v>
      </c>
    </row>
    <row r="40" ht="15.75" customHeight="1">
      <c r="A40" s="10" t="s">
        <v>331</v>
      </c>
      <c r="B40" s="12" t="str">
        <f t="shared" si="19"/>
        <v xml:space="preserve">Bradley Impact Fund Inc_Capital Research Center202140500</v>
      </c>
      <c r="C40" s="12" t="s">
        <v>26</v>
      </c>
      <c r="D40" s="12">
        <v>2021</v>
      </c>
      <c r="E40" s="13">
        <v>40500</v>
      </c>
      <c r="F40" s="12"/>
      <c r="G40" s="12" t="s">
        <v>330</v>
      </c>
      <c r="H40" s="12" t="s">
        <v>257</v>
      </c>
      <c r="I40" s="12">
        <v>521289734</v>
      </c>
      <c r="J40" s="12" t="s">
        <v>1177</v>
      </c>
      <c r="K40" s="12" t="s">
        <v>1094</v>
      </c>
      <c r="L40" s="12" t="s">
        <v>1095</v>
      </c>
      <c r="M40" s="12">
        <v>200361401</v>
      </c>
      <c r="N40" s="12" t="s">
        <v>1096</v>
      </c>
      <c r="O40" s="12">
        <v>454678325</v>
      </c>
      <c r="P40" s="12" t="s">
        <v>1172</v>
      </c>
      <c r="Q40" s="12">
        <v>2021</v>
      </c>
      <c r="R40" s="12" t="s">
        <v>1178</v>
      </c>
      <c r="S40" s="12" t="s">
        <v>1174</v>
      </c>
      <c r="T40" s="12" t="s">
        <v>1175</v>
      </c>
      <c r="U40" s="12">
        <v>53202</v>
      </c>
      <c r="V40" s="12" t="s">
        <v>1096</v>
      </c>
      <c r="W40" s="12">
        <v>1</v>
      </c>
      <c r="X40" s="12">
        <v>3032344</v>
      </c>
      <c r="Y40" s="12">
        <v>11155268</v>
      </c>
      <c r="Z40" s="12" t="s">
        <v>1187</v>
      </c>
      <c r="AA40" s="21">
        <v>44197</v>
      </c>
      <c r="AB40" s="21">
        <v>44561</v>
      </c>
      <c r="AC40" s="12">
        <v>0</v>
      </c>
      <c r="AD40" s="12" t="s">
        <v>1092</v>
      </c>
      <c r="AE40" s="12" t="s">
        <v>1092</v>
      </c>
      <c r="AF40" s="12">
        <v>990</v>
      </c>
      <c r="AG40" s="12" t="s">
        <v>1103</v>
      </c>
      <c r="AH40" s="12" t="b">
        <v>0</v>
      </c>
      <c r="AI40" s="12" t="b">
        <v>0</v>
      </c>
      <c r="AJ40" s="12" t="b">
        <v>0</v>
      </c>
      <c r="AK40" s="12" t="b">
        <v>0</v>
      </c>
      <c r="AL40" s="12" t="b">
        <v>1</v>
      </c>
    </row>
    <row r="41" ht="15.75" customHeight="1">
      <c r="A41" s="10" t="s">
        <v>333</v>
      </c>
      <c r="B41" s="12" t="str">
        <f t="shared" si="19"/>
        <v xml:space="preserve">Bradley Impact Fund Inc_Capital Research Center202379500</v>
      </c>
      <c r="C41" s="12" t="s">
        <v>26</v>
      </c>
      <c r="D41" s="12">
        <v>2023</v>
      </c>
      <c r="E41" s="13">
        <v>79500</v>
      </c>
      <c r="F41" s="12"/>
      <c r="G41" s="12" t="s">
        <v>334</v>
      </c>
      <c r="H41" s="12" t="s">
        <v>257</v>
      </c>
      <c r="I41" s="12">
        <v>521289734</v>
      </c>
      <c r="J41" s="12" t="s">
        <v>1177</v>
      </c>
      <c r="K41" s="12" t="s">
        <v>1094</v>
      </c>
      <c r="L41" s="12" t="s">
        <v>1095</v>
      </c>
      <c r="M41" s="12">
        <v>200361401</v>
      </c>
      <c r="N41" s="12" t="s">
        <v>1096</v>
      </c>
      <c r="O41" s="12">
        <v>454678325</v>
      </c>
      <c r="P41" s="12" t="s">
        <v>1172</v>
      </c>
      <c r="Q41" s="12">
        <v>2023</v>
      </c>
      <c r="R41" s="12" t="s">
        <v>1178</v>
      </c>
      <c r="S41" s="12" t="s">
        <v>1174</v>
      </c>
      <c r="T41" s="12" t="s">
        <v>1175</v>
      </c>
      <c r="U41" s="12">
        <v>53202</v>
      </c>
      <c r="V41" s="12" t="s">
        <v>1096</v>
      </c>
      <c r="W41" s="12">
        <v>1</v>
      </c>
      <c r="X41" s="12">
        <v>4333366</v>
      </c>
      <c r="Y41" s="12">
        <v>16226187</v>
      </c>
      <c r="Z41" s="12" t="s">
        <v>1188</v>
      </c>
      <c r="AA41" s="21">
        <v>44927</v>
      </c>
      <c r="AB41" s="21">
        <v>45291</v>
      </c>
      <c r="AC41" s="12">
        <v>0</v>
      </c>
      <c r="AD41" s="12" t="s">
        <v>1092</v>
      </c>
      <c r="AE41" s="12" t="s">
        <v>1092</v>
      </c>
      <c r="AF41" s="12">
        <v>990</v>
      </c>
      <c r="AG41" s="12" t="s">
        <v>1103</v>
      </c>
      <c r="AH41" s="12" t="b">
        <v>0</v>
      </c>
      <c r="AI41" s="12" t="b">
        <v>0</v>
      </c>
      <c r="AJ41" s="12" t="b">
        <v>0</v>
      </c>
      <c r="AK41" s="12" t="b">
        <v>0</v>
      </c>
      <c r="AL41" s="12" t="b">
        <v>1</v>
      </c>
    </row>
    <row r="42" ht="15.75" customHeight="1">
      <c r="A42" s="10" t="s">
        <v>342</v>
      </c>
      <c r="B42" s="12" t="str">
        <f t="shared" si="19"/>
        <v xml:space="preserve">Brewster West Foundation_Capital Research Center201710000</v>
      </c>
      <c r="C42" s="12" t="s">
        <v>89</v>
      </c>
      <c r="D42" s="12">
        <v>2017</v>
      </c>
      <c r="E42" s="13">
        <v>10000</v>
      </c>
      <c r="F42" s="12"/>
      <c r="G42" s="12" t="s">
        <v>341</v>
      </c>
      <c r="H42" s="12" t="s">
        <v>257</v>
      </c>
      <c r="I42" s="12" t="s">
        <v>1092</v>
      </c>
      <c r="J42" s="12" t="s">
        <v>1093</v>
      </c>
      <c r="K42" s="12" t="s">
        <v>1094</v>
      </c>
      <c r="L42" s="12" t="s">
        <v>1095</v>
      </c>
      <c r="M42" s="12">
        <v>200775923</v>
      </c>
      <c r="N42" s="12" t="s">
        <v>1096</v>
      </c>
      <c r="O42" s="12">
        <v>680343603</v>
      </c>
      <c r="P42" s="12" t="s">
        <v>1189</v>
      </c>
      <c r="Q42" s="12">
        <v>2017</v>
      </c>
      <c r="R42" s="12" t="s">
        <v>1190</v>
      </c>
      <c r="S42" s="12" t="s">
        <v>1191</v>
      </c>
      <c r="T42" s="12" t="s">
        <v>1192</v>
      </c>
      <c r="U42" s="12">
        <v>94104</v>
      </c>
      <c r="V42" s="12" t="s">
        <v>1096</v>
      </c>
      <c r="W42" s="12">
        <v>1</v>
      </c>
      <c r="X42" s="12">
        <v>538906</v>
      </c>
      <c r="Y42" s="12">
        <v>1604132</v>
      </c>
      <c r="Z42" s="12" t="s">
        <v>1193</v>
      </c>
      <c r="AA42" s="21">
        <v>42736</v>
      </c>
      <c r="AB42" s="21">
        <v>43100</v>
      </c>
      <c r="AC42" s="12" t="s">
        <v>1092</v>
      </c>
      <c r="AD42" s="12" t="s">
        <v>1092</v>
      </c>
      <c r="AE42" s="12" t="s">
        <v>1092</v>
      </c>
      <c r="AF42" s="12" t="s">
        <v>1102</v>
      </c>
      <c r="AG42" s="12" t="s">
        <v>1103</v>
      </c>
      <c r="AH42" s="12" t="b">
        <v>0</v>
      </c>
      <c r="AI42" s="12" t="b">
        <v>0</v>
      </c>
      <c r="AJ42" s="12" t="b">
        <v>0</v>
      </c>
      <c r="AK42" s="12" t="b">
        <v>0</v>
      </c>
      <c r="AL42" s="12" t="b">
        <v>1</v>
      </c>
    </row>
    <row r="43" ht="15.75" customHeight="1">
      <c r="A43" s="10" t="s">
        <v>340</v>
      </c>
      <c r="B43" s="12" t="str">
        <f t="shared" si="19"/>
        <v xml:space="preserve">Brewster West Foundation_Capital Research Center201610000</v>
      </c>
      <c r="C43" s="12" t="s">
        <v>89</v>
      </c>
      <c r="D43" s="12">
        <v>2016</v>
      </c>
      <c r="E43" s="13">
        <v>10000</v>
      </c>
      <c r="F43" s="12"/>
      <c r="G43" s="12" t="s">
        <v>341</v>
      </c>
      <c r="H43" s="12" t="s">
        <v>257</v>
      </c>
      <c r="I43" s="12" t="s">
        <v>1092</v>
      </c>
      <c r="J43" s="12" t="s">
        <v>1093</v>
      </c>
      <c r="K43" s="12" t="s">
        <v>1094</v>
      </c>
      <c r="L43" s="12" t="s">
        <v>1095</v>
      </c>
      <c r="M43" s="12">
        <v>200775923</v>
      </c>
      <c r="N43" s="12" t="s">
        <v>1096</v>
      </c>
      <c r="O43" s="12">
        <v>680343603</v>
      </c>
      <c r="P43" s="12" t="s">
        <v>1189</v>
      </c>
      <c r="Q43" s="12">
        <v>2016</v>
      </c>
      <c r="R43" s="12" t="s">
        <v>1190</v>
      </c>
      <c r="S43" s="12" t="s">
        <v>1191</v>
      </c>
      <c r="T43" s="12" t="s">
        <v>1192</v>
      </c>
      <c r="U43" s="12">
        <v>94104</v>
      </c>
      <c r="V43" s="12" t="s">
        <v>1096</v>
      </c>
      <c r="W43" s="12">
        <v>1</v>
      </c>
      <c r="X43" s="12">
        <v>369357</v>
      </c>
      <c r="Y43" s="12">
        <v>1056075</v>
      </c>
      <c r="Z43" s="12" t="s">
        <v>1194</v>
      </c>
      <c r="AA43" s="21">
        <v>42370</v>
      </c>
      <c r="AB43" s="21">
        <v>42735</v>
      </c>
      <c r="AC43" s="12" t="s">
        <v>1092</v>
      </c>
      <c r="AD43" s="12" t="s">
        <v>1092</v>
      </c>
      <c r="AE43" s="12" t="s">
        <v>1092</v>
      </c>
      <c r="AF43" s="12" t="s">
        <v>1102</v>
      </c>
      <c r="AG43" s="12" t="s">
        <v>1103</v>
      </c>
      <c r="AH43" s="12" t="b">
        <v>0</v>
      </c>
      <c r="AI43" s="12" t="b">
        <v>0</v>
      </c>
      <c r="AJ43" s="12" t="b">
        <v>0</v>
      </c>
      <c r="AK43" s="12" t="b">
        <v>0</v>
      </c>
      <c r="AL43" s="12" t="b">
        <v>1</v>
      </c>
    </row>
    <row r="44" ht="15.75" customHeight="1">
      <c r="A44" s="10" t="s">
        <v>343</v>
      </c>
      <c r="B44" s="12" t="str">
        <f t="shared" si="19"/>
        <v xml:space="preserve">Briggs Foundation_Capital Research Center2017200</v>
      </c>
      <c r="C44" s="12" t="s">
        <v>225</v>
      </c>
      <c r="D44" s="12">
        <v>2017</v>
      </c>
      <c r="E44" s="13">
        <v>200</v>
      </c>
      <c r="F44" s="12"/>
      <c r="G44" s="12" t="s">
        <v>344</v>
      </c>
      <c r="H44" s="12" t="s">
        <v>257</v>
      </c>
      <c r="I44" s="12" t="s">
        <v>1092</v>
      </c>
      <c r="J44" s="12" t="s">
        <v>1093</v>
      </c>
      <c r="K44" s="12" t="s">
        <v>1094</v>
      </c>
      <c r="L44" s="12" t="s">
        <v>1095</v>
      </c>
      <c r="M44" s="12">
        <v>20036</v>
      </c>
      <c r="N44" s="12" t="s">
        <v>1096</v>
      </c>
      <c r="O44" s="12">
        <v>207006437</v>
      </c>
      <c r="P44" s="12" t="s">
        <v>1195</v>
      </c>
      <c r="Q44" s="12">
        <v>2016</v>
      </c>
      <c r="R44" s="12" t="s">
        <v>1196</v>
      </c>
      <c r="S44" s="12" t="s">
        <v>1197</v>
      </c>
      <c r="T44" s="12" t="s">
        <v>1192</v>
      </c>
      <c r="U44" s="12">
        <v>92009</v>
      </c>
      <c r="V44" s="12" t="s">
        <v>1096</v>
      </c>
      <c r="W44" s="12">
        <v>1</v>
      </c>
      <c r="X44" s="12">
        <v>553620</v>
      </c>
      <c r="Y44" s="12">
        <v>1673520</v>
      </c>
      <c r="Z44" s="12" t="s">
        <v>1198</v>
      </c>
      <c r="AA44" s="21">
        <v>42614</v>
      </c>
      <c r="AB44" s="21">
        <v>42978</v>
      </c>
      <c r="AC44" s="12" t="s">
        <v>1092</v>
      </c>
      <c r="AD44" s="12" t="s">
        <v>1092</v>
      </c>
      <c r="AE44" s="12" t="s">
        <v>1092</v>
      </c>
      <c r="AF44" s="12" t="s">
        <v>1102</v>
      </c>
      <c r="AG44" s="12" t="s">
        <v>1103</v>
      </c>
      <c r="AH44" s="12" t="b">
        <v>0</v>
      </c>
      <c r="AI44" s="12" t="b">
        <v>0</v>
      </c>
      <c r="AJ44" s="12" t="b">
        <v>0</v>
      </c>
      <c r="AK44" s="12" t="b">
        <v>0</v>
      </c>
      <c r="AL44" s="12" t="b">
        <v>1</v>
      </c>
    </row>
    <row r="45" ht="15.75" customHeight="1">
      <c r="A45" s="10" t="s">
        <v>345</v>
      </c>
      <c r="B45" s="12" t="str">
        <f t="shared" si="19"/>
        <v xml:space="preserve">Broyhill Family Foundation Inc_Capital Research Center20201750</v>
      </c>
      <c r="C45" s="12" t="s">
        <v>162</v>
      </c>
      <c r="D45" s="12">
        <v>2020</v>
      </c>
      <c r="E45" s="13">
        <v>1750</v>
      </c>
      <c r="F45" s="12"/>
      <c r="G45" s="12" t="s">
        <v>346</v>
      </c>
      <c r="H45" s="12" t="s">
        <v>257</v>
      </c>
      <c r="I45" s="12" t="s">
        <v>1092</v>
      </c>
      <c r="J45" s="12" t="s">
        <v>1106</v>
      </c>
      <c r="K45" s="12" t="s">
        <v>1094</v>
      </c>
      <c r="L45" s="12" t="s">
        <v>1095</v>
      </c>
      <c r="M45" s="12">
        <v>20036</v>
      </c>
      <c r="N45" s="12" t="s">
        <v>1096</v>
      </c>
      <c r="O45" s="12">
        <v>566054119</v>
      </c>
      <c r="P45" s="12" t="s">
        <v>1199</v>
      </c>
      <c r="Q45" s="12">
        <v>2020</v>
      </c>
      <c r="R45" s="12" t="s">
        <v>1200</v>
      </c>
      <c r="S45" s="12" t="s">
        <v>1201</v>
      </c>
      <c r="T45" s="12" t="s">
        <v>1202</v>
      </c>
      <c r="U45" s="12">
        <v>28645</v>
      </c>
      <c r="V45" s="12" t="s">
        <v>1096</v>
      </c>
      <c r="W45" s="12">
        <v>1</v>
      </c>
      <c r="X45" s="12">
        <v>2046922</v>
      </c>
      <c r="Y45" s="12">
        <v>6558014</v>
      </c>
      <c r="Z45" s="12" t="s">
        <v>1203</v>
      </c>
      <c r="AA45" s="21">
        <v>43831</v>
      </c>
      <c r="AB45" s="21">
        <v>44196</v>
      </c>
      <c r="AC45" s="12" t="s">
        <v>1092</v>
      </c>
      <c r="AD45" s="12" t="s">
        <v>1092</v>
      </c>
      <c r="AE45" s="12" t="s">
        <v>1092</v>
      </c>
      <c r="AF45" s="12" t="s">
        <v>1102</v>
      </c>
      <c r="AG45" s="12" t="s">
        <v>1103</v>
      </c>
      <c r="AH45" s="12" t="b">
        <v>0</v>
      </c>
      <c r="AI45" s="12" t="b">
        <v>0</v>
      </c>
      <c r="AJ45" s="12" t="b">
        <v>0</v>
      </c>
      <c r="AK45" s="12" t="b">
        <v>0</v>
      </c>
      <c r="AL45" s="12" t="b">
        <v>1</v>
      </c>
    </row>
    <row r="46" ht="15.75" customHeight="1">
      <c r="A46" s="10" t="s">
        <v>347</v>
      </c>
      <c r="B46" s="12" t="str">
        <f t="shared" si="19"/>
        <v xml:space="preserve">Buck Family Foundation_Capital Research Center20214350</v>
      </c>
      <c r="C46" s="12" t="s">
        <v>119</v>
      </c>
      <c r="D46" s="12">
        <v>2021</v>
      </c>
      <c r="E46" s="13">
        <v>4350</v>
      </c>
      <c r="F46" s="12"/>
      <c r="G46" s="12" t="s">
        <v>348</v>
      </c>
      <c r="H46" s="12" t="s">
        <v>257</v>
      </c>
      <c r="I46" s="12" t="s">
        <v>1092</v>
      </c>
      <c r="J46" s="12" t="s">
        <v>1106</v>
      </c>
      <c r="K46" s="12" t="s">
        <v>1094</v>
      </c>
      <c r="L46" s="12" t="s">
        <v>1095</v>
      </c>
      <c r="M46" s="12">
        <v>20036</v>
      </c>
      <c r="N46" s="12" t="s">
        <v>1096</v>
      </c>
      <c r="O46" s="12">
        <v>221711627</v>
      </c>
      <c r="P46" s="12" t="s">
        <v>1204</v>
      </c>
      <c r="Q46" s="12">
        <v>2020</v>
      </c>
      <c r="R46" s="12" t="s">
        <v>1205</v>
      </c>
      <c r="S46" s="12" t="s">
        <v>1206</v>
      </c>
      <c r="T46" s="12" t="s">
        <v>1207</v>
      </c>
      <c r="U46" s="12">
        <v>21660</v>
      </c>
      <c r="V46" s="12" t="s">
        <v>1096</v>
      </c>
      <c r="W46" s="12">
        <v>1</v>
      </c>
      <c r="X46" s="12">
        <v>1899982</v>
      </c>
      <c r="Y46" s="12">
        <v>6044452</v>
      </c>
      <c r="Z46" s="12" t="s">
        <v>1208</v>
      </c>
      <c r="AA46" s="21">
        <v>43952</v>
      </c>
      <c r="AB46" s="21">
        <v>44316</v>
      </c>
      <c r="AC46" s="12" t="s">
        <v>1092</v>
      </c>
      <c r="AD46" s="12" t="s">
        <v>1092</v>
      </c>
      <c r="AE46" s="12" t="s">
        <v>1092</v>
      </c>
      <c r="AF46" s="12" t="s">
        <v>1102</v>
      </c>
      <c r="AG46" s="12" t="s">
        <v>1103</v>
      </c>
      <c r="AH46" s="12" t="b">
        <v>0</v>
      </c>
      <c r="AI46" s="12" t="b">
        <v>0</v>
      </c>
      <c r="AJ46" s="12" t="b">
        <v>0</v>
      </c>
      <c r="AK46" s="12" t="b">
        <v>0</v>
      </c>
      <c r="AL46" s="12" t="b">
        <v>1</v>
      </c>
    </row>
    <row r="47" ht="15.75" customHeight="1">
      <c r="A47" s="10" t="s">
        <v>349</v>
      </c>
      <c r="B47" s="12" t="str">
        <f t="shared" si="19"/>
        <v xml:space="preserve">Buck Family Foundation_Capital Research Center20224000</v>
      </c>
      <c r="C47" s="12" t="s">
        <v>119</v>
      </c>
      <c r="D47" s="12">
        <v>2022</v>
      </c>
      <c r="E47" s="13">
        <v>4000</v>
      </c>
      <c r="F47" s="12"/>
      <c r="G47" s="12" t="s">
        <v>348</v>
      </c>
      <c r="H47" s="12" t="s">
        <v>257</v>
      </c>
      <c r="I47" s="12" t="s">
        <v>1092</v>
      </c>
      <c r="J47" s="12" t="s">
        <v>1093</v>
      </c>
      <c r="K47" s="12" t="s">
        <v>1094</v>
      </c>
      <c r="L47" s="12" t="s">
        <v>1095</v>
      </c>
      <c r="M47" s="12">
        <v>20036</v>
      </c>
      <c r="N47" s="12" t="s">
        <v>1096</v>
      </c>
      <c r="O47" s="12">
        <v>221711627</v>
      </c>
      <c r="P47" s="12" t="s">
        <v>1204</v>
      </c>
      <c r="Q47" s="12">
        <v>2021</v>
      </c>
      <c r="R47" s="12" t="s">
        <v>1205</v>
      </c>
      <c r="S47" s="12" t="s">
        <v>1206</v>
      </c>
      <c r="T47" s="12" t="s">
        <v>1207</v>
      </c>
      <c r="U47" s="12">
        <v>21660</v>
      </c>
      <c r="V47" s="12" t="s">
        <v>1096</v>
      </c>
      <c r="W47" s="12">
        <v>1</v>
      </c>
      <c r="X47" s="12">
        <v>2581791</v>
      </c>
      <c r="Y47" s="12">
        <v>8983753</v>
      </c>
      <c r="Z47" s="12" t="s">
        <v>1209</v>
      </c>
      <c r="AA47" s="21">
        <v>44317</v>
      </c>
      <c r="AB47" s="21">
        <v>44681</v>
      </c>
      <c r="AC47" s="12" t="s">
        <v>1092</v>
      </c>
      <c r="AD47" s="12" t="s">
        <v>1092</v>
      </c>
      <c r="AE47" s="12" t="s">
        <v>1092</v>
      </c>
      <c r="AF47" s="12" t="s">
        <v>1102</v>
      </c>
      <c r="AG47" s="12" t="s">
        <v>1103</v>
      </c>
      <c r="AH47" s="12" t="b">
        <v>0</v>
      </c>
      <c r="AI47" s="12" t="b">
        <v>0</v>
      </c>
      <c r="AJ47" s="12" t="b">
        <v>0</v>
      </c>
      <c r="AK47" s="12" t="b">
        <v>0</v>
      </c>
      <c r="AL47" s="12" t="b">
        <v>1</v>
      </c>
    </row>
    <row r="48" ht="15.75" customHeight="1">
      <c r="A48" s="10" t="s">
        <v>353</v>
      </c>
      <c r="B48" s="12" t="str">
        <f t="shared" si="19"/>
        <v xml:space="preserve">Burton Family Foundation_Capital Research Center20212500</v>
      </c>
      <c r="C48" s="12" t="s">
        <v>98</v>
      </c>
      <c r="D48" s="12">
        <v>2021</v>
      </c>
      <c r="E48" s="13">
        <v>2500</v>
      </c>
      <c r="F48" s="12"/>
      <c r="G48" s="12" t="s">
        <v>351</v>
      </c>
      <c r="H48" s="12" t="s">
        <v>257</v>
      </c>
      <c r="I48" s="12" t="s">
        <v>1092</v>
      </c>
      <c r="J48" s="12" t="s">
        <v>1093</v>
      </c>
      <c r="K48" s="12" t="s">
        <v>1094</v>
      </c>
      <c r="L48" s="12" t="s">
        <v>1095</v>
      </c>
      <c r="M48" s="12">
        <v>20036</v>
      </c>
      <c r="N48" s="12" t="s">
        <v>1096</v>
      </c>
      <c r="O48" s="12">
        <v>203983684</v>
      </c>
      <c r="P48" s="12" t="s">
        <v>1210</v>
      </c>
      <c r="Q48" s="12">
        <v>2021</v>
      </c>
      <c r="R48" s="12" t="s">
        <v>1211</v>
      </c>
      <c r="S48" s="12" t="s">
        <v>1212</v>
      </c>
      <c r="T48" s="12" t="s">
        <v>1213</v>
      </c>
      <c r="U48" s="12">
        <v>89052</v>
      </c>
      <c r="V48" s="12" t="s">
        <v>1096</v>
      </c>
      <c r="W48" s="12">
        <v>1</v>
      </c>
      <c r="X48" s="12">
        <v>2582733</v>
      </c>
      <c r="Y48" s="12">
        <v>8986693</v>
      </c>
      <c r="Z48" s="12" t="s">
        <v>1214</v>
      </c>
      <c r="AA48" s="21">
        <v>44197</v>
      </c>
      <c r="AB48" s="21">
        <v>44561</v>
      </c>
      <c r="AC48" s="12" t="s">
        <v>1092</v>
      </c>
      <c r="AD48" s="12" t="s">
        <v>1092</v>
      </c>
      <c r="AE48" s="12" t="s">
        <v>1092</v>
      </c>
      <c r="AF48" s="12" t="s">
        <v>1102</v>
      </c>
      <c r="AG48" s="12" t="s">
        <v>1103</v>
      </c>
      <c r="AH48" s="12" t="b">
        <v>0</v>
      </c>
      <c r="AI48" s="12" t="b">
        <v>0</v>
      </c>
      <c r="AJ48" s="12" t="b">
        <v>0</v>
      </c>
      <c r="AK48" s="12" t="b">
        <v>0</v>
      </c>
      <c r="AL48" s="12" t="b">
        <v>1</v>
      </c>
    </row>
    <row r="49" ht="15.75" customHeight="1">
      <c r="A49" s="10" t="s">
        <v>350</v>
      </c>
      <c r="B49" s="12" t="str">
        <f t="shared" si="19"/>
        <v xml:space="preserve">Burton Family Foundation_Capital Research Center20195000</v>
      </c>
      <c r="C49" s="12" t="s">
        <v>98</v>
      </c>
      <c r="D49" s="12">
        <v>2019</v>
      </c>
      <c r="E49" s="13">
        <v>5000</v>
      </c>
      <c r="F49" s="12"/>
      <c r="G49" s="12" t="s">
        <v>351</v>
      </c>
      <c r="H49" s="12" t="s">
        <v>257</v>
      </c>
      <c r="I49" s="12" t="s">
        <v>1092</v>
      </c>
      <c r="J49" s="12" t="s">
        <v>1093</v>
      </c>
      <c r="K49" s="12" t="s">
        <v>1094</v>
      </c>
      <c r="L49" s="12" t="s">
        <v>1095</v>
      </c>
      <c r="M49" s="12">
        <v>20036</v>
      </c>
      <c r="N49" s="12" t="s">
        <v>1096</v>
      </c>
      <c r="O49" s="12">
        <v>203983684</v>
      </c>
      <c r="P49" s="12" t="s">
        <v>1210</v>
      </c>
      <c r="Q49" s="12">
        <v>2019</v>
      </c>
      <c r="R49" s="12" t="s">
        <v>1211</v>
      </c>
      <c r="S49" s="12" t="s">
        <v>1212</v>
      </c>
      <c r="T49" s="12" t="s">
        <v>1213</v>
      </c>
      <c r="U49" s="12">
        <v>89052</v>
      </c>
      <c r="V49" s="12" t="s">
        <v>1096</v>
      </c>
      <c r="W49" s="12">
        <v>1</v>
      </c>
      <c r="X49" s="12">
        <v>1689490</v>
      </c>
      <c r="Y49" s="12">
        <v>5351827</v>
      </c>
      <c r="Z49" s="12" t="s">
        <v>1215</v>
      </c>
      <c r="AA49" s="21">
        <v>43466</v>
      </c>
      <c r="AB49" s="21">
        <v>43830</v>
      </c>
      <c r="AC49" s="12" t="s">
        <v>1092</v>
      </c>
      <c r="AD49" s="12" t="s">
        <v>1092</v>
      </c>
      <c r="AE49" s="12" t="s">
        <v>1092</v>
      </c>
      <c r="AF49" s="12" t="s">
        <v>1102</v>
      </c>
      <c r="AG49" s="12" t="s">
        <v>1103</v>
      </c>
      <c r="AH49" s="12" t="b">
        <v>1</v>
      </c>
      <c r="AI49" s="12" t="b">
        <v>0</v>
      </c>
      <c r="AJ49" s="12" t="b">
        <v>0</v>
      </c>
      <c r="AK49" s="12" t="b">
        <v>0</v>
      </c>
      <c r="AL49" s="12" t="b">
        <v>1</v>
      </c>
    </row>
    <row r="50" ht="15.75" customHeight="1">
      <c r="A50" s="10" t="s">
        <v>354</v>
      </c>
      <c r="B50" s="12" t="str">
        <f t="shared" si="19"/>
        <v xml:space="preserve">Burton Family Foundation_Capital Research Center20223000</v>
      </c>
      <c r="C50" s="12" t="s">
        <v>98</v>
      </c>
      <c r="D50" s="12">
        <v>2022</v>
      </c>
      <c r="E50" s="13">
        <v>3000</v>
      </c>
      <c r="F50" s="12"/>
      <c r="G50" s="12" t="s">
        <v>351</v>
      </c>
      <c r="H50" s="12" t="s">
        <v>257</v>
      </c>
      <c r="I50" s="12" t="s">
        <v>1092</v>
      </c>
      <c r="J50" s="12" t="s">
        <v>1093</v>
      </c>
      <c r="K50" s="12" t="s">
        <v>1094</v>
      </c>
      <c r="L50" s="12" t="s">
        <v>1095</v>
      </c>
      <c r="M50" s="12">
        <v>20036</v>
      </c>
      <c r="N50" s="12" t="s">
        <v>1096</v>
      </c>
      <c r="O50" s="12">
        <v>203983684</v>
      </c>
      <c r="P50" s="12" t="s">
        <v>1210</v>
      </c>
      <c r="Q50" s="12">
        <v>2022</v>
      </c>
      <c r="R50" s="12" t="s">
        <v>1216</v>
      </c>
      <c r="S50" s="12" t="s">
        <v>1217</v>
      </c>
      <c r="T50" s="12" t="s">
        <v>1100</v>
      </c>
      <c r="U50" s="12">
        <v>78006</v>
      </c>
      <c r="V50" s="12" t="s">
        <v>1096</v>
      </c>
      <c r="W50" s="12">
        <v>1</v>
      </c>
      <c r="X50" s="12">
        <v>3577051</v>
      </c>
      <c r="Y50" s="12">
        <v>13010533</v>
      </c>
      <c r="Z50" s="12" t="s">
        <v>1218</v>
      </c>
      <c r="AA50" s="21">
        <v>44562</v>
      </c>
      <c r="AB50" s="21">
        <v>44926</v>
      </c>
      <c r="AC50" s="12" t="s">
        <v>1092</v>
      </c>
      <c r="AD50" s="12" t="s">
        <v>1092</v>
      </c>
      <c r="AE50" s="12" t="s">
        <v>1092</v>
      </c>
      <c r="AF50" s="12" t="s">
        <v>1102</v>
      </c>
      <c r="AG50" s="12" t="s">
        <v>1103</v>
      </c>
      <c r="AH50" s="12" t="b">
        <v>0</v>
      </c>
      <c r="AI50" s="12" t="b">
        <v>0</v>
      </c>
      <c r="AJ50" s="12" t="b">
        <v>0</v>
      </c>
      <c r="AK50" s="12" t="b">
        <v>0</v>
      </c>
      <c r="AL50" s="12" t="b">
        <v>1</v>
      </c>
    </row>
    <row r="51" ht="15.75" customHeight="1">
      <c r="A51" s="10" t="s">
        <v>352</v>
      </c>
      <c r="B51" s="12" t="str">
        <f t="shared" si="19"/>
        <v xml:space="preserve">Burton Family Foundation_Capital Research Center20205000</v>
      </c>
      <c r="C51" s="12" t="s">
        <v>98</v>
      </c>
      <c r="D51" s="12">
        <v>2020</v>
      </c>
      <c r="E51" s="13">
        <v>5000</v>
      </c>
      <c r="F51" s="12"/>
      <c r="G51" s="12" t="s">
        <v>351</v>
      </c>
      <c r="H51" s="12" t="s">
        <v>257</v>
      </c>
      <c r="I51" s="12" t="s">
        <v>1092</v>
      </c>
      <c r="J51" s="12" t="s">
        <v>1093</v>
      </c>
      <c r="K51" s="12" t="s">
        <v>1094</v>
      </c>
      <c r="L51" s="12" t="s">
        <v>1095</v>
      </c>
      <c r="M51" s="12">
        <v>20036</v>
      </c>
      <c r="N51" s="12" t="s">
        <v>1096</v>
      </c>
      <c r="O51" s="12">
        <v>203983684</v>
      </c>
      <c r="P51" s="12" t="s">
        <v>1210</v>
      </c>
      <c r="Q51" s="12">
        <v>2020</v>
      </c>
      <c r="R51" s="12" t="s">
        <v>1211</v>
      </c>
      <c r="S51" s="12" t="s">
        <v>1212</v>
      </c>
      <c r="T51" s="12" t="s">
        <v>1213</v>
      </c>
      <c r="U51" s="12">
        <v>89052</v>
      </c>
      <c r="V51" s="12" t="s">
        <v>1096</v>
      </c>
      <c r="W51" s="12">
        <v>1</v>
      </c>
      <c r="X51" s="12">
        <v>2216943</v>
      </c>
      <c r="Y51" s="12">
        <v>7653104</v>
      </c>
      <c r="Z51" s="12" t="s">
        <v>1219</v>
      </c>
      <c r="AA51" s="21">
        <v>43831</v>
      </c>
      <c r="AB51" s="21">
        <v>44196</v>
      </c>
      <c r="AC51" s="12" t="s">
        <v>1092</v>
      </c>
      <c r="AD51" s="12" t="s">
        <v>1092</v>
      </c>
      <c r="AE51" s="12" t="s">
        <v>1092</v>
      </c>
      <c r="AF51" s="12" t="s">
        <v>1102</v>
      </c>
      <c r="AG51" s="12" t="s">
        <v>1103</v>
      </c>
      <c r="AH51" s="12" t="b">
        <v>0</v>
      </c>
      <c r="AI51" s="12" t="b">
        <v>0</v>
      </c>
      <c r="AJ51" s="12" t="b">
        <v>0</v>
      </c>
      <c r="AK51" s="12" t="b">
        <v>0</v>
      </c>
      <c r="AL51" s="12" t="b">
        <v>1</v>
      </c>
    </row>
    <row r="52" ht="15.75" customHeight="1">
      <c r="A52" s="10" t="s">
        <v>355</v>
      </c>
      <c r="B52" s="12" t="str">
        <f t="shared" si="19"/>
        <v xml:space="preserve">C and A Johnson Family Foundation_Capital Research Center202010000</v>
      </c>
      <c r="C52" s="12" t="s">
        <v>90</v>
      </c>
      <c r="D52" s="12">
        <v>2020</v>
      </c>
      <c r="E52" s="13">
        <v>10000</v>
      </c>
      <c r="F52" s="12"/>
      <c r="G52" s="12" t="s">
        <v>356</v>
      </c>
      <c r="H52" s="12" t="s">
        <v>257</v>
      </c>
      <c r="I52" s="12" t="s">
        <v>1092</v>
      </c>
      <c r="J52" s="12" t="s">
        <v>1177</v>
      </c>
      <c r="K52" s="12" t="s">
        <v>1094</v>
      </c>
      <c r="L52" s="12" t="s">
        <v>1095</v>
      </c>
      <c r="M52" s="12">
        <v>20036</v>
      </c>
      <c r="N52" s="12" t="s">
        <v>1096</v>
      </c>
      <c r="O52" s="12">
        <v>474003028</v>
      </c>
      <c r="P52" s="12" t="s">
        <v>1220</v>
      </c>
      <c r="Q52" s="12">
        <v>2020</v>
      </c>
      <c r="R52" s="12" t="s">
        <v>1221</v>
      </c>
      <c r="S52" s="12" t="s">
        <v>1222</v>
      </c>
      <c r="T52" s="12" t="s">
        <v>1134</v>
      </c>
      <c r="U52" s="12">
        <v>33480</v>
      </c>
      <c r="V52" s="12" t="s">
        <v>1096</v>
      </c>
      <c r="W52" s="12">
        <v>1</v>
      </c>
      <c r="X52" s="12">
        <v>1856097</v>
      </c>
      <c r="Y52" s="12">
        <v>5906855</v>
      </c>
      <c r="Z52" s="12" t="s">
        <v>1223</v>
      </c>
      <c r="AA52" s="21">
        <v>43831</v>
      </c>
      <c r="AB52" s="21">
        <v>44196</v>
      </c>
      <c r="AC52" s="12" t="s">
        <v>1092</v>
      </c>
      <c r="AD52" s="12" t="s">
        <v>1092</v>
      </c>
      <c r="AE52" s="12" t="s">
        <v>1092</v>
      </c>
      <c r="AF52" s="12" t="s">
        <v>1102</v>
      </c>
      <c r="AG52" s="12" t="s">
        <v>1103</v>
      </c>
      <c r="AH52" s="12" t="b">
        <v>0</v>
      </c>
      <c r="AI52" s="12" t="b">
        <v>0</v>
      </c>
      <c r="AJ52" s="12" t="b">
        <v>0</v>
      </c>
      <c r="AK52" s="12" t="b">
        <v>0</v>
      </c>
      <c r="AL52" s="12" t="b">
        <v>1</v>
      </c>
    </row>
    <row r="53" ht="15.75" customHeight="1">
      <c r="A53" s="10" t="s">
        <v>357</v>
      </c>
      <c r="B53" s="12" t="str">
        <f t="shared" si="19"/>
        <v xml:space="preserve">C and A Johnson Family Foundation_Capital Research Center202110000</v>
      </c>
      <c r="C53" s="12" t="s">
        <v>90</v>
      </c>
      <c r="D53" s="12">
        <v>2021</v>
      </c>
      <c r="E53" s="13">
        <v>10000</v>
      </c>
      <c r="F53" s="12"/>
      <c r="G53" s="12" t="s">
        <v>356</v>
      </c>
      <c r="H53" s="12" t="s">
        <v>257</v>
      </c>
      <c r="I53" s="12" t="s">
        <v>1092</v>
      </c>
      <c r="J53" s="12" t="s">
        <v>1224</v>
      </c>
      <c r="K53" s="12" t="s">
        <v>1094</v>
      </c>
      <c r="L53" s="12" t="s">
        <v>1095</v>
      </c>
      <c r="M53" s="12">
        <v>20036</v>
      </c>
      <c r="N53" s="12" t="s">
        <v>1096</v>
      </c>
      <c r="O53" s="12">
        <v>474003028</v>
      </c>
      <c r="P53" s="12" t="s">
        <v>1220</v>
      </c>
      <c r="Q53" s="12">
        <v>2021</v>
      </c>
      <c r="R53" s="12" t="s">
        <v>1221</v>
      </c>
      <c r="S53" s="12" t="s">
        <v>1222</v>
      </c>
      <c r="T53" s="12" t="s">
        <v>1134</v>
      </c>
      <c r="U53" s="12">
        <v>33480</v>
      </c>
      <c r="V53" s="12" t="s">
        <v>1096</v>
      </c>
      <c r="W53" s="12">
        <v>1</v>
      </c>
      <c r="X53" s="12">
        <v>2446137</v>
      </c>
      <c r="Y53" s="12">
        <v>8584713</v>
      </c>
      <c r="Z53" s="12" t="s">
        <v>1225</v>
      </c>
      <c r="AA53" s="21">
        <v>44197</v>
      </c>
      <c r="AB53" s="21">
        <v>44561</v>
      </c>
      <c r="AC53" s="12" t="s">
        <v>1092</v>
      </c>
      <c r="AD53" s="12" t="s">
        <v>1092</v>
      </c>
      <c r="AE53" s="12" t="s">
        <v>1092</v>
      </c>
      <c r="AF53" s="12" t="s">
        <v>1102</v>
      </c>
      <c r="AG53" s="12" t="s">
        <v>1103</v>
      </c>
      <c r="AH53" s="12" t="b">
        <v>0</v>
      </c>
      <c r="AI53" s="12" t="b">
        <v>0</v>
      </c>
      <c r="AJ53" s="12" t="b">
        <v>0</v>
      </c>
      <c r="AK53" s="12" t="b">
        <v>0</v>
      </c>
      <c r="AL53" s="12" t="b">
        <v>1</v>
      </c>
    </row>
    <row r="54" ht="15.75" customHeight="1">
      <c r="A54" s="10" t="s">
        <v>358</v>
      </c>
      <c r="B54" s="12" t="str">
        <f t="shared" si="19"/>
        <v xml:space="preserve">Caridad Corporation_Capital Research Center2021500</v>
      </c>
      <c r="C54" s="12" t="s">
        <v>168</v>
      </c>
      <c r="D54" s="12">
        <v>2021</v>
      </c>
      <c r="E54" s="13">
        <v>500</v>
      </c>
      <c r="F54" s="12"/>
      <c r="G54" s="12" t="s">
        <v>359</v>
      </c>
      <c r="H54" s="12" t="s">
        <v>257</v>
      </c>
      <c r="I54" s="12" t="s">
        <v>1092</v>
      </c>
      <c r="J54" s="12" t="s">
        <v>1106</v>
      </c>
      <c r="K54" s="12" t="s">
        <v>1094</v>
      </c>
      <c r="L54" s="12" t="s">
        <v>1095</v>
      </c>
      <c r="M54" s="12">
        <v>20036</v>
      </c>
      <c r="N54" s="12" t="s">
        <v>1096</v>
      </c>
      <c r="O54" s="12">
        <v>363505813</v>
      </c>
      <c r="P54" s="12" t="s">
        <v>1226</v>
      </c>
      <c r="Q54" s="12">
        <v>2021</v>
      </c>
      <c r="R54" s="12" t="s">
        <v>1227</v>
      </c>
      <c r="S54" s="12" t="s">
        <v>1228</v>
      </c>
      <c r="T54" s="12" t="s">
        <v>1229</v>
      </c>
      <c r="U54" s="12">
        <v>55331</v>
      </c>
      <c r="V54" s="12" t="s">
        <v>1096</v>
      </c>
      <c r="W54" s="12">
        <v>1</v>
      </c>
      <c r="X54" s="12">
        <v>2818005</v>
      </c>
      <c r="Y54" s="12">
        <v>9900114</v>
      </c>
      <c r="Z54" s="12" t="s">
        <v>1230</v>
      </c>
      <c r="AA54" s="21">
        <v>44197</v>
      </c>
      <c r="AB54" s="21">
        <v>44561</v>
      </c>
      <c r="AC54" s="12" t="s">
        <v>1092</v>
      </c>
      <c r="AD54" s="12" t="s">
        <v>1092</v>
      </c>
      <c r="AE54" s="12" t="s">
        <v>1092</v>
      </c>
      <c r="AF54" s="12" t="s">
        <v>1102</v>
      </c>
      <c r="AG54" s="12" t="s">
        <v>1103</v>
      </c>
      <c r="AH54" s="12" t="b">
        <v>0</v>
      </c>
      <c r="AI54" s="12" t="b">
        <v>0</v>
      </c>
      <c r="AJ54" s="12" t="b">
        <v>0</v>
      </c>
      <c r="AK54" s="12" t="b">
        <v>0</v>
      </c>
      <c r="AL54" s="12" t="b">
        <v>1</v>
      </c>
    </row>
    <row r="55" ht="15.75" customHeight="1">
      <c r="A55" s="10" t="s">
        <v>358</v>
      </c>
      <c r="B55" s="12" t="str">
        <f t="shared" si="19"/>
        <v xml:space="preserve">Caridad Corporation_Capital Research Center2021500</v>
      </c>
      <c r="C55" s="12" t="s">
        <v>168</v>
      </c>
      <c r="D55" s="12">
        <v>2021</v>
      </c>
      <c r="E55" s="13">
        <v>500</v>
      </c>
      <c r="F55" s="12"/>
      <c r="G55" s="12" t="s">
        <v>359</v>
      </c>
      <c r="H55" s="12" t="s">
        <v>257</v>
      </c>
      <c r="I55" s="12" t="s">
        <v>1092</v>
      </c>
      <c r="J55" s="12" t="s">
        <v>1106</v>
      </c>
      <c r="K55" s="12" t="s">
        <v>1094</v>
      </c>
      <c r="L55" s="12" t="s">
        <v>1095</v>
      </c>
      <c r="M55" s="12">
        <v>20036</v>
      </c>
      <c r="N55" s="12" t="s">
        <v>1096</v>
      </c>
      <c r="O55" s="12">
        <v>363505813</v>
      </c>
      <c r="P55" s="12" t="s">
        <v>1226</v>
      </c>
      <c r="Q55" s="12">
        <v>2021</v>
      </c>
      <c r="R55" s="12" t="s">
        <v>1227</v>
      </c>
      <c r="S55" s="12" t="s">
        <v>1228</v>
      </c>
      <c r="T55" s="12" t="s">
        <v>1229</v>
      </c>
      <c r="U55" s="12">
        <v>55331</v>
      </c>
      <c r="V55" s="12" t="s">
        <v>1096</v>
      </c>
      <c r="W55" s="12">
        <v>1</v>
      </c>
      <c r="X55" s="12">
        <v>2818005</v>
      </c>
      <c r="Y55" s="12">
        <v>9900115</v>
      </c>
      <c r="Z55" s="12" t="s">
        <v>1230</v>
      </c>
      <c r="AA55" s="21">
        <v>44197</v>
      </c>
      <c r="AB55" s="21">
        <v>44561</v>
      </c>
      <c r="AC55" s="12" t="s">
        <v>1092</v>
      </c>
      <c r="AD55" s="12" t="s">
        <v>1092</v>
      </c>
      <c r="AE55" s="12" t="s">
        <v>1092</v>
      </c>
      <c r="AF55" s="12" t="s">
        <v>1102</v>
      </c>
      <c r="AG55" s="12" t="s">
        <v>1103</v>
      </c>
      <c r="AH55" s="12" t="b">
        <v>0</v>
      </c>
      <c r="AI55" s="12" t="b">
        <v>0</v>
      </c>
      <c r="AJ55" s="12" t="b">
        <v>0</v>
      </c>
      <c r="AK55" s="12" t="b">
        <v>0</v>
      </c>
      <c r="AL55" s="12" t="b">
        <v>1</v>
      </c>
    </row>
    <row r="56" ht="15.75" customHeight="1">
      <c r="A56" s="10" t="s">
        <v>374</v>
      </c>
      <c r="B56" s="12" t="str">
        <f t="shared" si="19"/>
        <v xml:space="preserve">Ceres Foundation_Capital Research Center2017500</v>
      </c>
      <c r="C56" s="12" t="s">
        <v>101</v>
      </c>
      <c r="D56" s="12">
        <v>2017</v>
      </c>
      <c r="E56" s="13">
        <v>500</v>
      </c>
      <c r="F56" s="12"/>
      <c r="G56" s="12" t="s">
        <v>272</v>
      </c>
      <c r="H56" s="12" t="s">
        <v>257</v>
      </c>
      <c r="I56" s="12" t="s">
        <v>1092</v>
      </c>
      <c r="J56" s="12" t="s">
        <v>1093</v>
      </c>
      <c r="K56" s="12" t="s">
        <v>1094</v>
      </c>
      <c r="L56" s="12" t="s">
        <v>1095</v>
      </c>
      <c r="M56" s="12">
        <v>200361480</v>
      </c>
      <c r="N56" s="12" t="s">
        <v>1096</v>
      </c>
      <c r="O56" s="12">
        <v>363735653</v>
      </c>
      <c r="P56" s="12" t="s">
        <v>1231</v>
      </c>
      <c r="Q56" s="12">
        <v>2017</v>
      </c>
      <c r="R56" s="12" t="s">
        <v>1232</v>
      </c>
      <c r="S56" s="12" t="s">
        <v>1233</v>
      </c>
      <c r="T56" s="12" t="s">
        <v>1234</v>
      </c>
      <c r="U56" s="12">
        <v>600933249</v>
      </c>
      <c r="V56" s="12" t="s">
        <v>1096</v>
      </c>
      <c r="W56" s="12">
        <v>1</v>
      </c>
      <c r="X56" s="12">
        <v>636087</v>
      </c>
      <c r="Y56" s="12">
        <v>1921540</v>
      </c>
      <c r="Z56" s="12" t="s">
        <v>1235</v>
      </c>
      <c r="AA56" s="21">
        <v>42736</v>
      </c>
      <c r="AB56" s="21">
        <v>43100</v>
      </c>
      <c r="AC56" s="12" t="s">
        <v>1092</v>
      </c>
      <c r="AD56" s="12" t="s">
        <v>1092</v>
      </c>
      <c r="AE56" s="12" t="s">
        <v>1092</v>
      </c>
      <c r="AF56" s="12" t="s">
        <v>1102</v>
      </c>
      <c r="AG56" s="12" t="s">
        <v>1103</v>
      </c>
      <c r="AH56" s="12" t="b">
        <v>0</v>
      </c>
      <c r="AI56" s="12" t="b">
        <v>0</v>
      </c>
      <c r="AJ56" s="12" t="b">
        <v>0</v>
      </c>
      <c r="AK56" s="12" t="b">
        <v>0</v>
      </c>
      <c r="AL56" s="12" t="b">
        <v>1</v>
      </c>
    </row>
    <row r="57" ht="15.75" customHeight="1">
      <c r="A57" s="10" t="s">
        <v>373</v>
      </c>
      <c r="B57" s="12" t="str">
        <f t="shared" si="19"/>
        <v xml:space="preserve">Ceres Foundation_Capital Research Center2016800</v>
      </c>
      <c r="C57" s="12" t="s">
        <v>101</v>
      </c>
      <c r="D57" s="12">
        <v>2016</v>
      </c>
      <c r="E57" s="13">
        <v>800</v>
      </c>
      <c r="F57" s="12"/>
      <c r="G57" s="12" t="s">
        <v>272</v>
      </c>
      <c r="H57" s="12" t="s">
        <v>257</v>
      </c>
      <c r="I57" s="12" t="s">
        <v>1092</v>
      </c>
      <c r="J57" s="12" t="s">
        <v>1093</v>
      </c>
      <c r="K57" s="12" t="s">
        <v>1094</v>
      </c>
      <c r="L57" s="12" t="s">
        <v>1095</v>
      </c>
      <c r="M57" s="12">
        <v>200361480</v>
      </c>
      <c r="N57" s="12" t="s">
        <v>1096</v>
      </c>
      <c r="O57" s="12">
        <v>363735653</v>
      </c>
      <c r="P57" s="12" t="s">
        <v>1231</v>
      </c>
      <c r="Q57" s="12">
        <v>2016</v>
      </c>
      <c r="R57" s="12" t="s">
        <v>1232</v>
      </c>
      <c r="S57" s="12" t="s">
        <v>1236</v>
      </c>
      <c r="T57" s="12" t="s">
        <v>1234</v>
      </c>
      <c r="U57" s="12">
        <v>600933249</v>
      </c>
      <c r="V57" s="12" t="s">
        <v>1096</v>
      </c>
      <c r="W57" s="12">
        <v>1</v>
      </c>
      <c r="X57" s="12">
        <v>129219</v>
      </c>
      <c r="Y57" s="12">
        <v>395848</v>
      </c>
      <c r="Z57" s="12" t="s">
        <v>1237</v>
      </c>
      <c r="AA57" s="21">
        <v>42370</v>
      </c>
      <c r="AB57" s="21">
        <v>42735</v>
      </c>
      <c r="AC57" s="12" t="s">
        <v>1092</v>
      </c>
      <c r="AD57" s="12" t="s">
        <v>1092</v>
      </c>
      <c r="AE57" s="12" t="s">
        <v>1092</v>
      </c>
      <c r="AF57" s="12" t="s">
        <v>1102</v>
      </c>
      <c r="AG57" s="12" t="s">
        <v>1103</v>
      </c>
      <c r="AH57" s="12" t="b">
        <v>1</v>
      </c>
      <c r="AI57" s="12" t="b">
        <v>0</v>
      </c>
      <c r="AJ57" s="12" t="b">
        <v>0</v>
      </c>
      <c r="AK57" s="12" t="b">
        <v>0</v>
      </c>
      <c r="AL57" s="12" t="b">
        <v>1</v>
      </c>
    </row>
    <row r="58" ht="15.75" customHeight="1">
      <c r="A58" s="10" t="s">
        <v>375</v>
      </c>
      <c r="B58" s="12" t="str">
        <f t="shared" si="19"/>
        <v xml:space="preserve">Ceres Foundation_Capital Research Center20181500</v>
      </c>
      <c r="C58" s="12" t="s">
        <v>101</v>
      </c>
      <c r="D58" s="12">
        <v>2018</v>
      </c>
      <c r="E58" s="13">
        <v>1500</v>
      </c>
      <c r="F58" s="12"/>
      <c r="G58" s="12" t="s">
        <v>272</v>
      </c>
      <c r="H58" s="12" t="s">
        <v>257</v>
      </c>
      <c r="I58" s="12" t="s">
        <v>1092</v>
      </c>
      <c r="J58" s="12" t="s">
        <v>1093</v>
      </c>
      <c r="K58" s="12" t="s">
        <v>1094</v>
      </c>
      <c r="L58" s="12" t="s">
        <v>1095</v>
      </c>
      <c r="M58" s="12">
        <v>200361480</v>
      </c>
      <c r="N58" s="12" t="s">
        <v>1096</v>
      </c>
      <c r="O58" s="12">
        <v>363735653</v>
      </c>
      <c r="P58" s="12" t="s">
        <v>1231</v>
      </c>
      <c r="Q58" s="12">
        <v>2018</v>
      </c>
      <c r="R58" s="12" t="s">
        <v>1232</v>
      </c>
      <c r="S58" s="12" t="s">
        <v>1233</v>
      </c>
      <c r="T58" s="12" t="s">
        <v>1234</v>
      </c>
      <c r="U58" s="12">
        <v>600933249</v>
      </c>
      <c r="V58" s="12" t="s">
        <v>1096</v>
      </c>
      <c r="W58" s="12">
        <v>1</v>
      </c>
      <c r="X58" s="12">
        <v>1189486</v>
      </c>
      <c r="Y58" s="12">
        <v>3625632</v>
      </c>
      <c r="Z58" s="12" t="s">
        <v>1238</v>
      </c>
      <c r="AA58" s="21">
        <v>43101</v>
      </c>
      <c r="AB58" s="21">
        <v>43465</v>
      </c>
      <c r="AC58" s="12" t="s">
        <v>1092</v>
      </c>
      <c r="AD58" s="12" t="s">
        <v>1092</v>
      </c>
      <c r="AE58" s="12" t="s">
        <v>1092</v>
      </c>
      <c r="AF58" s="12" t="s">
        <v>1102</v>
      </c>
      <c r="AG58" s="12" t="s">
        <v>1103</v>
      </c>
      <c r="AH58" s="12" t="b">
        <v>0</v>
      </c>
      <c r="AI58" s="12" t="b">
        <v>0</v>
      </c>
      <c r="AJ58" s="12" t="b">
        <v>0</v>
      </c>
      <c r="AK58" s="12" t="b">
        <v>0</v>
      </c>
      <c r="AL58" s="12" t="b">
        <v>1</v>
      </c>
    </row>
    <row r="59" ht="15.75" customHeight="1">
      <c r="A59" s="10" t="s">
        <v>377</v>
      </c>
      <c r="B59" s="12" t="str">
        <f t="shared" si="19"/>
        <v xml:space="preserve">Ceres Foundation_Capital Research Center202010000</v>
      </c>
      <c r="C59" s="12" t="s">
        <v>101</v>
      </c>
      <c r="D59" s="12">
        <v>2020</v>
      </c>
      <c r="E59" s="13">
        <v>10000</v>
      </c>
      <c r="F59" s="12"/>
      <c r="G59" s="12" t="s">
        <v>272</v>
      </c>
      <c r="H59" s="12" t="s">
        <v>257</v>
      </c>
      <c r="I59" s="12" t="s">
        <v>1092</v>
      </c>
      <c r="J59" s="12" t="s">
        <v>1093</v>
      </c>
      <c r="K59" s="12" t="s">
        <v>1094</v>
      </c>
      <c r="L59" s="12" t="s">
        <v>1095</v>
      </c>
      <c r="M59" s="12">
        <v>200361480</v>
      </c>
      <c r="N59" s="12" t="s">
        <v>1096</v>
      </c>
      <c r="O59" s="12">
        <v>363735653</v>
      </c>
      <c r="P59" s="12" t="s">
        <v>1231</v>
      </c>
      <c r="Q59" s="12">
        <v>2020</v>
      </c>
      <c r="R59" s="12" t="s">
        <v>1232</v>
      </c>
      <c r="S59" s="12" t="s">
        <v>1233</v>
      </c>
      <c r="T59" s="12" t="s">
        <v>1234</v>
      </c>
      <c r="U59" s="12">
        <v>600933249</v>
      </c>
      <c r="V59" s="12" t="s">
        <v>1096</v>
      </c>
      <c r="W59" s="12">
        <v>1</v>
      </c>
      <c r="X59" s="12">
        <v>2375609</v>
      </c>
      <c r="Y59" s="12">
        <v>8305354</v>
      </c>
      <c r="Z59" s="12" t="s">
        <v>1239</v>
      </c>
      <c r="AA59" s="21">
        <v>43831</v>
      </c>
      <c r="AB59" s="21">
        <v>44196</v>
      </c>
      <c r="AC59" s="12" t="s">
        <v>1092</v>
      </c>
      <c r="AD59" s="12" t="s">
        <v>1092</v>
      </c>
      <c r="AE59" s="12" t="s">
        <v>1092</v>
      </c>
      <c r="AF59" s="12" t="s">
        <v>1102</v>
      </c>
      <c r="AG59" s="12" t="s">
        <v>1103</v>
      </c>
      <c r="AH59" s="12" t="b">
        <v>0</v>
      </c>
      <c r="AI59" s="12" t="b">
        <v>0</v>
      </c>
      <c r="AJ59" s="12" t="b">
        <v>0</v>
      </c>
      <c r="AK59" s="12" t="b">
        <v>0</v>
      </c>
      <c r="AL59" s="12" t="b">
        <v>1</v>
      </c>
    </row>
    <row r="60" ht="15.75" customHeight="1">
      <c r="A60" s="10" t="s">
        <v>376</v>
      </c>
      <c r="B60" s="12" t="str">
        <f t="shared" si="19"/>
        <v xml:space="preserve">Ceres Foundation_Capital Research Center20192000</v>
      </c>
      <c r="C60" s="12" t="s">
        <v>101</v>
      </c>
      <c r="D60" s="12">
        <v>2019</v>
      </c>
      <c r="E60" s="13">
        <v>2000</v>
      </c>
      <c r="F60" s="12"/>
      <c r="G60" s="12" t="s">
        <v>272</v>
      </c>
      <c r="H60" s="12" t="s">
        <v>257</v>
      </c>
      <c r="I60" s="12" t="s">
        <v>1092</v>
      </c>
      <c r="J60" s="12" t="s">
        <v>1093</v>
      </c>
      <c r="K60" s="12" t="s">
        <v>1094</v>
      </c>
      <c r="L60" s="12" t="s">
        <v>1095</v>
      </c>
      <c r="M60" s="12">
        <v>200361480</v>
      </c>
      <c r="N60" s="12" t="s">
        <v>1096</v>
      </c>
      <c r="O60" s="12">
        <v>363735653</v>
      </c>
      <c r="P60" s="12" t="s">
        <v>1231</v>
      </c>
      <c r="Q60" s="12">
        <v>2019</v>
      </c>
      <c r="R60" s="12" t="s">
        <v>1232</v>
      </c>
      <c r="S60" s="12" t="s">
        <v>1233</v>
      </c>
      <c r="T60" s="12" t="s">
        <v>1234</v>
      </c>
      <c r="U60" s="12">
        <v>600933249</v>
      </c>
      <c r="V60" s="12" t="s">
        <v>1096</v>
      </c>
      <c r="W60" s="12">
        <v>1</v>
      </c>
      <c r="X60" s="12">
        <v>1527845</v>
      </c>
      <c r="Y60" s="12">
        <v>4858777</v>
      </c>
      <c r="Z60" s="12" t="s">
        <v>1240</v>
      </c>
      <c r="AA60" s="21">
        <v>43466</v>
      </c>
      <c r="AB60" s="21">
        <v>43830</v>
      </c>
      <c r="AC60" s="12" t="s">
        <v>1092</v>
      </c>
      <c r="AD60" s="12" t="s">
        <v>1092</v>
      </c>
      <c r="AE60" s="12" t="s">
        <v>1092</v>
      </c>
      <c r="AF60" s="12" t="s">
        <v>1102</v>
      </c>
      <c r="AG60" s="12" t="s">
        <v>1103</v>
      </c>
      <c r="AH60" s="12" t="b">
        <v>0</v>
      </c>
      <c r="AI60" s="12" t="b">
        <v>0</v>
      </c>
      <c r="AJ60" s="12" t="b">
        <v>0</v>
      </c>
      <c r="AK60" s="12" t="b">
        <v>0</v>
      </c>
      <c r="AL60" s="12" t="b">
        <v>1</v>
      </c>
    </row>
    <row r="61" ht="15.75" customHeight="1">
      <c r="A61" s="10" t="s">
        <v>378</v>
      </c>
      <c r="B61" s="12" t="str">
        <f t="shared" si="19"/>
        <v xml:space="preserve">Charles H Boyle Foundation Inc_Capital Research Center20241000</v>
      </c>
      <c r="C61" s="12" t="s">
        <v>170</v>
      </c>
      <c r="D61" s="12">
        <v>2024</v>
      </c>
      <c r="E61" s="13">
        <v>1000</v>
      </c>
      <c r="F61" s="12"/>
      <c r="G61" s="12" t="s">
        <v>379</v>
      </c>
      <c r="H61" s="12" t="s">
        <v>257</v>
      </c>
      <c r="I61" s="12" t="s">
        <v>1092</v>
      </c>
      <c r="J61" s="12" t="s">
        <v>1093</v>
      </c>
      <c r="K61" s="12" t="s">
        <v>1241</v>
      </c>
      <c r="L61" s="12" t="s">
        <v>1095</v>
      </c>
      <c r="M61" s="12">
        <v>20036</v>
      </c>
      <c r="N61" s="12" t="s">
        <v>1096</v>
      </c>
      <c r="O61" s="12">
        <v>237256010</v>
      </c>
      <c r="P61" s="12" t="s">
        <v>1242</v>
      </c>
      <c r="Q61" s="12">
        <v>2024</v>
      </c>
      <c r="R61" s="12" t="s">
        <v>1243</v>
      </c>
      <c r="S61" s="12" t="s">
        <v>1143</v>
      </c>
      <c r="T61" s="12" t="s">
        <v>1144</v>
      </c>
      <c r="U61" s="12">
        <v>38187</v>
      </c>
      <c r="V61" s="12" t="s">
        <v>1096</v>
      </c>
      <c r="W61" s="12">
        <v>1</v>
      </c>
      <c r="X61" s="12">
        <v>4597793</v>
      </c>
      <c r="Y61" s="12">
        <v>17290195</v>
      </c>
      <c r="Z61" s="12" t="s">
        <v>1244</v>
      </c>
      <c r="AA61" s="21">
        <v>45292</v>
      </c>
      <c r="AB61" s="21">
        <v>45657</v>
      </c>
      <c r="AC61" s="12" t="s">
        <v>1092</v>
      </c>
      <c r="AD61" s="12" t="s">
        <v>1092</v>
      </c>
      <c r="AE61" s="12" t="s">
        <v>1092</v>
      </c>
      <c r="AF61" s="12" t="s">
        <v>1102</v>
      </c>
      <c r="AG61" s="12" t="s">
        <v>1103</v>
      </c>
      <c r="AH61" s="12" t="b">
        <v>0</v>
      </c>
      <c r="AI61" s="12" t="b">
        <v>0</v>
      </c>
      <c r="AJ61" s="12" t="b">
        <v>0</v>
      </c>
      <c r="AK61" s="12" t="b">
        <v>0</v>
      </c>
      <c r="AL61" s="12" t="b">
        <v>1</v>
      </c>
    </row>
    <row r="62" ht="15.75" customHeight="1">
      <c r="A62" s="10" t="s">
        <v>380</v>
      </c>
      <c r="B62" s="12" t="str">
        <f t="shared" si="19"/>
        <v xml:space="preserve">Charles Koch Foundation_Capital Research Center201610844</v>
      </c>
      <c r="C62" s="12" t="s">
        <v>86</v>
      </c>
      <c r="D62" s="12">
        <v>2016</v>
      </c>
      <c r="E62" s="13">
        <v>10844</v>
      </c>
      <c r="F62" s="12"/>
      <c r="G62" s="12" t="s">
        <v>381</v>
      </c>
      <c r="H62" s="12" t="s">
        <v>257</v>
      </c>
      <c r="I62" s="12" t="s">
        <v>1092</v>
      </c>
      <c r="J62" s="12" t="s">
        <v>1160</v>
      </c>
      <c r="K62" s="12" t="s">
        <v>1150</v>
      </c>
      <c r="L62" s="12" t="s">
        <v>1095</v>
      </c>
      <c r="M62" s="12">
        <v>20036</v>
      </c>
      <c r="N62" s="12" t="s">
        <v>1096</v>
      </c>
      <c r="O62" s="12">
        <v>480918408</v>
      </c>
      <c r="P62" s="12" t="s">
        <v>86</v>
      </c>
      <c r="Q62" s="12">
        <v>2016</v>
      </c>
      <c r="R62" s="12" t="s">
        <v>1245</v>
      </c>
      <c r="S62" s="12" t="s">
        <v>1246</v>
      </c>
      <c r="T62" s="12" t="s">
        <v>1247</v>
      </c>
      <c r="U62" s="12">
        <v>22201</v>
      </c>
      <c r="V62" s="12" t="s">
        <v>1096</v>
      </c>
      <c r="W62" s="12">
        <v>1</v>
      </c>
      <c r="X62" s="12">
        <v>165320</v>
      </c>
      <c r="Y62" s="12">
        <v>495998</v>
      </c>
      <c r="Z62" s="12" t="s">
        <v>1248</v>
      </c>
      <c r="AA62" s="21">
        <v>42370</v>
      </c>
      <c r="AB62" s="21">
        <v>42735</v>
      </c>
      <c r="AC62" s="12" t="s">
        <v>1092</v>
      </c>
      <c r="AD62" s="12" t="s">
        <v>1092</v>
      </c>
      <c r="AE62" s="12" t="s">
        <v>1092</v>
      </c>
      <c r="AF62" s="12" t="s">
        <v>1102</v>
      </c>
      <c r="AG62" s="12" t="s">
        <v>1103</v>
      </c>
      <c r="AH62" s="12" t="b">
        <v>0</v>
      </c>
      <c r="AI62" s="12" t="b">
        <v>0</v>
      </c>
      <c r="AJ62" s="12" t="b">
        <v>0</v>
      </c>
      <c r="AK62" s="12" t="b">
        <v>0</v>
      </c>
      <c r="AL62" s="12" t="b">
        <v>1</v>
      </c>
    </row>
    <row r="63" ht="15.75" customHeight="1">
      <c r="A63" s="10" t="s">
        <v>382</v>
      </c>
      <c r="B63" s="12" t="str">
        <f t="shared" si="19"/>
        <v xml:space="preserve">Charles Koch Foundation_Capital Research Center201710844</v>
      </c>
      <c r="C63" s="12" t="s">
        <v>86</v>
      </c>
      <c r="D63" s="12">
        <v>2017</v>
      </c>
      <c r="E63" s="13">
        <v>10844</v>
      </c>
      <c r="F63" s="12"/>
      <c r="G63" s="12" t="s">
        <v>381</v>
      </c>
      <c r="H63" s="12" t="s">
        <v>257</v>
      </c>
      <c r="I63" s="12" t="s">
        <v>1092</v>
      </c>
      <c r="J63" s="12" t="s">
        <v>1160</v>
      </c>
      <c r="K63" s="12" t="s">
        <v>1150</v>
      </c>
      <c r="L63" s="12" t="s">
        <v>1095</v>
      </c>
      <c r="M63" s="12">
        <v>20036</v>
      </c>
      <c r="N63" s="12" t="s">
        <v>1096</v>
      </c>
      <c r="O63" s="12">
        <v>480918408</v>
      </c>
      <c r="P63" s="12" t="s">
        <v>86</v>
      </c>
      <c r="Q63" s="12">
        <v>2017</v>
      </c>
      <c r="R63" s="12" t="s">
        <v>1245</v>
      </c>
      <c r="S63" s="12" t="s">
        <v>1246</v>
      </c>
      <c r="T63" s="12" t="s">
        <v>1247</v>
      </c>
      <c r="U63" s="12">
        <v>22201</v>
      </c>
      <c r="V63" s="12" t="s">
        <v>1096</v>
      </c>
      <c r="W63" s="12">
        <v>1</v>
      </c>
      <c r="X63" s="12">
        <v>676890</v>
      </c>
      <c r="Y63" s="12">
        <v>2049056</v>
      </c>
      <c r="Z63" s="12" t="s">
        <v>1249</v>
      </c>
      <c r="AA63" s="21">
        <v>42736</v>
      </c>
      <c r="AB63" s="21">
        <v>43100</v>
      </c>
      <c r="AC63" s="12" t="s">
        <v>1092</v>
      </c>
      <c r="AD63" s="12" t="s">
        <v>1092</v>
      </c>
      <c r="AE63" s="12" t="s">
        <v>1092</v>
      </c>
      <c r="AF63" s="12" t="s">
        <v>1102</v>
      </c>
      <c r="AG63" s="12" t="s">
        <v>1103</v>
      </c>
      <c r="AH63" s="12" t="b">
        <v>0</v>
      </c>
      <c r="AI63" s="12" t="b">
        <v>0</v>
      </c>
      <c r="AJ63" s="12" t="b">
        <v>0</v>
      </c>
      <c r="AK63" s="12" t="b">
        <v>0</v>
      </c>
      <c r="AL63" s="12" t="b">
        <v>1</v>
      </c>
    </row>
    <row r="64" ht="15.75" customHeight="1">
      <c r="A64" s="10" t="s">
        <v>390</v>
      </c>
      <c r="B64" s="12" t="str">
        <f t="shared" si="19"/>
        <v xml:space="preserve">Child Family Foundation_Capital Research Center2024250</v>
      </c>
      <c r="C64" s="12" t="s">
        <v>194</v>
      </c>
      <c r="D64" s="12">
        <v>2024</v>
      </c>
      <c r="E64" s="13">
        <v>250</v>
      </c>
      <c r="F64" s="12"/>
      <c r="G64" s="12" t="s">
        <v>391</v>
      </c>
      <c r="H64" s="12" t="s">
        <v>257</v>
      </c>
      <c r="I64" s="12" t="s">
        <v>1092</v>
      </c>
      <c r="J64" s="12" t="s">
        <v>1250</v>
      </c>
      <c r="K64" s="12" t="s">
        <v>1150</v>
      </c>
      <c r="L64" s="12" t="s">
        <v>1095</v>
      </c>
      <c r="M64" s="12">
        <v>20036</v>
      </c>
      <c r="N64" s="12" t="s">
        <v>1096</v>
      </c>
      <c r="O64" s="12">
        <v>841407793</v>
      </c>
      <c r="P64" s="12" t="s">
        <v>194</v>
      </c>
      <c r="Q64" s="12">
        <v>2024</v>
      </c>
      <c r="R64" s="12" t="s">
        <v>1251</v>
      </c>
      <c r="S64" s="12" t="s">
        <v>1252</v>
      </c>
      <c r="T64" s="12" t="s">
        <v>1253</v>
      </c>
      <c r="U64" s="12">
        <v>84115</v>
      </c>
      <c r="V64" s="12" t="s">
        <v>1096</v>
      </c>
      <c r="W64" s="12">
        <v>1</v>
      </c>
      <c r="X64" s="12">
        <v>5075080</v>
      </c>
      <c r="Y64" s="12">
        <v>19337225</v>
      </c>
      <c r="Z64" s="12" t="s">
        <v>1254</v>
      </c>
      <c r="AA64" s="21">
        <v>45292</v>
      </c>
      <c r="AB64" s="21">
        <v>45657</v>
      </c>
      <c r="AC64" s="12" t="s">
        <v>1092</v>
      </c>
      <c r="AD64" s="12" t="s">
        <v>1092</v>
      </c>
      <c r="AE64" s="12" t="s">
        <v>1092</v>
      </c>
      <c r="AF64" s="12" t="s">
        <v>1102</v>
      </c>
      <c r="AG64" s="12" t="s">
        <v>1103</v>
      </c>
      <c r="AH64" s="12" t="b">
        <v>0</v>
      </c>
      <c r="AI64" s="12" t="b">
        <v>0</v>
      </c>
      <c r="AJ64" s="12" t="b">
        <v>0</v>
      </c>
      <c r="AK64" s="12" t="b">
        <v>0</v>
      </c>
      <c r="AL64" s="12" t="b">
        <v>1</v>
      </c>
    </row>
    <row r="65" ht="15.75" customHeight="1">
      <c r="A65" s="10" t="s">
        <v>388</v>
      </c>
      <c r="B65" s="12" t="str">
        <f t="shared" si="19"/>
        <v xml:space="preserve">Child Family Foundation_Capital Research Center2021100</v>
      </c>
      <c r="C65" s="12" t="s">
        <v>194</v>
      </c>
      <c r="D65" s="12">
        <v>2021</v>
      </c>
      <c r="E65" s="13">
        <v>100</v>
      </c>
      <c r="F65" s="12"/>
      <c r="G65" s="12" t="s">
        <v>351</v>
      </c>
      <c r="H65" s="12" t="s">
        <v>257</v>
      </c>
      <c r="I65" s="12" t="s">
        <v>1092</v>
      </c>
      <c r="J65" s="12" t="s">
        <v>1177</v>
      </c>
      <c r="K65" s="12" t="s">
        <v>1094</v>
      </c>
      <c r="L65" s="12" t="s">
        <v>1095</v>
      </c>
      <c r="M65" s="12">
        <v>20036</v>
      </c>
      <c r="N65" s="12" t="s">
        <v>1096</v>
      </c>
      <c r="O65" s="12">
        <v>841407793</v>
      </c>
      <c r="P65" s="12" t="s">
        <v>1255</v>
      </c>
      <c r="Q65" s="12">
        <v>2021</v>
      </c>
      <c r="R65" s="12" t="s">
        <v>1256</v>
      </c>
      <c r="S65" s="12" t="s">
        <v>1257</v>
      </c>
      <c r="T65" s="12" t="s">
        <v>1253</v>
      </c>
      <c r="U65" s="12">
        <v>84115</v>
      </c>
      <c r="V65" s="12" t="s">
        <v>1096</v>
      </c>
      <c r="W65" s="12">
        <v>1</v>
      </c>
      <c r="X65" s="12">
        <v>3049905</v>
      </c>
      <c r="Y65" s="12">
        <v>11217493</v>
      </c>
      <c r="Z65" s="12" t="s">
        <v>1258</v>
      </c>
      <c r="AA65" s="21">
        <v>44197</v>
      </c>
      <c r="AB65" s="21">
        <v>44561</v>
      </c>
      <c r="AC65" s="12" t="s">
        <v>1092</v>
      </c>
      <c r="AD65" s="12" t="s">
        <v>1092</v>
      </c>
      <c r="AE65" s="12" t="s">
        <v>1092</v>
      </c>
      <c r="AF65" s="12" t="s">
        <v>1102</v>
      </c>
      <c r="AG65" s="12" t="s">
        <v>1103</v>
      </c>
      <c r="AH65" s="12" t="b">
        <v>0</v>
      </c>
      <c r="AI65" s="12" t="b">
        <v>0</v>
      </c>
      <c r="AJ65" s="12" t="b">
        <v>0</v>
      </c>
      <c r="AK65" s="12" t="b">
        <v>0</v>
      </c>
      <c r="AL65" s="12" t="b">
        <v>1</v>
      </c>
    </row>
    <row r="66" ht="15.75" customHeight="1">
      <c r="A66" s="10" t="s">
        <v>387</v>
      </c>
      <c r="B66" s="12" t="str">
        <f t="shared" ref="B66:B129" si="20">CONCATENATE(C66,"_",H66,D66,E66)</f>
        <v xml:space="preserve">Child Family Foundation_Capital Research Center2020100</v>
      </c>
      <c r="C66" s="12" t="s">
        <v>194</v>
      </c>
      <c r="D66" s="12">
        <v>2020</v>
      </c>
      <c r="E66" s="13">
        <v>100</v>
      </c>
      <c r="F66" s="12"/>
      <c r="G66" s="12" t="s">
        <v>351</v>
      </c>
      <c r="H66" s="12" t="s">
        <v>257</v>
      </c>
      <c r="I66" s="12" t="s">
        <v>1092</v>
      </c>
      <c r="J66" s="12" t="s">
        <v>1177</v>
      </c>
      <c r="K66" s="12" t="s">
        <v>1094</v>
      </c>
      <c r="L66" s="12" t="s">
        <v>1095</v>
      </c>
      <c r="M66" s="12">
        <v>20036</v>
      </c>
      <c r="N66" s="12" t="s">
        <v>1096</v>
      </c>
      <c r="O66" s="12">
        <v>841407793</v>
      </c>
      <c r="P66" s="12" t="s">
        <v>1255</v>
      </c>
      <c r="Q66" s="12">
        <v>2020</v>
      </c>
      <c r="R66" s="12" t="s">
        <v>1256</v>
      </c>
      <c r="S66" s="12" t="s">
        <v>1257</v>
      </c>
      <c r="T66" s="12" t="s">
        <v>1253</v>
      </c>
      <c r="U66" s="12">
        <v>84115</v>
      </c>
      <c r="V66" s="12" t="s">
        <v>1096</v>
      </c>
      <c r="W66" s="12">
        <v>1</v>
      </c>
      <c r="X66" s="12">
        <v>2391771</v>
      </c>
      <c r="Y66" s="12">
        <v>8356579</v>
      </c>
      <c r="Z66" s="12" t="s">
        <v>1259</v>
      </c>
      <c r="AA66" s="21">
        <v>43831</v>
      </c>
      <c r="AB66" s="21">
        <v>44196</v>
      </c>
      <c r="AC66" s="12" t="s">
        <v>1092</v>
      </c>
      <c r="AD66" s="12" t="s">
        <v>1092</v>
      </c>
      <c r="AE66" s="12" t="s">
        <v>1092</v>
      </c>
      <c r="AF66" s="12" t="s">
        <v>1102</v>
      </c>
      <c r="AG66" s="12" t="s">
        <v>1103</v>
      </c>
      <c r="AH66" s="12" t="b">
        <v>0</v>
      </c>
      <c r="AI66" s="12" t="b">
        <v>0</v>
      </c>
      <c r="AJ66" s="12" t="b">
        <v>0</v>
      </c>
      <c r="AK66" s="12" t="b">
        <v>0</v>
      </c>
      <c r="AL66" s="12" t="b">
        <v>1</v>
      </c>
    </row>
    <row r="67" ht="15.75" customHeight="1">
      <c r="A67" s="10" t="s">
        <v>389</v>
      </c>
      <c r="B67" s="12" t="str">
        <f t="shared" si="20"/>
        <v xml:space="preserve">Child Family Foundation_Capital Research Center2022250</v>
      </c>
      <c r="C67" s="12" t="s">
        <v>194</v>
      </c>
      <c r="D67" s="12">
        <v>2022</v>
      </c>
      <c r="E67" s="13">
        <v>250</v>
      </c>
      <c r="F67" s="12"/>
      <c r="G67" s="12" t="s">
        <v>351</v>
      </c>
      <c r="H67" s="12" t="s">
        <v>257</v>
      </c>
      <c r="I67" s="12" t="s">
        <v>1092</v>
      </c>
      <c r="J67" s="12" t="s">
        <v>1177</v>
      </c>
      <c r="K67" s="12" t="s">
        <v>1094</v>
      </c>
      <c r="L67" s="12" t="s">
        <v>1095</v>
      </c>
      <c r="M67" s="12">
        <v>20036</v>
      </c>
      <c r="N67" s="12" t="s">
        <v>1096</v>
      </c>
      <c r="O67" s="12">
        <v>841407793</v>
      </c>
      <c r="P67" s="12" t="s">
        <v>1255</v>
      </c>
      <c r="Q67" s="12">
        <v>2022</v>
      </c>
      <c r="R67" s="12" t="s">
        <v>1256</v>
      </c>
      <c r="S67" s="12" t="s">
        <v>1257</v>
      </c>
      <c r="T67" s="12" t="s">
        <v>1253</v>
      </c>
      <c r="U67" s="12">
        <v>84115</v>
      </c>
      <c r="V67" s="12" t="s">
        <v>1096</v>
      </c>
      <c r="W67" s="12">
        <v>1</v>
      </c>
      <c r="X67" s="12">
        <v>3705249</v>
      </c>
      <c r="Y67" s="12">
        <v>13980850</v>
      </c>
      <c r="Z67" s="12" t="s">
        <v>1260</v>
      </c>
      <c r="AA67" s="21">
        <v>44562</v>
      </c>
      <c r="AB67" s="21">
        <v>44926</v>
      </c>
      <c r="AC67" s="12" t="s">
        <v>1092</v>
      </c>
      <c r="AD67" s="12" t="s">
        <v>1092</v>
      </c>
      <c r="AE67" s="12" t="s">
        <v>1092</v>
      </c>
      <c r="AF67" s="12" t="s">
        <v>1102</v>
      </c>
      <c r="AG67" s="12" t="s">
        <v>1103</v>
      </c>
      <c r="AH67" s="12" t="b">
        <v>0</v>
      </c>
      <c r="AI67" s="12" t="b">
        <v>0</v>
      </c>
      <c r="AJ67" s="12" t="b">
        <v>0</v>
      </c>
      <c r="AK67" s="12" t="b">
        <v>0</v>
      </c>
      <c r="AL67" s="12" t="b">
        <v>1</v>
      </c>
    </row>
    <row r="68" ht="15.75" customHeight="1">
      <c r="A68" s="10" t="s">
        <v>392</v>
      </c>
      <c r="B68" s="12" t="str">
        <f t="shared" si="20"/>
        <v xml:space="preserve">Christian J &amp; Eva W Trefz Family Foundation Inc_Capital Research Center2017250</v>
      </c>
      <c r="C68" s="12" t="s">
        <v>200</v>
      </c>
      <c r="D68" s="12">
        <v>2017</v>
      </c>
      <c r="E68" s="13">
        <v>250</v>
      </c>
      <c r="F68" s="12"/>
      <c r="G68" s="12" t="s">
        <v>393</v>
      </c>
      <c r="H68" s="12" t="s">
        <v>257</v>
      </c>
      <c r="I68" s="12" t="s">
        <v>1092</v>
      </c>
      <c r="J68" s="12" t="s">
        <v>1106</v>
      </c>
      <c r="K68" s="12" t="s">
        <v>1094</v>
      </c>
      <c r="L68" s="12" t="s">
        <v>1095</v>
      </c>
      <c r="M68" s="12">
        <v>20036</v>
      </c>
      <c r="N68" s="12" t="s">
        <v>1096</v>
      </c>
      <c r="O68" s="12">
        <v>461589126</v>
      </c>
      <c r="P68" s="12" t="s">
        <v>1261</v>
      </c>
      <c r="Q68" s="12">
        <v>2016</v>
      </c>
      <c r="R68" s="12" t="s">
        <v>1262</v>
      </c>
      <c r="S68" s="12" t="s">
        <v>1263</v>
      </c>
      <c r="T68" s="12" t="s">
        <v>1264</v>
      </c>
      <c r="U68" s="12">
        <v>6604</v>
      </c>
      <c r="V68" s="12" t="s">
        <v>1096</v>
      </c>
      <c r="W68" s="12">
        <v>1</v>
      </c>
      <c r="X68" s="12">
        <v>426956</v>
      </c>
      <c r="Y68" s="12">
        <v>1240345</v>
      </c>
      <c r="Z68" s="12" t="s">
        <v>1265</v>
      </c>
      <c r="AA68" s="21">
        <v>42552</v>
      </c>
      <c r="AB68" s="21">
        <v>42916</v>
      </c>
      <c r="AC68" s="12" t="s">
        <v>1092</v>
      </c>
      <c r="AD68" s="12" t="s">
        <v>1092</v>
      </c>
      <c r="AE68" s="12" t="s">
        <v>1092</v>
      </c>
      <c r="AF68" s="12" t="s">
        <v>1102</v>
      </c>
      <c r="AG68" s="12" t="s">
        <v>1103</v>
      </c>
      <c r="AH68" s="12" t="b">
        <v>0</v>
      </c>
      <c r="AI68" s="12" t="b">
        <v>0</v>
      </c>
      <c r="AJ68" s="12" t="b">
        <v>0</v>
      </c>
      <c r="AK68" s="12" t="b">
        <v>0</v>
      </c>
      <c r="AL68" s="12" t="b">
        <v>1</v>
      </c>
    </row>
    <row r="69" ht="15.75" customHeight="1">
      <c r="A69" s="10" t="s">
        <v>394</v>
      </c>
      <c r="B69" s="12" t="str">
        <f t="shared" si="20"/>
        <v xml:space="preserve">Christian J &amp; Eva W Trefz Family Foundation Inc_Capital Research Center2019250</v>
      </c>
      <c r="C69" s="12" t="s">
        <v>200</v>
      </c>
      <c r="D69" s="12">
        <v>2019</v>
      </c>
      <c r="E69" s="13">
        <v>250</v>
      </c>
      <c r="F69" s="12"/>
      <c r="G69" s="12" t="s">
        <v>393</v>
      </c>
      <c r="H69" s="12" t="s">
        <v>257</v>
      </c>
      <c r="I69" s="12" t="s">
        <v>1092</v>
      </c>
      <c r="J69" s="12" t="s">
        <v>1093</v>
      </c>
      <c r="K69" s="12" t="s">
        <v>1094</v>
      </c>
      <c r="L69" s="12" t="s">
        <v>1095</v>
      </c>
      <c r="M69" s="12">
        <v>20036</v>
      </c>
      <c r="N69" s="12" t="s">
        <v>1096</v>
      </c>
      <c r="O69" s="12">
        <v>461589126</v>
      </c>
      <c r="P69" s="12" t="s">
        <v>1261</v>
      </c>
      <c r="Q69" s="12">
        <v>2018</v>
      </c>
      <c r="R69" s="12" t="s">
        <v>1262</v>
      </c>
      <c r="S69" s="12" t="s">
        <v>1263</v>
      </c>
      <c r="T69" s="12" t="s">
        <v>1264</v>
      </c>
      <c r="U69" s="12">
        <v>6604</v>
      </c>
      <c r="V69" s="12" t="s">
        <v>1096</v>
      </c>
      <c r="W69" s="12">
        <v>1</v>
      </c>
      <c r="X69" s="12">
        <v>1332086</v>
      </c>
      <c r="Y69" s="12">
        <v>4079100</v>
      </c>
      <c r="Z69" s="12" t="s">
        <v>1266</v>
      </c>
      <c r="AA69" s="21">
        <v>43282</v>
      </c>
      <c r="AB69" s="21">
        <v>43646</v>
      </c>
      <c r="AC69" s="12" t="s">
        <v>1092</v>
      </c>
      <c r="AD69" s="12" t="s">
        <v>1092</v>
      </c>
      <c r="AE69" s="12" t="s">
        <v>1092</v>
      </c>
      <c r="AF69" s="12" t="s">
        <v>1102</v>
      </c>
      <c r="AG69" s="12" t="s">
        <v>1103</v>
      </c>
      <c r="AH69" s="12" t="b">
        <v>0</v>
      </c>
      <c r="AI69" s="12" t="b">
        <v>0</v>
      </c>
      <c r="AJ69" s="12" t="b">
        <v>0</v>
      </c>
      <c r="AK69" s="12" t="b">
        <v>0</v>
      </c>
      <c r="AL69" s="12" t="b">
        <v>1</v>
      </c>
    </row>
    <row r="70" ht="15.75" customHeight="1">
      <c r="A70" s="10" t="s">
        <v>395</v>
      </c>
      <c r="B70" s="12" t="str">
        <f t="shared" si="20"/>
        <v xml:space="preserve">Chupp Family Foundation_Capital Research Center20212000</v>
      </c>
      <c r="C70" s="12" t="s">
        <v>146</v>
      </c>
      <c r="D70" s="12">
        <v>2021</v>
      </c>
      <c r="E70" s="13">
        <v>2000</v>
      </c>
      <c r="F70" s="12"/>
      <c r="G70" s="12" t="s">
        <v>396</v>
      </c>
      <c r="H70" s="12" t="s">
        <v>257</v>
      </c>
      <c r="I70" s="12" t="s">
        <v>1092</v>
      </c>
      <c r="J70" s="12" t="s">
        <v>1160</v>
      </c>
      <c r="K70" s="12" t="s">
        <v>1150</v>
      </c>
      <c r="L70" s="12" t="s">
        <v>1095</v>
      </c>
      <c r="M70" s="12">
        <v>20036</v>
      </c>
      <c r="N70" s="12" t="s">
        <v>1096</v>
      </c>
      <c r="O70" s="12">
        <v>203999121</v>
      </c>
      <c r="P70" s="12" t="s">
        <v>146</v>
      </c>
      <c r="Q70" s="12">
        <v>2021</v>
      </c>
      <c r="R70" s="12" t="s">
        <v>1267</v>
      </c>
      <c r="S70" s="12" t="s">
        <v>1268</v>
      </c>
      <c r="T70" s="12" t="s">
        <v>1134</v>
      </c>
      <c r="U70" s="12">
        <v>322030606</v>
      </c>
      <c r="V70" s="12" t="s">
        <v>1096</v>
      </c>
      <c r="W70" s="12">
        <v>1</v>
      </c>
      <c r="X70" s="12">
        <v>2667358</v>
      </c>
      <c r="Y70" s="12">
        <v>9377903</v>
      </c>
      <c r="Z70" s="12" t="s">
        <v>1269</v>
      </c>
      <c r="AA70" s="21">
        <v>44197</v>
      </c>
      <c r="AB70" s="21">
        <v>44561</v>
      </c>
      <c r="AC70" s="12" t="s">
        <v>1092</v>
      </c>
      <c r="AD70" s="12" t="s">
        <v>1092</v>
      </c>
      <c r="AE70" s="12" t="s">
        <v>1092</v>
      </c>
      <c r="AF70" s="12" t="s">
        <v>1102</v>
      </c>
      <c r="AG70" s="12" t="s">
        <v>1103</v>
      </c>
      <c r="AH70" s="12" t="b">
        <v>0</v>
      </c>
      <c r="AI70" s="12" t="b">
        <v>0</v>
      </c>
      <c r="AJ70" s="12" t="b">
        <v>0</v>
      </c>
      <c r="AK70" s="12" t="b">
        <v>0</v>
      </c>
      <c r="AL70" s="12" t="b">
        <v>1</v>
      </c>
    </row>
    <row r="71" ht="15.75" customHeight="1">
      <c r="A71" s="10" t="s">
        <v>398</v>
      </c>
      <c r="B71" s="12" t="str">
        <f t="shared" si="20"/>
        <v xml:space="preserve">Chupp Family Foundation_Capital Research Center2024500</v>
      </c>
      <c r="C71" s="12" t="s">
        <v>146</v>
      </c>
      <c r="D71" s="12">
        <v>2024</v>
      </c>
      <c r="E71" s="13">
        <v>500</v>
      </c>
      <c r="F71" s="12"/>
      <c r="G71" s="12" t="s">
        <v>396</v>
      </c>
      <c r="H71" s="12" t="s">
        <v>257</v>
      </c>
      <c r="I71" s="12" t="s">
        <v>1092</v>
      </c>
      <c r="J71" s="12" t="s">
        <v>1093</v>
      </c>
      <c r="K71" s="12" t="s">
        <v>1094</v>
      </c>
      <c r="L71" s="12" t="s">
        <v>1095</v>
      </c>
      <c r="M71" s="12">
        <v>20036</v>
      </c>
      <c r="N71" s="12" t="s">
        <v>1096</v>
      </c>
      <c r="O71" s="12">
        <v>203999121</v>
      </c>
      <c r="P71" s="12" t="s">
        <v>146</v>
      </c>
      <c r="Q71" s="12">
        <v>2024</v>
      </c>
      <c r="R71" s="12" t="s">
        <v>1267</v>
      </c>
      <c r="S71" s="12" t="s">
        <v>1268</v>
      </c>
      <c r="T71" s="12" t="s">
        <v>1134</v>
      </c>
      <c r="U71" s="12">
        <v>322030606</v>
      </c>
      <c r="V71" s="12" t="s">
        <v>1096</v>
      </c>
      <c r="W71" s="12">
        <v>1</v>
      </c>
      <c r="X71" s="12">
        <v>4817655</v>
      </c>
      <c r="Y71" s="12">
        <v>18357444</v>
      </c>
      <c r="Z71" s="12" t="s">
        <v>1270</v>
      </c>
      <c r="AA71" s="21">
        <v>45292</v>
      </c>
      <c r="AB71" s="21">
        <v>45657</v>
      </c>
      <c r="AC71" s="12" t="s">
        <v>1092</v>
      </c>
      <c r="AD71" s="12" t="s">
        <v>1092</v>
      </c>
      <c r="AE71" s="12" t="s">
        <v>1092</v>
      </c>
      <c r="AF71" s="12" t="s">
        <v>1102</v>
      </c>
      <c r="AG71" s="12" t="s">
        <v>1103</v>
      </c>
      <c r="AH71" s="12" t="b">
        <v>0</v>
      </c>
      <c r="AI71" s="12" t="b">
        <v>0</v>
      </c>
      <c r="AJ71" s="12" t="b">
        <v>0</v>
      </c>
      <c r="AK71" s="12" t="b">
        <v>0</v>
      </c>
      <c r="AL71" s="12" t="b">
        <v>1</v>
      </c>
    </row>
    <row r="72" ht="15.75" customHeight="1">
      <c r="A72" s="10" t="s">
        <v>397</v>
      </c>
      <c r="B72" s="12" t="str">
        <f t="shared" si="20"/>
        <v xml:space="preserve">Chupp Family Foundation_Capital Research Center20221100</v>
      </c>
      <c r="C72" s="12" t="s">
        <v>146</v>
      </c>
      <c r="D72" s="12">
        <v>2022</v>
      </c>
      <c r="E72" s="13">
        <v>1100</v>
      </c>
      <c r="F72" s="12"/>
      <c r="G72" s="12" t="s">
        <v>396</v>
      </c>
      <c r="H72" s="12" t="s">
        <v>257</v>
      </c>
      <c r="I72" s="12" t="s">
        <v>1092</v>
      </c>
      <c r="J72" s="12" t="s">
        <v>1160</v>
      </c>
      <c r="K72" s="12" t="s">
        <v>1150</v>
      </c>
      <c r="L72" s="12" t="s">
        <v>1095</v>
      </c>
      <c r="M72" s="12">
        <v>20036</v>
      </c>
      <c r="N72" s="12" t="s">
        <v>1096</v>
      </c>
      <c r="O72" s="12">
        <v>203999121</v>
      </c>
      <c r="P72" s="12" t="s">
        <v>146</v>
      </c>
      <c r="Q72" s="12">
        <v>2022</v>
      </c>
      <c r="R72" s="12" t="s">
        <v>1267</v>
      </c>
      <c r="S72" s="12" t="s">
        <v>1268</v>
      </c>
      <c r="T72" s="12" t="s">
        <v>1134</v>
      </c>
      <c r="U72" s="12">
        <v>322030606</v>
      </c>
      <c r="V72" s="12" t="s">
        <v>1096</v>
      </c>
      <c r="W72" s="12">
        <v>1</v>
      </c>
      <c r="X72" s="12">
        <v>3414303</v>
      </c>
      <c r="Y72" s="12">
        <v>12513025</v>
      </c>
      <c r="Z72" s="12" t="s">
        <v>1271</v>
      </c>
      <c r="AA72" s="21">
        <v>44562</v>
      </c>
      <c r="AB72" s="21">
        <v>44926</v>
      </c>
      <c r="AC72" s="12" t="s">
        <v>1092</v>
      </c>
      <c r="AD72" s="12" t="s">
        <v>1092</v>
      </c>
      <c r="AE72" s="12" t="s">
        <v>1092</v>
      </c>
      <c r="AF72" s="12" t="s">
        <v>1102</v>
      </c>
      <c r="AG72" s="12" t="s">
        <v>1103</v>
      </c>
      <c r="AH72" s="12" t="b">
        <v>0</v>
      </c>
      <c r="AI72" s="12" t="b">
        <v>0</v>
      </c>
      <c r="AJ72" s="12" t="b">
        <v>0</v>
      </c>
      <c r="AK72" s="12" t="b">
        <v>0</v>
      </c>
      <c r="AL72" s="12" t="b">
        <v>1</v>
      </c>
    </row>
    <row r="73" ht="15.75" customHeight="1">
      <c r="A73" s="10" t="s">
        <v>407</v>
      </c>
      <c r="B73" s="12" t="str">
        <f t="shared" si="20"/>
        <v xml:space="preserve">Communities Foundation of Texas Inc_Capital Research Center20246000</v>
      </c>
      <c r="C73" s="12" t="s">
        <v>130</v>
      </c>
      <c r="D73" s="12">
        <v>2024</v>
      </c>
      <c r="E73" s="13">
        <v>6000</v>
      </c>
      <c r="F73" s="12"/>
      <c r="G73" s="12" t="s">
        <v>408</v>
      </c>
      <c r="H73" s="12" t="s">
        <v>257</v>
      </c>
      <c r="I73" s="12">
        <v>521289734</v>
      </c>
      <c r="J73" s="12" t="s">
        <v>1093</v>
      </c>
      <c r="K73" s="12" t="s">
        <v>1094</v>
      </c>
      <c r="L73" s="12" t="s">
        <v>1095</v>
      </c>
      <c r="M73" s="12">
        <v>20036</v>
      </c>
      <c r="N73" s="12" t="s">
        <v>1096</v>
      </c>
      <c r="O73" s="12">
        <v>750964565</v>
      </c>
      <c r="P73" s="12" t="s">
        <v>1272</v>
      </c>
      <c r="Q73" s="12">
        <v>2023</v>
      </c>
      <c r="R73" s="12" t="s">
        <v>1273</v>
      </c>
      <c r="S73" s="12" t="s">
        <v>1274</v>
      </c>
      <c r="T73" s="12" t="s">
        <v>1100</v>
      </c>
      <c r="U73" s="12">
        <v>75225</v>
      </c>
      <c r="V73" s="12" t="s">
        <v>1096</v>
      </c>
      <c r="W73" s="12">
        <v>1</v>
      </c>
      <c r="X73" s="12">
        <v>4618049</v>
      </c>
      <c r="Y73" s="12">
        <v>17351757</v>
      </c>
      <c r="Z73" s="12" t="s">
        <v>1275</v>
      </c>
      <c r="AA73" s="21">
        <v>45108</v>
      </c>
      <c r="AB73" s="21">
        <v>45473</v>
      </c>
      <c r="AC73" s="12">
        <v>0</v>
      </c>
      <c r="AD73" s="12" t="s">
        <v>1092</v>
      </c>
      <c r="AE73" s="12" t="s">
        <v>1092</v>
      </c>
      <c r="AF73" s="12">
        <v>990</v>
      </c>
      <c r="AG73" s="12" t="s">
        <v>1103</v>
      </c>
      <c r="AH73" s="12" t="b">
        <v>0</v>
      </c>
      <c r="AI73" s="12" t="b">
        <v>0</v>
      </c>
      <c r="AJ73" s="12" t="b">
        <v>0</v>
      </c>
      <c r="AK73" s="12" t="b">
        <v>0</v>
      </c>
      <c r="AL73" s="12" t="b">
        <v>1</v>
      </c>
    </row>
    <row r="74" ht="15.75" customHeight="1">
      <c r="A74" s="10" t="s">
        <v>409</v>
      </c>
      <c r="B74" s="12" t="str">
        <f t="shared" si="20"/>
        <v xml:space="preserve">Community Foundation For Nantucket Inc_Capital Research Center202111000</v>
      </c>
      <c r="C74" s="12" t="s">
        <v>91</v>
      </c>
      <c r="D74" s="12">
        <v>2021</v>
      </c>
      <c r="E74" s="13">
        <v>11000</v>
      </c>
      <c r="F74" s="12"/>
      <c r="G74" s="12" t="s">
        <v>410</v>
      </c>
      <c r="H74" s="12" t="s">
        <v>257</v>
      </c>
      <c r="I74" s="12">
        <v>521289734</v>
      </c>
      <c r="J74" s="12" t="s">
        <v>1093</v>
      </c>
      <c r="K74" s="12" t="s">
        <v>1094</v>
      </c>
      <c r="L74" s="12" t="s">
        <v>1095</v>
      </c>
      <c r="M74" s="12">
        <v>20036</v>
      </c>
      <c r="N74" s="12" t="s">
        <v>1096</v>
      </c>
      <c r="O74" s="12">
        <v>134316755</v>
      </c>
      <c r="P74" s="12" t="s">
        <v>1276</v>
      </c>
      <c r="Q74" s="12">
        <v>2021</v>
      </c>
      <c r="R74" s="12" t="s">
        <v>1277</v>
      </c>
      <c r="S74" s="12" t="s">
        <v>1278</v>
      </c>
      <c r="T74" s="12" t="s">
        <v>1279</v>
      </c>
      <c r="U74" s="12">
        <v>2554</v>
      </c>
      <c r="V74" s="12" t="s">
        <v>1096</v>
      </c>
      <c r="W74" s="12">
        <v>1</v>
      </c>
      <c r="X74" s="12">
        <v>2829489</v>
      </c>
      <c r="Y74" s="12">
        <v>9936930</v>
      </c>
      <c r="Z74" s="12" t="s">
        <v>1280</v>
      </c>
      <c r="AA74" s="21">
        <v>44197</v>
      </c>
      <c r="AB74" s="21">
        <v>44561</v>
      </c>
      <c r="AC74" s="12" t="s">
        <v>1092</v>
      </c>
      <c r="AD74" s="12" t="s">
        <v>1092</v>
      </c>
      <c r="AE74" s="12" t="s">
        <v>1092</v>
      </c>
      <c r="AF74" s="12">
        <v>990</v>
      </c>
      <c r="AG74" s="12" t="s">
        <v>1103</v>
      </c>
      <c r="AH74" s="12" t="b">
        <v>0</v>
      </c>
      <c r="AI74" s="12" t="b">
        <v>0</v>
      </c>
      <c r="AJ74" s="12" t="b">
        <v>0</v>
      </c>
      <c r="AK74" s="12" t="b">
        <v>0</v>
      </c>
      <c r="AL74" s="12" t="b">
        <v>1</v>
      </c>
    </row>
    <row r="75" ht="15.75" customHeight="1">
      <c r="A75" s="10" t="s">
        <v>411</v>
      </c>
      <c r="B75" s="12" t="str">
        <f t="shared" si="20"/>
        <v xml:space="preserve">Community Foundation For Nantucket Inc_Capital Research Center20239000</v>
      </c>
      <c r="C75" s="12" t="s">
        <v>91</v>
      </c>
      <c r="D75" s="12">
        <v>2023</v>
      </c>
      <c r="E75" s="13">
        <v>9000</v>
      </c>
      <c r="F75" s="12"/>
      <c r="G75" s="12" t="s">
        <v>410</v>
      </c>
      <c r="H75" s="12" t="s">
        <v>257</v>
      </c>
      <c r="I75" s="12">
        <v>521289734</v>
      </c>
      <c r="J75" s="12" t="s">
        <v>1093</v>
      </c>
      <c r="K75" s="12" t="s">
        <v>1094</v>
      </c>
      <c r="L75" s="12" t="s">
        <v>1095</v>
      </c>
      <c r="M75" s="12">
        <v>20036</v>
      </c>
      <c r="N75" s="12" t="s">
        <v>1096</v>
      </c>
      <c r="O75" s="12">
        <v>134316755</v>
      </c>
      <c r="P75" s="12" t="s">
        <v>1276</v>
      </c>
      <c r="Q75" s="12">
        <v>2023</v>
      </c>
      <c r="R75" s="12" t="s">
        <v>1277</v>
      </c>
      <c r="S75" s="12" t="s">
        <v>1278</v>
      </c>
      <c r="T75" s="12" t="s">
        <v>1279</v>
      </c>
      <c r="U75" s="12">
        <v>2554</v>
      </c>
      <c r="V75" s="12" t="s">
        <v>1096</v>
      </c>
      <c r="W75" s="12">
        <v>1</v>
      </c>
      <c r="X75" s="12">
        <v>4150985</v>
      </c>
      <c r="Y75" s="12">
        <v>15646914</v>
      </c>
      <c r="Z75" s="12" t="s">
        <v>1281</v>
      </c>
      <c r="AA75" s="21">
        <v>44927</v>
      </c>
      <c r="AB75" s="21">
        <v>45291</v>
      </c>
      <c r="AC75" s="12" t="s">
        <v>1092</v>
      </c>
      <c r="AD75" s="12" t="s">
        <v>1092</v>
      </c>
      <c r="AE75" s="12" t="s">
        <v>1092</v>
      </c>
      <c r="AF75" s="12">
        <v>990</v>
      </c>
      <c r="AG75" s="12" t="s">
        <v>1103</v>
      </c>
      <c r="AH75" s="12" t="b">
        <v>0</v>
      </c>
      <c r="AI75" s="12" t="b">
        <v>0</v>
      </c>
      <c r="AJ75" s="12" t="b">
        <v>0</v>
      </c>
      <c r="AK75" s="12" t="b">
        <v>0</v>
      </c>
      <c r="AL75" s="12" t="b">
        <v>1</v>
      </c>
    </row>
    <row r="76" ht="15.75" customHeight="1">
      <c r="A76" s="10" t="s">
        <v>412</v>
      </c>
      <c r="B76" s="12" t="str">
        <f t="shared" si="20"/>
        <v xml:space="preserve">Community Foundation of Broward Inc_Capital Research Center202210000</v>
      </c>
      <c r="C76" s="12" t="s">
        <v>78</v>
      </c>
      <c r="D76" s="12">
        <v>2022</v>
      </c>
      <c r="E76" s="13">
        <v>10000</v>
      </c>
      <c r="F76" s="12"/>
      <c r="G76" s="12" t="s">
        <v>413</v>
      </c>
      <c r="H76" s="12" t="s">
        <v>257</v>
      </c>
      <c r="I76" s="12">
        <v>521289734</v>
      </c>
      <c r="J76" s="12" t="s">
        <v>1093</v>
      </c>
      <c r="K76" s="12" t="s">
        <v>1094</v>
      </c>
      <c r="L76" s="12" t="s">
        <v>1095</v>
      </c>
      <c r="M76" s="12">
        <v>20036</v>
      </c>
      <c r="N76" s="12" t="s">
        <v>1096</v>
      </c>
      <c r="O76" s="12">
        <v>592477112</v>
      </c>
      <c r="P76" s="12" t="s">
        <v>1282</v>
      </c>
      <c r="Q76" s="12">
        <v>2021</v>
      </c>
      <c r="R76" s="12" t="s">
        <v>1283</v>
      </c>
      <c r="S76" s="12" t="s">
        <v>1284</v>
      </c>
      <c r="T76" s="12" t="s">
        <v>1134</v>
      </c>
      <c r="U76" s="12">
        <v>33301</v>
      </c>
      <c r="V76" s="12" t="s">
        <v>1096</v>
      </c>
      <c r="W76" s="12">
        <v>1</v>
      </c>
      <c r="X76" s="12">
        <v>3156128</v>
      </c>
      <c r="Y76" s="12">
        <v>11566191</v>
      </c>
      <c r="Z76" s="12" t="s">
        <v>1285</v>
      </c>
      <c r="AA76" s="21">
        <v>44378</v>
      </c>
      <c r="AB76" s="21">
        <v>44742</v>
      </c>
      <c r="AC76" s="12">
        <v>0</v>
      </c>
      <c r="AD76" s="12" t="s">
        <v>1092</v>
      </c>
      <c r="AE76" s="12" t="s">
        <v>1092</v>
      </c>
      <c r="AF76" s="12">
        <v>990</v>
      </c>
      <c r="AG76" s="12" t="s">
        <v>1103</v>
      </c>
      <c r="AH76" s="12" t="b">
        <v>0</v>
      </c>
      <c r="AI76" s="12" t="b">
        <v>0</v>
      </c>
      <c r="AJ76" s="12" t="b">
        <v>0</v>
      </c>
      <c r="AK76" s="12" t="b">
        <v>0</v>
      </c>
      <c r="AL76" s="12" t="b">
        <v>1</v>
      </c>
    </row>
    <row r="77" ht="15.75" customHeight="1">
      <c r="A77" s="10" t="s">
        <v>414</v>
      </c>
      <c r="B77" s="12" t="str">
        <f t="shared" si="20"/>
        <v xml:space="preserve">Community Foundation of Broward Inc_Capital Research Center20237500</v>
      </c>
      <c r="C77" s="12" t="s">
        <v>78</v>
      </c>
      <c r="D77" s="12">
        <v>2023</v>
      </c>
      <c r="E77" s="13">
        <v>7500</v>
      </c>
      <c r="F77" s="12"/>
      <c r="G77" s="12" t="s">
        <v>272</v>
      </c>
      <c r="H77" s="12" t="s">
        <v>257</v>
      </c>
      <c r="I77" s="12">
        <v>521289734</v>
      </c>
      <c r="J77" s="12" t="s">
        <v>1093</v>
      </c>
      <c r="K77" s="12" t="s">
        <v>1094</v>
      </c>
      <c r="L77" s="12" t="s">
        <v>1095</v>
      </c>
      <c r="M77" s="12">
        <v>20036</v>
      </c>
      <c r="N77" s="12" t="s">
        <v>1096</v>
      </c>
      <c r="O77" s="12">
        <v>592477112</v>
      </c>
      <c r="P77" s="12" t="s">
        <v>1282</v>
      </c>
      <c r="Q77" s="12">
        <v>2022</v>
      </c>
      <c r="R77" s="12" t="s">
        <v>1283</v>
      </c>
      <c r="S77" s="12" t="s">
        <v>1284</v>
      </c>
      <c r="T77" s="12" t="s">
        <v>1134</v>
      </c>
      <c r="U77" s="12">
        <v>33301</v>
      </c>
      <c r="V77" s="12" t="s">
        <v>1096</v>
      </c>
      <c r="W77" s="12">
        <v>1</v>
      </c>
      <c r="X77" s="12">
        <v>3795345</v>
      </c>
      <c r="Y77" s="12">
        <v>14355620</v>
      </c>
      <c r="Z77" s="12" t="s">
        <v>1286</v>
      </c>
      <c r="AA77" s="21">
        <v>44743</v>
      </c>
      <c r="AB77" s="21">
        <v>45107</v>
      </c>
      <c r="AC77" s="12">
        <v>0</v>
      </c>
      <c r="AD77" s="12" t="s">
        <v>1092</v>
      </c>
      <c r="AE77" s="12" t="s">
        <v>1092</v>
      </c>
      <c r="AF77" s="12">
        <v>990</v>
      </c>
      <c r="AG77" s="12" t="s">
        <v>1103</v>
      </c>
      <c r="AH77" s="12" t="b">
        <v>0</v>
      </c>
      <c r="AI77" s="12" t="b">
        <v>0</v>
      </c>
      <c r="AJ77" s="12" t="b">
        <v>0</v>
      </c>
      <c r="AK77" s="12" t="b">
        <v>0</v>
      </c>
      <c r="AL77" s="12" t="b">
        <v>1</v>
      </c>
    </row>
    <row r="78" ht="15.75" customHeight="1">
      <c r="A78" s="10" t="s">
        <v>415</v>
      </c>
      <c r="B78" s="12" t="str">
        <f t="shared" si="20"/>
        <v xml:space="preserve">Community Foundation of Broward Inc_Capital Research Center202410000</v>
      </c>
      <c r="C78" s="12" t="s">
        <v>78</v>
      </c>
      <c r="D78" s="12">
        <v>2024</v>
      </c>
      <c r="E78" s="13">
        <v>10000</v>
      </c>
      <c r="F78" s="12"/>
      <c r="G78" s="12" t="s">
        <v>272</v>
      </c>
      <c r="H78" s="12" t="s">
        <v>257</v>
      </c>
      <c r="I78" s="12">
        <v>521289734</v>
      </c>
      <c r="J78" s="12" t="s">
        <v>1093</v>
      </c>
      <c r="K78" s="12" t="s">
        <v>1094</v>
      </c>
      <c r="L78" s="12" t="s">
        <v>1095</v>
      </c>
      <c r="M78" s="12">
        <v>20036</v>
      </c>
      <c r="N78" s="12" t="s">
        <v>1096</v>
      </c>
      <c r="O78" s="12">
        <v>592477112</v>
      </c>
      <c r="P78" s="12" t="s">
        <v>1282</v>
      </c>
      <c r="Q78" s="12">
        <v>2023</v>
      </c>
      <c r="R78" s="12" t="s">
        <v>1283</v>
      </c>
      <c r="S78" s="12" t="s">
        <v>1284</v>
      </c>
      <c r="T78" s="12" t="s">
        <v>1134</v>
      </c>
      <c r="U78" s="12">
        <v>33301</v>
      </c>
      <c r="V78" s="12" t="s">
        <v>1096</v>
      </c>
      <c r="W78" s="12">
        <v>1</v>
      </c>
      <c r="X78" s="12">
        <v>4693685</v>
      </c>
      <c r="Y78" s="12">
        <v>17950114</v>
      </c>
      <c r="Z78" s="12" t="s">
        <v>1287</v>
      </c>
      <c r="AA78" s="21">
        <v>45108</v>
      </c>
      <c r="AB78" s="21">
        <v>45473</v>
      </c>
      <c r="AC78" s="12">
        <v>0</v>
      </c>
      <c r="AD78" s="12" t="s">
        <v>1092</v>
      </c>
      <c r="AE78" s="12" t="s">
        <v>1092</v>
      </c>
      <c r="AF78" s="12">
        <v>990</v>
      </c>
      <c r="AG78" s="12" t="s">
        <v>1103</v>
      </c>
      <c r="AH78" s="12" t="b">
        <v>0</v>
      </c>
      <c r="AI78" s="12" t="b">
        <v>0</v>
      </c>
      <c r="AJ78" s="12" t="b">
        <v>0</v>
      </c>
      <c r="AK78" s="12" t="b">
        <v>0</v>
      </c>
      <c r="AL78" s="12" t="b">
        <v>1</v>
      </c>
    </row>
    <row r="79" ht="15.75" customHeight="1">
      <c r="A79" s="10" t="s">
        <v>416</v>
      </c>
      <c r="B79" s="12" t="str">
        <f t="shared" si="20"/>
        <v xml:space="preserve">Community Foundation of Greater Memphis Inc_Capital Research Center20161000</v>
      </c>
      <c r="C79" s="12" t="s">
        <v>172</v>
      </c>
      <c r="D79" s="12">
        <v>2016</v>
      </c>
      <c r="E79" s="13">
        <v>1000</v>
      </c>
      <c r="F79" s="12"/>
      <c r="G79" s="12" t="s">
        <v>417</v>
      </c>
      <c r="H79" s="12" t="s">
        <v>257</v>
      </c>
      <c r="I79" s="12">
        <v>521289734</v>
      </c>
      <c r="J79" s="12" t="s">
        <v>1093</v>
      </c>
      <c r="K79" s="12" t="s">
        <v>1094</v>
      </c>
      <c r="L79" s="12" t="s">
        <v>1095</v>
      </c>
      <c r="M79" s="12">
        <v>20036</v>
      </c>
      <c r="N79" s="12" t="s">
        <v>1096</v>
      </c>
      <c r="O79" s="12">
        <v>581723645</v>
      </c>
      <c r="P79" s="12" t="s">
        <v>1288</v>
      </c>
      <c r="Q79" s="12">
        <v>2015</v>
      </c>
      <c r="R79" s="12" t="s">
        <v>1289</v>
      </c>
      <c r="S79" s="12" t="s">
        <v>1143</v>
      </c>
      <c r="T79" s="12" t="s">
        <v>1144</v>
      </c>
      <c r="U79" s="12">
        <v>381044029</v>
      </c>
      <c r="V79" s="12" t="s">
        <v>1096</v>
      </c>
      <c r="W79" s="12">
        <v>1</v>
      </c>
      <c r="X79" s="12">
        <v>12551</v>
      </c>
      <c r="Y79" s="12">
        <v>41551</v>
      </c>
      <c r="Z79" s="12" t="s">
        <v>1290</v>
      </c>
      <c r="AA79" s="21">
        <v>42125</v>
      </c>
      <c r="AB79" s="21">
        <v>42490</v>
      </c>
      <c r="AC79" s="12" t="s">
        <v>1092</v>
      </c>
      <c r="AD79" s="12" t="s">
        <v>1092</v>
      </c>
      <c r="AE79" s="12" t="s">
        <v>1092</v>
      </c>
      <c r="AF79" s="12">
        <v>990</v>
      </c>
      <c r="AG79" s="12" t="s">
        <v>1103</v>
      </c>
      <c r="AH79" s="12" t="b">
        <v>0</v>
      </c>
      <c r="AI79" s="12" t="b">
        <v>0</v>
      </c>
      <c r="AJ79" s="12" t="b">
        <v>0</v>
      </c>
      <c r="AK79" s="12" t="b">
        <v>0</v>
      </c>
      <c r="AL79" s="12" t="b">
        <v>1</v>
      </c>
    </row>
    <row r="80" ht="15.75" customHeight="1">
      <c r="A80" s="10" t="s">
        <v>433</v>
      </c>
      <c r="B80" s="12" t="str">
        <f t="shared" si="20"/>
        <v xml:space="preserve">Crawford Foundation_Capital Research Center202350</v>
      </c>
      <c r="C80" s="12" t="s">
        <v>243</v>
      </c>
      <c r="D80" s="12">
        <v>2023</v>
      </c>
      <c r="E80" s="13">
        <v>50</v>
      </c>
      <c r="F80" s="12"/>
      <c r="G80" s="12" t="s">
        <v>272</v>
      </c>
      <c r="H80" s="12" t="s">
        <v>257</v>
      </c>
      <c r="I80" s="12" t="s">
        <v>1092</v>
      </c>
      <c r="J80" s="12" t="s">
        <v>1291</v>
      </c>
      <c r="K80" s="12" t="s">
        <v>1094</v>
      </c>
      <c r="L80" s="12" t="s">
        <v>1095</v>
      </c>
      <c r="M80" s="12">
        <v>20036</v>
      </c>
      <c r="N80" s="12" t="s">
        <v>1096</v>
      </c>
      <c r="O80" s="12">
        <v>726027718</v>
      </c>
      <c r="P80" s="12" t="s">
        <v>1292</v>
      </c>
      <c r="Q80" s="12">
        <v>2022</v>
      </c>
      <c r="R80" s="12" t="s">
        <v>1293</v>
      </c>
      <c r="S80" s="12" t="s">
        <v>1294</v>
      </c>
      <c r="T80" s="12" t="s">
        <v>1295</v>
      </c>
      <c r="U80" s="12">
        <v>70806</v>
      </c>
      <c r="V80" s="12" t="s">
        <v>1096</v>
      </c>
      <c r="W80" s="12">
        <v>1</v>
      </c>
      <c r="X80" s="12">
        <v>3897989</v>
      </c>
      <c r="Y80" s="12">
        <v>14691814</v>
      </c>
      <c r="Z80" s="12" t="s">
        <v>1296</v>
      </c>
      <c r="AA80" s="21">
        <v>44866</v>
      </c>
      <c r="AB80" s="21">
        <v>45230</v>
      </c>
      <c r="AC80" s="12" t="s">
        <v>1092</v>
      </c>
      <c r="AD80" s="12" t="s">
        <v>1092</v>
      </c>
      <c r="AE80" s="12" t="s">
        <v>1092</v>
      </c>
      <c r="AF80" s="12" t="s">
        <v>1102</v>
      </c>
      <c r="AG80" s="12" t="s">
        <v>1103</v>
      </c>
      <c r="AH80" s="12" t="b">
        <v>0</v>
      </c>
      <c r="AI80" s="12" t="b">
        <v>0</v>
      </c>
      <c r="AJ80" s="12" t="b">
        <v>0</v>
      </c>
      <c r="AK80" s="12" t="b">
        <v>0</v>
      </c>
      <c r="AL80" s="12" t="b">
        <v>1</v>
      </c>
    </row>
    <row r="81" ht="15.75" customHeight="1">
      <c r="A81" s="10" t="s">
        <v>434</v>
      </c>
      <c r="B81" s="12" t="str">
        <f t="shared" si="20"/>
        <v xml:space="preserve">Daniels Fund_Capital Research Center202010000</v>
      </c>
      <c r="C81" s="12" t="s">
        <v>110</v>
      </c>
      <c r="D81" s="12">
        <v>2020</v>
      </c>
      <c r="E81" s="13">
        <v>10000</v>
      </c>
      <c r="F81" s="12"/>
      <c r="G81" s="12" t="s">
        <v>435</v>
      </c>
      <c r="H81" s="12" t="s">
        <v>257</v>
      </c>
      <c r="I81" s="12" t="s">
        <v>1092</v>
      </c>
      <c r="J81" s="12" t="s">
        <v>1093</v>
      </c>
      <c r="K81" s="12" t="s">
        <v>1094</v>
      </c>
      <c r="L81" s="12" t="s">
        <v>1095</v>
      </c>
      <c r="M81" s="12">
        <v>20036</v>
      </c>
      <c r="N81" s="12" t="s">
        <v>1096</v>
      </c>
      <c r="O81" s="12">
        <v>841393308</v>
      </c>
      <c r="P81" s="12" t="s">
        <v>1297</v>
      </c>
      <c r="Q81" s="12">
        <v>2020</v>
      </c>
      <c r="R81" s="12" t="s">
        <v>1298</v>
      </c>
      <c r="S81" s="12" t="s">
        <v>1299</v>
      </c>
      <c r="T81" s="12" t="s">
        <v>1300</v>
      </c>
      <c r="U81" s="12">
        <v>80206</v>
      </c>
      <c r="V81" s="12" t="s">
        <v>1096</v>
      </c>
      <c r="W81" s="12">
        <v>1</v>
      </c>
      <c r="X81" s="12">
        <v>1883535</v>
      </c>
      <c r="Y81" s="12">
        <v>5989773</v>
      </c>
      <c r="Z81" s="12" t="s">
        <v>1301</v>
      </c>
      <c r="AA81" s="21">
        <v>43831</v>
      </c>
      <c r="AB81" s="21">
        <v>44196</v>
      </c>
      <c r="AC81" s="12" t="s">
        <v>1092</v>
      </c>
      <c r="AD81" s="12" t="s">
        <v>1092</v>
      </c>
      <c r="AE81" s="12" t="s">
        <v>1092</v>
      </c>
      <c r="AF81" s="12" t="s">
        <v>1102</v>
      </c>
      <c r="AG81" s="12" t="s">
        <v>1103</v>
      </c>
      <c r="AH81" s="12" t="b">
        <v>0</v>
      </c>
      <c r="AI81" s="12" t="b">
        <v>0</v>
      </c>
      <c r="AJ81" s="12" t="b">
        <v>0</v>
      </c>
      <c r="AK81" s="12" t="b">
        <v>0</v>
      </c>
      <c r="AL81" s="12" t="b">
        <v>1</v>
      </c>
    </row>
    <row r="82" ht="15.75" customHeight="1">
      <c r="A82" s="10" t="s">
        <v>438</v>
      </c>
      <c r="B82" s="12" t="str">
        <f t="shared" si="20"/>
        <v xml:space="preserve">David D Smith Family Foundation Inc_Capital Research Center202416666</v>
      </c>
      <c r="C82" s="12" t="s">
        <v>45</v>
      </c>
      <c r="D82" s="12">
        <v>2024</v>
      </c>
      <c r="E82" s="13">
        <v>16666</v>
      </c>
      <c r="F82" s="12"/>
      <c r="G82" s="12" t="s">
        <v>437</v>
      </c>
      <c r="H82" s="12" t="s">
        <v>257</v>
      </c>
      <c r="I82" s="12" t="s">
        <v>1092</v>
      </c>
      <c r="J82" s="12" t="s">
        <v>1177</v>
      </c>
      <c r="K82" s="12" t="s">
        <v>1094</v>
      </c>
      <c r="L82" s="12" t="s">
        <v>1095</v>
      </c>
      <c r="M82" s="12">
        <v>20036</v>
      </c>
      <c r="N82" s="12" t="s">
        <v>1096</v>
      </c>
      <c r="O82" s="12">
        <v>462099648</v>
      </c>
      <c r="P82" s="12" t="s">
        <v>1302</v>
      </c>
      <c r="Q82" s="12">
        <v>2024</v>
      </c>
      <c r="R82" s="12" t="s">
        <v>1303</v>
      </c>
      <c r="S82" s="12" t="s">
        <v>1304</v>
      </c>
      <c r="T82" s="12" t="s">
        <v>1207</v>
      </c>
      <c r="U82" s="12">
        <v>21030</v>
      </c>
      <c r="V82" s="12" t="s">
        <v>1096</v>
      </c>
      <c r="W82" s="12">
        <v>1</v>
      </c>
      <c r="X82" s="12">
        <v>4716223</v>
      </c>
      <c r="Y82" s="12">
        <v>18020845</v>
      </c>
      <c r="Z82" s="12" t="s">
        <v>1305</v>
      </c>
      <c r="AA82" s="21">
        <v>45292</v>
      </c>
      <c r="AB82" s="21">
        <v>45657</v>
      </c>
      <c r="AC82" s="12" t="s">
        <v>1092</v>
      </c>
      <c r="AD82" s="12" t="s">
        <v>1092</v>
      </c>
      <c r="AE82" s="12" t="s">
        <v>1092</v>
      </c>
      <c r="AF82" s="12" t="s">
        <v>1102</v>
      </c>
      <c r="AG82" s="12" t="s">
        <v>1103</v>
      </c>
      <c r="AH82" s="12" t="b">
        <v>0</v>
      </c>
      <c r="AI82" s="12" t="b">
        <v>0</v>
      </c>
      <c r="AJ82" s="12" t="b">
        <v>0</v>
      </c>
      <c r="AK82" s="12" t="b">
        <v>0</v>
      </c>
      <c r="AL82" s="12" t="b">
        <v>1</v>
      </c>
    </row>
    <row r="83" ht="15.75" customHeight="1">
      <c r="A83" s="10" t="s">
        <v>436</v>
      </c>
      <c r="B83" s="12" t="str">
        <f t="shared" si="20"/>
        <v xml:space="preserve">David D Smith Family Foundation Inc_Capital Research Center2023100000</v>
      </c>
      <c r="C83" s="12" t="s">
        <v>45</v>
      </c>
      <c r="D83" s="12">
        <v>2023</v>
      </c>
      <c r="E83" s="13">
        <v>100000</v>
      </c>
      <c r="F83" s="12"/>
      <c r="G83" s="12" t="s">
        <v>437</v>
      </c>
      <c r="H83" s="12" t="s">
        <v>257</v>
      </c>
      <c r="I83" s="12" t="s">
        <v>1092</v>
      </c>
      <c r="J83" s="12" t="s">
        <v>1177</v>
      </c>
      <c r="K83" s="12" t="s">
        <v>1094</v>
      </c>
      <c r="L83" s="12" t="s">
        <v>1095</v>
      </c>
      <c r="M83" s="12">
        <v>20036</v>
      </c>
      <c r="N83" s="12" t="s">
        <v>1096</v>
      </c>
      <c r="O83" s="12">
        <v>462099648</v>
      </c>
      <c r="P83" s="12" t="s">
        <v>1302</v>
      </c>
      <c r="Q83" s="12">
        <v>2023</v>
      </c>
      <c r="R83" s="12" t="s">
        <v>1303</v>
      </c>
      <c r="S83" s="12" t="s">
        <v>1304</v>
      </c>
      <c r="T83" s="12" t="s">
        <v>1207</v>
      </c>
      <c r="U83" s="12">
        <v>21030</v>
      </c>
      <c r="V83" s="12" t="s">
        <v>1096</v>
      </c>
      <c r="W83" s="12">
        <v>1</v>
      </c>
      <c r="X83" s="12">
        <v>4047800</v>
      </c>
      <c r="Y83" s="12">
        <v>15242184</v>
      </c>
      <c r="Z83" s="12" t="s">
        <v>1306</v>
      </c>
      <c r="AA83" s="21">
        <v>44927</v>
      </c>
      <c r="AB83" s="21">
        <v>45291</v>
      </c>
      <c r="AC83" s="12" t="s">
        <v>1092</v>
      </c>
      <c r="AD83" s="12" t="s">
        <v>1092</v>
      </c>
      <c r="AE83" s="12" t="s">
        <v>1092</v>
      </c>
      <c r="AF83" s="12" t="s">
        <v>1102</v>
      </c>
      <c r="AG83" s="12" t="s">
        <v>1103</v>
      </c>
      <c r="AH83" s="12" t="b">
        <v>0</v>
      </c>
      <c r="AI83" s="12" t="b">
        <v>0</v>
      </c>
      <c r="AJ83" s="12" t="b">
        <v>0</v>
      </c>
      <c r="AK83" s="12" t="b">
        <v>0</v>
      </c>
      <c r="AL83" s="12" t="b">
        <v>1</v>
      </c>
    </row>
    <row r="84" ht="15.75" customHeight="1">
      <c r="A84" s="10" t="s">
        <v>454</v>
      </c>
      <c r="B84" s="12" t="str">
        <f t="shared" si="20"/>
        <v xml:space="preserve">Dian Graves Owen Foundation_Capital Research Center202230000</v>
      </c>
      <c r="C84" s="12" t="s">
        <v>44</v>
      </c>
      <c r="D84" s="12">
        <v>2022</v>
      </c>
      <c r="E84" s="13">
        <v>30000</v>
      </c>
      <c r="F84" s="12"/>
      <c r="G84" s="12" t="s">
        <v>272</v>
      </c>
      <c r="H84" s="12" t="s">
        <v>257</v>
      </c>
      <c r="I84" s="12" t="s">
        <v>1092</v>
      </c>
      <c r="J84" s="12" t="s">
        <v>1106</v>
      </c>
      <c r="K84" s="12" t="s">
        <v>1094</v>
      </c>
      <c r="L84" s="12" t="s">
        <v>1095</v>
      </c>
      <c r="M84" s="12">
        <v>20077</v>
      </c>
      <c r="N84" s="12" t="s">
        <v>1096</v>
      </c>
      <c r="O84" s="12">
        <v>752682536</v>
      </c>
      <c r="P84" s="12" t="s">
        <v>1307</v>
      </c>
      <c r="Q84" s="12">
        <v>2022</v>
      </c>
      <c r="R84" s="12" t="s">
        <v>1308</v>
      </c>
      <c r="S84" s="12" t="s">
        <v>1309</v>
      </c>
      <c r="T84" s="12" t="s">
        <v>1100</v>
      </c>
      <c r="U84" s="12">
        <v>79601</v>
      </c>
      <c r="V84" s="12" t="s">
        <v>1096</v>
      </c>
      <c r="W84" s="12">
        <v>1</v>
      </c>
      <c r="X84" s="12">
        <v>3644491</v>
      </c>
      <c r="Y84" s="12">
        <v>13695211</v>
      </c>
      <c r="Z84" s="12" t="s">
        <v>1310</v>
      </c>
      <c r="AA84" s="21">
        <v>44562</v>
      </c>
      <c r="AB84" s="21">
        <v>44926</v>
      </c>
      <c r="AC84" s="12" t="s">
        <v>1092</v>
      </c>
      <c r="AD84" s="12" t="s">
        <v>1092</v>
      </c>
      <c r="AE84" s="12" t="s">
        <v>1092</v>
      </c>
      <c r="AF84" s="12" t="s">
        <v>1102</v>
      </c>
      <c r="AG84" s="12" t="s">
        <v>1103</v>
      </c>
      <c r="AH84" s="12" t="b">
        <v>0</v>
      </c>
      <c r="AI84" s="12" t="b">
        <v>0</v>
      </c>
      <c r="AJ84" s="12" t="b">
        <v>0</v>
      </c>
      <c r="AK84" s="12" t="b">
        <v>0</v>
      </c>
      <c r="AL84" s="12" t="b">
        <v>1</v>
      </c>
    </row>
    <row r="85" ht="15.75" customHeight="1">
      <c r="A85" s="10" t="s">
        <v>456</v>
      </c>
      <c r="B85" s="12" t="str">
        <f t="shared" si="20"/>
        <v xml:space="preserve">Dian Graves Owen Foundation_Capital Research Center202450000</v>
      </c>
      <c r="C85" s="12" t="s">
        <v>44</v>
      </c>
      <c r="D85" s="12">
        <v>2024</v>
      </c>
      <c r="E85" s="13">
        <v>50000</v>
      </c>
      <c r="F85" s="12"/>
      <c r="G85" s="12" t="s">
        <v>272</v>
      </c>
      <c r="H85" s="12" t="s">
        <v>257</v>
      </c>
      <c r="I85" s="12" t="s">
        <v>1092</v>
      </c>
      <c r="J85" s="12" t="s">
        <v>1106</v>
      </c>
      <c r="K85" s="12" t="s">
        <v>1094</v>
      </c>
      <c r="L85" s="12" t="s">
        <v>1095</v>
      </c>
      <c r="M85" s="12">
        <v>20077</v>
      </c>
      <c r="N85" s="12" t="s">
        <v>1096</v>
      </c>
      <c r="O85" s="12">
        <v>752682536</v>
      </c>
      <c r="P85" s="12" t="s">
        <v>1307</v>
      </c>
      <c r="Q85" s="12">
        <v>2024</v>
      </c>
      <c r="R85" s="12" t="s">
        <v>1308</v>
      </c>
      <c r="S85" s="12" t="s">
        <v>1309</v>
      </c>
      <c r="T85" s="12" t="s">
        <v>1100</v>
      </c>
      <c r="U85" s="12">
        <v>79601</v>
      </c>
      <c r="V85" s="12" t="s">
        <v>1096</v>
      </c>
      <c r="W85" s="12">
        <v>1</v>
      </c>
      <c r="X85" s="12">
        <v>4962412</v>
      </c>
      <c r="Y85" s="12">
        <v>18819608</v>
      </c>
      <c r="Z85" s="12" t="s">
        <v>1311</v>
      </c>
      <c r="AA85" s="21">
        <v>45292</v>
      </c>
      <c r="AB85" s="21">
        <v>45657</v>
      </c>
      <c r="AC85" s="12" t="s">
        <v>1092</v>
      </c>
      <c r="AD85" s="12" t="s">
        <v>1092</v>
      </c>
      <c r="AE85" s="12" t="s">
        <v>1092</v>
      </c>
      <c r="AF85" s="12" t="s">
        <v>1102</v>
      </c>
      <c r="AG85" s="12" t="s">
        <v>1103</v>
      </c>
      <c r="AH85" s="12" t="b">
        <v>0</v>
      </c>
      <c r="AI85" s="12" t="b">
        <v>0</v>
      </c>
      <c r="AJ85" s="12" t="b">
        <v>0</v>
      </c>
      <c r="AK85" s="12" t="b">
        <v>0</v>
      </c>
      <c r="AL85" s="12" t="b">
        <v>1</v>
      </c>
    </row>
    <row r="86" ht="15.75" customHeight="1">
      <c r="A86" s="10" t="s">
        <v>453</v>
      </c>
      <c r="B86" s="12" t="str">
        <f t="shared" si="20"/>
        <v xml:space="preserve">Dian Graves Owen Foundation_Capital Research Center202115000</v>
      </c>
      <c r="C86" s="12" t="s">
        <v>44</v>
      </c>
      <c r="D86" s="12">
        <v>2021</v>
      </c>
      <c r="E86" s="13">
        <v>15000</v>
      </c>
      <c r="F86" s="12"/>
      <c r="G86" s="12" t="s">
        <v>272</v>
      </c>
      <c r="H86" s="12" t="s">
        <v>257</v>
      </c>
      <c r="I86" s="12" t="s">
        <v>1092</v>
      </c>
      <c r="J86" s="12" t="s">
        <v>1106</v>
      </c>
      <c r="K86" s="12" t="s">
        <v>1094</v>
      </c>
      <c r="L86" s="12" t="s">
        <v>1095</v>
      </c>
      <c r="M86" s="12">
        <v>20077</v>
      </c>
      <c r="N86" s="12" t="s">
        <v>1096</v>
      </c>
      <c r="O86" s="12">
        <v>752682536</v>
      </c>
      <c r="P86" s="12" t="s">
        <v>1307</v>
      </c>
      <c r="Q86" s="12">
        <v>2021</v>
      </c>
      <c r="R86" s="12" t="s">
        <v>1308</v>
      </c>
      <c r="S86" s="12" t="s">
        <v>1309</v>
      </c>
      <c r="T86" s="12" t="s">
        <v>1100</v>
      </c>
      <c r="U86" s="12">
        <v>79601</v>
      </c>
      <c r="V86" s="12" t="s">
        <v>1096</v>
      </c>
      <c r="W86" s="12">
        <v>1</v>
      </c>
      <c r="X86" s="12">
        <v>2980068</v>
      </c>
      <c r="Y86" s="12">
        <v>10952008</v>
      </c>
      <c r="Z86" s="12" t="s">
        <v>1312</v>
      </c>
      <c r="AA86" s="21">
        <v>44197</v>
      </c>
      <c r="AB86" s="21">
        <v>44561</v>
      </c>
      <c r="AC86" s="12" t="s">
        <v>1092</v>
      </c>
      <c r="AD86" s="12" t="s">
        <v>1092</v>
      </c>
      <c r="AE86" s="12" t="s">
        <v>1092</v>
      </c>
      <c r="AF86" s="12" t="s">
        <v>1102</v>
      </c>
      <c r="AG86" s="12" t="s">
        <v>1103</v>
      </c>
      <c r="AH86" s="12" t="b">
        <v>0</v>
      </c>
      <c r="AI86" s="12" t="b">
        <v>0</v>
      </c>
      <c r="AJ86" s="12" t="b">
        <v>0</v>
      </c>
      <c r="AK86" s="12" t="b">
        <v>0</v>
      </c>
      <c r="AL86" s="12" t="b">
        <v>1</v>
      </c>
    </row>
    <row r="87" ht="15.75" customHeight="1">
      <c r="A87" s="10" t="s">
        <v>455</v>
      </c>
      <c r="B87" s="12" t="str">
        <f t="shared" si="20"/>
        <v xml:space="preserve">Dian Graves Owen Foundation_Capital Research Center202330000</v>
      </c>
      <c r="C87" s="12" t="s">
        <v>44</v>
      </c>
      <c r="D87" s="12">
        <v>2023</v>
      </c>
      <c r="E87" s="13">
        <v>30000</v>
      </c>
      <c r="F87" s="12"/>
      <c r="G87" s="12" t="s">
        <v>272</v>
      </c>
      <c r="H87" s="12" t="s">
        <v>257</v>
      </c>
      <c r="I87" s="12" t="s">
        <v>1092</v>
      </c>
      <c r="J87" s="12" t="s">
        <v>1106</v>
      </c>
      <c r="K87" s="12" t="s">
        <v>1094</v>
      </c>
      <c r="L87" s="12" t="s">
        <v>1095</v>
      </c>
      <c r="M87" s="12">
        <v>20077</v>
      </c>
      <c r="N87" s="12" t="s">
        <v>1096</v>
      </c>
      <c r="O87" s="12">
        <v>752682536</v>
      </c>
      <c r="P87" s="12" t="s">
        <v>1307</v>
      </c>
      <c r="Q87" s="12">
        <v>2023</v>
      </c>
      <c r="R87" s="12" t="s">
        <v>1308</v>
      </c>
      <c r="S87" s="12" t="s">
        <v>1309</v>
      </c>
      <c r="T87" s="12" t="s">
        <v>1100</v>
      </c>
      <c r="U87" s="12">
        <v>79601</v>
      </c>
      <c r="V87" s="12" t="s">
        <v>1096</v>
      </c>
      <c r="W87" s="12">
        <v>1</v>
      </c>
      <c r="X87" s="12">
        <v>4448119</v>
      </c>
      <c r="Y87" s="12">
        <v>16760265</v>
      </c>
      <c r="Z87" s="12" t="s">
        <v>1313</v>
      </c>
      <c r="AA87" s="21">
        <v>44927</v>
      </c>
      <c r="AB87" s="21">
        <v>45291</v>
      </c>
      <c r="AC87" s="12" t="s">
        <v>1092</v>
      </c>
      <c r="AD87" s="12" t="s">
        <v>1092</v>
      </c>
      <c r="AE87" s="12" t="s">
        <v>1092</v>
      </c>
      <c r="AF87" s="12" t="s">
        <v>1102</v>
      </c>
      <c r="AG87" s="12" t="s">
        <v>1103</v>
      </c>
      <c r="AH87" s="12" t="b">
        <v>0</v>
      </c>
      <c r="AI87" s="12" t="b">
        <v>0</v>
      </c>
      <c r="AJ87" s="12" t="b">
        <v>0</v>
      </c>
      <c r="AK87" s="12" t="b">
        <v>0</v>
      </c>
      <c r="AL87" s="12" t="b">
        <v>1</v>
      </c>
    </row>
    <row r="88" ht="15.75" customHeight="1">
      <c r="A88" s="10" t="s">
        <v>448</v>
      </c>
      <c r="B88" s="12" t="str">
        <f t="shared" si="20"/>
        <v xml:space="preserve">Diana Davis Spencer Foundation Inc_Capital Research Center2021350000</v>
      </c>
      <c r="C88" s="12" t="s">
        <v>1025</v>
      </c>
      <c r="D88" s="12">
        <v>2021</v>
      </c>
      <c r="E88" s="13">
        <v>350000</v>
      </c>
      <c r="F88" s="12"/>
      <c r="G88" s="12" t="s">
        <v>449</v>
      </c>
      <c r="H88" s="12" t="s">
        <v>257</v>
      </c>
      <c r="I88" s="12" t="s">
        <v>1092</v>
      </c>
      <c r="J88" s="12" t="s">
        <v>1093</v>
      </c>
      <c r="K88" s="12" t="s">
        <v>1094</v>
      </c>
      <c r="L88" s="12" t="s">
        <v>1095</v>
      </c>
      <c r="M88" s="12">
        <v>20036</v>
      </c>
      <c r="N88" s="12" t="s">
        <v>1096</v>
      </c>
      <c r="O88" s="12">
        <v>203672969</v>
      </c>
      <c r="P88" s="12" t="s">
        <v>1314</v>
      </c>
      <c r="Q88" s="12">
        <v>2021</v>
      </c>
      <c r="R88" s="12" t="s">
        <v>1315</v>
      </c>
      <c r="S88" s="12" t="s">
        <v>1316</v>
      </c>
      <c r="T88" s="12" t="s">
        <v>1207</v>
      </c>
      <c r="U88" s="12">
        <v>20814</v>
      </c>
      <c r="V88" s="12" t="s">
        <v>1096</v>
      </c>
      <c r="W88" s="12">
        <v>1</v>
      </c>
      <c r="X88" s="12">
        <v>3066918</v>
      </c>
      <c r="Y88" s="12">
        <v>11317558</v>
      </c>
      <c r="Z88" s="12" t="s">
        <v>1317</v>
      </c>
      <c r="AA88" s="21">
        <v>44197</v>
      </c>
      <c r="AB88" s="21">
        <v>44561</v>
      </c>
      <c r="AC88" s="12" t="s">
        <v>1092</v>
      </c>
      <c r="AD88" s="12" t="s">
        <v>1092</v>
      </c>
      <c r="AE88" s="12" t="s">
        <v>1092</v>
      </c>
      <c r="AF88" s="12" t="s">
        <v>1102</v>
      </c>
      <c r="AG88" s="12" t="s">
        <v>1103</v>
      </c>
      <c r="AH88" s="12" t="b">
        <v>0</v>
      </c>
      <c r="AI88" s="12" t="b">
        <v>0</v>
      </c>
      <c r="AJ88" s="12" t="b">
        <v>0</v>
      </c>
      <c r="AK88" s="12" t="b">
        <v>0</v>
      </c>
      <c r="AL88" s="12" t="b">
        <v>1</v>
      </c>
    </row>
    <row r="89" ht="15.75" customHeight="1">
      <c r="A89" s="10" t="s">
        <v>445</v>
      </c>
      <c r="B89" s="12" t="str">
        <f t="shared" si="20"/>
        <v xml:space="preserve">Diana Davis Spencer Foundation Inc_Capital Research Center2019100000</v>
      </c>
      <c r="C89" s="12" t="s">
        <v>1025</v>
      </c>
      <c r="D89" s="12">
        <v>2019</v>
      </c>
      <c r="E89" s="13">
        <v>100000</v>
      </c>
      <c r="F89" s="12"/>
      <c r="G89" s="12" t="s">
        <v>446</v>
      </c>
      <c r="H89" s="12" t="s">
        <v>257</v>
      </c>
      <c r="I89" s="12" t="s">
        <v>1092</v>
      </c>
      <c r="J89" s="12" t="s">
        <v>1093</v>
      </c>
      <c r="K89" s="12" t="s">
        <v>1094</v>
      </c>
      <c r="L89" s="12" t="s">
        <v>1095</v>
      </c>
      <c r="M89" s="12">
        <v>20036</v>
      </c>
      <c r="N89" s="12" t="s">
        <v>1096</v>
      </c>
      <c r="O89" s="12">
        <v>203672969</v>
      </c>
      <c r="P89" s="12" t="s">
        <v>1314</v>
      </c>
      <c r="Q89" s="12">
        <v>2019</v>
      </c>
      <c r="R89" s="12" t="s">
        <v>1318</v>
      </c>
      <c r="S89" s="12" t="s">
        <v>1316</v>
      </c>
      <c r="T89" s="12" t="s">
        <v>1207</v>
      </c>
      <c r="U89" s="12">
        <v>20814</v>
      </c>
      <c r="V89" s="12" t="s">
        <v>1096</v>
      </c>
      <c r="W89" s="12">
        <v>1</v>
      </c>
      <c r="X89" s="12">
        <v>1735745</v>
      </c>
      <c r="Y89" s="12">
        <v>5487162</v>
      </c>
      <c r="Z89" s="12" t="s">
        <v>1319</v>
      </c>
      <c r="AA89" s="21">
        <v>43466</v>
      </c>
      <c r="AB89" s="21">
        <v>43830</v>
      </c>
      <c r="AC89" s="12" t="s">
        <v>1092</v>
      </c>
      <c r="AD89" s="12" t="s">
        <v>1092</v>
      </c>
      <c r="AE89" s="12" t="s">
        <v>1092</v>
      </c>
      <c r="AF89" s="12" t="s">
        <v>1102</v>
      </c>
      <c r="AG89" s="12" t="s">
        <v>1103</v>
      </c>
      <c r="AH89" s="12" t="b">
        <v>0</v>
      </c>
      <c r="AI89" s="12" t="b">
        <v>0</v>
      </c>
      <c r="AJ89" s="12" t="b">
        <v>0</v>
      </c>
      <c r="AK89" s="12" t="b">
        <v>0</v>
      </c>
      <c r="AL89" s="12" t="b">
        <v>1</v>
      </c>
    </row>
    <row r="90" ht="15.75" customHeight="1">
      <c r="A90" s="10" t="s">
        <v>445</v>
      </c>
      <c r="B90" s="12" t="str">
        <f t="shared" si="20"/>
        <v xml:space="preserve">Diana Davis Spencer Foundation Inc_Capital Research Center201950000</v>
      </c>
      <c r="C90" s="12" t="s">
        <v>1025</v>
      </c>
      <c r="D90" s="12">
        <v>2019</v>
      </c>
      <c r="E90" s="13">
        <v>50000</v>
      </c>
      <c r="F90" s="12"/>
      <c r="G90" s="12" t="s">
        <v>447</v>
      </c>
      <c r="H90" s="12" t="s">
        <v>257</v>
      </c>
      <c r="I90" s="12" t="s">
        <v>1092</v>
      </c>
      <c r="J90" s="12" t="s">
        <v>1093</v>
      </c>
      <c r="K90" s="12" t="s">
        <v>1094</v>
      </c>
      <c r="L90" s="12" t="s">
        <v>1095</v>
      </c>
      <c r="M90" s="12">
        <v>20036</v>
      </c>
      <c r="N90" s="12" t="s">
        <v>1096</v>
      </c>
      <c r="O90" s="12">
        <v>203672969</v>
      </c>
      <c r="P90" s="12" t="s">
        <v>1314</v>
      </c>
      <c r="Q90" s="12">
        <v>2019</v>
      </c>
      <c r="R90" s="12" t="s">
        <v>1318</v>
      </c>
      <c r="S90" s="12" t="s">
        <v>1316</v>
      </c>
      <c r="T90" s="12" t="s">
        <v>1207</v>
      </c>
      <c r="U90" s="12">
        <v>20814</v>
      </c>
      <c r="V90" s="12" t="s">
        <v>1096</v>
      </c>
      <c r="W90" s="12">
        <v>1</v>
      </c>
      <c r="X90" s="12">
        <v>1735745</v>
      </c>
      <c r="Y90" s="12">
        <v>5487163</v>
      </c>
      <c r="Z90" s="12" t="s">
        <v>1319</v>
      </c>
      <c r="AA90" s="21">
        <v>43466</v>
      </c>
      <c r="AB90" s="21">
        <v>43830</v>
      </c>
      <c r="AC90" s="12" t="s">
        <v>1092</v>
      </c>
      <c r="AD90" s="12" t="s">
        <v>1092</v>
      </c>
      <c r="AE90" s="12" t="s">
        <v>1092</v>
      </c>
      <c r="AF90" s="12" t="s">
        <v>1102</v>
      </c>
      <c r="AG90" s="12" t="s">
        <v>1103</v>
      </c>
      <c r="AH90" s="12" t="b">
        <v>0</v>
      </c>
      <c r="AI90" s="12" t="b">
        <v>0</v>
      </c>
      <c r="AJ90" s="12" t="b">
        <v>0</v>
      </c>
      <c r="AK90" s="12" t="b">
        <v>0</v>
      </c>
      <c r="AL90" s="12" t="b">
        <v>1</v>
      </c>
    </row>
    <row r="91" ht="15.75" customHeight="1">
      <c r="A91" s="10" t="s">
        <v>452</v>
      </c>
      <c r="B91" s="12" t="str">
        <f t="shared" si="20"/>
        <v xml:space="preserve">Diana Davis Spencer Foundation Inc_Capital Research Center2023500000</v>
      </c>
      <c r="C91" s="12" t="s">
        <v>1025</v>
      </c>
      <c r="D91" s="12">
        <v>2023</v>
      </c>
      <c r="E91" s="13">
        <v>500000</v>
      </c>
      <c r="F91" s="12"/>
      <c r="G91" s="12" t="s">
        <v>451</v>
      </c>
      <c r="H91" s="12" t="s">
        <v>257</v>
      </c>
      <c r="I91" s="12" t="s">
        <v>1092</v>
      </c>
      <c r="J91" s="12" t="s">
        <v>1093</v>
      </c>
      <c r="K91" s="12" t="s">
        <v>1094</v>
      </c>
      <c r="L91" s="12" t="s">
        <v>1095</v>
      </c>
      <c r="M91" s="12">
        <v>20036</v>
      </c>
      <c r="N91" s="12" t="s">
        <v>1096</v>
      </c>
      <c r="O91" s="12">
        <v>203672969</v>
      </c>
      <c r="P91" s="12" t="s">
        <v>1314</v>
      </c>
      <c r="Q91" s="12">
        <v>2023</v>
      </c>
      <c r="R91" s="12" t="s">
        <v>1315</v>
      </c>
      <c r="S91" s="12" t="s">
        <v>1316</v>
      </c>
      <c r="T91" s="12" t="s">
        <v>1207</v>
      </c>
      <c r="U91" s="12">
        <v>20814</v>
      </c>
      <c r="V91" s="12" t="s">
        <v>1096</v>
      </c>
      <c r="W91" s="12">
        <v>1</v>
      </c>
      <c r="X91" s="12">
        <v>4441232</v>
      </c>
      <c r="Y91" s="12">
        <v>16716641</v>
      </c>
      <c r="Z91" s="12" t="s">
        <v>1320</v>
      </c>
      <c r="AA91" s="21">
        <v>44927</v>
      </c>
      <c r="AB91" s="21">
        <v>45291</v>
      </c>
      <c r="AC91" s="12" t="s">
        <v>1092</v>
      </c>
      <c r="AD91" s="12" t="s">
        <v>1092</v>
      </c>
      <c r="AE91" s="12" t="s">
        <v>1092</v>
      </c>
      <c r="AF91" s="12" t="s">
        <v>1102</v>
      </c>
      <c r="AG91" s="12" t="s">
        <v>1103</v>
      </c>
      <c r="AH91" s="12" t="b">
        <v>0</v>
      </c>
      <c r="AI91" s="12" t="b">
        <v>0</v>
      </c>
      <c r="AJ91" s="12" t="b">
        <v>0</v>
      </c>
      <c r="AK91" s="12" t="b">
        <v>0</v>
      </c>
      <c r="AL91" s="12" t="b">
        <v>1</v>
      </c>
    </row>
    <row r="92" ht="15.75" customHeight="1">
      <c r="A92" s="10" t="s">
        <v>450</v>
      </c>
      <c r="B92" s="12" t="str">
        <f t="shared" si="20"/>
        <v xml:space="preserve">Diana Davis Spencer Foundation Inc_Capital Research Center2022400000</v>
      </c>
      <c r="C92" s="12" t="s">
        <v>1025</v>
      </c>
      <c r="D92" s="12">
        <v>2022</v>
      </c>
      <c r="E92" s="13">
        <v>400000</v>
      </c>
      <c r="F92" s="12"/>
      <c r="G92" s="12" t="s">
        <v>451</v>
      </c>
      <c r="H92" s="12" t="s">
        <v>257</v>
      </c>
      <c r="I92" s="12" t="s">
        <v>1092</v>
      </c>
      <c r="J92" s="12" t="s">
        <v>1093</v>
      </c>
      <c r="K92" s="12" t="s">
        <v>1094</v>
      </c>
      <c r="L92" s="12" t="s">
        <v>1095</v>
      </c>
      <c r="M92" s="12">
        <v>20036</v>
      </c>
      <c r="N92" s="12" t="s">
        <v>1096</v>
      </c>
      <c r="O92" s="12">
        <v>203672969</v>
      </c>
      <c r="P92" s="12" t="s">
        <v>1314</v>
      </c>
      <c r="Q92" s="12">
        <v>2022</v>
      </c>
      <c r="R92" s="12" t="s">
        <v>1315</v>
      </c>
      <c r="S92" s="12" t="s">
        <v>1316</v>
      </c>
      <c r="T92" s="12" t="s">
        <v>1207</v>
      </c>
      <c r="U92" s="12">
        <v>20814</v>
      </c>
      <c r="V92" s="12" t="s">
        <v>1096</v>
      </c>
      <c r="W92" s="12">
        <v>1</v>
      </c>
      <c r="X92" s="12">
        <v>3707141</v>
      </c>
      <c r="Y92" s="12">
        <v>13991075</v>
      </c>
      <c r="Z92" s="12" t="s">
        <v>1321</v>
      </c>
      <c r="AA92" s="21">
        <v>44562</v>
      </c>
      <c r="AB92" s="21">
        <v>44926</v>
      </c>
      <c r="AC92" s="12" t="s">
        <v>1092</v>
      </c>
      <c r="AD92" s="12" t="s">
        <v>1092</v>
      </c>
      <c r="AE92" s="12" t="s">
        <v>1092</v>
      </c>
      <c r="AF92" s="12" t="s">
        <v>1102</v>
      </c>
      <c r="AG92" s="12" t="s">
        <v>1103</v>
      </c>
      <c r="AH92" s="12" t="b">
        <v>0</v>
      </c>
      <c r="AI92" s="12" t="b">
        <v>0</v>
      </c>
      <c r="AJ92" s="12" t="b">
        <v>0</v>
      </c>
      <c r="AK92" s="12" t="b">
        <v>0</v>
      </c>
      <c r="AL92" s="12" t="b">
        <v>1</v>
      </c>
    </row>
    <row r="93" ht="15.75" customHeight="1">
      <c r="A93" s="10" t="s">
        <v>458</v>
      </c>
      <c r="B93" s="12" t="str">
        <f t="shared" si="20"/>
        <v xml:space="preserve">Dicke Family Foundation_Capital Research Center201925000</v>
      </c>
      <c r="C93" s="12" t="s">
        <v>82</v>
      </c>
      <c r="D93" s="12">
        <v>2019</v>
      </c>
      <c r="E93" s="13">
        <v>25000</v>
      </c>
      <c r="F93" s="12"/>
      <c r="G93" s="12" t="s">
        <v>459</v>
      </c>
      <c r="H93" s="12" t="s">
        <v>257</v>
      </c>
      <c r="I93" s="12" t="s">
        <v>1092</v>
      </c>
      <c r="J93" s="12" t="s">
        <v>1093</v>
      </c>
      <c r="K93" s="12" t="s">
        <v>1094</v>
      </c>
      <c r="L93" s="12" t="s">
        <v>1095</v>
      </c>
      <c r="M93" s="12">
        <v>200361480</v>
      </c>
      <c r="N93" s="12" t="s">
        <v>1096</v>
      </c>
      <c r="O93" s="12">
        <v>341446513</v>
      </c>
      <c r="P93" s="12" t="s">
        <v>1322</v>
      </c>
      <c r="Q93" s="12">
        <v>2018</v>
      </c>
      <c r="R93" s="12" t="s">
        <v>1323</v>
      </c>
      <c r="S93" s="12" t="s">
        <v>1324</v>
      </c>
      <c r="T93" s="12" t="s">
        <v>1118</v>
      </c>
      <c r="U93" s="12">
        <v>45869</v>
      </c>
      <c r="V93" s="12" t="s">
        <v>1096</v>
      </c>
      <c r="W93" s="12">
        <v>1</v>
      </c>
      <c r="X93" s="12">
        <v>1346060</v>
      </c>
      <c r="Y93" s="12">
        <v>4208046</v>
      </c>
      <c r="Z93" s="12" t="s">
        <v>1325</v>
      </c>
      <c r="AA93" s="21">
        <v>43435</v>
      </c>
      <c r="AB93" s="21">
        <v>43799</v>
      </c>
      <c r="AC93" s="12" t="s">
        <v>1092</v>
      </c>
      <c r="AD93" s="12" t="s">
        <v>1092</v>
      </c>
      <c r="AE93" s="12" t="s">
        <v>1092</v>
      </c>
      <c r="AF93" s="12" t="s">
        <v>1102</v>
      </c>
      <c r="AG93" s="12" t="s">
        <v>1103</v>
      </c>
      <c r="AH93" s="12" t="b">
        <v>0</v>
      </c>
      <c r="AI93" s="12" t="b">
        <v>0</v>
      </c>
      <c r="AJ93" s="12" t="b">
        <v>0</v>
      </c>
      <c r="AK93" s="12" t="b">
        <v>0</v>
      </c>
      <c r="AL93" s="12" t="b">
        <v>1</v>
      </c>
    </row>
    <row r="94" ht="15.75" customHeight="1">
      <c r="A94" s="10" t="s">
        <v>462</v>
      </c>
      <c r="B94" s="12" t="str">
        <f t="shared" si="20"/>
        <v xml:space="preserve">Dillon Foundation_Capital Research Center20203000</v>
      </c>
      <c r="C94" s="12" t="s">
        <v>96</v>
      </c>
      <c r="D94" s="12">
        <v>2020</v>
      </c>
      <c r="E94" s="13">
        <v>3000</v>
      </c>
      <c r="F94" s="12"/>
      <c r="G94" s="12" t="s">
        <v>463</v>
      </c>
      <c r="H94" s="12" t="s">
        <v>257</v>
      </c>
      <c r="I94" s="12" t="s">
        <v>1092</v>
      </c>
      <c r="J94" s="12" t="s">
        <v>1093</v>
      </c>
      <c r="K94" s="12" t="s">
        <v>1094</v>
      </c>
      <c r="L94" s="12" t="s">
        <v>1095</v>
      </c>
      <c r="M94" s="12">
        <v>20036</v>
      </c>
      <c r="N94" s="12" t="s">
        <v>1096</v>
      </c>
      <c r="O94" s="12">
        <v>366059349</v>
      </c>
      <c r="P94" s="12" t="s">
        <v>1326</v>
      </c>
      <c r="Q94" s="12">
        <v>2019</v>
      </c>
      <c r="R94" s="12" t="s">
        <v>1327</v>
      </c>
      <c r="S94" s="12" t="s">
        <v>1328</v>
      </c>
      <c r="T94" s="12" t="s">
        <v>1234</v>
      </c>
      <c r="U94" s="12">
        <v>61081</v>
      </c>
      <c r="V94" s="12" t="s">
        <v>1096</v>
      </c>
      <c r="W94" s="12">
        <v>1</v>
      </c>
      <c r="X94" s="12">
        <v>1847170</v>
      </c>
      <c r="Y94" s="12">
        <v>5878306</v>
      </c>
      <c r="Z94" s="12" t="s">
        <v>1329</v>
      </c>
      <c r="AA94" s="21">
        <v>43770</v>
      </c>
      <c r="AB94" s="21">
        <v>44135</v>
      </c>
      <c r="AC94" s="12" t="s">
        <v>1092</v>
      </c>
      <c r="AD94" s="12" t="s">
        <v>1092</v>
      </c>
      <c r="AE94" s="12" t="s">
        <v>1092</v>
      </c>
      <c r="AF94" s="12" t="s">
        <v>1102</v>
      </c>
      <c r="AG94" s="12" t="s">
        <v>1103</v>
      </c>
      <c r="AH94" s="12" t="b">
        <v>0</v>
      </c>
      <c r="AI94" s="12" t="b">
        <v>0</v>
      </c>
      <c r="AJ94" s="12" t="b">
        <v>0</v>
      </c>
      <c r="AK94" s="12" t="b">
        <v>0</v>
      </c>
      <c r="AL94" s="12" t="b">
        <v>1</v>
      </c>
    </row>
    <row r="95" ht="15.75" customHeight="1">
      <c r="A95" s="10" t="s">
        <v>465</v>
      </c>
      <c r="B95" s="12" t="str">
        <f t="shared" si="20"/>
        <v xml:space="preserve">Dillon Foundation_Capital Research Center20223000</v>
      </c>
      <c r="C95" s="12" t="s">
        <v>96</v>
      </c>
      <c r="D95" s="12">
        <v>2022</v>
      </c>
      <c r="E95" s="13">
        <v>3000</v>
      </c>
      <c r="F95" s="12"/>
      <c r="G95" s="12" t="s">
        <v>463</v>
      </c>
      <c r="H95" s="12" t="s">
        <v>257</v>
      </c>
      <c r="I95" s="12" t="s">
        <v>1092</v>
      </c>
      <c r="J95" s="12" t="s">
        <v>1093</v>
      </c>
      <c r="K95" s="12" t="s">
        <v>1094</v>
      </c>
      <c r="L95" s="12" t="s">
        <v>1095</v>
      </c>
      <c r="M95" s="12">
        <v>20036</v>
      </c>
      <c r="N95" s="12" t="s">
        <v>1096</v>
      </c>
      <c r="O95" s="12">
        <v>366059349</v>
      </c>
      <c r="P95" s="12" t="s">
        <v>1326</v>
      </c>
      <c r="Q95" s="12">
        <v>2021</v>
      </c>
      <c r="R95" s="12" t="s">
        <v>1327</v>
      </c>
      <c r="S95" s="12" t="s">
        <v>1328</v>
      </c>
      <c r="T95" s="12" t="s">
        <v>1234</v>
      </c>
      <c r="U95" s="12">
        <v>61081</v>
      </c>
      <c r="V95" s="12" t="s">
        <v>1096</v>
      </c>
      <c r="W95" s="12">
        <v>1</v>
      </c>
      <c r="X95" s="12">
        <v>3318301</v>
      </c>
      <c r="Y95" s="12">
        <v>12211068</v>
      </c>
      <c r="Z95" s="12" t="s">
        <v>1330</v>
      </c>
      <c r="AA95" s="21">
        <v>44501</v>
      </c>
      <c r="AB95" s="21">
        <v>44865</v>
      </c>
      <c r="AC95" s="12" t="s">
        <v>1092</v>
      </c>
      <c r="AD95" s="12" t="s">
        <v>1092</v>
      </c>
      <c r="AE95" s="12" t="s">
        <v>1092</v>
      </c>
      <c r="AF95" s="12" t="s">
        <v>1102</v>
      </c>
      <c r="AG95" s="12" t="s">
        <v>1103</v>
      </c>
      <c r="AH95" s="12" t="b">
        <v>0</v>
      </c>
      <c r="AI95" s="12" t="b">
        <v>0</v>
      </c>
      <c r="AJ95" s="12" t="b">
        <v>0</v>
      </c>
      <c r="AK95" s="12" t="b">
        <v>0</v>
      </c>
      <c r="AL95" s="12" t="b">
        <v>1</v>
      </c>
    </row>
    <row r="96" ht="15.75" customHeight="1">
      <c r="A96" s="10" t="s">
        <v>467</v>
      </c>
      <c r="B96" s="12" t="str">
        <f t="shared" si="20"/>
        <v xml:space="preserve">Dillon Foundation_Capital Research Center20243000</v>
      </c>
      <c r="C96" s="12" t="s">
        <v>96</v>
      </c>
      <c r="D96" s="12">
        <v>2024</v>
      </c>
      <c r="E96" s="13">
        <v>3000</v>
      </c>
      <c r="F96" s="12"/>
      <c r="G96" s="12" t="s">
        <v>463</v>
      </c>
      <c r="H96" s="12" t="s">
        <v>257</v>
      </c>
      <c r="I96" s="12" t="s">
        <v>1092</v>
      </c>
      <c r="J96" s="12" t="s">
        <v>1093</v>
      </c>
      <c r="K96" s="12" t="s">
        <v>1094</v>
      </c>
      <c r="L96" s="12" t="s">
        <v>1095</v>
      </c>
      <c r="M96" s="12">
        <v>20036</v>
      </c>
      <c r="N96" s="12" t="s">
        <v>1096</v>
      </c>
      <c r="O96" s="12">
        <v>366059349</v>
      </c>
      <c r="P96" s="12" t="s">
        <v>1326</v>
      </c>
      <c r="Q96" s="12">
        <v>2023</v>
      </c>
      <c r="R96" s="12" t="s">
        <v>1327</v>
      </c>
      <c r="S96" s="12" t="s">
        <v>1328</v>
      </c>
      <c r="T96" s="12" t="s">
        <v>1234</v>
      </c>
      <c r="U96" s="12">
        <v>61081</v>
      </c>
      <c r="V96" s="12" t="s">
        <v>1096</v>
      </c>
      <c r="W96" s="12">
        <v>1</v>
      </c>
      <c r="X96" s="12">
        <v>4590579</v>
      </c>
      <c r="Y96" s="12">
        <v>17275988</v>
      </c>
      <c r="Z96" s="12" t="s">
        <v>1331</v>
      </c>
      <c r="AA96" s="21">
        <v>45231</v>
      </c>
      <c r="AB96" s="21">
        <v>45596</v>
      </c>
      <c r="AC96" s="12" t="s">
        <v>1092</v>
      </c>
      <c r="AD96" s="12" t="s">
        <v>1092</v>
      </c>
      <c r="AE96" s="12" t="s">
        <v>1092</v>
      </c>
      <c r="AF96" s="12" t="s">
        <v>1102</v>
      </c>
      <c r="AG96" s="12" t="s">
        <v>1103</v>
      </c>
      <c r="AH96" s="12" t="b">
        <v>0</v>
      </c>
      <c r="AI96" s="12" t="b">
        <v>0</v>
      </c>
      <c r="AJ96" s="12" t="b">
        <v>0</v>
      </c>
      <c r="AK96" s="12" t="b">
        <v>0</v>
      </c>
      <c r="AL96" s="12" t="b">
        <v>1</v>
      </c>
    </row>
    <row r="97" ht="15.75" customHeight="1">
      <c r="A97" s="10" t="s">
        <v>466</v>
      </c>
      <c r="B97" s="12" t="str">
        <f t="shared" si="20"/>
        <v xml:space="preserve">Dillon Foundation_Capital Research Center20233000</v>
      </c>
      <c r="C97" s="12" t="s">
        <v>96</v>
      </c>
      <c r="D97" s="12">
        <v>2023</v>
      </c>
      <c r="E97" s="13">
        <v>3000</v>
      </c>
      <c r="F97" s="12"/>
      <c r="G97" s="12" t="s">
        <v>463</v>
      </c>
      <c r="H97" s="12" t="s">
        <v>257</v>
      </c>
      <c r="I97" s="12" t="s">
        <v>1092</v>
      </c>
      <c r="J97" s="12" t="s">
        <v>1093</v>
      </c>
      <c r="K97" s="12" t="s">
        <v>1094</v>
      </c>
      <c r="L97" s="12" t="s">
        <v>1095</v>
      </c>
      <c r="M97" s="12">
        <v>20036</v>
      </c>
      <c r="N97" s="12" t="s">
        <v>1096</v>
      </c>
      <c r="O97" s="12">
        <v>366059349</v>
      </c>
      <c r="P97" s="12" t="s">
        <v>1326</v>
      </c>
      <c r="Q97" s="12">
        <v>2022</v>
      </c>
      <c r="R97" s="12" t="s">
        <v>1327</v>
      </c>
      <c r="S97" s="12" t="s">
        <v>1328</v>
      </c>
      <c r="T97" s="12" t="s">
        <v>1234</v>
      </c>
      <c r="U97" s="12">
        <v>61081</v>
      </c>
      <c r="V97" s="12" t="s">
        <v>1096</v>
      </c>
      <c r="W97" s="12">
        <v>1</v>
      </c>
      <c r="X97" s="12">
        <v>3850392</v>
      </c>
      <c r="Y97" s="12">
        <v>14581107</v>
      </c>
      <c r="Z97" s="12" t="s">
        <v>1332</v>
      </c>
      <c r="AA97" s="21">
        <v>44866</v>
      </c>
      <c r="AB97" s="21">
        <v>45230</v>
      </c>
      <c r="AC97" s="12" t="s">
        <v>1092</v>
      </c>
      <c r="AD97" s="12" t="s">
        <v>1092</v>
      </c>
      <c r="AE97" s="12" t="s">
        <v>1092</v>
      </c>
      <c r="AF97" s="12" t="s">
        <v>1102</v>
      </c>
      <c r="AG97" s="12" t="s">
        <v>1103</v>
      </c>
      <c r="AH97" s="12" t="b">
        <v>0</v>
      </c>
      <c r="AI97" s="12" t="b">
        <v>0</v>
      </c>
      <c r="AJ97" s="12" t="b">
        <v>0</v>
      </c>
      <c r="AK97" s="12" t="b">
        <v>0</v>
      </c>
      <c r="AL97" s="12" t="b">
        <v>1</v>
      </c>
    </row>
    <row r="98" ht="15.75" customHeight="1">
      <c r="A98" s="10" t="s">
        <v>460</v>
      </c>
      <c r="B98" s="12" t="str">
        <f t="shared" si="20"/>
        <v xml:space="preserve">Dillon Foundation_Capital Research Center20162100</v>
      </c>
      <c r="C98" s="12" t="s">
        <v>96</v>
      </c>
      <c r="D98" s="12">
        <v>2016</v>
      </c>
      <c r="E98" s="13">
        <v>2100</v>
      </c>
      <c r="F98" s="12"/>
      <c r="G98" s="12" t="s">
        <v>461</v>
      </c>
      <c r="H98" s="12" t="s">
        <v>257</v>
      </c>
      <c r="I98" s="12" t="s">
        <v>1092</v>
      </c>
      <c r="J98" s="12" t="s">
        <v>1106</v>
      </c>
      <c r="K98" s="12" t="s">
        <v>1094</v>
      </c>
      <c r="L98" s="12" t="s">
        <v>1095</v>
      </c>
      <c r="M98" s="12">
        <v>20036</v>
      </c>
      <c r="N98" s="12" t="s">
        <v>1096</v>
      </c>
      <c r="O98" s="12">
        <v>366059349</v>
      </c>
      <c r="P98" s="12" t="s">
        <v>1326</v>
      </c>
      <c r="Q98" s="12">
        <v>2015</v>
      </c>
      <c r="R98" s="12" t="s">
        <v>1327</v>
      </c>
      <c r="S98" s="12" t="s">
        <v>1328</v>
      </c>
      <c r="T98" s="12" t="s">
        <v>1234</v>
      </c>
      <c r="U98" s="12">
        <v>61081</v>
      </c>
      <c r="V98" s="12" t="s">
        <v>1096</v>
      </c>
      <c r="W98" s="12">
        <v>1</v>
      </c>
      <c r="X98" s="12">
        <v>7626</v>
      </c>
      <c r="Y98" s="12">
        <v>11941</v>
      </c>
      <c r="Z98" s="12" t="s">
        <v>1333</v>
      </c>
      <c r="AA98" s="21">
        <v>42309</v>
      </c>
      <c r="AB98" s="21">
        <v>42674</v>
      </c>
      <c r="AC98" s="12" t="s">
        <v>1092</v>
      </c>
      <c r="AD98" s="12" t="s">
        <v>1092</v>
      </c>
      <c r="AE98" s="12" t="s">
        <v>1092</v>
      </c>
      <c r="AF98" s="12" t="s">
        <v>1102</v>
      </c>
      <c r="AG98" s="12" t="s">
        <v>1103</v>
      </c>
      <c r="AH98" s="12" t="b">
        <v>0</v>
      </c>
      <c r="AI98" s="12" t="b">
        <v>0</v>
      </c>
      <c r="AJ98" s="12" t="b">
        <v>0</v>
      </c>
      <c r="AK98" s="12" t="b">
        <v>0</v>
      </c>
      <c r="AL98" s="12" t="b">
        <v>1</v>
      </c>
    </row>
    <row r="99" ht="15.75" customHeight="1">
      <c r="A99" s="10" t="s">
        <v>464</v>
      </c>
      <c r="B99" s="12" t="str">
        <f t="shared" si="20"/>
        <v xml:space="preserve">Dillon Foundation_Capital Research Center20213000</v>
      </c>
      <c r="C99" s="12" t="s">
        <v>96</v>
      </c>
      <c r="D99" s="12">
        <v>2021</v>
      </c>
      <c r="E99" s="13">
        <v>3000</v>
      </c>
      <c r="F99" s="12"/>
      <c r="G99" s="12" t="s">
        <v>463</v>
      </c>
      <c r="H99" s="12" t="s">
        <v>257</v>
      </c>
      <c r="I99" s="12" t="s">
        <v>1092</v>
      </c>
      <c r="J99" s="12" t="s">
        <v>1093</v>
      </c>
      <c r="K99" s="12" t="s">
        <v>1094</v>
      </c>
      <c r="L99" s="12" t="s">
        <v>1095</v>
      </c>
      <c r="M99" s="12">
        <v>20036</v>
      </c>
      <c r="N99" s="12" t="s">
        <v>1096</v>
      </c>
      <c r="O99" s="12">
        <v>366059349</v>
      </c>
      <c r="P99" s="12" t="s">
        <v>1326</v>
      </c>
      <c r="Q99" s="12">
        <v>2020</v>
      </c>
      <c r="R99" s="12" t="s">
        <v>1327</v>
      </c>
      <c r="S99" s="12" t="s">
        <v>1328</v>
      </c>
      <c r="T99" s="12" t="s">
        <v>1234</v>
      </c>
      <c r="U99" s="12">
        <v>61081</v>
      </c>
      <c r="V99" s="12" t="s">
        <v>1096</v>
      </c>
      <c r="W99" s="12">
        <v>1</v>
      </c>
      <c r="X99" s="12">
        <v>2441889</v>
      </c>
      <c r="Y99" s="12">
        <v>8576900</v>
      </c>
      <c r="Z99" s="12" t="s">
        <v>1334</v>
      </c>
      <c r="AA99" s="21">
        <v>44136</v>
      </c>
      <c r="AB99" s="21">
        <v>44500</v>
      </c>
      <c r="AC99" s="12" t="s">
        <v>1092</v>
      </c>
      <c r="AD99" s="12" t="s">
        <v>1092</v>
      </c>
      <c r="AE99" s="12" t="s">
        <v>1092</v>
      </c>
      <c r="AF99" s="12" t="s">
        <v>1102</v>
      </c>
      <c r="AG99" s="12" t="s">
        <v>1103</v>
      </c>
      <c r="AH99" s="12" t="b">
        <v>0</v>
      </c>
      <c r="AI99" s="12" t="b">
        <v>0</v>
      </c>
      <c r="AJ99" s="12" t="b">
        <v>0</v>
      </c>
      <c r="AK99" s="12" t="b">
        <v>0</v>
      </c>
      <c r="AL99" s="12" t="b">
        <v>1</v>
      </c>
    </row>
    <row r="100" ht="15.75" customHeight="1">
      <c r="A100" s="10" t="s">
        <v>468</v>
      </c>
      <c r="B100" s="12" t="str">
        <f t="shared" si="20"/>
        <v xml:space="preserve">Donald L &amp; Valerie D Gottschalk Foundation_Capital Research Center2020100</v>
      </c>
      <c r="C100" s="12" t="s">
        <v>201</v>
      </c>
      <c r="D100" s="12">
        <v>2020</v>
      </c>
      <c r="E100" s="13">
        <v>100</v>
      </c>
      <c r="F100" s="12"/>
      <c r="G100" s="12" t="s">
        <v>469</v>
      </c>
      <c r="H100" s="12" t="s">
        <v>257</v>
      </c>
      <c r="I100" s="12" t="s">
        <v>1092</v>
      </c>
      <c r="J100" s="12" t="s">
        <v>1093</v>
      </c>
      <c r="K100" s="12" t="s">
        <v>1094</v>
      </c>
      <c r="L100" s="12" t="s">
        <v>1095</v>
      </c>
      <c r="M100" s="12">
        <v>20036</v>
      </c>
      <c r="N100" s="12" t="s">
        <v>1096</v>
      </c>
      <c r="O100" s="12">
        <v>391686976</v>
      </c>
      <c r="P100" s="12" t="s">
        <v>1335</v>
      </c>
      <c r="Q100" s="12">
        <v>2020</v>
      </c>
      <c r="R100" s="12" t="s">
        <v>1336</v>
      </c>
      <c r="S100" s="12" t="s">
        <v>1337</v>
      </c>
      <c r="T100" s="12" t="s">
        <v>1175</v>
      </c>
      <c r="U100" s="12">
        <v>53018</v>
      </c>
      <c r="V100" s="12" t="s">
        <v>1096</v>
      </c>
      <c r="W100" s="12">
        <v>1</v>
      </c>
      <c r="X100" s="12">
        <v>2214874</v>
      </c>
      <c r="Y100" s="12">
        <v>7647627</v>
      </c>
      <c r="Z100" s="12" t="s">
        <v>1338</v>
      </c>
      <c r="AA100" s="21">
        <v>43831</v>
      </c>
      <c r="AB100" s="21">
        <v>44196</v>
      </c>
      <c r="AC100" s="12" t="s">
        <v>1092</v>
      </c>
      <c r="AD100" s="12" t="s">
        <v>1092</v>
      </c>
      <c r="AE100" s="12" t="s">
        <v>1092</v>
      </c>
      <c r="AF100" s="12" t="s">
        <v>1102</v>
      </c>
      <c r="AG100" s="12" t="s">
        <v>1103</v>
      </c>
      <c r="AH100" s="12" t="b">
        <v>0</v>
      </c>
      <c r="AI100" s="12" t="b">
        <v>0</v>
      </c>
      <c r="AJ100" s="12" t="b">
        <v>0</v>
      </c>
      <c r="AK100" s="12" t="b">
        <v>0</v>
      </c>
      <c r="AL100" s="12" t="b">
        <v>1</v>
      </c>
    </row>
    <row r="101" ht="15.75" customHeight="1">
      <c r="A101" s="10" t="s">
        <v>472</v>
      </c>
      <c r="B101" s="12" t="str">
        <f t="shared" si="20"/>
        <v xml:space="preserve">Donald L &amp; Valerie D Gottschalk Foundation_Capital Research Center2023100</v>
      </c>
      <c r="C101" s="12" t="s">
        <v>201</v>
      </c>
      <c r="D101" s="12">
        <v>2023</v>
      </c>
      <c r="E101" s="13">
        <v>100</v>
      </c>
      <c r="F101" s="12"/>
      <c r="G101" s="12" t="s">
        <v>469</v>
      </c>
      <c r="H101" s="12" t="s">
        <v>257</v>
      </c>
      <c r="I101" s="12" t="s">
        <v>1092</v>
      </c>
      <c r="J101" s="12" t="s">
        <v>1093</v>
      </c>
      <c r="K101" s="12" t="s">
        <v>1094</v>
      </c>
      <c r="L101" s="12" t="s">
        <v>1095</v>
      </c>
      <c r="M101" s="12">
        <v>20036</v>
      </c>
      <c r="N101" s="12" t="s">
        <v>1096</v>
      </c>
      <c r="O101" s="12">
        <v>391686976</v>
      </c>
      <c r="P101" s="12" t="s">
        <v>1335</v>
      </c>
      <c r="Q101" s="12">
        <v>2023</v>
      </c>
      <c r="R101" s="12" t="s">
        <v>1336</v>
      </c>
      <c r="S101" s="12" t="s">
        <v>1337</v>
      </c>
      <c r="T101" s="12" t="s">
        <v>1175</v>
      </c>
      <c r="U101" s="12">
        <v>53018</v>
      </c>
      <c r="V101" s="12" t="s">
        <v>1096</v>
      </c>
      <c r="W101" s="12">
        <v>1</v>
      </c>
      <c r="X101" s="12">
        <v>3937604</v>
      </c>
      <c r="Y101" s="12">
        <v>14834192</v>
      </c>
      <c r="Z101" s="12" t="s">
        <v>1339</v>
      </c>
      <c r="AA101" s="21">
        <v>44927</v>
      </c>
      <c r="AB101" s="21">
        <v>45291</v>
      </c>
      <c r="AC101" s="12" t="s">
        <v>1092</v>
      </c>
      <c r="AD101" s="12" t="s">
        <v>1092</v>
      </c>
      <c r="AE101" s="12" t="s">
        <v>1092</v>
      </c>
      <c r="AF101" s="12" t="s">
        <v>1102</v>
      </c>
      <c r="AG101" s="12" t="s">
        <v>1103</v>
      </c>
      <c r="AH101" s="12" t="b">
        <v>0</v>
      </c>
      <c r="AI101" s="12" t="b">
        <v>0</v>
      </c>
      <c r="AJ101" s="12" t="b">
        <v>0</v>
      </c>
      <c r="AK101" s="12" t="b">
        <v>0</v>
      </c>
      <c r="AL101" s="12" t="b">
        <v>1</v>
      </c>
    </row>
    <row r="102" ht="15.75" customHeight="1">
      <c r="A102" s="10" t="s">
        <v>473</v>
      </c>
      <c r="B102" s="12" t="str">
        <f t="shared" si="20"/>
        <v xml:space="preserve">Donald L &amp; Valerie D Gottschalk Foundation_Capital Research Center2024100</v>
      </c>
      <c r="C102" s="12" t="s">
        <v>201</v>
      </c>
      <c r="D102" s="12">
        <v>2024</v>
      </c>
      <c r="E102" s="13">
        <v>100</v>
      </c>
      <c r="F102" s="12"/>
      <c r="G102" s="12" t="s">
        <v>469</v>
      </c>
      <c r="H102" s="12" t="s">
        <v>257</v>
      </c>
      <c r="I102" s="12" t="s">
        <v>1092</v>
      </c>
      <c r="J102" s="12" t="s">
        <v>1093</v>
      </c>
      <c r="K102" s="12" t="s">
        <v>1094</v>
      </c>
      <c r="L102" s="12" t="s">
        <v>1095</v>
      </c>
      <c r="M102" s="12">
        <v>20036</v>
      </c>
      <c r="N102" s="12" t="s">
        <v>1096</v>
      </c>
      <c r="O102" s="12">
        <v>391686976</v>
      </c>
      <c r="P102" s="12" t="s">
        <v>1335</v>
      </c>
      <c r="Q102" s="12">
        <v>2024</v>
      </c>
      <c r="R102" s="12" t="s">
        <v>1336</v>
      </c>
      <c r="S102" s="12" t="s">
        <v>1337</v>
      </c>
      <c r="T102" s="12" t="s">
        <v>1175</v>
      </c>
      <c r="U102" s="12">
        <v>53018</v>
      </c>
      <c r="V102" s="12" t="s">
        <v>1096</v>
      </c>
      <c r="W102" s="12">
        <v>1</v>
      </c>
      <c r="X102" s="12">
        <v>4656922</v>
      </c>
      <c r="Y102" s="12">
        <v>17436454</v>
      </c>
      <c r="Z102" s="12" t="s">
        <v>1340</v>
      </c>
      <c r="AA102" s="21">
        <v>45292</v>
      </c>
      <c r="AB102" s="21">
        <v>45657</v>
      </c>
      <c r="AC102" s="12" t="s">
        <v>1092</v>
      </c>
      <c r="AD102" s="12" t="s">
        <v>1092</v>
      </c>
      <c r="AE102" s="12" t="s">
        <v>1092</v>
      </c>
      <c r="AF102" s="12" t="s">
        <v>1102</v>
      </c>
      <c r="AG102" s="12" t="s">
        <v>1103</v>
      </c>
      <c r="AH102" s="12" t="b">
        <v>0</v>
      </c>
      <c r="AI102" s="12" t="b">
        <v>0</v>
      </c>
      <c r="AJ102" s="12" t="b">
        <v>0</v>
      </c>
      <c r="AK102" s="12" t="b">
        <v>0</v>
      </c>
      <c r="AL102" s="12" t="b">
        <v>1</v>
      </c>
    </row>
    <row r="103" ht="15.75" customHeight="1">
      <c r="A103" s="10" t="s">
        <v>470</v>
      </c>
      <c r="B103" s="12" t="str">
        <f t="shared" si="20"/>
        <v xml:space="preserve">Donald L &amp; Valerie D Gottschalk Foundation_Capital Research Center2021100</v>
      </c>
      <c r="C103" s="12" t="s">
        <v>201</v>
      </c>
      <c r="D103" s="12">
        <v>2021</v>
      </c>
      <c r="E103" s="13">
        <v>100</v>
      </c>
      <c r="F103" s="12"/>
      <c r="G103" s="12" t="s">
        <v>469</v>
      </c>
      <c r="H103" s="12" t="s">
        <v>257</v>
      </c>
      <c r="I103" s="12" t="s">
        <v>1092</v>
      </c>
      <c r="J103" s="12" t="s">
        <v>1093</v>
      </c>
      <c r="K103" s="12" t="s">
        <v>1094</v>
      </c>
      <c r="L103" s="12" t="s">
        <v>1095</v>
      </c>
      <c r="M103" s="12">
        <v>20036</v>
      </c>
      <c r="N103" s="12" t="s">
        <v>1096</v>
      </c>
      <c r="O103" s="12">
        <v>391686976</v>
      </c>
      <c r="P103" s="12" t="s">
        <v>1335</v>
      </c>
      <c r="Q103" s="12">
        <v>2021</v>
      </c>
      <c r="R103" s="12" t="s">
        <v>1336</v>
      </c>
      <c r="S103" s="12" t="s">
        <v>1337</v>
      </c>
      <c r="T103" s="12" t="s">
        <v>1175</v>
      </c>
      <c r="U103" s="12">
        <v>53018</v>
      </c>
      <c r="V103" s="12" t="s">
        <v>1096</v>
      </c>
      <c r="W103" s="12">
        <v>1</v>
      </c>
      <c r="X103" s="12">
        <v>2447564</v>
      </c>
      <c r="Y103" s="12">
        <v>8587099</v>
      </c>
      <c r="Z103" s="12" t="s">
        <v>1341</v>
      </c>
      <c r="AA103" s="21">
        <v>44197</v>
      </c>
      <c r="AB103" s="21">
        <v>44561</v>
      </c>
      <c r="AC103" s="12" t="s">
        <v>1092</v>
      </c>
      <c r="AD103" s="12" t="s">
        <v>1092</v>
      </c>
      <c r="AE103" s="12" t="s">
        <v>1092</v>
      </c>
      <c r="AF103" s="12" t="s">
        <v>1102</v>
      </c>
      <c r="AG103" s="12" t="s">
        <v>1103</v>
      </c>
      <c r="AH103" s="12" t="b">
        <v>0</v>
      </c>
      <c r="AI103" s="12" t="b">
        <v>0</v>
      </c>
      <c r="AJ103" s="12" t="b">
        <v>0</v>
      </c>
      <c r="AK103" s="12" t="b">
        <v>0</v>
      </c>
      <c r="AL103" s="12" t="b">
        <v>1</v>
      </c>
    </row>
    <row r="104" ht="15.75" customHeight="1">
      <c r="A104" s="10" t="s">
        <v>471</v>
      </c>
      <c r="B104" s="12" t="str">
        <f t="shared" si="20"/>
        <v xml:space="preserve">Donald L &amp; Valerie D Gottschalk Foundation_Capital Research Center2022100</v>
      </c>
      <c r="C104" s="12" t="s">
        <v>201</v>
      </c>
      <c r="D104" s="12">
        <v>2022</v>
      </c>
      <c r="E104" s="13">
        <v>100</v>
      </c>
      <c r="F104" s="12"/>
      <c r="G104" s="12" t="s">
        <v>469</v>
      </c>
      <c r="H104" s="12" t="s">
        <v>257</v>
      </c>
      <c r="I104" s="12" t="s">
        <v>1092</v>
      </c>
      <c r="J104" s="12" t="s">
        <v>1093</v>
      </c>
      <c r="K104" s="12" t="s">
        <v>1094</v>
      </c>
      <c r="L104" s="12" t="s">
        <v>1095</v>
      </c>
      <c r="M104" s="12">
        <v>20036</v>
      </c>
      <c r="N104" s="12" t="s">
        <v>1096</v>
      </c>
      <c r="O104" s="12">
        <v>391686976</v>
      </c>
      <c r="P104" s="12" t="s">
        <v>1335</v>
      </c>
      <c r="Q104" s="12">
        <v>2022</v>
      </c>
      <c r="R104" s="12" t="s">
        <v>1336</v>
      </c>
      <c r="S104" s="12" t="s">
        <v>1337</v>
      </c>
      <c r="T104" s="12" t="s">
        <v>1175</v>
      </c>
      <c r="U104" s="12">
        <v>53018</v>
      </c>
      <c r="V104" s="12" t="s">
        <v>1096</v>
      </c>
      <c r="W104" s="12">
        <v>1</v>
      </c>
      <c r="X104" s="12">
        <v>3211160</v>
      </c>
      <c r="Y104" s="12">
        <v>11739000</v>
      </c>
      <c r="Z104" s="12" t="s">
        <v>1342</v>
      </c>
      <c r="AA104" s="21">
        <v>44562</v>
      </c>
      <c r="AB104" s="21">
        <v>44926</v>
      </c>
      <c r="AC104" s="12" t="s">
        <v>1092</v>
      </c>
      <c r="AD104" s="12" t="s">
        <v>1092</v>
      </c>
      <c r="AE104" s="12" t="s">
        <v>1092</v>
      </c>
      <c r="AF104" s="12" t="s">
        <v>1102</v>
      </c>
      <c r="AG104" s="12" t="s">
        <v>1103</v>
      </c>
      <c r="AH104" s="12" t="b">
        <v>0</v>
      </c>
      <c r="AI104" s="12" t="b">
        <v>0</v>
      </c>
      <c r="AJ104" s="12" t="b">
        <v>0</v>
      </c>
      <c r="AK104" s="12" t="b">
        <v>0</v>
      </c>
      <c r="AL104" s="12" t="b">
        <v>1</v>
      </c>
    </row>
    <row r="105" ht="15.75" customHeight="1">
      <c r="A105" s="10" t="s">
        <v>474</v>
      </c>
      <c r="B105" s="12" t="str">
        <f t="shared" si="20"/>
        <v xml:space="preserve">Donna L Elliott Family Foundation Inc_Capital Research Center20202500</v>
      </c>
      <c r="C105" s="12" t="s">
        <v>135</v>
      </c>
      <c r="D105" s="12">
        <v>2020</v>
      </c>
      <c r="E105" s="13">
        <v>2500</v>
      </c>
      <c r="F105" s="12"/>
      <c r="G105" s="12" t="s">
        <v>475</v>
      </c>
      <c r="H105" s="12" t="s">
        <v>257</v>
      </c>
      <c r="I105" s="12" t="s">
        <v>1092</v>
      </c>
      <c r="J105" s="12" t="s">
        <v>1093</v>
      </c>
      <c r="K105" s="12" t="s">
        <v>1094</v>
      </c>
      <c r="L105" s="12" t="s">
        <v>1095</v>
      </c>
      <c r="M105" s="12">
        <v>20036</v>
      </c>
      <c r="N105" s="12" t="s">
        <v>1096</v>
      </c>
      <c r="O105" s="12">
        <v>273458082</v>
      </c>
      <c r="P105" s="12" t="s">
        <v>1343</v>
      </c>
      <c r="Q105" s="12">
        <v>2020</v>
      </c>
      <c r="R105" s="12" t="s">
        <v>1344</v>
      </c>
      <c r="S105" s="12" t="s">
        <v>1345</v>
      </c>
      <c r="T105" s="12" t="s">
        <v>1175</v>
      </c>
      <c r="U105" s="12">
        <v>53227</v>
      </c>
      <c r="V105" s="12" t="s">
        <v>1096</v>
      </c>
      <c r="W105" s="12">
        <v>1</v>
      </c>
      <c r="X105" s="12">
        <v>2119286</v>
      </c>
      <c r="Y105" s="12">
        <v>7215864</v>
      </c>
      <c r="Z105" s="12" t="s">
        <v>1346</v>
      </c>
      <c r="AA105" s="21">
        <v>43831</v>
      </c>
      <c r="AB105" s="21">
        <v>44196</v>
      </c>
      <c r="AC105" s="12" t="s">
        <v>1092</v>
      </c>
      <c r="AD105" s="12" t="s">
        <v>1092</v>
      </c>
      <c r="AE105" s="12" t="s">
        <v>1092</v>
      </c>
      <c r="AF105" s="12" t="s">
        <v>1102</v>
      </c>
      <c r="AG105" s="12" t="s">
        <v>1103</v>
      </c>
      <c r="AH105" s="12" t="b">
        <v>0</v>
      </c>
      <c r="AI105" s="12" t="b">
        <v>0</v>
      </c>
      <c r="AJ105" s="12" t="b">
        <v>0</v>
      </c>
      <c r="AK105" s="12" t="b">
        <v>0</v>
      </c>
      <c r="AL105" s="12" t="b">
        <v>1</v>
      </c>
    </row>
    <row r="106" ht="15.75" customHeight="1">
      <c r="A106" s="10" t="s">
        <v>476</v>
      </c>
      <c r="B106" s="12" t="str">
        <f t="shared" si="20"/>
        <v xml:space="preserve">Donna L Elliott Family Foundation Inc_Capital Research Center20212500</v>
      </c>
      <c r="C106" s="12" t="s">
        <v>135</v>
      </c>
      <c r="D106" s="12">
        <v>2021</v>
      </c>
      <c r="E106" s="13">
        <v>2500</v>
      </c>
      <c r="F106" s="12"/>
      <c r="G106" s="12" t="s">
        <v>477</v>
      </c>
      <c r="H106" s="12" t="s">
        <v>257</v>
      </c>
      <c r="I106" s="12" t="s">
        <v>1092</v>
      </c>
      <c r="J106" s="12" t="s">
        <v>1093</v>
      </c>
      <c r="K106" s="12" t="s">
        <v>1094</v>
      </c>
      <c r="L106" s="12" t="s">
        <v>1095</v>
      </c>
      <c r="M106" s="12">
        <v>20036</v>
      </c>
      <c r="N106" s="12" t="s">
        <v>1096</v>
      </c>
      <c r="O106" s="12">
        <v>273458082</v>
      </c>
      <c r="P106" s="12" t="s">
        <v>1343</v>
      </c>
      <c r="Q106" s="12">
        <v>2021</v>
      </c>
      <c r="R106" s="12" t="s">
        <v>1344</v>
      </c>
      <c r="S106" s="12" t="s">
        <v>1345</v>
      </c>
      <c r="T106" s="12" t="s">
        <v>1175</v>
      </c>
      <c r="U106" s="12">
        <v>53227</v>
      </c>
      <c r="V106" s="12" t="s">
        <v>1096</v>
      </c>
      <c r="W106" s="12">
        <v>1</v>
      </c>
      <c r="X106" s="12">
        <v>2640469</v>
      </c>
      <c r="Y106" s="12">
        <v>9168540</v>
      </c>
      <c r="Z106" s="12" t="s">
        <v>1347</v>
      </c>
      <c r="AA106" s="21">
        <v>44197</v>
      </c>
      <c r="AB106" s="21">
        <v>44561</v>
      </c>
      <c r="AC106" s="12" t="s">
        <v>1092</v>
      </c>
      <c r="AD106" s="12" t="s">
        <v>1092</v>
      </c>
      <c r="AE106" s="12" t="s">
        <v>1092</v>
      </c>
      <c r="AF106" s="12" t="s">
        <v>1102</v>
      </c>
      <c r="AG106" s="12" t="s">
        <v>1103</v>
      </c>
      <c r="AH106" s="12" t="b">
        <v>0</v>
      </c>
      <c r="AI106" s="12" t="b">
        <v>0</v>
      </c>
      <c r="AJ106" s="12" t="b">
        <v>0</v>
      </c>
      <c r="AK106" s="12" t="b">
        <v>0</v>
      </c>
      <c r="AL106" s="12" t="b">
        <v>1</v>
      </c>
    </row>
    <row r="107" ht="15.75" customHeight="1">
      <c r="A107" s="10" t="s">
        <v>478</v>
      </c>
      <c r="B107" s="12" t="str">
        <f t="shared" si="20"/>
        <v xml:space="preserve">Donor Advised Charitable Giving Inc_Capital Research Center202464972</v>
      </c>
      <c r="C107" s="12" t="s">
        <v>58</v>
      </c>
      <c r="D107" s="12">
        <v>2024</v>
      </c>
      <c r="E107" s="13">
        <v>64972</v>
      </c>
      <c r="F107" s="12"/>
      <c r="G107" s="12" t="s">
        <v>479</v>
      </c>
      <c r="H107" s="12" t="s">
        <v>257</v>
      </c>
      <c r="I107" s="12">
        <v>521289734</v>
      </c>
      <c r="J107" s="12" t="s">
        <v>1093</v>
      </c>
      <c r="K107" s="12" t="s">
        <v>1094</v>
      </c>
      <c r="L107" s="12" t="s">
        <v>1095</v>
      </c>
      <c r="M107" s="12">
        <v>20036</v>
      </c>
      <c r="N107" s="12" t="s">
        <v>1096</v>
      </c>
      <c r="O107" s="12">
        <v>311640316</v>
      </c>
      <c r="P107" s="12" t="s">
        <v>1348</v>
      </c>
      <c r="Q107" s="12">
        <v>2023</v>
      </c>
      <c r="R107" s="12" t="s">
        <v>1349</v>
      </c>
      <c r="S107" s="12" t="s">
        <v>1191</v>
      </c>
      <c r="T107" s="12" t="s">
        <v>1192</v>
      </c>
      <c r="U107" s="12">
        <v>94105</v>
      </c>
      <c r="V107" s="12" t="s">
        <v>1096</v>
      </c>
      <c r="W107" s="12">
        <v>1</v>
      </c>
      <c r="X107" s="12">
        <v>4672032</v>
      </c>
      <c r="Y107" s="12">
        <v>17836399</v>
      </c>
      <c r="Z107" s="12" t="s">
        <v>1350</v>
      </c>
      <c r="AA107" s="21">
        <v>45108</v>
      </c>
      <c r="AB107" s="21">
        <v>45473</v>
      </c>
      <c r="AC107" s="12">
        <v>0</v>
      </c>
      <c r="AD107" s="12" t="s">
        <v>1351</v>
      </c>
      <c r="AE107" s="12" t="s">
        <v>1092</v>
      </c>
      <c r="AF107" s="12">
        <v>990</v>
      </c>
      <c r="AG107" s="12" t="s">
        <v>1103</v>
      </c>
      <c r="AH107" s="12" t="b">
        <v>1</v>
      </c>
      <c r="AI107" s="12" t="b">
        <v>0</v>
      </c>
      <c r="AJ107" s="12" t="b">
        <v>0</v>
      </c>
      <c r="AK107" s="12" t="b">
        <v>0</v>
      </c>
      <c r="AL107" s="12" t="b">
        <v>1</v>
      </c>
    </row>
    <row r="108" ht="15.75" customHeight="1">
      <c r="A108" s="10" t="s">
        <v>481</v>
      </c>
      <c r="B108" s="12" t="str">
        <f t="shared" si="20"/>
        <v xml:space="preserve">Donors Capital Fund Inc_Capital Research Center2020100000</v>
      </c>
      <c r="C108" s="12" t="s">
        <v>1027</v>
      </c>
      <c r="D108" s="12">
        <v>2020</v>
      </c>
      <c r="E108" s="13">
        <v>100000</v>
      </c>
      <c r="F108" s="12"/>
      <c r="G108" s="12" t="s">
        <v>482</v>
      </c>
      <c r="H108" s="12" t="s">
        <v>257</v>
      </c>
      <c r="I108" s="12">
        <v>521289734</v>
      </c>
      <c r="J108" s="12" t="s">
        <v>1160</v>
      </c>
      <c r="K108" s="12" t="s">
        <v>1150</v>
      </c>
      <c r="L108" s="12" t="s">
        <v>1095</v>
      </c>
      <c r="M108" s="12">
        <v>200361480</v>
      </c>
      <c r="N108" s="12" t="s">
        <v>1096</v>
      </c>
      <c r="O108" s="12">
        <v>541934032</v>
      </c>
      <c r="P108" s="12" t="s">
        <v>1027</v>
      </c>
      <c r="Q108" s="12">
        <v>2020</v>
      </c>
      <c r="R108" s="12" t="s">
        <v>1352</v>
      </c>
      <c r="S108" s="12" t="s">
        <v>1353</v>
      </c>
      <c r="T108" s="12" t="s">
        <v>1247</v>
      </c>
      <c r="U108" s="12">
        <v>223142840</v>
      </c>
      <c r="V108" s="12" t="s">
        <v>1096</v>
      </c>
      <c r="W108" s="12">
        <v>1</v>
      </c>
      <c r="X108" s="12">
        <v>2068177</v>
      </c>
      <c r="Y108" s="12">
        <v>7026770</v>
      </c>
      <c r="Z108" s="12" t="s">
        <v>1354</v>
      </c>
      <c r="AA108" s="21">
        <v>43831</v>
      </c>
      <c r="AB108" s="21">
        <v>44196</v>
      </c>
      <c r="AC108" s="12">
        <v>0</v>
      </c>
      <c r="AD108" s="12" t="s">
        <v>1355</v>
      </c>
      <c r="AE108" s="12" t="s">
        <v>1355</v>
      </c>
      <c r="AF108" s="12">
        <v>990</v>
      </c>
      <c r="AG108" s="12" t="s">
        <v>1103</v>
      </c>
      <c r="AH108" s="12" t="b">
        <v>0</v>
      </c>
      <c r="AI108" s="12" t="b">
        <v>0</v>
      </c>
      <c r="AJ108" s="12" t="b">
        <v>0</v>
      </c>
      <c r="AK108" s="12" t="b">
        <v>0</v>
      </c>
      <c r="AL108" s="12" t="b">
        <v>1</v>
      </c>
    </row>
    <row r="109" ht="15.75" customHeight="1">
      <c r="A109" s="10" t="s">
        <v>483</v>
      </c>
      <c r="B109" s="12" t="str">
        <f t="shared" si="20"/>
        <v xml:space="preserve">Donors Trust Inc_Capital Research Center2020362450</v>
      </c>
      <c r="C109" s="12" t="s">
        <v>1029</v>
      </c>
      <c r="D109" s="12">
        <v>2020</v>
      </c>
      <c r="E109" s="13">
        <v>362450</v>
      </c>
      <c r="F109" s="12"/>
      <c r="G109" s="12" t="s">
        <v>482</v>
      </c>
      <c r="H109" s="12" t="s">
        <v>257</v>
      </c>
      <c r="I109" s="12">
        <v>521289734</v>
      </c>
      <c r="J109" s="12" t="s">
        <v>1160</v>
      </c>
      <c r="K109" s="12" t="s">
        <v>1150</v>
      </c>
      <c r="L109" s="12" t="s">
        <v>1095</v>
      </c>
      <c r="M109" s="12">
        <v>200361480</v>
      </c>
      <c r="N109" s="12" t="s">
        <v>1096</v>
      </c>
      <c r="O109" s="12">
        <v>522166327</v>
      </c>
      <c r="P109" s="12" t="s">
        <v>1029</v>
      </c>
      <c r="Q109" s="12">
        <v>2020</v>
      </c>
      <c r="R109" s="12" t="s">
        <v>1356</v>
      </c>
      <c r="S109" s="12" t="s">
        <v>1353</v>
      </c>
      <c r="T109" s="12" t="s">
        <v>1247</v>
      </c>
      <c r="U109" s="12">
        <v>223142840</v>
      </c>
      <c r="V109" s="12" t="s">
        <v>1096</v>
      </c>
      <c r="W109" s="12">
        <v>1</v>
      </c>
      <c r="X109" s="12">
        <v>2302650</v>
      </c>
      <c r="Y109" s="12">
        <v>8058988</v>
      </c>
      <c r="Z109" s="12" t="s">
        <v>1357</v>
      </c>
      <c r="AA109" s="21">
        <v>43831</v>
      </c>
      <c r="AB109" s="21">
        <v>44196</v>
      </c>
      <c r="AC109" s="12">
        <v>0</v>
      </c>
      <c r="AD109" s="12" t="s">
        <v>1355</v>
      </c>
      <c r="AE109" s="12" t="s">
        <v>1355</v>
      </c>
      <c r="AF109" s="12">
        <v>990</v>
      </c>
      <c r="AG109" s="12" t="s">
        <v>1103</v>
      </c>
      <c r="AH109" s="12" t="b">
        <v>0</v>
      </c>
      <c r="AI109" s="12" t="b">
        <v>0</v>
      </c>
      <c r="AJ109" s="12" t="b">
        <v>0</v>
      </c>
      <c r="AK109" s="12" t="b">
        <v>0</v>
      </c>
      <c r="AL109" s="12" t="b">
        <v>1</v>
      </c>
    </row>
    <row r="110" ht="15.75" customHeight="1">
      <c r="A110" s="10" t="s">
        <v>483</v>
      </c>
      <c r="B110" s="12" t="str">
        <f t="shared" si="20"/>
        <v xml:space="preserve">Donors Trust Inc_Capital Research Center20201000</v>
      </c>
      <c r="C110" s="12" t="s">
        <v>1029</v>
      </c>
      <c r="D110" s="12">
        <v>2020</v>
      </c>
      <c r="E110" s="13">
        <v>1000</v>
      </c>
      <c r="F110" s="12"/>
      <c r="G110" s="12" t="s">
        <v>484</v>
      </c>
      <c r="H110" s="12" t="s">
        <v>257</v>
      </c>
      <c r="I110" s="12">
        <v>521289734</v>
      </c>
      <c r="J110" s="12" t="s">
        <v>1160</v>
      </c>
      <c r="K110" s="12" t="s">
        <v>1150</v>
      </c>
      <c r="L110" s="12" t="s">
        <v>1095</v>
      </c>
      <c r="M110" s="12">
        <v>200361480</v>
      </c>
      <c r="N110" s="12" t="s">
        <v>1096</v>
      </c>
      <c r="O110" s="12">
        <v>522166327</v>
      </c>
      <c r="P110" s="12" t="s">
        <v>1029</v>
      </c>
      <c r="Q110" s="12">
        <v>2020</v>
      </c>
      <c r="R110" s="12" t="s">
        <v>1356</v>
      </c>
      <c r="S110" s="12" t="s">
        <v>1353</v>
      </c>
      <c r="T110" s="12" t="s">
        <v>1247</v>
      </c>
      <c r="U110" s="12">
        <v>223142840</v>
      </c>
      <c r="V110" s="12" t="s">
        <v>1096</v>
      </c>
      <c r="W110" s="12">
        <v>1</v>
      </c>
      <c r="X110" s="12">
        <v>2302650</v>
      </c>
      <c r="Y110" s="12">
        <v>8059358</v>
      </c>
      <c r="Z110" s="12" t="s">
        <v>1357</v>
      </c>
      <c r="AA110" s="21">
        <v>43831</v>
      </c>
      <c r="AB110" s="21">
        <v>44196</v>
      </c>
      <c r="AC110" s="12">
        <v>0</v>
      </c>
      <c r="AD110" s="12" t="s">
        <v>1355</v>
      </c>
      <c r="AE110" s="12" t="s">
        <v>1355</v>
      </c>
      <c r="AF110" s="12">
        <v>990</v>
      </c>
      <c r="AG110" s="12" t="s">
        <v>1103</v>
      </c>
      <c r="AH110" s="12" t="b">
        <v>0</v>
      </c>
      <c r="AI110" s="12" t="b">
        <v>0</v>
      </c>
      <c r="AJ110" s="12" t="b">
        <v>0</v>
      </c>
      <c r="AK110" s="12" t="b">
        <v>0</v>
      </c>
      <c r="AL110" s="12" t="b">
        <v>1</v>
      </c>
    </row>
    <row r="111" ht="15.75" customHeight="1">
      <c r="A111" s="10" t="s">
        <v>488</v>
      </c>
      <c r="B111" s="12" t="str">
        <f t="shared" si="20"/>
        <v xml:space="preserve">Donors Trust Inc_Capital Research Center2023904850</v>
      </c>
      <c r="C111" s="12" t="s">
        <v>1029</v>
      </c>
      <c r="D111" s="12">
        <v>2023</v>
      </c>
      <c r="E111" s="13">
        <v>904850</v>
      </c>
      <c r="F111" s="12"/>
      <c r="G111" s="12" t="s">
        <v>482</v>
      </c>
      <c r="H111" s="12" t="s">
        <v>257</v>
      </c>
      <c r="I111" s="12">
        <v>521289734</v>
      </c>
      <c r="J111" s="12" t="s">
        <v>1160</v>
      </c>
      <c r="K111" s="12" t="s">
        <v>1150</v>
      </c>
      <c r="L111" s="12" t="s">
        <v>1095</v>
      </c>
      <c r="M111" s="12">
        <v>200361480</v>
      </c>
      <c r="N111" s="12" t="s">
        <v>1096</v>
      </c>
      <c r="O111" s="12">
        <v>522166327</v>
      </c>
      <c r="P111" s="12" t="s">
        <v>1029</v>
      </c>
      <c r="Q111" s="12">
        <v>2023</v>
      </c>
      <c r="R111" s="12" t="s">
        <v>1358</v>
      </c>
      <c r="S111" s="12" t="s">
        <v>1353</v>
      </c>
      <c r="T111" s="12" t="s">
        <v>1247</v>
      </c>
      <c r="U111" s="12">
        <v>223142840</v>
      </c>
      <c r="V111" s="12" t="s">
        <v>1096</v>
      </c>
      <c r="W111" s="12">
        <v>1</v>
      </c>
      <c r="X111" s="12">
        <v>4402006</v>
      </c>
      <c r="Y111" s="12">
        <v>16546483</v>
      </c>
      <c r="Z111" s="12" t="s">
        <v>1359</v>
      </c>
      <c r="AA111" s="21">
        <v>44927</v>
      </c>
      <c r="AB111" s="21">
        <v>45291</v>
      </c>
      <c r="AC111" s="12">
        <v>0</v>
      </c>
      <c r="AD111" s="12" t="s">
        <v>1092</v>
      </c>
      <c r="AE111" s="12" t="s">
        <v>1092</v>
      </c>
      <c r="AF111" s="12">
        <v>990</v>
      </c>
      <c r="AG111" s="12" t="s">
        <v>1103</v>
      </c>
      <c r="AH111" s="12" t="b">
        <v>0</v>
      </c>
      <c r="AI111" s="12" t="b">
        <v>0</v>
      </c>
      <c r="AJ111" s="12" t="b">
        <v>0</v>
      </c>
      <c r="AK111" s="12" t="b">
        <v>0</v>
      </c>
      <c r="AL111" s="12" t="b">
        <v>1</v>
      </c>
    </row>
    <row r="112" ht="15.75" customHeight="1">
      <c r="A112" s="10" t="s">
        <v>485</v>
      </c>
      <c r="B112" s="12" t="str">
        <f t="shared" si="20"/>
        <v xml:space="preserve">Donors Trust Inc_Capital Research Center2021455750</v>
      </c>
      <c r="C112" s="12" t="s">
        <v>1029</v>
      </c>
      <c r="D112" s="12">
        <v>2021</v>
      </c>
      <c r="E112" s="13">
        <v>455750</v>
      </c>
      <c r="F112" s="12"/>
      <c r="G112" s="12" t="s">
        <v>482</v>
      </c>
      <c r="H112" s="12" t="s">
        <v>257</v>
      </c>
      <c r="I112" s="12">
        <v>521289734</v>
      </c>
      <c r="J112" s="12" t="s">
        <v>1160</v>
      </c>
      <c r="K112" s="12" t="s">
        <v>1150</v>
      </c>
      <c r="L112" s="12" t="s">
        <v>1095</v>
      </c>
      <c r="M112" s="12">
        <v>200361480</v>
      </c>
      <c r="N112" s="12" t="s">
        <v>1096</v>
      </c>
      <c r="O112" s="12">
        <v>522166327</v>
      </c>
      <c r="P112" s="12" t="s">
        <v>1029</v>
      </c>
      <c r="Q112" s="12">
        <v>2021</v>
      </c>
      <c r="R112" s="12" t="s">
        <v>1358</v>
      </c>
      <c r="S112" s="12" t="s">
        <v>1353</v>
      </c>
      <c r="T112" s="12" t="s">
        <v>1247</v>
      </c>
      <c r="U112" s="12">
        <v>223142840</v>
      </c>
      <c r="V112" s="12" t="s">
        <v>1096</v>
      </c>
      <c r="W112" s="12">
        <v>1</v>
      </c>
      <c r="X112" s="12">
        <v>3072335</v>
      </c>
      <c r="Y112" s="12">
        <v>11345015</v>
      </c>
      <c r="Z112" s="12" t="s">
        <v>1360</v>
      </c>
      <c r="AA112" s="21">
        <v>44197</v>
      </c>
      <c r="AB112" s="21">
        <v>44561</v>
      </c>
      <c r="AC112" s="12">
        <v>0</v>
      </c>
      <c r="AD112" s="12" t="s">
        <v>1355</v>
      </c>
      <c r="AE112" s="12" t="s">
        <v>1355</v>
      </c>
      <c r="AF112" s="12">
        <v>990</v>
      </c>
      <c r="AG112" s="12" t="s">
        <v>1103</v>
      </c>
      <c r="AH112" s="12" t="b">
        <v>0</v>
      </c>
      <c r="AI112" s="12" t="b">
        <v>0</v>
      </c>
      <c r="AJ112" s="12" t="b">
        <v>0</v>
      </c>
      <c r="AK112" s="12" t="b">
        <v>0</v>
      </c>
      <c r="AL112" s="12" t="b">
        <v>1</v>
      </c>
    </row>
    <row r="113" ht="15.75" customHeight="1">
      <c r="A113" s="10" t="s">
        <v>486</v>
      </c>
      <c r="B113" s="12" t="str">
        <f t="shared" si="20"/>
        <v xml:space="preserve">Donors Trust Inc_Capital Research Center2022150000</v>
      </c>
      <c r="C113" s="12" t="s">
        <v>1029</v>
      </c>
      <c r="D113" s="12">
        <v>2022</v>
      </c>
      <c r="E113" s="13">
        <v>150000</v>
      </c>
      <c r="F113" s="12"/>
      <c r="G113" s="12" t="s">
        <v>487</v>
      </c>
      <c r="H113" s="12" t="s">
        <v>257</v>
      </c>
      <c r="I113" s="12">
        <v>521289734</v>
      </c>
      <c r="J113" s="12" t="s">
        <v>1160</v>
      </c>
      <c r="K113" s="12" t="s">
        <v>1150</v>
      </c>
      <c r="L113" s="12" t="s">
        <v>1095</v>
      </c>
      <c r="M113" s="12">
        <v>200361480</v>
      </c>
      <c r="N113" s="12" t="s">
        <v>1096</v>
      </c>
      <c r="O113" s="12">
        <v>522166327</v>
      </c>
      <c r="P113" s="12" t="s">
        <v>1029</v>
      </c>
      <c r="Q113" s="12">
        <v>2022</v>
      </c>
      <c r="R113" s="12" t="s">
        <v>1358</v>
      </c>
      <c r="S113" s="12" t="s">
        <v>1353</v>
      </c>
      <c r="T113" s="12" t="s">
        <v>1247</v>
      </c>
      <c r="U113" s="12">
        <v>223142840</v>
      </c>
      <c r="V113" s="12" t="s">
        <v>1096</v>
      </c>
      <c r="W113" s="12">
        <v>1</v>
      </c>
      <c r="X113" s="12">
        <v>3658669</v>
      </c>
      <c r="Y113" s="12">
        <v>13745474</v>
      </c>
      <c r="Z113" s="12" t="s">
        <v>1361</v>
      </c>
      <c r="AA113" s="21">
        <v>44562</v>
      </c>
      <c r="AB113" s="21">
        <v>44926</v>
      </c>
      <c r="AC113" s="12">
        <v>0</v>
      </c>
      <c r="AD113" s="12" t="s">
        <v>1355</v>
      </c>
      <c r="AE113" s="12" t="s">
        <v>1355</v>
      </c>
      <c r="AF113" s="12">
        <v>990</v>
      </c>
      <c r="AG113" s="12" t="s">
        <v>1103</v>
      </c>
      <c r="AH113" s="12" t="b">
        <v>0</v>
      </c>
      <c r="AI113" s="12" t="b">
        <v>0</v>
      </c>
      <c r="AJ113" s="12" t="b">
        <v>0</v>
      </c>
      <c r="AK113" s="12" t="b">
        <v>0</v>
      </c>
      <c r="AL113" s="12" t="b">
        <v>1</v>
      </c>
    </row>
    <row r="114" ht="15.75" customHeight="1">
      <c r="A114" s="10" t="s">
        <v>486</v>
      </c>
      <c r="B114" s="12" t="str">
        <f t="shared" si="20"/>
        <v xml:space="preserve">Donors Trust Inc_Capital Research Center2022517250</v>
      </c>
      <c r="C114" s="12" t="s">
        <v>1029</v>
      </c>
      <c r="D114" s="12">
        <v>2022</v>
      </c>
      <c r="E114" s="13">
        <v>517250</v>
      </c>
      <c r="F114" s="12"/>
      <c r="G114" s="12" t="s">
        <v>482</v>
      </c>
      <c r="H114" s="12" t="s">
        <v>257</v>
      </c>
      <c r="I114" s="12">
        <v>521289734</v>
      </c>
      <c r="J114" s="12" t="s">
        <v>1160</v>
      </c>
      <c r="K114" s="12" t="s">
        <v>1150</v>
      </c>
      <c r="L114" s="12" t="s">
        <v>1095</v>
      </c>
      <c r="M114" s="12">
        <v>200361480</v>
      </c>
      <c r="N114" s="12" t="s">
        <v>1096</v>
      </c>
      <c r="O114" s="12">
        <v>522166327</v>
      </c>
      <c r="P114" s="12" t="s">
        <v>1029</v>
      </c>
      <c r="Q114" s="12">
        <v>2022</v>
      </c>
      <c r="R114" s="12" t="s">
        <v>1358</v>
      </c>
      <c r="S114" s="12" t="s">
        <v>1353</v>
      </c>
      <c r="T114" s="12" t="s">
        <v>1247</v>
      </c>
      <c r="U114" s="12">
        <v>223142840</v>
      </c>
      <c r="V114" s="12" t="s">
        <v>1096</v>
      </c>
      <c r="W114" s="12">
        <v>1</v>
      </c>
      <c r="X114" s="12">
        <v>3658669</v>
      </c>
      <c r="Y114" s="12">
        <v>13745475</v>
      </c>
      <c r="Z114" s="12" t="s">
        <v>1361</v>
      </c>
      <c r="AA114" s="21">
        <v>44562</v>
      </c>
      <c r="AB114" s="21">
        <v>44926</v>
      </c>
      <c r="AC114" s="12">
        <v>0</v>
      </c>
      <c r="AD114" s="12" t="s">
        <v>1355</v>
      </c>
      <c r="AE114" s="12" t="s">
        <v>1355</v>
      </c>
      <c r="AF114" s="12">
        <v>990</v>
      </c>
      <c r="AG114" s="12" t="s">
        <v>1103</v>
      </c>
      <c r="AH114" s="12" t="b">
        <v>0</v>
      </c>
      <c r="AI114" s="12" t="b">
        <v>0</v>
      </c>
      <c r="AJ114" s="12" t="b">
        <v>0</v>
      </c>
      <c r="AK114" s="12" t="b">
        <v>0</v>
      </c>
      <c r="AL114" s="12" t="b">
        <v>1</v>
      </c>
    </row>
    <row r="115" ht="15.75" customHeight="1">
      <c r="A115" s="10" t="s">
        <v>489</v>
      </c>
      <c r="B115" s="12" t="str">
        <f t="shared" si="20"/>
        <v xml:space="preserve">Donors Trust Inc_Capital Research Center2024820600</v>
      </c>
      <c r="C115" s="12" t="s">
        <v>1029</v>
      </c>
      <c r="D115" s="12">
        <v>2024</v>
      </c>
      <c r="E115" s="13">
        <v>820600</v>
      </c>
      <c r="F115" s="12"/>
      <c r="G115" s="12" t="s">
        <v>482</v>
      </c>
      <c r="H115" s="12" t="s">
        <v>257</v>
      </c>
      <c r="I115" s="12">
        <v>521289734</v>
      </c>
      <c r="J115" s="12" t="s">
        <v>1160</v>
      </c>
      <c r="K115" s="12" t="s">
        <v>1150</v>
      </c>
      <c r="L115" s="12" t="s">
        <v>1095</v>
      </c>
      <c r="M115" s="12">
        <v>200361480</v>
      </c>
      <c r="N115" s="12" t="s">
        <v>1096</v>
      </c>
      <c r="O115" s="12">
        <v>522166327</v>
      </c>
      <c r="P115" s="12" t="s">
        <v>1029</v>
      </c>
      <c r="Q115" s="12">
        <v>2024</v>
      </c>
      <c r="R115" s="12" t="s">
        <v>1358</v>
      </c>
      <c r="S115" s="12" t="s">
        <v>1353</v>
      </c>
      <c r="T115" s="12" t="s">
        <v>1247</v>
      </c>
      <c r="U115" s="12">
        <v>223142840</v>
      </c>
      <c r="V115" s="12" t="s">
        <v>1096</v>
      </c>
      <c r="W115" s="12">
        <v>1</v>
      </c>
      <c r="X115" s="12">
        <v>5126193</v>
      </c>
      <c r="Y115" s="12">
        <v>19584732</v>
      </c>
      <c r="Z115" s="12" t="s">
        <v>1362</v>
      </c>
      <c r="AA115" s="21">
        <v>45292</v>
      </c>
      <c r="AB115" s="21">
        <v>45657</v>
      </c>
      <c r="AC115" s="12">
        <v>0</v>
      </c>
      <c r="AD115" s="12" t="s">
        <v>1092</v>
      </c>
      <c r="AE115" s="12" t="s">
        <v>1092</v>
      </c>
      <c r="AF115" s="12">
        <v>990</v>
      </c>
      <c r="AG115" s="12" t="s">
        <v>1103</v>
      </c>
      <c r="AH115" s="12" t="b">
        <v>0</v>
      </c>
      <c r="AI115" s="12" t="b">
        <v>0</v>
      </c>
      <c r="AJ115" s="12" t="b">
        <v>0</v>
      </c>
      <c r="AK115" s="12" t="b">
        <v>0</v>
      </c>
      <c r="AL115" s="12" t="b">
        <v>1</v>
      </c>
    </row>
    <row r="116" ht="15.75" customHeight="1">
      <c r="A116" s="10" t="s">
        <v>493</v>
      </c>
      <c r="B116" s="12" t="str">
        <f t="shared" si="20"/>
        <v xml:space="preserve">Duane &amp; Dorothy Bluemke Foundation Ltd_Capital Research Center20213000</v>
      </c>
      <c r="C116" s="12" t="s">
        <v>105</v>
      </c>
      <c r="D116" s="12">
        <v>2021</v>
      </c>
      <c r="E116" s="13">
        <v>3000</v>
      </c>
      <c r="F116" s="12"/>
      <c r="G116" s="12" t="s">
        <v>494</v>
      </c>
      <c r="H116" s="12" t="s">
        <v>257</v>
      </c>
      <c r="I116" s="12" t="s">
        <v>1092</v>
      </c>
      <c r="J116" s="12" t="s">
        <v>1093</v>
      </c>
      <c r="K116" s="12" t="s">
        <v>1094</v>
      </c>
      <c r="L116" s="12" t="s">
        <v>1095</v>
      </c>
      <c r="M116" s="12">
        <v>20036</v>
      </c>
      <c r="N116" s="12" t="s">
        <v>1096</v>
      </c>
      <c r="O116" s="12">
        <v>202058965</v>
      </c>
      <c r="P116" s="12" t="s">
        <v>1363</v>
      </c>
      <c r="Q116" s="12">
        <v>2021</v>
      </c>
      <c r="R116" s="12" t="s">
        <v>1364</v>
      </c>
      <c r="S116" s="12" t="s">
        <v>1365</v>
      </c>
      <c r="T116" s="12" t="s">
        <v>1175</v>
      </c>
      <c r="U116" s="12">
        <v>542350425</v>
      </c>
      <c r="V116" s="12" t="s">
        <v>1096</v>
      </c>
      <c r="W116" s="12">
        <v>1</v>
      </c>
      <c r="X116" s="12">
        <v>2881311</v>
      </c>
      <c r="Y116" s="12">
        <v>10109435</v>
      </c>
      <c r="Z116" s="12" t="s">
        <v>1366</v>
      </c>
      <c r="AA116" s="21">
        <v>44197</v>
      </c>
      <c r="AB116" s="21">
        <v>44561</v>
      </c>
      <c r="AC116" s="12" t="s">
        <v>1092</v>
      </c>
      <c r="AD116" s="12" t="s">
        <v>1092</v>
      </c>
      <c r="AE116" s="12" t="s">
        <v>1092</v>
      </c>
      <c r="AF116" s="12" t="s">
        <v>1102</v>
      </c>
      <c r="AG116" s="12" t="s">
        <v>1103</v>
      </c>
      <c r="AH116" s="12" t="b">
        <v>0</v>
      </c>
      <c r="AI116" s="12" t="b">
        <v>0</v>
      </c>
      <c r="AJ116" s="12" t="b">
        <v>0</v>
      </c>
      <c r="AK116" s="12" t="b">
        <v>0</v>
      </c>
      <c r="AL116" s="12" t="b">
        <v>1</v>
      </c>
    </row>
    <row r="117" ht="15.75" customHeight="1">
      <c r="A117" s="10" t="s">
        <v>495</v>
      </c>
      <c r="B117" s="12" t="str">
        <f t="shared" si="20"/>
        <v xml:space="preserve">Duane &amp; Dorothy Bluemke Foundation Ltd_Capital Research Center20223000</v>
      </c>
      <c r="C117" s="12" t="s">
        <v>105</v>
      </c>
      <c r="D117" s="12">
        <v>2022</v>
      </c>
      <c r="E117" s="13">
        <v>3000</v>
      </c>
      <c r="F117" s="12"/>
      <c r="G117" s="12" t="s">
        <v>494</v>
      </c>
      <c r="H117" s="12" t="s">
        <v>257</v>
      </c>
      <c r="I117" s="12" t="s">
        <v>1092</v>
      </c>
      <c r="J117" s="12" t="s">
        <v>1093</v>
      </c>
      <c r="K117" s="12" t="s">
        <v>1094</v>
      </c>
      <c r="L117" s="12" t="s">
        <v>1095</v>
      </c>
      <c r="M117" s="12">
        <v>20036</v>
      </c>
      <c r="N117" s="12" t="s">
        <v>1096</v>
      </c>
      <c r="O117" s="12">
        <v>202058965</v>
      </c>
      <c r="P117" s="12" t="s">
        <v>1363</v>
      </c>
      <c r="Q117" s="12">
        <v>2022</v>
      </c>
      <c r="R117" s="12" t="s">
        <v>1364</v>
      </c>
      <c r="S117" s="12" t="s">
        <v>1365</v>
      </c>
      <c r="T117" s="12" t="s">
        <v>1175</v>
      </c>
      <c r="U117" s="12">
        <v>542350425</v>
      </c>
      <c r="V117" s="12" t="s">
        <v>1096</v>
      </c>
      <c r="W117" s="12">
        <v>1</v>
      </c>
      <c r="X117" s="12">
        <v>3718863</v>
      </c>
      <c r="Y117" s="12">
        <v>14068416</v>
      </c>
      <c r="Z117" s="12" t="s">
        <v>1367</v>
      </c>
      <c r="AA117" s="21">
        <v>44562</v>
      </c>
      <c r="AB117" s="21">
        <v>44926</v>
      </c>
      <c r="AC117" s="12" t="s">
        <v>1092</v>
      </c>
      <c r="AD117" s="12" t="s">
        <v>1092</v>
      </c>
      <c r="AE117" s="12" t="s">
        <v>1092</v>
      </c>
      <c r="AF117" s="12" t="s">
        <v>1102</v>
      </c>
      <c r="AG117" s="12" t="s">
        <v>1103</v>
      </c>
      <c r="AH117" s="12" t="b">
        <v>0</v>
      </c>
      <c r="AI117" s="12" t="b">
        <v>0</v>
      </c>
      <c r="AJ117" s="12" t="b">
        <v>0</v>
      </c>
      <c r="AK117" s="12" t="b">
        <v>0</v>
      </c>
      <c r="AL117" s="12" t="b">
        <v>1</v>
      </c>
    </row>
    <row r="118" ht="15.75" customHeight="1">
      <c r="A118" s="10" t="s">
        <v>496</v>
      </c>
      <c r="B118" s="12" t="str">
        <f t="shared" si="20"/>
        <v xml:space="preserve">Duane &amp; Dorothy Bluemke Foundation Ltd_Capital Research Center20233000</v>
      </c>
      <c r="C118" s="12" t="s">
        <v>105</v>
      </c>
      <c r="D118" s="12">
        <v>2023</v>
      </c>
      <c r="E118" s="13">
        <v>3000</v>
      </c>
      <c r="F118" s="12"/>
      <c r="G118" s="12" t="s">
        <v>494</v>
      </c>
      <c r="H118" s="12" t="s">
        <v>257</v>
      </c>
      <c r="I118" s="12" t="s">
        <v>1092</v>
      </c>
      <c r="J118" s="12" t="s">
        <v>1093</v>
      </c>
      <c r="K118" s="12" t="s">
        <v>1094</v>
      </c>
      <c r="L118" s="12" t="s">
        <v>1095</v>
      </c>
      <c r="M118" s="12">
        <v>20036</v>
      </c>
      <c r="N118" s="12" t="s">
        <v>1096</v>
      </c>
      <c r="O118" s="12">
        <v>202058965</v>
      </c>
      <c r="P118" s="12" t="s">
        <v>1363</v>
      </c>
      <c r="Q118" s="12">
        <v>2023</v>
      </c>
      <c r="R118" s="12" t="s">
        <v>1364</v>
      </c>
      <c r="S118" s="12" t="s">
        <v>1365</v>
      </c>
      <c r="T118" s="12" t="s">
        <v>1175</v>
      </c>
      <c r="U118" s="12">
        <v>542350425</v>
      </c>
      <c r="V118" s="12" t="s">
        <v>1096</v>
      </c>
      <c r="W118" s="12">
        <v>1</v>
      </c>
      <c r="X118" s="12">
        <v>4437309</v>
      </c>
      <c r="Y118" s="12">
        <v>16702267</v>
      </c>
      <c r="Z118" s="12" t="s">
        <v>1368</v>
      </c>
      <c r="AA118" s="21">
        <v>44927</v>
      </c>
      <c r="AB118" s="21">
        <v>45291</v>
      </c>
      <c r="AC118" s="12" t="s">
        <v>1092</v>
      </c>
      <c r="AD118" s="12" t="s">
        <v>1092</v>
      </c>
      <c r="AE118" s="12" t="s">
        <v>1092</v>
      </c>
      <c r="AF118" s="12" t="s">
        <v>1102</v>
      </c>
      <c r="AG118" s="12" t="s">
        <v>1103</v>
      </c>
      <c r="AH118" s="12" t="b">
        <v>0</v>
      </c>
      <c r="AI118" s="12" t="b">
        <v>0</v>
      </c>
      <c r="AJ118" s="12" t="b">
        <v>0</v>
      </c>
      <c r="AK118" s="12" t="b">
        <v>0</v>
      </c>
      <c r="AL118" s="12" t="b">
        <v>1</v>
      </c>
    </row>
    <row r="119" ht="15.75" customHeight="1">
      <c r="A119" s="10" t="s">
        <v>497</v>
      </c>
      <c r="B119" s="12" t="str">
        <f t="shared" si="20"/>
        <v xml:space="preserve">Duane &amp; Dorothy Bluemke Foundation Ltd_Capital Research Center20243000</v>
      </c>
      <c r="C119" s="12" t="s">
        <v>105</v>
      </c>
      <c r="D119" s="12">
        <v>2024</v>
      </c>
      <c r="E119" s="13">
        <v>3000</v>
      </c>
      <c r="F119" s="12"/>
      <c r="G119" s="12" t="s">
        <v>494</v>
      </c>
      <c r="H119" s="12" t="s">
        <v>257</v>
      </c>
      <c r="I119" s="12" t="s">
        <v>1092</v>
      </c>
      <c r="J119" s="12" t="s">
        <v>1093</v>
      </c>
      <c r="K119" s="12" t="s">
        <v>1094</v>
      </c>
      <c r="L119" s="12" t="s">
        <v>1095</v>
      </c>
      <c r="M119" s="12">
        <v>20036</v>
      </c>
      <c r="N119" s="12" t="s">
        <v>1096</v>
      </c>
      <c r="O119" s="12">
        <v>202058965</v>
      </c>
      <c r="P119" s="12" t="s">
        <v>1363</v>
      </c>
      <c r="Q119" s="12">
        <v>2024</v>
      </c>
      <c r="R119" s="12" t="s">
        <v>1364</v>
      </c>
      <c r="S119" s="12" t="s">
        <v>1365</v>
      </c>
      <c r="T119" s="12" t="s">
        <v>1175</v>
      </c>
      <c r="U119" s="12">
        <v>542350425</v>
      </c>
      <c r="V119" s="12" t="s">
        <v>1096</v>
      </c>
      <c r="W119" s="12">
        <v>1</v>
      </c>
      <c r="X119" s="12">
        <v>5134111</v>
      </c>
      <c r="Y119" s="12">
        <v>19627357</v>
      </c>
      <c r="Z119" s="12" t="s">
        <v>1369</v>
      </c>
      <c r="AA119" s="21">
        <v>45292</v>
      </c>
      <c r="AB119" s="21">
        <v>45657</v>
      </c>
      <c r="AC119" s="12" t="s">
        <v>1092</v>
      </c>
      <c r="AD119" s="12" t="s">
        <v>1092</v>
      </c>
      <c r="AE119" s="12" t="s">
        <v>1092</v>
      </c>
      <c r="AF119" s="12" t="s">
        <v>1102</v>
      </c>
      <c r="AG119" s="12" t="s">
        <v>1103</v>
      </c>
      <c r="AH119" s="12" t="b">
        <v>0</v>
      </c>
      <c r="AI119" s="12" t="b">
        <v>0</v>
      </c>
      <c r="AJ119" s="12" t="b">
        <v>0</v>
      </c>
      <c r="AK119" s="12" t="b">
        <v>0</v>
      </c>
      <c r="AL119" s="12" t="b">
        <v>1</v>
      </c>
    </row>
    <row r="120" ht="15.75" customHeight="1">
      <c r="A120" s="10" t="s">
        <v>503</v>
      </c>
      <c r="B120" s="12" t="str">
        <f t="shared" si="20"/>
        <v xml:space="preserve">EBS Foundation_Capital Research Center20201000</v>
      </c>
      <c r="C120" s="12" t="s">
        <v>102</v>
      </c>
      <c r="D120" s="12">
        <v>2020</v>
      </c>
      <c r="E120" s="13">
        <v>1000</v>
      </c>
      <c r="F120" s="12" t="s">
        <v>499</v>
      </c>
      <c r="G120" s="12" t="s">
        <v>500</v>
      </c>
      <c r="H120" s="12" t="s">
        <v>257</v>
      </c>
      <c r="I120" s="12" t="s">
        <v>1092</v>
      </c>
      <c r="J120" s="12" t="s">
        <v>1106</v>
      </c>
      <c r="K120" s="12" t="s">
        <v>1094</v>
      </c>
      <c r="L120" s="12" t="s">
        <v>1095</v>
      </c>
      <c r="M120" s="12">
        <v>20036</v>
      </c>
      <c r="N120" s="12" t="s">
        <v>1096</v>
      </c>
      <c r="O120" s="12">
        <v>581797047</v>
      </c>
      <c r="P120" s="12" t="s">
        <v>1370</v>
      </c>
      <c r="Q120" s="12">
        <v>2020</v>
      </c>
      <c r="R120" s="12" t="s">
        <v>1371</v>
      </c>
      <c r="S120" s="12" t="s">
        <v>1372</v>
      </c>
      <c r="T120" s="12" t="s">
        <v>1144</v>
      </c>
      <c r="U120" s="12">
        <v>372291947</v>
      </c>
      <c r="V120" s="12" t="s">
        <v>1096</v>
      </c>
      <c r="W120" s="12">
        <v>1</v>
      </c>
      <c r="X120" s="12">
        <v>2245617</v>
      </c>
      <c r="Y120" s="12">
        <v>7794805</v>
      </c>
      <c r="Z120" s="12" t="s">
        <v>1373</v>
      </c>
      <c r="AA120" s="21">
        <v>43831</v>
      </c>
      <c r="AB120" s="21">
        <v>44196</v>
      </c>
      <c r="AC120" s="12" t="s">
        <v>1092</v>
      </c>
      <c r="AD120" s="12" t="s">
        <v>1092</v>
      </c>
      <c r="AE120" s="12" t="s">
        <v>1092</v>
      </c>
      <c r="AF120" s="12" t="s">
        <v>1102</v>
      </c>
      <c r="AG120" s="12" t="s">
        <v>1103</v>
      </c>
      <c r="AH120" s="12" t="b">
        <v>0</v>
      </c>
      <c r="AI120" s="12" t="b">
        <v>0</v>
      </c>
      <c r="AJ120" s="12" t="b">
        <v>0</v>
      </c>
      <c r="AK120" s="12" t="b">
        <v>0</v>
      </c>
      <c r="AL120" s="12" t="b">
        <v>1</v>
      </c>
    </row>
    <row r="121" ht="15.75" customHeight="1">
      <c r="A121" s="10" t="s">
        <v>502</v>
      </c>
      <c r="B121" s="12" t="str">
        <f t="shared" si="20"/>
        <v xml:space="preserve">EBS Foundation_Capital Research Center2019500</v>
      </c>
      <c r="C121" s="12" t="s">
        <v>102</v>
      </c>
      <c r="D121" s="12">
        <v>2019</v>
      </c>
      <c r="E121" s="13">
        <v>500</v>
      </c>
      <c r="F121" s="12" t="s">
        <v>499</v>
      </c>
      <c r="G121" s="12" t="s">
        <v>500</v>
      </c>
      <c r="H121" s="12" t="s">
        <v>257</v>
      </c>
      <c r="I121" s="12" t="s">
        <v>1092</v>
      </c>
      <c r="J121" s="12" t="s">
        <v>1106</v>
      </c>
      <c r="K121" s="12" t="s">
        <v>1094</v>
      </c>
      <c r="L121" s="12" t="s">
        <v>1095</v>
      </c>
      <c r="M121" s="12">
        <v>20036</v>
      </c>
      <c r="N121" s="12" t="s">
        <v>1096</v>
      </c>
      <c r="O121" s="12">
        <v>581797047</v>
      </c>
      <c r="P121" s="12" t="s">
        <v>1370</v>
      </c>
      <c r="Q121" s="12">
        <v>2019</v>
      </c>
      <c r="R121" s="12" t="s">
        <v>1371</v>
      </c>
      <c r="S121" s="12" t="s">
        <v>1372</v>
      </c>
      <c r="T121" s="12" t="s">
        <v>1144</v>
      </c>
      <c r="U121" s="12">
        <v>372291947</v>
      </c>
      <c r="V121" s="12" t="s">
        <v>1096</v>
      </c>
      <c r="W121" s="12">
        <v>1</v>
      </c>
      <c r="X121" s="12">
        <v>1377974</v>
      </c>
      <c r="Y121" s="12">
        <v>4386962</v>
      </c>
      <c r="Z121" s="12" t="s">
        <v>1374</v>
      </c>
      <c r="AA121" s="21">
        <v>43466</v>
      </c>
      <c r="AB121" s="21">
        <v>43830</v>
      </c>
      <c r="AC121" s="12" t="s">
        <v>1092</v>
      </c>
      <c r="AD121" s="12" t="s">
        <v>1092</v>
      </c>
      <c r="AE121" s="12" t="s">
        <v>1092</v>
      </c>
      <c r="AF121" s="12" t="s">
        <v>1102</v>
      </c>
      <c r="AG121" s="12" t="s">
        <v>1103</v>
      </c>
      <c r="AH121" s="12" t="b">
        <v>0</v>
      </c>
      <c r="AI121" s="12" t="b">
        <v>0</v>
      </c>
      <c r="AJ121" s="12" t="b">
        <v>0</v>
      </c>
      <c r="AK121" s="12" t="b">
        <v>0</v>
      </c>
      <c r="AL121" s="12" t="b">
        <v>1</v>
      </c>
    </row>
    <row r="122" ht="15.75" customHeight="1">
      <c r="A122" s="10" t="s">
        <v>505</v>
      </c>
      <c r="B122" s="12" t="str">
        <f t="shared" si="20"/>
        <v xml:space="preserve">EBS Foundation_Capital Research Center20224000</v>
      </c>
      <c r="C122" s="12" t="s">
        <v>102</v>
      </c>
      <c r="D122" s="12">
        <v>2022</v>
      </c>
      <c r="E122" s="13">
        <v>4000</v>
      </c>
      <c r="F122" s="12" t="s">
        <v>499</v>
      </c>
      <c r="G122" s="12" t="s">
        <v>500</v>
      </c>
      <c r="H122" s="12" t="s">
        <v>257</v>
      </c>
      <c r="I122" s="12" t="s">
        <v>1092</v>
      </c>
      <c r="J122" s="12" t="s">
        <v>1106</v>
      </c>
      <c r="K122" s="12" t="s">
        <v>1094</v>
      </c>
      <c r="L122" s="12" t="s">
        <v>1095</v>
      </c>
      <c r="M122" s="12">
        <v>20036</v>
      </c>
      <c r="N122" s="12" t="s">
        <v>1096</v>
      </c>
      <c r="O122" s="12">
        <v>581797047</v>
      </c>
      <c r="P122" s="12" t="s">
        <v>1370</v>
      </c>
      <c r="Q122" s="12">
        <v>2022</v>
      </c>
      <c r="R122" s="12" t="s">
        <v>1371</v>
      </c>
      <c r="S122" s="12" t="s">
        <v>1372</v>
      </c>
      <c r="T122" s="12" t="s">
        <v>1144</v>
      </c>
      <c r="U122" s="12">
        <v>372291947</v>
      </c>
      <c r="V122" s="12" t="s">
        <v>1096</v>
      </c>
      <c r="W122" s="12">
        <v>1</v>
      </c>
      <c r="X122" s="12">
        <v>3229519</v>
      </c>
      <c r="Y122" s="12">
        <v>11786440</v>
      </c>
      <c r="Z122" s="12" t="s">
        <v>1375</v>
      </c>
      <c r="AA122" s="21">
        <v>44562</v>
      </c>
      <c r="AB122" s="21">
        <v>44926</v>
      </c>
      <c r="AC122" s="12" t="s">
        <v>1092</v>
      </c>
      <c r="AD122" s="12" t="s">
        <v>1092</v>
      </c>
      <c r="AE122" s="12" t="s">
        <v>1092</v>
      </c>
      <c r="AF122" s="12" t="s">
        <v>1102</v>
      </c>
      <c r="AG122" s="12" t="s">
        <v>1103</v>
      </c>
      <c r="AH122" s="12" t="b">
        <v>0</v>
      </c>
      <c r="AI122" s="12" t="b">
        <v>0</v>
      </c>
      <c r="AJ122" s="12" t="b">
        <v>0</v>
      </c>
      <c r="AK122" s="12" t="b">
        <v>0</v>
      </c>
      <c r="AL122" s="12" t="b">
        <v>1</v>
      </c>
    </row>
    <row r="123" ht="15.75" customHeight="1">
      <c r="A123" s="10" t="s">
        <v>506</v>
      </c>
      <c r="B123" s="12" t="str">
        <f t="shared" si="20"/>
        <v xml:space="preserve">EBS Foundation_Capital Research Center20234000</v>
      </c>
      <c r="C123" s="12" t="s">
        <v>102</v>
      </c>
      <c r="D123" s="12">
        <v>2023</v>
      </c>
      <c r="E123" s="13">
        <v>4000</v>
      </c>
      <c r="F123" s="12" t="s">
        <v>499</v>
      </c>
      <c r="G123" s="12" t="s">
        <v>500</v>
      </c>
      <c r="H123" s="12" t="s">
        <v>257</v>
      </c>
      <c r="I123" s="12" t="s">
        <v>1092</v>
      </c>
      <c r="J123" s="12" t="s">
        <v>1106</v>
      </c>
      <c r="K123" s="12" t="s">
        <v>1094</v>
      </c>
      <c r="L123" s="12" t="s">
        <v>1095</v>
      </c>
      <c r="M123" s="12">
        <v>20036</v>
      </c>
      <c r="N123" s="12" t="s">
        <v>1096</v>
      </c>
      <c r="O123" s="12">
        <v>581797047</v>
      </c>
      <c r="P123" s="12" t="s">
        <v>1370</v>
      </c>
      <c r="Q123" s="12">
        <v>2023</v>
      </c>
      <c r="R123" s="12" t="s">
        <v>1371</v>
      </c>
      <c r="S123" s="12" t="s">
        <v>1372</v>
      </c>
      <c r="T123" s="12" t="s">
        <v>1144</v>
      </c>
      <c r="U123" s="12">
        <v>372291947</v>
      </c>
      <c r="V123" s="12" t="s">
        <v>1096</v>
      </c>
      <c r="W123" s="12">
        <v>1</v>
      </c>
      <c r="X123" s="12">
        <v>4012042</v>
      </c>
      <c r="Y123" s="12">
        <v>15124897</v>
      </c>
      <c r="Z123" s="12" t="s">
        <v>1376</v>
      </c>
      <c r="AA123" s="21">
        <v>44927</v>
      </c>
      <c r="AB123" s="21">
        <v>45291</v>
      </c>
      <c r="AC123" s="12" t="s">
        <v>1092</v>
      </c>
      <c r="AD123" s="12" t="s">
        <v>1092</v>
      </c>
      <c r="AE123" s="12" t="s">
        <v>1092</v>
      </c>
      <c r="AF123" s="12" t="s">
        <v>1102</v>
      </c>
      <c r="AG123" s="12" t="s">
        <v>1103</v>
      </c>
      <c r="AH123" s="12" t="b">
        <v>0</v>
      </c>
      <c r="AI123" s="12" t="b">
        <v>0</v>
      </c>
      <c r="AJ123" s="12" t="b">
        <v>0</v>
      </c>
      <c r="AK123" s="12" t="b">
        <v>0</v>
      </c>
      <c r="AL123" s="12" t="b">
        <v>1</v>
      </c>
    </row>
    <row r="124" ht="15.75" customHeight="1">
      <c r="A124" s="10" t="s">
        <v>498</v>
      </c>
      <c r="B124" s="12" t="str">
        <f t="shared" si="20"/>
        <v xml:space="preserve">EBS Foundation_Capital Research Center20161000</v>
      </c>
      <c r="C124" s="12" t="s">
        <v>102</v>
      </c>
      <c r="D124" s="12">
        <v>2016</v>
      </c>
      <c r="E124" s="13">
        <v>1000</v>
      </c>
      <c r="F124" s="12" t="s">
        <v>499</v>
      </c>
      <c r="G124" s="12" t="s">
        <v>500</v>
      </c>
      <c r="H124" s="12" t="s">
        <v>257</v>
      </c>
      <c r="I124" s="12" t="s">
        <v>1092</v>
      </c>
      <c r="J124" s="12" t="s">
        <v>1106</v>
      </c>
      <c r="K124" s="12" t="s">
        <v>1094</v>
      </c>
      <c r="L124" s="12" t="s">
        <v>1095</v>
      </c>
      <c r="M124" s="12">
        <v>20036</v>
      </c>
      <c r="N124" s="12" t="s">
        <v>1096</v>
      </c>
      <c r="O124" s="12">
        <v>581797047</v>
      </c>
      <c r="P124" s="12" t="s">
        <v>1370</v>
      </c>
      <c r="Q124" s="12">
        <v>2016</v>
      </c>
      <c r="R124" s="12" t="s">
        <v>1371</v>
      </c>
      <c r="S124" s="12" t="s">
        <v>1372</v>
      </c>
      <c r="T124" s="12" t="s">
        <v>1144</v>
      </c>
      <c r="U124" s="12">
        <v>372291947</v>
      </c>
      <c r="V124" s="12" t="s">
        <v>1096</v>
      </c>
      <c r="W124" s="12">
        <v>1</v>
      </c>
      <c r="X124" s="12">
        <v>375116</v>
      </c>
      <c r="Y124" s="12">
        <v>1073633</v>
      </c>
      <c r="Z124" s="12" t="s">
        <v>1377</v>
      </c>
      <c r="AA124" s="21">
        <v>42370</v>
      </c>
      <c r="AB124" s="21">
        <v>42735</v>
      </c>
      <c r="AC124" s="12" t="s">
        <v>1092</v>
      </c>
      <c r="AD124" s="12" t="s">
        <v>1092</v>
      </c>
      <c r="AE124" s="12" t="s">
        <v>1092</v>
      </c>
      <c r="AF124" s="12" t="s">
        <v>1102</v>
      </c>
      <c r="AG124" s="12" t="s">
        <v>1103</v>
      </c>
      <c r="AH124" s="12" t="b">
        <v>0</v>
      </c>
      <c r="AI124" s="12" t="b">
        <v>0</v>
      </c>
      <c r="AJ124" s="12" t="b">
        <v>0</v>
      </c>
      <c r="AK124" s="12" t="b">
        <v>0</v>
      </c>
      <c r="AL124" s="12" t="b">
        <v>1</v>
      </c>
    </row>
    <row r="125" ht="15.75" customHeight="1">
      <c r="A125" s="10" t="s">
        <v>501</v>
      </c>
      <c r="B125" s="12" t="str">
        <f t="shared" si="20"/>
        <v xml:space="preserve">EBS Foundation_Capital Research Center20181500</v>
      </c>
      <c r="C125" s="12" t="s">
        <v>102</v>
      </c>
      <c r="D125" s="12">
        <v>2018</v>
      </c>
      <c r="E125" s="13">
        <v>1500</v>
      </c>
      <c r="F125" s="12" t="s">
        <v>499</v>
      </c>
      <c r="G125" s="12" t="s">
        <v>500</v>
      </c>
      <c r="H125" s="12" t="s">
        <v>257</v>
      </c>
      <c r="I125" s="12" t="s">
        <v>1092</v>
      </c>
      <c r="J125" s="12" t="s">
        <v>1106</v>
      </c>
      <c r="K125" s="12" t="s">
        <v>1094</v>
      </c>
      <c r="L125" s="12" t="s">
        <v>1095</v>
      </c>
      <c r="M125" s="12">
        <v>20036</v>
      </c>
      <c r="N125" s="12" t="s">
        <v>1096</v>
      </c>
      <c r="O125" s="12">
        <v>581797047</v>
      </c>
      <c r="P125" s="12" t="s">
        <v>1370</v>
      </c>
      <c r="Q125" s="12">
        <v>2018</v>
      </c>
      <c r="R125" s="12" t="s">
        <v>1371</v>
      </c>
      <c r="S125" s="12" t="s">
        <v>1372</v>
      </c>
      <c r="T125" s="12" t="s">
        <v>1144</v>
      </c>
      <c r="U125" s="12">
        <v>372291947</v>
      </c>
      <c r="V125" s="12" t="s">
        <v>1096</v>
      </c>
      <c r="W125" s="12">
        <v>1</v>
      </c>
      <c r="X125" s="12">
        <v>984541</v>
      </c>
      <c r="Y125" s="12">
        <v>2936122</v>
      </c>
      <c r="Z125" s="12" t="s">
        <v>1378</v>
      </c>
      <c r="AA125" s="21">
        <v>43101</v>
      </c>
      <c r="AB125" s="21">
        <v>43465</v>
      </c>
      <c r="AC125" s="12" t="s">
        <v>1092</v>
      </c>
      <c r="AD125" s="12" t="s">
        <v>1092</v>
      </c>
      <c r="AE125" s="12" t="s">
        <v>1092</v>
      </c>
      <c r="AF125" s="12" t="s">
        <v>1102</v>
      </c>
      <c r="AG125" s="12" t="s">
        <v>1103</v>
      </c>
      <c r="AH125" s="12" t="b">
        <v>0</v>
      </c>
      <c r="AI125" s="12" t="b">
        <v>0</v>
      </c>
      <c r="AJ125" s="12" t="b">
        <v>0</v>
      </c>
      <c r="AK125" s="12" t="b">
        <v>0</v>
      </c>
      <c r="AL125" s="12" t="b">
        <v>1</v>
      </c>
    </row>
    <row r="126" ht="15.75" customHeight="1">
      <c r="A126" s="10" t="s">
        <v>504</v>
      </c>
      <c r="B126" s="12" t="str">
        <f t="shared" si="20"/>
        <v xml:space="preserve">EBS Foundation_Capital Research Center20212000</v>
      </c>
      <c r="C126" s="12" t="s">
        <v>102</v>
      </c>
      <c r="D126" s="12">
        <v>2021</v>
      </c>
      <c r="E126" s="13">
        <v>2000</v>
      </c>
      <c r="F126" s="12" t="s">
        <v>499</v>
      </c>
      <c r="G126" s="12" t="s">
        <v>500</v>
      </c>
      <c r="H126" s="12" t="s">
        <v>257</v>
      </c>
      <c r="I126" s="12" t="s">
        <v>1092</v>
      </c>
      <c r="J126" s="12" t="s">
        <v>1106</v>
      </c>
      <c r="K126" s="12" t="s">
        <v>1094</v>
      </c>
      <c r="L126" s="12" t="s">
        <v>1095</v>
      </c>
      <c r="M126" s="12">
        <v>20036</v>
      </c>
      <c r="N126" s="12" t="s">
        <v>1096</v>
      </c>
      <c r="O126" s="12">
        <v>581797047</v>
      </c>
      <c r="P126" s="12" t="s">
        <v>1370</v>
      </c>
      <c r="Q126" s="12">
        <v>2021</v>
      </c>
      <c r="R126" s="12" t="s">
        <v>1371</v>
      </c>
      <c r="S126" s="12" t="s">
        <v>1372</v>
      </c>
      <c r="T126" s="12" t="s">
        <v>1144</v>
      </c>
      <c r="U126" s="12">
        <v>372291947</v>
      </c>
      <c r="V126" s="12" t="s">
        <v>1096</v>
      </c>
      <c r="W126" s="12">
        <v>1</v>
      </c>
      <c r="X126" s="12">
        <v>2646463</v>
      </c>
      <c r="Y126" s="12">
        <v>9252481</v>
      </c>
      <c r="Z126" s="12" t="s">
        <v>1379</v>
      </c>
      <c r="AA126" s="21">
        <v>44197</v>
      </c>
      <c r="AB126" s="21">
        <v>44561</v>
      </c>
      <c r="AC126" s="12" t="s">
        <v>1092</v>
      </c>
      <c r="AD126" s="12" t="s">
        <v>1092</v>
      </c>
      <c r="AE126" s="12" t="s">
        <v>1092</v>
      </c>
      <c r="AF126" s="12" t="s">
        <v>1102</v>
      </c>
      <c r="AG126" s="12" t="s">
        <v>1103</v>
      </c>
      <c r="AH126" s="12" t="b">
        <v>0</v>
      </c>
      <c r="AI126" s="12" t="b">
        <v>0</v>
      </c>
      <c r="AJ126" s="12" t="b">
        <v>0</v>
      </c>
      <c r="AK126" s="12" t="b">
        <v>0</v>
      </c>
      <c r="AL126" s="12" t="b">
        <v>1</v>
      </c>
    </row>
    <row r="127" ht="15.75" customHeight="1">
      <c r="A127" s="10" t="s">
        <v>510</v>
      </c>
      <c r="B127" s="12" t="str">
        <f t="shared" si="20"/>
        <v xml:space="preserve">Edwin J &amp; Ruth M Shoemaker Foundation_Capital Research Center202020000</v>
      </c>
      <c r="C127" s="12" t="s">
        <v>92</v>
      </c>
      <c r="D127" s="12">
        <v>2020</v>
      </c>
      <c r="E127" s="13">
        <v>20000</v>
      </c>
      <c r="F127" s="12"/>
      <c r="G127" s="12" t="s">
        <v>511</v>
      </c>
      <c r="H127" s="12" t="s">
        <v>257</v>
      </c>
      <c r="I127" s="12" t="s">
        <v>1092</v>
      </c>
      <c r="J127" s="12" t="s">
        <v>1093</v>
      </c>
      <c r="K127" s="12" t="s">
        <v>1094</v>
      </c>
      <c r="L127" s="12" t="s">
        <v>1095</v>
      </c>
      <c r="M127" s="12">
        <v>20036</v>
      </c>
      <c r="N127" s="12" t="s">
        <v>1096</v>
      </c>
      <c r="O127" s="12">
        <v>383137832</v>
      </c>
      <c r="P127" s="12" t="s">
        <v>1380</v>
      </c>
      <c r="Q127" s="12">
        <v>2020</v>
      </c>
      <c r="R127" s="12" t="s">
        <v>1381</v>
      </c>
      <c r="S127" s="12" t="s">
        <v>1382</v>
      </c>
      <c r="T127" s="12" t="s">
        <v>1383</v>
      </c>
      <c r="U127" s="12">
        <v>48098</v>
      </c>
      <c r="V127" s="12" t="s">
        <v>1096</v>
      </c>
      <c r="W127" s="12">
        <v>1</v>
      </c>
      <c r="X127" s="12">
        <v>1874412</v>
      </c>
      <c r="Y127" s="12">
        <v>5970046</v>
      </c>
      <c r="Z127" s="12" t="s">
        <v>1384</v>
      </c>
      <c r="AA127" s="21">
        <v>43831</v>
      </c>
      <c r="AB127" s="21">
        <v>44196</v>
      </c>
      <c r="AC127" s="12" t="s">
        <v>1092</v>
      </c>
      <c r="AD127" s="12" t="s">
        <v>1092</v>
      </c>
      <c r="AE127" s="12" t="s">
        <v>1092</v>
      </c>
      <c r="AF127" s="12" t="s">
        <v>1102</v>
      </c>
      <c r="AG127" s="12" t="s">
        <v>1103</v>
      </c>
      <c r="AH127" s="12" t="b">
        <v>0</v>
      </c>
      <c r="AI127" s="12" t="b">
        <v>0</v>
      </c>
      <c r="AJ127" s="12" t="b">
        <v>0</v>
      </c>
      <c r="AK127" s="12" t="b">
        <v>0</v>
      </c>
      <c r="AL127" s="12" t="b">
        <v>1</v>
      </c>
    </row>
    <row r="128" ht="15.75" customHeight="1">
      <c r="A128" s="10" t="s">
        <v>512</v>
      </c>
      <c r="B128" s="12" t="str">
        <f t="shared" si="20"/>
        <v xml:space="preserve">Eric Javits Family Foundation_Capital Research Center2022200</v>
      </c>
      <c r="C128" s="12" t="s">
        <v>164</v>
      </c>
      <c r="D128" s="12">
        <v>2022</v>
      </c>
      <c r="E128" s="13">
        <v>200</v>
      </c>
      <c r="F128" s="12"/>
      <c r="G128" s="12" t="s">
        <v>513</v>
      </c>
      <c r="H128" s="12" t="s">
        <v>257</v>
      </c>
      <c r="I128" s="12" t="s">
        <v>1092</v>
      </c>
      <c r="J128" s="12" t="s">
        <v>1385</v>
      </c>
      <c r="K128" s="12" t="s">
        <v>1094</v>
      </c>
      <c r="L128" s="12" t="s">
        <v>1095</v>
      </c>
      <c r="M128" s="12">
        <v>20036</v>
      </c>
      <c r="N128" s="12" t="s">
        <v>1096</v>
      </c>
      <c r="O128" s="12">
        <v>136125334</v>
      </c>
      <c r="P128" s="12" t="s">
        <v>1386</v>
      </c>
      <c r="Q128" s="12">
        <v>2022</v>
      </c>
      <c r="R128" s="12" t="s">
        <v>1387</v>
      </c>
      <c r="S128" s="12" t="s">
        <v>1388</v>
      </c>
      <c r="T128" s="12" t="s">
        <v>1389</v>
      </c>
      <c r="U128" s="12">
        <v>10170</v>
      </c>
      <c r="V128" s="12" t="s">
        <v>1096</v>
      </c>
      <c r="W128" s="12">
        <v>1</v>
      </c>
      <c r="X128" s="12">
        <v>3402708</v>
      </c>
      <c r="Y128" s="12">
        <v>12484630</v>
      </c>
      <c r="Z128" s="12" t="s">
        <v>1390</v>
      </c>
      <c r="AA128" s="21">
        <v>44562</v>
      </c>
      <c r="AB128" s="21">
        <v>44926</v>
      </c>
      <c r="AC128" s="12" t="s">
        <v>1092</v>
      </c>
      <c r="AD128" s="12" t="s">
        <v>1092</v>
      </c>
      <c r="AE128" s="12" t="s">
        <v>1092</v>
      </c>
      <c r="AF128" s="12" t="s">
        <v>1102</v>
      </c>
      <c r="AG128" s="12" t="s">
        <v>1103</v>
      </c>
      <c r="AH128" s="12" t="b">
        <v>0</v>
      </c>
      <c r="AI128" s="12" t="b">
        <v>0</v>
      </c>
      <c r="AJ128" s="12" t="b">
        <v>0</v>
      </c>
      <c r="AK128" s="12" t="b">
        <v>0</v>
      </c>
      <c r="AL128" s="12" t="b">
        <v>1</v>
      </c>
    </row>
    <row r="129" ht="15.75" customHeight="1">
      <c r="A129" s="10" t="s">
        <v>514</v>
      </c>
      <c r="B129" s="12" t="str">
        <f t="shared" si="20"/>
        <v xml:space="preserve">Eric Javits Family Foundation_Capital Research Center20231000</v>
      </c>
      <c r="C129" s="12" t="s">
        <v>164</v>
      </c>
      <c r="D129" s="12">
        <v>2023</v>
      </c>
      <c r="E129" s="13">
        <v>1000</v>
      </c>
      <c r="F129" s="12"/>
      <c r="G129" s="12" t="s">
        <v>513</v>
      </c>
      <c r="H129" s="12" t="s">
        <v>257</v>
      </c>
      <c r="I129" s="12" t="s">
        <v>1092</v>
      </c>
      <c r="J129" s="12" t="s">
        <v>1385</v>
      </c>
      <c r="K129" s="12" t="s">
        <v>1094</v>
      </c>
      <c r="L129" s="12" t="s">
        <v>1095</v>
      </c>
      <c r="M129" s="12">
        <v>20036</v>
      </c>
      <c r="N129" s="12" t="s">
        <v>1096</v>
      </c>
      <c r="O129" s="12">
        <v>136125334</v>
      </c>
      <c r="P129" s="12" t="s">
        <v>1386</v>
      </c>
      <c r="Q129" s="12">
        <v>2023</v>
      </c>
      <c r="R129" s="12" t="s">
        <v>1387</v>
      </c>
      <c r="S129" s="12" t="s">
        <v>1388</v>
      </c>
      <c r="T129" s="12" t="s">
        <v>1389</v>
      </c>
      <c r="U129" s="12">
        <v>10170</v>
      </c>
      <c r="V129" s="12" t="s">
        <v>1096</v>
      </c>
      <c r="W129" s="12">
        <v>1</v>
      </c>
      <c r="X129" s="12">
        <v>3989497</v>
      </c>
      <c r="Y129" s="12">
        <v>15058675</v>
      </c>
      <c r="Z129" s="12" t="s">
        <v>1391</v>
      </c>
      <c r="AA129" s="21">
        <v>44927</v>
      </c>
      <c r="AB129" s="21">
        <v>45291</v>
      </c>
      <c r="AC129" s="12" t="s">
        <v>1092</v>
      </c>
      <c r="AD129" s="12" t="s">
        <v>1092</v>
      </c>
      <c r="AE129" s="12" t="s">
        <v>1092</v>
      </c>
      <c r="AF129" s="12" t="s">
        <v>1102</v>
      </c>
      <c r="AG129" s="12" t="s">
        <v>1103</v>
      </c>
      <c r="AH129" s="12" t="b">
        <v>0</v>
      </c>
      <c r="AI129" s="12" t="b">
        <v>0</v>
      </c>
      <c r="AJ129" s="12" t="b">
        <v>0</v>
      </c>
      <c r="AK129" s="12" t="b">
        <v>0</v>
      </c>
      <c r="AL129" s="12" t="b">
        <v>1</v>
      </c>
    </row>
    <row r="130" ht="15.75" customHeight="1">
      <c r="A130" s="10" t="s">
        <v>515</v>
      </c>
      <c r="B130" s="12" t="str">
        <f t="shared" ref="B130:B193" si="21">CONCATENATE(C130,"_",H130,D130,E130)</f>
        <v xml:space="preserve">Eric Javits Family Foundation_Capital Research Center2024500</v>
      </c>
      <c r="C130" s="12" t="s">
        <v>164</v>
      </c>
      <c r="D130" s="12">
        <v>2024</v>
      </c>
      <c r="E130" s="13">
        <v>500</v>
      </c>
      <c r="F130" s="12"/>
      <c r="G130" s="12" t="s">
        <v>513</v>
      </c>
      <c r="H130" s="12" t="s">
        <v>257</v>
      </c>
      <c r="I130" s="12" t="s">
        <v>1092</v>
      </c>
      <c r="J130" s="12" t="s">
        <v>1385</v>
      </c>
      <c r="K130" s="12" t="s">
        <v>1094</v>
      </c>
      <c r="L130" s="12" t="s">
        <v>1095</v>
      </c>
      <c r="M130" s="12">
        <v>20036</v>
      </c>
      <c r="N130" s="12" t="s">
        <v>1096</v>
      </c>
      <c r="O130" s="12">
        <v>136125334</v>
      </c>
      <c r="P130" s="12" t="s">
        <v>1386</v>
      </c>
      <c r="Q130" s="12">
        <v>2024</v>
      </c>
      <c r="R130" s="12" t="s">
        <v>1387</v>
      </c>
      <c r="S130" s="12" t="s">
        <v>1388</v>
      </c>
      <c r="T130" s="12" t="s">
        <v>1389</v>
      </c>
      <c r="U130" s="12">
        <v>10170</v>
      </c>
      <c r="V130" s="12" t="s">
        <v>1096</v>
      </c>
      <c r="W130" s="12">
        <v>1</v>
      </c>
      <c r="X130" s="12">
        <v>4695183</v>
      </c>
      <c r="Y130" s="12">
        <v>17956678</v>
      </c>
      <c r="Z130" s="12" t="s">
        <v>1392</v>
      </c>
      <c r="AA130" s="21">
        <v>45292</v>
      </c>
      <c r="AB130" s="21">
        <v>45657</v>
      </c>
      <c r="AC130" s="12" t="s">
        <v>1092</v>
      </c>
      <c r="AD130" s="12" t="s">
        <v>1092</v>
      </c>
      <c r="AE130" s="12" t="s">
        <v>1092</v>
      </c>
      <c r="AF130" s="12" t="s">
        <v>1102</v>
      </c>
      <c r="AG130" s="12" t="s">
        <v>1103</v>
      </c>
      <c r="AH130" s="12" t="b">
        <v>0</v>
      </c>
      <c r="AI130" s="12" t="b">
        <v>0</v>
      </c>
      <c r="AJ130" s="12" t="b">
        <v>0</v>
      </c>
      <c r="AK130" s="12" t="b">
        <v>0</v>
      </c>
      <c r="AL130" s="12" t="b">
        <v>1</v>
      </c>
    </row>
    <row r="131" ht="15.75" customHeight="1">
      <c r="A131" s="10" t="s">
        <v>518</v>
      </c>
      <c r="B131" s="12" t="str">
        <f t="shared" si="21"/>
        <v xml:space="preserve">Farrell Family Foundation_Capital Research Center20215000</v>
      </c>
      <c r="C131" s="12" t="s">
        <v>136</v>
      </c>
      <c r="D131" s="12">
        <v>2021</v>
      </c>
      <c r="E131" s="13">
        <v>5000</v>
      </c>
      <c r="F131" s="12"/>
      <c r="G131" s="12" t="s">
        <v>519</v>
      </c>
      <c r="H131" s="12" t="s">
        <v>257</v>
      </c>
      <c r="I131" s="12" t="s">
        <v>1092</v>
      </c>
      <c r="J131" s="12" t="s">
        <v>1093</v>
      </c>
      <c r="K131" s="12" t="s">
        <v>1094</v>
      </c>
      <c r="L131" s="12" t="s">
        <v>1095</v>
      </c>
      <c r="M131" s="12">
        <v>20036</v>
      </c>
      <c r="N131" s="12" t="s">
        <v>1096</v>
      </c>
      <c r="O131" s="12">
        <v>912167530</v>
      </c>
      <c r="P131" s="12" t="s">
        <v>1393</v>
      </c>
      <c r="Q131" s="12">
        <v>2021</v>
      </c>
      <c r="R131" s="12" t="s">
        <v>1394</v>
      </c>
      <c r="S131" s="12" t="s">
        <v>1395</v>
      </c>
      <c r="T131" s="12" t="s">
        <v>1192</v>
      </c>
      <c r="U131" s="12">
        <v>94914</v>
      </c>
      <c r="V131" s="12" t="s">
        <v>1096</v>
      </c>
      <c r="W131" s="12">
        <v>1</v>
      </c>
      <c r="X131" s="12">
        <v>3007879</v>
      </c>
      <c r="Y131" s="12">
        <v>11034823</v>
      </c>
      <c r="Z131" s="12" t="s">
        <v>1396</v>
      </c>
      <c r="AA131" s="21">
        <v>44197</v>
      </c>
      <c r="AB131" s="21">
        <v>44561</v>
      </c>
      <c r="AC131" s="12" t="s">
        <v>1092</v>
      </c>
      <c r="AD131" s="12" t="s">
        <v>1092</v>
      </c>
      <c r="AE131" s="12" t="s">
        <v>1092</v>
      </c>
      <c r="AF131" s="12" t="s">
        <v>1102</v>
      </c>
      <c r="AG131" s="12" t="s">
        <v>1103</v>
      </c>
      <c r="AH131" s="12" t="b">
        <v>0</v>
      </c>
      <c r="AI131" s="12" t="b">
        <v>0</v>
      </c>
      <c r="AJ131" s="12" t="b">
        <v>0</v>
      </c>
      <c r="AK131" s="12" t="b">
        <v>0</v>
      </c>
      <c r="AL131" s="12" t="b">
        <v>1</v>
      </c>
    </row>
    <row r="132" ht="15.75" customHeight="1">
      <c r="A132" s="10" t="s">
        <v>520</v>
      </c>
      <c r="B132" s="12" t="str">
        <f t="shared" si="21"/>
        <v xml:space="preserve">Feinberg Foundation_Capital Research Center2022500</v>
      </c>
      <c r="C132" s="12" t="s">
        <v>202</v>
      </c>
      <c r="D132" s="12">
        <v>2022</v>
      </c>
      <c r="E132" s="13">
        <v>500</v>
      </c>
      <c r="F132" s="12"/>
      <c r="G132" s="12" t="s">
        <v>521</v>
      </c>
      <c r="H132" s="12" t="s">
        <v>257</v>
      </c>
      <c r="I132" s="12" t="s">
        <v>1092</v>
      </c>
      <c r="J132" s="12" t="s">
        <v>1397</v>
      </c>
      <c r="K132" s="12" t="s">
        <v>1094</v>
      </c>
      <c r="L132" s="12" t="s">
        <v>1095</v>
      </c>
      <c r="M132" s="12">
        <v>20090</v>
      </c>
      <c r="N132" s="12" t="s">
        <v>1096</v>
      </c>
      <c r="O132" s="12">
        <v>746039246</v>
      </c>
      <c r="P132" s="12" t="s">
        <v>1398</v>
      </c>
      <c r="Q132" s="12">
        <v>2022</v>
      </c>
      <c r="R132" s="12" t="s">
        <v>1399</v>
      </c>
      <c r="S132" s="12" t="s">
        <v>1400</v>
      </c>
      <c r="T132" s="12" t="s">
        <v>1401</v>
      </c>
      <c r="U132" s="12">
        <v>87501</v>
      </c>
      <c r="V132" s="12" t="s">
        <v>1096</v>
      </c>
      <c r="W132" s="12">
        <v>1</v>
      </c>
      <c r="X132" s="12">
        <v>3499440</v>
      </c>
      <c r="Y132" s="12">
        <v>12742659</v>
      </c>
      <c r="Z132" s="12" t="s">
        <v>1402</v>
      </c>
      <c r="AA132" s="21">
        <v>44562</v>
      </c>
      <c r="AB132" s="21">
        <v>44926</v>
      </c>
      <c r="AC132" s="12" t="s">
        <v>1092</v>
      </c>
      <c r="AD132" s="12" t="s">
        <v>1092</v>
      </c>
      <c r="AE132" s="12" t="s">
        <v>1092</v>
      </c>
      <c r="AF132" s="12" t="s">
        <v>1102</v>
      </c>
      <c r="AG132" s="12" t="s">
        <v>1103</v>
      </c>
      <c r="AH132" s="12" t="b">
        <v>0</v>
      </c>
      <c r="AI132" s="12" t="b">
        <v>0</v>
      </c>
      <c r="AJ132" s="12" t="b">
        <v>0</v>
      </c>
      <c r="AK132" s="12" t="b">
        <v>0</v>
      </c>
      <c r="AL132" s="12" t="b">
        <v>1</v>
      </c>
    </row>
    <row r="133" ht="15.75" customHeight="1">
      <c r="A133" s="10" t="s">
        <v>528</v>
      </c>
      <c r="B133" s="12" t="str">
        <f t="shared" si="21"/>
        <v xml:space="preserve">Fidelity Investments Charitable Gift Fund_Capital Research Center2021330127</v>
      </c>
      <c r="C133" s="12" t="s">
        <v>13</v>
      </c>
      <c r="D133" s="12">
        <v>2021</v>
      </c>
      <c r="E133" s="13">
        <v>330127</v>
      </c>
      <c r="F133" s="12"/>
      <c r="G133" s="12" t="s">
        <v>523</v>
      </c>
      <c r="H133" s="12" t="s">
        <v>257</v>
      </c>
      <c r="I133" s="12">
        <v>521289734</v>
      </c>
      <c r="J133" s="12" t="s">
        <v>1160</v>
      </c>
      <c r="K133" s="12" t="s">
        <v>1150</v>
      </c>
      <c r="L133" s="12" t="s">
        <v>1095</v>
      </c>
      <c r="M133" s="12">
        <v>20036</v>
      </c>
      <c r="N133" s="12" t="s">
        <v>1096</v>
      </c>
      <c r="O133" s="12">
        <v>110303001</v>
      </c>
      <c r="P133" s="12" t="s">
        <v>1403</v>
      </c>
      <c r="Q133" s="12">
        <v>2020</v>
      </c>
      <c r="R133" s="12" t="s">
        <v>1404</v>
      </c>
      <c r="S133" s="12" t="s">
        <v>1405</v>
      </c>
      <c r="T133" s="12" t="s">
        <v>1279</v>
      </c>
      <c r="U133" s="12">
        <v>2210</v>
      </c>
      <c r="V133" s="12" t="s">
        <v>1096</v>
      </c>
      <c r="W133" s="12">
        <v>1</v>
      </c>
      <c r="X133" s="12">
        <v>2651394</v>
      </c>
      <c r="Y133" s="12">
        <v>9275403</v>
      </c>
      <c r="Z133" s="12" t="s">
        <v>1406</v>
      </c>
      <c r="AA133" s="21">
        <v>44013</v>
      </c>
      <c r="AB133" s="21">
        <v>44377</v>
      </c>
      <c r="AC133" s="12" t="s">
        <v>1092</v>
      </c>
      <c r="AD133" s="12" t="s">
        <v>1355</v>
      </c>
      <c r="AE133" s="12" t="s">
        <v>1355</v>
      </c>
      <c r="AF133" s="12">
        <v>990</v>
      </c>
      <c r="AG133" s="12" t="s">
        <v>1103</v>
      </c>
      <c r="AH133" s="12" t="b">
        <v>1</v>
      </c>
      <c r="AI133" s="12" t="b">
        <v>0</v>
      </c>
      <c r="AJ133" s="12" t="b">
        <v>0</v>
      </c>
      <c r="AK133" s="12" t="b">
        <v>0</v>
      </c>
      <c r="AL133" s="12" t="b">
        <v>1</v>
      </c>
    </row>
    <row r="134" ht="15.75" customHeight="1">
      <c r="A134" s="10" t="s">
        <v>530</v>
      </c>
      <c r="B134" s="12" t="str">
        <f t="shared" si="21"/>
        <v xml:space="preserve">Fidelity Investments Charitable Gift Fund_Capital Research Center2023305117</v>
      </c>
      <c r="C134" s="12" t="s">
        <v>13</v>
      </c>
      <c r="D134" s="12">
        <v>2023</v>
      </c>
      <c r="E134" s="13">
        <v>305117</v>
      </c>
      <c r="F134" s="12"/>
      <c r="G134" s="12" t="s">
        <v>523</v>
      </c>
      <c r="H134" s="12" t="s">
        <v>257</v>
      </c>
      <c r="I134" s="12">
        <v>521289734</v>
      </c>
      <c r="J134" s="12" t="s">
        <v>1106</v>
      </c>
      <c r="K134" s="12" t="s">
        <v>1150</v>
      </c>
      <c r="L134" s="12" t="s">
        <v>1095</v>
      </c>
      <c r="M134" s="12">
        <v>20036</v>
      </c>
      <c r="N134" s="12" t="s">
        <v>1096</v>
      </c>
      <c r="O134" s="12">
        <v>110303001</v>
      </c>
      <c r="P134" s="12" t="s">
        <v>1403</v>
      </c>
      <c r="Q134" s="12">
        <v>2022</v>
      </c>
      <c r="R134" s="12" t="s">
        <v>1407</v>
      </c>
      <c r="S134" s="12" t="s">
        <v>1405</v>
      </c>
      <c r="T134" s="12" t="s">
        <v>1279</v>
      </c>
      <c r="U134" s="12">
        <v>2210</v>
      </c>
      <c r="V134" s="12" t="s">
        <v>1096</v>
      </c>
      <c r="W134" s="12">
        <v>1</v>
      </c>
      <c r="X134" s="12">
        <v>4093814</v>
      </c>
      <c r="Y134" s="12">
        <v>15429749</v>
      </c>
      <c r="Z134" s="12" t="s">
        <v>1408</v>
      </c>
      <c r="AA134" s="21">
        <v>44743</v>
      </c>
      <c r="AB134" s="21">
        <v>45107</v>
      </c>
      <c r="AC134" s="12" t="s">
        <v>1092</v>
      </c>
      <c r="AD134" s="12" t="s">
        <v>1355</v>
      </c>
      <c r="AE134" s="12" t="s">
        <v>1355</v>
      </c>
      <c r="AF134" s="12">
        <v>990</v>
      </c>
      <c r="AG134" s="12" t="s">
        <v>1103</v>
      </c>
      <c r="AH134" s="12" t="b">
        <v>0</v>
      </c>
      <c r="AI134" s="12" t="b">
        <v>0</v>
      </c>
      <c r="AJ134" s="12" t="b">
        <v>0</v>
      </c>
      <c r="AK134" s="12" t="b">
        <v>0</v>
      </c>
      <c r="AL134" s="12" t="b">
        <v>1</v>
      </c>
    </row>
    <row r="135" ht="15.75" customHeight="1">
      <c r="A135" s="10" t="s">
        <v>526</v>
      </c>
      <c r="B135" s="12" t="str">
        <f t="shared" si="21"/>
        <v xml:space="preserve">Fidelity Investments Charitable Gift Fund_Capital Research Center201991300</v>
      </c>
      <c r="C135" s="12" t="s">
        <v>13</v>
      </c>
      <c r="D135" s="12">
        <v>2019</v>
      </c>
      <c r="E135" s="13">
        <v>91300</v>
      </c>
      <c r="F135" s="12"/>
      <c r="G135" s="12" t="s">
        <v>523</v>
      </c>
      <c r="H135" s="12" t="s">
        <v>257</v>
      </c>
      <c r="I135" s="12">
        <v>521289734</v>
      </c>
      <c r="J135" s="12" t="s">
        <v>1160</v>
      </c>
      <c r="K135" s="12" t="s">
        <v>1150</v>
      </c>
      <c r="L135" s="12" t="s">
        <v>1095</v>
      </c>
      <c r="M135" s="12">
        <v>20036</v>
      </c>
      <c r="N135" s="12" t="s">
        <v>1096</v>
      </c>
      <c r="O135" s="12">
        <v>110303001</v>
      </c>
      <c r="P135" s="12" t="s">
        <v>1403</v>
      </c>
      <c r="Q135" s="12">
        <v>2018</v>
      </c>
      <c r="R135" s="12" t="s">
        <v>1409</v>
      </c>
      <c r="S135" s="12" t="s">
        <v>1405</v>
      </c>
      <c r="T135" s="12" t="s">
        <v>1279</v>
      </c>
      <c r="U135" s="12">
        <v>2210</v>
      </c>
      <c r="V135" s="12" t="s">
        <v>1096</v>
      </c>
      <c r="W135" s="12">
        <v>1</v>
      </c>
      <c r="X135" s="12">
        <v>1782668</v>
      </c>
      <c r="Y135" s="12">
        <v>5626235</v>
      </c>
      <c r="Z135" s="12" t="s">
        <v>1410</v>
      </c>
      <c r="AA135" s="21">
        <v>43282</v>
      </c>
      <c r="AB135" s="21">
        <v>43646</v>
      </c>
      <c r="AC135" s="12" t="s">
        <v>1092</v>
      </c>
      <c r="AD135" s="12" t="s">
        <v>1355</v>
      </c>
      <c r="AE135" s="12" t="s">
        <v>1355</v>
      </c>
      <c r="AF135" s="12">
        <v>990</v>
      </c>
      <c r="AG135" s="12" t="s">
        <v>1103</v>
      </c>
      <c r="AH135" s="12" t="b">
        <v>1</v>
      </c>
      <c r="AI135" s="12" t="b">
        <v>0</v>
      </c>
      <c r="AJ135" s="12" t="b">
        <v>0</v>
      </c>
      <c r="AK135" s="12" t="b">
        <v>0</v>
      </c>
      <c r="AL135" s="12" t="b">
        <v>1</v>
      </c>
    </row>
    <row r="136" ht="15.75" customHeight="1">
      <c r="A136" s="10" t="s">
        <v>522</v>
      </c>
      <c r="B136" s="12" t="str">
        <f t="shared" si="21"/>
        <v xml:space="preserve">Fidelity Investments Charitable Gift Fund_Capital Research Center201732855</v>
      </c>
      <c r="C136" s="12" t="s">
        <v>13</v>
      </c>
      <c r="D136" s="12">
        <v>2017</v>
      </c>
      <c r="E136" s="13">
        <v>32855</v>
      </c>
      <c r="F136" s="12"/>
      <c r="G136" s="12" t="s">
        <v>523</v>
      </c>
      <c r="H136" s="12" t="s">
        <v>257</v>
      </c>
      <c r="I136" s="12">
        <v>521289734</v>
      </c>
      <c r="J136" s="12" t="s">
        <v>1160</v>
      </c>
      <c r="K136" s="12" t="s">
        <v>1150</v>
      </c>
      <c r="L136" s="12" t="s">
        <v>1095</v>
      </c>
      <c r="M136" s="12">
        <v>20036</v>
      </c>
      <c r="N136" s="12" t="s">
        <v>1096</v>
      </c>
      <c r="O136" s="12">
        <v>110303001</v>
      </c>
      <c r="P136" s="12" t="s">
        <v>1403</v>
      </c>
      <c r="Q136" s="12">
        <v>2016</v>
      </c>
      <c r="R136" s="12" t="s">
        <v>1411</v>
      </c>
      <c r="S136" s="12" t="s">
        <v>1405</v>
      </c>
      <c r="T136" s="12" t="s">
        <v>1279</v>
      </c>
      <c r="U136" s="12">
        <v>2210</v>
      </c>
      <c r="V136" s="12" t="s">
        <v>1096</v>
      </c>
      <c r="W136" s="12">
        <v>1</v>
      </c>
      <c r="X136" s="12">
        <v>450952</v>
      </c>
      <c r="Y136" s="12">
        <v>1350517</v>
      </c>
      <c r="Z136" s="12" t="s">
        <v>1412</v>
      </c>
      <c r="AA136" s="21">
        <v>42552</v>
      </c>
      <c r="AB136" s="21">
        <v>42916</v>
      </c>
      <c r="AC136" s="12" t="s">
        <v>1092</v>
      </c>
      <c r="AD136" s="12" t="s">
        <v>1355</v>
      </c>
      <c r="AE136" s="12" t="s">
        <v>1355</v>
      </c>
      <c r="AF136" s="12">
        <v>990</v>
      </c>
      <c r="AG136" s="12" t="s">
        <v>1103</v>
      </c>
      <c r="AH136" s="12" t="b">
        <v>0</v>
      </c>
      <c r="AI136" s="12" t="b">
        <v>0</v>
      </c>
      <c r="AJ136" s="12" t="b">
        <v>0</v>
      </c>
      <c r="AK136" s="12" t="b">
        <v>0</v>
      </c>
      <c r="AL136" s="12" t="b">
        <v>1</v>
      </c>
    </row>
    <row r="137" ht="15.75" customHeight="1">
      <c r="A137" s="10" t="s">
        <v>529</v>
      </c>
      <c r="B137" s="12" t="str">
        <f t="shared" si="21"/>
        <v xml:space="preserve">Fidelity Investments Charitable Gift Fund_Capital Research Center2022237030</v>
      </c>
      <c r="C137" s="12" t="s">
        <v>13</v>
      </c>
      <c r="D137" s="12">
        <v>2022</v>
      </c>
      <c r="E137" s="13">
        <v>237030</v>
      </c>
      <c r="F137" s="12"/>
      <c r="G137" s="12" t="s">
        <v>523</v>
      </c>
      <c r="H137" s="12" t="s">
        <v>257</v>
      </c>
      <c r="I137" s="12">
        <v>521289734</v>
      </c>
      <c r="J137" s="12" t="s">
        <v>1106</v>
      </c>
      <c r="K137" s="12" t="s">
        <v>1150</v>
      </c>
      <c r="L137" s="12" t="s">
        <v>1095</v>
      </c>
      <c r="M137" s="12">
        <v>20036</v>
      </c>
      <c r="N137" s="12" t="s">
        <v>1096</v>
      </c>
      <c r="O137" s="12">
        <v>110303001</v>
      </c>
      <c r="P137" s="12" t="s">
        <v>1403</v>
      </c>
      <c r="Q137" s="12">
        <v>2021</v>
      </c>
      <c r="R137" s="12" t="s">
        <v>1404</v>
      </c>
      <c r="S137" s="12" t="s">
        <v>1405</v>
      </c>
      <c r="T137" s="12" t="s">
        <v>1279</v>
      </c>
      <c r="U137" s="12">
        <v>2210</v>
      </c>
      <c r="V137" s="12" t="s">
        <v>1096</v>
      </c>
      <c r="W137" s="12">
        <v>1</v>
      </c>
      <c r="X137" s="12">
        <v>3835262</v>
      </c>
      <c r="Y137" s="12">
        <v>14488468</v>
      </c>
      <c r="Z137" s="12" t="s">
        <v>1413</v>
      </c>
      <c r="AA137" s="21">
        <v>44378</v>
      </c>
      <c r="AB137" s="21">
        <v>44742</v>
      </c>
      <c r="AC137" s="12" t="s">
        <v>1092</v>
      </c>
      <c r="AD137" s="12" t="s">
        <v>1355</v>
      </c>
      <c r="AE137" s="12" t="s">
        <v>1355</v>
      </c>
      <c r="AF137" s="12">
        <v>990</v>
      </c>
      <c r="AG137" s="12" t="s">
        <v>1103</v>
      </c>
      <c r="AH137" s="12" t="b">
        <v>0</v>
      </c>
      <c r="AI137" s="12" t="b">
        <v>0</v>
      </c>
      <c r="AJ137" s="12" t="b">
        <v>0</v>
      </c>
      <c r="AK137" s="12" t="b">
        <v>1</v>
      </c>
      <c r="AL137" s="12" t="b">
        <v>1</v>
      </c>
    </row>
    <row r="138" ht="15.75" customHeight="1">
      <c r="A138" s="10" t="s">
        <v>527</v>
      </c>
      <c r="B138" s="12" t="str">
        <f t="shared" si="21"/>
        <v xml:space="preserve">Fidelity Investments Charitable Gift Fund_Capital Research Center2020183955</v>
      </c>
      <c r="C138" s="12" t="s">
        <v>13</v>
      </c>
      <c r="D138" s="12">
        <v>2020</v>
      </c>
      <c r="E138" s="13">
        <v>183955</v>
      </c>
      <c r="F138" s="12"/>
      <c r="G138" s="12" t="s">
        <v>523</v>
      </c>
      <c r="H138" s="12" t="s">
        <v>257</v>
      </c>
      <c r="I138" s="12">
        <v>521289734</v>
      </c>
      <c r="J138" s="12" t="s">
        <v>1160</v>
      </c>
      <c r="K138" s="12" t="s">
        <v>1150</v>
      </c>
      <c r="L138" s="12" t="s">
        <v>1095</v>
      </c>
      <c r="M138" s="12">
        <v>20036</v>
      </c>
      <c r="N138" s="12" t="s">
        <v>1096</v>
      </c>
      <c r="O138" s="12">
        <v>110303001</v>
      </c>
      <c r="P138" s="12" t="s">
        <v>1403</v>
      </c>
      <c r="Q138" s="12">
        <v>2019</v>
      </c>
      <c r="R138" s="12" t="s">
        <v>1409</v>
      </c>
      <c r="S138" s="12" t="s">
        <v>1405</v>
      </c>
      <c r="T138" s="12" t="s">
        <v>1279</v>
      </c>
      <c r="U138" s="12">
        <v>2210</v>
      </c>
      <c r="V138" s="12" t="s">
        <v>1096</v>
      </c>
      <c r="W138" s="12">
        <v>1</v>
      </c>
      <c r="X138" s="12">
        <v>2119602</v>
      </c>
      <c r="Y138" s="12">
        <v>7220482</v>
      </c>
      <c r="Z138" s="12" t="s">
        <v>1414</v>
      </c>
      <c r="AA138" s="21">
        <v>43647</v>
      </c>
      <c r="AB138" s="21">
        <v>44012</v>
      </c>
      <c r="AC138" s="12" t="s">
        <v>1092</v>
      </c>
      <c r="AD138" s="12" t="s">
        <v>1355</v>
      </c>
      <c r="AE138" s="12" t="s">
        <v>1355</v>
      </c>
      <c r="AF138" s="12">
        <v>990</v>
      </c>
      <c r="AG138" s="12" t="s">
        <v>1103</v>
      </c>
      <c r="AH138" s="12" t="b">
        <v>0</v>
      </c>
      <c r="AI138" s="12" t="b">
        <v>0</v>
      </c>
      <c r="AJ138" s="12" t="b">
        <v>0</v>
      </c>
      <c r="AK138" s="12" t="b">
        <v>0</v>
      </c>
      <c r="AL138" s="12" t="b">
        <v>1</v>
      </c>
    </row>
    <row r="139" ht="15.75" customHeight="1">
      <c r="A139" s="10" t="s">
        <v>1415</v>
      </c>
      <c r="B139" s="12" t="str">
        <f t="shared" si="21"/>
        <v xml:space="preserve">Fidelity Investments Charitable Gift Fund_Capital Research Center2022237030</v>
      </c>
      <c r="C139" s="12" t="s">
        <v>13</v>
      </c>
      <c r="D139" s="12">
        <v>2022</v>
      </c>
      <c r="E139" s="13">
        <v>237030</v>
      </c>
      <c r="F139" s="12"/>
      <c r="G139" s="12" t="s">
        <v>523</v>
      </c>
      <c r="H139" s="12" t="s">
        <v>257</v>
      </c>
      <c r="I139" s="12">
        <v>521289734</v>
      </c>
      <c r="J139" s="12" t="s">
        <v>1106</v>
      </c>
      <c r="K139" s="12" t="s">
        <v>1150</v>
      </c>
      <c r="L139" s="12" t="s">
        <v>1095</v>
      </c>
      <c r="M139" s="12">
        <v>20036</v>
      </c>
      <c r="N139" s="12" t="s">
        <v>1096</v>
      </c>
      <c r="O139" s="12">
        <v>110303001</v>
      </c>
      <c r="P139" s="12" t="s">
        <v>1403</v>
      </c>
      <c r="Q139" s="12">
        <v>2021</v>
      </c>
      <c r="R139" s="12" t="s">
        <v>1404</v>
      </c>
      <c r="S139" s="12" t="s">
        <v>1405</v>
      </c>
      <c r="T139" s="12" t="s">
        <v>1279</v>
      </c>
      <c r="U139" s="12">
        <v>2210</v>
      </c>
      <c r="V139" s="12" t="s">
        <v>1096</v>
      </c>
      <c r="W139" s="12">
        <v>1</v>
      </c>
      <c r="X139" s="12">
        <v>3300658</v>
      </c>
      <c r="Y139" s="12">
        <v>12092766</v>
      </c>
      <c r="Z139" s="12" t="s">
        <v>1416</v>
      </c>
      <c r="AA139" s="21">
        <v>44378</v>
      </c>
      <c r="AB139" s="21">
        <v>44742</v>
      </c>
      <c r="AC139" s="12" t="s">
        <v>1092</v>
      </c>
      <c r="AD139" s="12" t="s">
        <v>1355</v>
      </c>
      <c r="AE139" s="12" t="s">
        <v>1355</v>
      </c>
      <c r="AF139" s="12">
        <v>990</v>
      </c>
      <c r="AG139" s="12" t="s">
        <v>1103</v>
      </c>
      <c r="AH139" s="12" t="b">
        <v>0</v>
      </c>
      <c r="AI139" s="12" t="b">
        <v>0</v>
      </c>
      <c r="AJ139" s="12" t="b">
        <v>0</v>
      </c>
      <c r="AK139" s="12" t="b">
        <v>0</v>
      </c>
      <c r="AL139" s="12" t="b">
        <v>1</v>
      </c>
    </row>
    <row r="140" ht="15.75" customHeight="1">
      <c r="A140" s="10" t="s">
        <v>524</v>
      </c>
      <c r="B140" s="12" t="str">
        <f t="shared" si="21"/>
        <v xml:space="preserve">Fidelity Investments Charitable Gift Fund_Capital Research Center2018128570</v>
      </c>
      <c r="C140" s="12" t="s">
        <v>13</v>
      </c>
      <c r="D140" s="12">
        <v>2018</v>
      </c>
      <c r="E140" s="13">
        <v>128570</v>
      </c>
      <c r="F140" s="12"/>
      <c r="G140" s="12" t="s">
        <v>525</v>
      </c>
      <c r="H140" s="12" t="s">
        <v>257</v>
      </c>
      <c r="I140" s="12">
        <v>521289734</v>
      </c>
      <c r="J140" s="12" t="s">
        <v>1093</v>
      </c>
      <c r="K140" s="12" t="s">
        <v>1094</v>
      </c>
      <c r="L140" s="12" t="s">
        <v>1095</v>
      </c>
      <c r="M140" s="12">
        <v>20036</v>
      </c>
      <c r="N140" s="12" t="s">
        <v>1096</v>
      </c>
      <c r="O140" s="12">
        <v>110303001</v>
      </c>
      <c r="P140" s="12" t="s">
        <v>1403</v>
      </c>
      <c r="Q140" s="12">
        <v>2017</v>
      </c>
      <c r="R140" s="12" t="s">
        <v>1417</v>
      </c>
      <c r="S140" s="12" t="s">
        <v>1405</v>
      </c>
      <c r="T140" s="12" t="s">
        <v>1279</v>
      </c>
      <c r="U140" s="12">
        <v>2210</v>
      </c>
      <c r="V140" s="12" t="s">
        <v>1096</v>
      </c>
      <c r="W140" s="12">
        <v>1</v>
      </c>
      <c r="X140" s="12">
        <v>1181074</v>
      </c>
      <c r="Y140" s="12">
        <v>3577517</v>
      </c>
      <c r="Z140" s="12" t="s">
        <v>1418</v>
      </c>
      <c r="AA140" s="21">
        <v>42917</v>
      </c>
      <c r="AB140" s="21">
        <v>43281</v>
      </c>
      <c r="AC140" s="12" t="s">
        <v>1092</v>
      </c>
      <c r="AD140" s="12" t="s">
        <v>1355</v>
      </c>
      <c r="AE140" s="12" t="s">
        <v>1355</v>
      </c>
      <c r="AF140" s="12">
        <v>990</v>
      </c>
      <c r="AG140" s="12" t="s">
        <v>1103</v>
      </c>
      <c r="AH140" s="12" t="b">
        <v>0</v>
      </c>
      <c r="AI140" s="12" t="b">
        <v>0</v>
      </c>
      <c r="AJ140" s="12" t="b">
        <v>0</v>
      </c>
      <c r="AK140" s="12" t="b">
        <v>0</v>
      </c>
      <c r="AL140" s="12" t="b">
        <v>1</v>
      </c>
    </row>
    <row r="141" ht="15.75" customHeight="1">
      <c r="A141" s="10" t="s">
        <v>531</v>
      </c>
      <c r="B141" s="12" t="str">
        <f t="shared" si="21"/>
        <v xml:space="preserve">Fisch Family Foundation_Capital Research Center2016100</v>
      </c>
      <c r="C141" s="12" t="s">
        <v>233</v>
      </c>
      <c r="D141" s="12">
        <v>2016</v>
      </c>
      <c r="E141" s="13">
        <v>100</v>
      </c>
      <c r="F141" s="12"/>
      <c r="G141" s="12" t="s">
        <v>532</v>
      </c>
      <c r="H141" s="12" t="s">
        <v>257</v>
      </c>
      <c r="I141" s="12" t="s">
        <v>1092</v>
      </c>
      <c r="J141" s="12" t="s">
        <v>1093</v>
      </c>
      <c r="K141" s="12" t="s">
        <v>1094</v>
      </c>
      <c r="L141" s="12" t="s">
        <v>1095</v>
      </c>
      <c r="M141" s="12">
        <v>20036</v>
      </c>
      <c r="N141" s="12" t="s">
        <v>1096</v>
      </c>
      <c r="O141" s="12">
        <v>30491076</v>
      </c>
      <c r="P141" s="12" t="s">
        <v>1419</v>
      </c>
      <c r="Q141" s="12">
        <v>2015</v>
      </c>
      <c r="R141" s="12" t="s">
        <v>1420</v>
      </c>
      <c r="S141" s="12" t="s">
        <v>1421</v>
      </c>
      <c r="T141" s="12" t="s">
        <v>1192</v>
      </c>
      <c r="U141" s="12">
        <v>90212</v>
      </c>
      <c r="V141" s="12" t="s">
        <v>1096</v>
      </c>
      <c r="W141" s="12">
        <v>1</v>
      </c>
      <c r="X141" s="12">
        <v>57458</v>
      </c>
      <c r="Y141" s="12">
        <v>179647</v>
      </c>
      <c r="Z141" s="12" t="s">
        <v>1422</v>
      </c>
      <c r="AA141" s="21">
        <v>42309</v>
      </c>
      <c r="AB141" s="21">
        <v>42674</v>
      </c>
      <c r="AC141" s="12" t="s">
        <v>1092</v>
      </c>
      <c r="AD141" s="12" t="s">
        <v>1092</v>
      </c>
      <c r="AE141" s="12" t="s">
        <v>1092</v>
      </c>
      <c r="AF141" s="12" t="s">
        <v>1102</v>
      </c>
      <c r="AG141" s="12" t="s">
        <v>1103</v>
      </c>
      <c r="AH141" s="12" t="b">
        <v>0</v>
      </c>
      <c r="AI141" s="12" t="b">
        <v>0</v>
      </c>
      <c r="AJ141" s="12" t="b">
        <v>0</v>
      </c>
      <c r="AK141" s="12" t="b">
        <v>0</v>
      </c>
      <c r="AL141" s="12" t="b">
        <v>1</v>
      </c>
    </row>
    <row r="142" ht="15.75" customHeight="1">
      <c r="A142" s="10" t="s">
        <v>535</v>
      </c>
      <c r="B142" s="12" t="str">
        <f t="shared" si="21"/>
        <v xml:space="preserve">Floradon Foundation_Capital Research Center20222500</v>
      </c>
      <c r="C142" s="12" t="s">
        <v>118</v>
      </c>
      <c r="D142" s="12">
        <v>2022</v>
      </c>
      <c r="E142" s="13">
        <v>2500</v>
      </c>
      <c r="F142" s="12"/>
      <c r="G142" s="12" t="s">
        <v>534</v>
      </c>
      <c r="H142" s="12" t="s">
        <v>257</v>
      </c>
      <c r="I142" s="12" t="s">
        <v>1092</v>
      </c>
      <c r="J142" s="12" t="s">
        <v>1093</v>
      </c>
      <c r="K142" s="12" t="s">
        <v>1094</v>
      </c>
      <c r="L142" s="12" t="s">
        <v>1095</v>
      </c>
      <c r="M142" s="12">
        <v>20036</v>
      </c>
      <c r="N142" s="12" t="s">
        <v>1096</v>
      </c>
      <c r="O142" s="12">
        <v>330640460</v>
      </c>
      <c r="P142" s="12" t="s">
        <v>1423</v>
      </c>
      <c r="Q142" s="12">
        <v>2022</v>
      </c>
      <c r="R142" s="12" t="s">
        <v>1424</v>
      </c>
      <c r="S142" s="12" t="s">
        <v>1212</v>
      </c>
      <c r="T142" s="12" t="s">
        <v>1213</v>
      </c>
      <c r="U142" s="12">
        <v>89052</v>
      </c>
      <c r="V142" s="12" t="s">
        <v>1096</v>
      </c>
      <c r="W142" s="12">
        <v>1</v>
      </c>
      <c r="X142" s="12">
        <v>3211558</v>
      </c>
      <c r="Y142" s="12">
        <v>11739732</v>
      </c>
      <c r="Z142" s="12" t="s">
        <v>1425</v>
      </c>
      <c r="AA142" s="21">
        <v>44562</v>
      </c>
      <c r="AB142" s="21">
        <v>44926</v>
      </c>
      <c r="AC142" s="12" t="s">
        <v>1092</v>
      </c>
      <c r="AD142" s="12" t="s">
        <v>1092</v>
      </c>
      <c r="AE142" s="12" t="s">
        <v>1092</v>
      </c>
      <c r="AF142" s="12" t="s">
        <v>1102</v>
      </c>
      <c r="AG142" s="12" t="s">
        <v>1103</v>
      </c>
      <c r="AH142" s="12" t="b">
        <v>0</v>
      </c>
      <c r="AI142" s="12" t="b">
        <v>0</v>
      </c>
      <c r="AJ142" s="12" t="b">
        <v>0</v>
      </c>
      <c r="AK142" s="12" t="b">
        <v>0</v>
      </c>
      <c r="AL142" s="12" t="b">
        <v>1</v>
      </c>
    </row>
    <row r="143" ht="15.75" customHeight="1">
      <c r="A143" s="10" t="s">
        <v>536</v>
      </c>
      <c r="B143" s="12" t="str">
        <f t="shared" si="21"/>
        <v xml:space="preserve">Floradon Foundation_Capital Research Center20232500</v>
      </c>
      <c r="C143" s="12" t="s">
        <v>118</v>
      </c>
      <c r="D143" s="12">
        <v>2023</v>
      </c>
      <c r="E143" s="13">
        <v>2500</v>
      </c>
      <c r="F143" s="12"/>
      <c r="G143" s="12" t="s">
        <v>534</v>
      </c>
      <c r="H143" s="12" t="s">
        <v>257</v>
      </c>
      <c r="I143" s="12" t="s">
        <v>1092</v>
      </c>
      <c r="J143" s="12" t="s">
        <v>1093</v>
      </c>
      <c r="K143" s="12" t="s">
        <v>1094</v>
      </c>
      <c r="L143" s="12" t="s">
        <v>1095</v>
      </c>
      <c r="M143" s="12">
        <v>20036</v>
      </c>
      <c r="N143" s="12" t="s">
        <v>1096</v>
      </c>
      <c r="O143" s="12">
        <v>330640460</v>
      </c>
      <c r="P143" s="12" t="s">
        <v>1423</v>
      </c>
      <c r="Q143" s="12">
        <v>2023</v>
      </c>
      <c r="R143" s="12" t="s">
        <v>1424</v>
      </c>
      <c r="S143" s="12" t="s">
        <v>1212</v>
      </c>
      <c r="T143" s="12" t="s">
        <v>1213</v>
      </c>
      <c r="U143" s="12">
        <v>89052</v>
      </c>
      <c r="V143" s="12" t="s">
        <v>1096</v>
      </c>
      <c r="W143" s="12">
        <v>1</v>
      </c>
      <c r="X143" s="12">
        <v>4010499</v>
      </c>
      <c r="Y143" s="12">
        <v>15118937</v>
      </c>
      <c r="Z143" s="12" t="s">
        <v>1426</v>
      </c>
      <c r="AA143" s="21">
        <v>44927</v>
      </c>
      <c r="AB143" s="21">
        <v>45291</v>
      </c>
      <c r="AC143" s="12" t="s">
        <v>1092</v>
      </c>
      <c r="AD143" s="12" t="s">
        <v>1092</v>
      </c>
      <c r="AE143" s="12" t="s">
        <v>1092</v>
      </c>
      <c r="AF143" s="12" t="s">
        <v>1102</v>
      </c>
      <c r="AG143" s="12" t="s">
        <v>1103</v>
      </c>
      <c r="AH143" s="12" t="b">
        <v>0</v>
      </c>
      <c r="AI143" s="12" t="b">
        <v>0</v>
      </c>
      <c r="AJ143" s="12" t="b">
        <v>0</v>
      </c>
      <c r="AK143" s="12" t="b">
        <v>0</v>
      </c>
      <c r="AL143" s="12" t="b">
        <v>1</v>
      </c>
    </row>
    <row r="144" ht="15.75" customHeight="1">
      <c r="A144" s="10" t="s">
        <v>537</v>
      </c>
      <c r="B144" s="12" t="str">
        <f t="shared" si="21"/>
        <v xml:space="preserve">Floradon Foundation_Capital Research Center20242500</v>
      </c>
      <c r="C144" s="12" t="s">
        <v>118</v>
      </c>
      <c r="D144" s="12">
        <v>2024</v>
      </c>
      <c r="E144" s="13">
        <v>2500</v>
      </c>
      <c r="F144" s="12"/>
      <c r="G144" s="12" t="s">
        <v>534</v>
      </c>
      <c r="H144" s="12" t="s">
        <v>257</v>
      </c>
      <c r="I144" s="12" t="s">
        <v>1092</v>
      </c>
      <c r="J144" s="12" t="s">
        <v>1093</v>
      </c>
      <c r="K144" s="12" t="s">
        <v>1094</v>
      </c>
      <c r="L144" s="12" t="s">
        <v>1095</v>
      </c>
      <c r="M144" s="12">
        <v>20036</v>
      </c>
      <c r="N144" s="12" t="s">
        <v>1096</v>
      </c>
      <c r="O144" s="12">
        <v>330640460</v>
      </c>
      <c r="P144" s="12" t="s">
        <v>1423</v>
      </c>
      <c r="Q144" s="12">
        <v>2024</v>
      </c>
      <c r="R144" s="12" t="s">
        <v>1424</v>
      </c>
      <c r="S144" s="12" t="s">
        <v>1212</v>
      </c>
      <c r="T144" s="12" t="s">
        <v>1213</v>
      </c>
      <c r="U144" s="12">
        <v>89052</v>
      </c>
      <c r="V144" s="12" t="s">
        <v>1096</v>
      </c>
      <c r="W144" s="12">
        <v>1</v>
      </c>
      <c r="X144" s="12">
        <v>4871891</v>
      </c>
      <c r="Y144" s="12">
        <v>18498824</v>
      </c>
      <c r="Z144" s="12" t="s">
        <v>1427</v>
      </c>
      <c r="AA144" s="21">
        <v>45292</v>
      </c>
      <c r="AB144" s="21">
        <v>45657</v>
      </c>
      <c r="AC144" s="12" t="s">
        <v>1092</v>
      </c>
      <c r="AD144" s="12" t="s">
        <v>1092</v>
      </c>
      <c r="AE144" s="12" t="s">
        <v>1092</v>
      </c>
      <c r="AF144" s="12" t="s">
        <v>1102</v>
      </c>
      <c r="AG144" s="12" t="s">
        <v>1103</v>
      </c>
      <c r="AH144" s="12" t="b">
        <v>0</v>
      </c>
      <c r="AI144" s="12" t="b">
        <v>0</v>
      </c>
      <c r="AJ144" s="12" t="b">
        <v>0</v>
      </c>
      <c r="AK144" s="12" t="b">
        <v>0</v>
      </c>
      <c r="AL144" s="12" t="b">
        <v>1</v>
      </c>
    </row>
    <row r="145" ht="15.75" customHeight="1">
      <c r="A145" s="10" t="s">
        <v>533</v>
      </c>
      <c r="B145" s="12" t="str">
        <f t="shared" si="21"/>
        <v xml:space="preserve">Floradon Foundation_Capital Research Center20201000</v>
      </c>
      <c r="C145" s="12" t="s">
        <v>118</v>
      </c>
      <c r="D145" s="12">
        <v>2020</v>
      </c>
      <c r="E145" s="13">
        <v>1000</v>
      </c>
      <c r="F145" s="12"/>
      <c r="G145" s="12" t="s">
        <v>534</v>
      </c>
      <c r="H145" s="12" t="s">
        <v>257</v>
      </c>
      <c r="I145" s="12" t="s">
        <v>1092</v>
      </c>
      <c r="J145" s="12" t="s">
        <v>1093</v>
      </c>
      <c r="K145" s="12" t="s">
        <v>1094</v>
      </c>
      <c r="L145" s="12" t="s">
        <v>1095</v>
      </c>
      <c r="M145" s="12">
        <v>20036</v>
      </c>
      <c r="N145" s="12" t="s">
        <v>1096</v>
      </c>
      <c r="O145" s="12">
        <v>330640460</v>
      </c>
      <c r="P145" s="12" t="s">
        <v>1423</v>
      </c>
      <c r="Q145" s="12">
        <v>2020</v>
      </c>
      <c r="R145" s="12" t="s">
        <v>1428</v>
      </c>
      <c r="S145" s="12" t="s">
        <v>1212</v>
      </c>
      <c r="T145" s="12" t="s">
        <v>1213</v>
      </c>
      <c r="U145" s="12">
        <v>89052</v>
      </c>
      <c r="V145" s="12" t="s">
        <v>1096</v>
      </c>
      <c r="W145" s="12">
        <v>1</v>
      </c>
      <c r="X145" s="12">
        <v>2276188</v>
      </c>
      <c r="Y145" s="12">
        <v>7900562</v>
      </c>
      <c r="Z145" s="12" t="s">
        <v>1429</v>
      </c>
      <c r="AA145" s="21">
        <v>43831</v>
      </c>
      <c r="AB145" s="21">
        <v>44196</v>
      </c>
      <c r="AC145" s="12" t="s">
        <v>1092</v>
      </c>
      <c r="AD145" s="12" t="s">
        <v>1092</v>
      </c>
      <c r="AE145" s="12" t="s">
        <v>1092</v>
      </c>
      <c r="AF145" s="12" t="s">
        <v>1102</v>
      </c>
      <c r="AG145" s="12" t="s">
        <v>1103</v>
      </c>
      <c r="AH145" s="12" t="b">
        <v>1</v>
      </c>
      <c r="AI145" s="12" t="b">
        <v>0</v>
      </c>
      <c r="AJ145" s="12" t="b">
        <v>0</v>
      </c>
      <c r="AK145" s="12" t="b">
        <v>0</v>
      </c>
      <c r="AL145" s="12" t="b">
        <v>1</v>
      </c>
    </row>
    <row r="146" ht="15.75" customHeight="1">
      <c r="A146" s="10" t="s">
        <v>1430</v>
      </c>
      <c r="B146" s="12" t="str">
        <f t="shared" si="21"/>
        <v xml:space="preserve">Floradon Foundation_Capital Research Center20222500</v>
      </c>
      <c r="C146" s="12" t="s">
        <v>118</v>
      </c>
      <c r="D146" s="12">
        <v>2022</v>
      </c>
      <c r="E146" s="13">
        <v>2500</v>
      </c>
      <c r="F146" s="12"/>
      <c r="G146" s="12" t="s">
        <v>534</v>
      </c>
      <c r="H146" s="12" t="s">
        <v>257</v>
      </c>
      <c r="I146" s="12" t="s">
        <v>1092</v>
      </c>
      <c r="J146" s="12" t="s">
        <v>1093</v>
      </c>
      <c r="K146" s="12" t="s">
        <v>1094</v>
      </c>
      <c r="L146" s="12" t="s">
        <v>1095</v>
      </c>
      <c r="M146" s="12">
        <v>20036</v>
      </c>
      <c r="N146" s="12" t="s">
        <v>1096</v>
      </c>
      <c r="O146" s="12">
        <v>330640460</v>
      </c>
      <c r="P146" s="12" t="s">
        <v>1423</v>
      </c>
      <c r="Q146" s="12">
        <v>2022</v>
      </c>
      <c r="R146" s="12" t="s">
        <v>1424</v>
      </c>
      <c r="S146" s="12" t="s">
        <v>1212</v>
      </c>
      <c r="T146" s="12" t="s">
        <v>1213</v>
      </c>
      <c r="U146" s="12">
        <v>89052</v>
      </c>
      <c r="V146" s="12" t="s">
        <v>1096</v>
      </c>
      <c r="W146" s="12">
        <v>1</v>
      </c>
      <c r="X146" s="12">
        <v>3389045</v>
      </c>
      <c r="Y146" s="12">
        <v>12441551</v>
      </c>
      <c r="Z146" s="12" t="s">
        <v>1431</v>
      </c>
      <c r="AA146" s="21">
        <v>44562</v>
      </c>
      <c r="AB146" s="21">
        <v>44926</v>
      </c>
      <c r="AC146" s="12" t="s">
        <v>1092</v>
      </c>
      <c r="AD146" s="12" t="s">
        <v>1092</v>
      </c>
      <c r="AE146" s="12" t="s">
        <v>1092</v>
      </c>
      <c r="AF146" s="12" t="s">
        <v>1102</v>
      </c>
      <c r="AG146" s="12" t="s">
        <v>1103</v>
      </c>
      <c r="AH146" s="12" t="b">
        <v>0</v>
      </c>
      <c r="AI146" s="12" t="b">
        <v>0</v>
      </c>
      <c r="AJ146" s="12" t="b">
        <v>0</v>
      </c>
      <c r="AK146" s="12" t="b">
        <v>1</v>
      </c>
      <c r="AL146" s="12" t="b">
        <v>1</v>
      </c>
    </row>
    <row r="147" ht="15.75" customHeight="1">
      <c r="A147" s="10" t="s">
        <v>538</v>
      </c>
      <c r="B147" s="12" t="str">
        <f t="shared" si="21"/>
        <v xml:space="preserve">Florence &amp; Gordon Holland Family Foundation_Capital Research Center2020500</v>
      </c>
      <c r="C147" s="12" t="s">
        <v>174</v>
      </c>
      <c r="D147" s="12">
        <v>2020</v>
      </c>
      <c r="E147" s="13">
        <v>500</v>
      </c>
      <c r="F147" s="12"/>
      <c r="G147" s="12" t="s">
        <v>539</v>
      </c>
      <c r="H147" s="12" t="s">
        <v>257</v>
      </c>
      <c r="I147" s="12" t="s">
        <v>1092</v>
      </c>
      <c r="J147" s="12" t="s">
        <v>1397</v>
      </c>
      <c r="K147" s="12" t="s">
        <v>1094</v>
      </c>
      <c r="L147" s="12" t="s">
        <v>1095</v>
      </c>
      <c r="M147" s="12">
        <v>200908239</v>
      </c>
      <c r="N147" s="12" t="s">
        <v>1096</v>
      </c>
      <c r="O147" s="12">
        <v>731576866</v>
      </c>
      <c r="P147" s="12" t="s">
        <v>1432</v>
      </c>
      <c r="Q147" s="12">
        <v>2020</v>
      </c>
      <c r="R147" s="12" t="s">
        <v>1433</v>
      </c>
      <c r="S147" s="12" t="s">
        <v>1434</v>
      </c>
      <c r="T147" s="12" t="s">
        <v>1435</v>
      </c>
      <c r="U147" s="12">
        <v>29928</v>
      </c>
      <c r="V147" s="12" t="s">
        <v>1096</v>
      </c>
      <c r="W147" s="12">
        <v>1</v>
      </c>
      <c r="X147" s="12">
        <v>1911100</v>
      </c>
      <c r="Y147" s="12">
        <v>6074382</v>
      </c>
      <c r="Z147" s="12" t="s">
        <v>1436</v>
      </c>
      <c r="AA147" s="21">
        <v>43831</v>
      </c>
      <c r="AB147" s="21">
        <v>44196</v>
      </c>
      <c r="AC147" s="12" t="s">
        <v>1092</v>
      </c>
      <c r="AD147" s="12" t="s">
        <v>1092</v>
      </c>
      <c r="AE147" s="12" t="s">
        <v>1092</v>
      </c>
      <c r="AF147" s="12" t="s">
        <v>1102</v>
      </c>
      <c r="AG147" s="12" t="s">
        <v>1103</v>
      </c>
      <c r="AH147" s="12" t="b">
        <v>0</v>
      </c>
      <c r="AI147" s="12" t="b">
        <v>0</v>
      </c>
      <c r="AJ147" s="12" t="b">
        <v>0</v>
      </c>
      <c r="AK147" s="12" t="b">
        <v>0</v>
      </c>
      <c r="AL147" s="12" t="b">
        <v>1</v>
      </c>
    </row>
    <row r="148" ht="15.75" customHeight="1">
      <c r="A148" s="10" t="s">
        <v>540</v>
      </c>
      <c r="B148" s="12" t="str">
        <f t="shared" si="21"/>
        <v xml:space="preserve">Florence &amp; Gordon Holland Family Foundation_Capital Research Center2021500</v>
      </c>
      <c r="C148" s="12" t="s">
        <v>174</v>
      </c>
      <c r="D148" s="12">
        <v>2021</v>
      </c>
      <c r="E148" s="13">
        <v>500</v>
      </c>
      <c r="F148" s="12"/>
      <c r="G148" s="12" t="s">
        <v>539</v>
      </c>
      <c r="H148" s="12" t="s">
        <v>257</v>
      </c>
      <c r="I148" s="12" t="s">
        <v>1092</v>
      </c>
      <c r="J148" s="12" t="s">
        <v>1397</v>
      </c>
      <c r="K148" s="12" t="s">
        <v>1094</v>
      </c>
      <c r="L148" s="12" t="s">
        <v>1095</v>
      </c>
      <c r="M148" s="12">
        <v>200908239</v>
      </c>
      <c r="N148" s="12" t="s">
        <v>1096</v>
      </c>
      <c r="O148" s="12">
        <v>731576866</v>
      </c>
      <c r="P148" s="12" t="s">
        <v>1432</v>
      </c>
      <c r="Q148" s="12">
        <v>2021</v>
      </c>
      <c r="R148" s="12" t="s">
        <v>1433</v>
      </c>
      <c r="S148" s="12" t="s">
        <v>1434</v>
      </c>
      <c r="T148" s="12" t="s">
        <v>1435</v>
      </c>
      <c r="U148" s="12">
        <v>29928</v>
      </c>
      <c r="V148" s="12" t="s">
        <v>1096</v>
      </c>
      <c r="W148" s="12">
        <v>1</v>
      </c>
      <c r="X148" s="12">
        <v>3059703</v>
      </c>
      <c r="Y148" s="12">
        <v>11290035</v>
      </c>
      <c r="Z148" s="12" t="s">
        <v>1437</v>
      </c>
      <c r="AA148" s="21">
        <v>44197</v>
      </c>
      <c r="AB148" s="21">
        <v>44561</v>
      </c>
      <c r="AC148" s="12" t="s">
        <v>1092</v>
      </c>
      <c r="AD148" s="12" t="s">
        <v>1092</v>
      </c>
      <c r="AE148" s="12" t="s">
        <v>1092</v>
      </c>
      <c r="AF148" s="12" t="s">
        <v>1102</v>
      </c>
      <c r="AG148" s="12" t="s">
        <v>1103</v>
      </c>
      <c r="AH148" s="12" t="b">
        <v>0</v>
      </c>
      <c r="AI148" s="12" t="b">
        <v>0</v>
      </c>
      <c r="AJ148" s="12" t="b">
        <v>0</v>
      </c>
      <c r="AK148" s="12" t="b">
        <v>0</v>
      </c>
      <c r="AL148" s="12" t="b">
        <v>1</v>
      </c>
    </row>
    <row r="149" ht="15.75" customHeight="1">
      <c r="A149" s="10" t="s">
        <v>541</v>
      </c>
      <c r="B149" s="12" t="str">
        <f t="shared" si="21"/>
        <v xml:space="preserve">Foulke Foundation Trust_Capital Research Center20161000</v>
      </c>
      <c r="C149" s="12" t="s">
        <v>175</v>
      </c>
      <c r="D149" s="12">
        <v>2016</v>
      </c>
      <c r="E149" s="13">
        <v>1000</v>
      </c>
      <c r="F149" s="12"/>
      <c r="G149" s="12" t="s">
        <v>542</v>
      </c>
      <c r="H149" s="12" t="s">
        <v>257</v>
      </c>
      <c r="I149" s="12" t="s">
        <v>1092</v>
      </c>
      <c r="J149" s="12" t="s">
        <v>1438</v>
      </c>
      <c r="K149" s="12" t="s">
        <v>1094</v>
      </c>
      <c r="L149" s="12" t="s">
        <v>1095</v>
      </c>
      <c r="M149" s="12">
        <v>20036</v>
      </c>
      <c r="N149" s="12" t="s">
        <v>1096</v>
      </c>
      <c r="O149" s="12">
        <v>137033827</v>
      </c>
      <c r="P149" s="12" t="s">
        <v>1439</v>
      </c>
      <c r="Q149" s="12">
        <v>2016</v>
      </c>
      <c r="R149" s="12" t="s">
        <v>1440</v>
      </c>
      <c r="S149" s="12" t="s">
        <v>1441</v>
      </c>
      <c r="T149" s="12" t="s">
        <v>1389</v>
      </c>
      <c r="U149" s="12">
        <v>105434261</v>
      </c>
      <c r="V149" s="12" t="s">
        <v>1096</v>
      </c>
      <c r="W149" s="12">
        <v>1</v>
      </c>
      <c r="X149" s="12">
        <v>15419</v>
      </c>
      <c r="Y149" s="12">
        <v>52073</v>
      </c>
      <c r="Z149" s="12" t="s">
        <v>1442</v>
      </c>
      <c r="AA149" s="21">
        <v>42370</v>
      </c>
      <c r="AB149" s="21">
        <v>42735</v>
      </c>
      <c r="AC149" s="12" t="s">
        <v>1092</v>
      </c>
      <c r="AD149" s="12" t="s">
        <v>1092</v>
      </c>
      <c r="AE149" s="12" t="s">
        <v>1092</v>
      </c>
      <c r="AF149" s="12" t="s">
        <v>1102</v>
      </c>
      <c r="AG149" s="12" t="s">
        <v>1103</v>
      </c>
      <c r="AH149" s="12" t="b">
        <v>0</v>
      </c>
      <c r="AI149" s="12" t="b">
        <v>0</v>
      </c>
      <c r="AJ149" s="12" t="b">
        <v>0</v>
      </c>
      <c r="AK149" s="12" t="b">
        <v>0</v>
      </c>
      <c r="AL149" s="12" t="b">
        <v>1</v>
      </c>
    </row>
    <row r="150" ht="15.75" customHeight="1">
      <c r="A150" s="10" t="s">
        <v>543</v>
      </c>
      <c r="B150" s="12" t="str">
        <f t="shared" si="21"/>
        <v xml:space="preserve">Frances Z Gutierrez Foundation_Capital Research Center2022500</v>
      </c>
      <c r="C150" s="12" t="s">
        <v>203</v>
      </c>
      <c r="D150" s="12">
        <v>2022</v>
      </c>
      <c r="E150" s="13">
        <v>500</v>
      </c>
      <c r="F150" s="12"/>
      <c r="G150" s="12" t="s">
        <v>544</v>
      </c>
      <c r="H150" s="12" t="s">
        <v>257</v>
      </c>
      <c r="I150" s="12" t="s">
        <v>1092</v>
      </c>
      <c r="J150" s="12" t="s">
        <v>1106</v>
      </c>
      <c r="K150" s="12" t="s">
        <v>1094</v>
      </c>
      <c r="L150" s="12" t="s">
        <v>1095</v>
      </c>
      <c r="M150" s="12">
        <v>20036</v>
      </c>
      <c r="N150" s="12" t="s">
        <v>1096</v>
      </c>
      <c r="O150" s="12">
        <v>872987803</v>
      </c>
      <c r="P150" s="12" t="s">
        <v>1443</v>
      </c>
      <c r="Q150" s="12">
        <v>2022</v>
      </c>
      <c r="R150" s="12" t="s">
        <v>1444</v>
      </c>
      <c r="S150" s="12" t="s">
        <v>1445</v>
      </c>
      <c r="T150" s="12" t="s">
        <v>1192</v>
      </c>
      <c r="U150" s="12">
        <v>91745</v>
      </c>
      <c r="V150" s="12" t="s">
        <v>1096</v>
      </c>
      <c r="W150" s="12">
        <v>1</v>
      </c>
      <c r="X150" s="12">
        <v>4038649</v>
      </c>
      <c r="Y150" s="12">
        <v>15210203</v>
      </c>
      <c r="Z150" s="12" t="s">
        <v>1446</v>
      </c>
      <c r="AA150" s="21">
        <v>44562</v>
      </c>
      <c r="AB150" s="21">
        <v>44926</v>
      </c>
      <c r="AC150" s="12" t="s">
        <v>1092</v>
      </c>
      <c r="AD150" s="12" t="s">
        <v>1092</v>
      </c>
      <c r="AE150" s="12" t="s">
        <v>1092</v>
      </c>
      <c r="AF150" s="12" t="s">
        <v>1102</v>
      </c>
      <c r="AG150" s="12" t="s">
        <v>1103</v>
      </c>
      <c r="AH150" s="12" t="b">
        <v>1</v>
      </c>
      <c r="AI150" s="12" t="b">
        <v>0</v>
      </c>
      <c r="AJ150" s="12" t="b">
        <v>0</v>
      </c>
      <c r="AK150" s="12" t="b">
        <v>0</v>
      </c>
      <c r="AL150" s="12" t="b">
        <v>1</v>
      </c>
    </row>
    <row r="151" ht="15.75" customHeight="1">
      <c r="A151" s="10" t="s">
        <v>549</v>
      </c>
      <c r="B151" s="12" t="str">
        <f t="shared" si="21"/>
        <v xml:space="preserve">Fred A Lennon Charitable Trust_Capital Research Center202480000</v>
      </c>
      <c r="C151" s="12" t="s">
        <v>23</v>
      </c>
      <c r="D151" s="12">
        <v>2024</v>
      </c>
      <c r="E151" s="13">
        <v>80000</v>
      </c>
      <c r="F151" s="12"/>
      <c r="G151" s="12" t="s">
        <v>272</v>
      </c>
      <c r="H151" s="12" t="s">
        <v>257</v>
      </c>
      <c r="I151" s="12" t="s">
        <v>1092</v>
      </c>
      <c r="J151" s="12" t="s">
        <v>1093</v>
      </c>
      <c r="K151" s="12" t="s">
        <v>1094</v>
      </c>
      <c r="L151" s="12" t="s">
        <v>1095</v>
      </c>
      <c r="M151" s="12">
        <v>0</v>
      </c>
      <c r="N151" s="12" t="s">
        <v>1096</v>
      </c>
      <c r="O151" s="12">
        <v>341761181</v>
      </c>
      <c r="P151" s="12" t="s">
        <v>1447</v>
      </c>
      <c r="Q151" s="12">
        <v>2024</v>
      </c>
      <c r="R151" s="12" t="s">
        <v>1448</v>
      </c>
      <c r="S151" s="12" t="s">
        <v>1449</v>
      </c>
      <c r="T151" s="12" t="s">
        <v>1118</v>
      </c>
      <c r="U151" s="12">
        <v>44122</v>
      </c>
      <c r="V151" s="12" t="s">
        <v>1096</v>
      </c>
      <c r="W151" s="12">
        <v>1</v>
      </c>
      <c r="X151" s="12">
        <v>5004436</v>
      </c>
      <c r="Y151" s="12">
        <v>19019941</v>
      </c>
      <c r="Z151" s="12" t="s">
        <v>1450</v>
      </c>
      <c r="AA151" s="21">
        <v>45292</v>
      </c>
      <c r="AB151" s="21">
        <v>45657</v>
      </c>
      <c r="AC151" s="12" t="s">
        <v>1092</v>
      </c>
      <c r="AD151" s="12" t="s">
        <v>1092</v>
      </c>
      <c r="AE151" s="12" t="s">
        <v>1092</v>
      </c>
      <c r="AF151" s="12" t="s">
        <v>1102</v>
      </c>
      <c r="AG151" s="12" t="s">
        <v>1103</v>
      </c>
      <c r="AH151" s="12" t="b">
        <v>0</v>
      </c>
      <c r="AI151" s="12" t="b">
        <v>0</v>
      </c>
      <c r="AJ151" s="12" t="b">
        <v>0</v>
      </c>
      <c r="AK151" s="12" t="b">
        <v>0</v>
      </c>
      <c r="AL151" s="12" t="b">
        <v>1</v>
      </c>
    </row>
    <row r="152" ht="15.75" customHeight="1">
      <c r="A152" s="10" t="s">
        <v>546</v>
      </c>
      <c r="B152" s="12" t="str">
        <f t="shared" si="21"/>
        <v xml:space="preserve">Fred A Lennon Charitable Trust_Capital Research Center202155000</v>
      </c>
      <c r="C152" s="12" t="s">
        <v>23</v>
      </c>
      <c r="D152" s="12">
        <v>2021</v>
      </c>
      <c r="E152" s="13">
        <v>55000</v>
      </c>
      <c r="F152" s="12"/>
      <c r="G152" s="12" t="s">
        <v>272</v>
      </c>
      <c r="H152" s="12" t="s">
        <v>257</v>
      </c>
      <c r="I152" s="12" t="s">
        <v>1092</v>
      </c>
      <c r="J152" s="12" t="s">
        <v>1106</v>
      </c>
      <c r="K152" s="12" t="s">
        <v>1094</v>
      </c>
      <c r="L152" s="12" t="s">
        <v>1095</v>
      </c>
      <c r="M152" s="12">
        <v>0</v>
      </c>
      <c r="N152" s="12" t="s">
        <v>1096</v>
      </c>
      <c r="O152" s="12">
        <v>341761181</v>
      </c>
      <c r="P152" s="12" t="s">
        <v>1447</v>
      </c>
      <c r="Q152" s="12">
        <v>2021</v>
      </c>
      <c r="R152" s="12" t="s">
        <v>1448</v>
      </c>
      <c r="S152" s="12" t="s">
        <v>1449</v>
      </c>
      <c r="T152" s="12" t="s">
        <v>1118</v>
      </c>
      <c r="U152" s="12">
        <v>44122</v>
      </c>
      <c r="V152" s="12" t="s">
        <v>1096</v>
      </c>
      <c r="W152" s="12">
        <v>1</v>
      </c>
      <c r="X152" s="12">
        <v>2888220</v>
      </c>
      <c r="Y152" s="12">
        <v>10150186</v>
      </c>
      <c r="Z152" s="12" t="s">
        <v>1451</v>
      </c>
      <c r="AA152" s="21">
        <v>44197</v>
      </c>
      <c r="AB152" s="21">
        <v>44561</v>
      </c>
      <c r="AC152" s="12" t="s">
        <v>1092</v>
      </c>
      <c r="AD152" s="12" t="s">
        <v>1092</v>
      </c>
      <c r="AE152" s="12" t="s">
        <v>1092</v>
      </c>
      <c r="AF152" s="12" t="s">
        <v>1102</v>
      </c>
      <c r="AG152" s="12" t="s">
        <v>1103</v>
      </c>
      <c r="AH152" s="12" t="b">
        <v>0</v>
      </c>
      <c r="AI152" s="12" t="b">
        <v>0</v>
      </c>
      <c r="AJ152" s="12" t="b">
        <v>0</v>
      </c>
      <c r="AK152" s="12" t="b">
        <v>0</v>
      </c>
      <c r="AL152" s="12" t="b">
        <v>1</v>
      </c>
    </row>
    <row r="153" ht="15.75" customHeight="1">
      <c r="A153" s="10" t="s">
        <v>547</v>
      </c>
      <c r="B153" s="12" t="str">
        <f t="shared" si="21"/>
        <v xml:space="preserve">Fred A Lennon Charitable Trust_Capital Research Center202280000</v>
      </c>
      <c r="C153" s="12" t="s">
        <v>23</v>
      </c>
      <c r="D153" s="12">
        <v>2022</v>
      </c>
      <c r="E153" s="13">
        <v>80000</v>
      </c>
      <c r="F153" s="12"/>
      <c r="G153" s="12" t="s">
        <v>272</v>
      </c>
      <c r="H153" s="12" t="s">
        <v>257</v>
      </c>
      <c r="I153" s="12" t="s">
        <v>1092</v>
      </c>
      <c r="J153" s="12" t="s">
        <v>1106</v>
      </c>
      <c r="K153" s="12" t="s">
        <v>1094</v>
      </c>
      <c r="L153" s="12" t="s">
        <v>1095</v>
      </c>
      <c r="M153" s="12">
        <v>0</v>
      </c>
      <c r="N153" s="12" t="s">
        <v>1096</v>
      </c>
      <c r="O153" s="12">
        <v>341761181</v>
      </c>
      <c r="P153" s="12" t="s">
        <v>1447</v>
      </c>
      <c r="Q153" s="12">
        <v>2022</v>
      </c>
      <c r="R153" s="12" t="s">
        <v>1448</v>
      </c>
      <c r="S153" s="12" t="s">
        <v>1449</v>
      </c>
      <c r="T153" s="12" t="s">
        <v>1118</v>
      </c>
      <c r="U153" s="12">
        <v>44122</v>
      </c>
      <c r="V153" s="12" t="s">
        <v>1096</v>
      </c>
      <c r="W153" s="12">
        <v>1</v>
      </c>
      <c r="X153" s="12">
        <v>3600409</v>
      </c>
      <c r="Y153" s="12">
        <v>13128722</v>
      </c>
      <c r="Z153" s="12" t="s">
        <v>1452</v>
      </c>
      <c r="AA153" s="21">
        <v>44562</v>
      </c>
      <c r="AB153" s="21">
        <v>44926</v>
      </c>
      <c r="AC153" s="12" t="s">
        <v>1092</v>
      </c>
      <c r="AD153" s="12" t="s">
        <v>1092</v>
      </c>
      <c r="AE153" s="12" t="s">
        <v>1092</v>
      </c>
      <c r="AF153" s="12" t="s">
        <v>1102</v>
      </c>
      <c r="AG153" s="12" t="s">
        <v>1103</v>
      </c>
      <c r="AH153" s="12" t="b">
        <v>0</v>
      </c>
      <c r="AI153" s="12" t="b">
        <v>0</v>
      </c>
      <c r="AJ153" s="12" t="b">
        <v>0</v>
      </c>
      <c r="AK153" s="12" t="b">
        <v>0</v>
      </c>
      <c r="AL153" s="12" t="b">
        <v>1</v>
      </c>
    </row>
    <row r="154" ht="15.75" customHeight="1">
      <c r="A154" s="10" t="s">
        <v>545</v>
      </c>
      <c r="B154" s="12" t="str">
        <f t="shared" si="21"/>
        <v xml:space="preserve">Fred A Lennon Charitable Trust_Capital Research Center202050000</v>
      </c>
      <c r="C154" s="12" t="s">
        <v>23</v>
      </c>
      <c r="D154" s="12">
        <v>2020</v>
      </c>
      <c r="E154" s="13">
        <v>50000</v>
      </c>
      <c r="F154" s="12"/>
      <c r="G154" s="12" t="s">
        <v>272</v>
      </c>
      <c r="H154" s="12" t="s">
        <v>257</v>
      </c>
      <c r="I154" s="12" t="s">
        <v>1092</v>
      </c>
      <c r="J154" s="12" t="s">
        <v>1453</v>
      </c>
      <c r="K154" s="12" t="s">
        <v>1094</v>
      </c>
      <c r="L154" s="12" t="s">
        <v>1095</v>
      </c>
      <c r="M154" s="12">
        <v>0</v>
      </c>
      <c r="N154" s="12" t="s">
        <v>1096</v>
      </c>
      <c r="O154" s="12">
        <v>341761181</v>
      </c>
      <c r="P154" s="12" t="s">
        <v>1447</v>
      </c>
      <c r="Q154" s="12">
        <v>2020</v>
      </c>
      <c r="R154" s="12" t="s">
        <v>1454</v>
      </c>
      <c r="S154" s="12" t="s">
        <v>1449</v>
      </c>
      <c r="T154" s="12" t="s">
        <v>1118</v>
      </c>
      <c r="U154" s="12">
        <v>44122</v>
      </c>
      <c r="V154" s="12" t="s">
        <v>1096</v>
      </c>
      <c r="W154" s="12">
        <v>1</v>
      </c>
      <c r="X154" s="12">
        <v>2064611</v>
      </c>
      <c r="Y154" s="12">
        <v>7007487</v>
      </c>
      <c r="Z154" s="12" t="s">
        <v>1455</v>
      </c>
      <c r="AA154" s="21">
        <v>43831</v>
      </c>
      <c r="AB154" s="21">
        <v>44196</v>
      </c>
      <c r="AC154" s="12" t="s">
        <v>1092</v>
      </c>
      <c r="AD154" s="12" t="s">
        <v>1092</v>
      </c>
      <c r="AE154" s="12" t="s">
        <v>1092</v>
      </c>
      <c r="AF154" s="12" t="s">
        <v>1102</v>
      </c>
      <c r="AG154" s="12" t="s">
        <v>1103</v>
      </c>
      <c r="AH154" s="12" t="b">
        <v>0</v>
      </c>
      <c r="AI154" s="12" t="b">
        <v>0</v>
      </c>
      <c r="AJ154" s="12" t="b">
        <v>0</v>
      </c>
      <c r="AK154" s="12" t="b">
        <v>0</v>
      </c>
      <c r="AL154" s="12" t="b">
        <v>1</v>
      </c>
    </row>
    <row r="155" ht="15.75" customHeight="1">
      <c r="A155" s="10" t="s">
        <v>548</v>
      </c>
      <c r="B155" s="12" t="str">
        <f t="shared" si="21"/>
        <v xml:space="preserve">Fred A Lennon Charitable Trust_Capital Research Center202380000</v>
      </c>
      <c r="C155" s="12" t="s">
        <v>23</v>
      </c>
      <c r="D155" s="12">
        <v>2023</v>
      </c>
      <c r="E155" s="13">
        <v>80000</v>
      </c>
      <c r="F155" s="12"/>
      <c r="G155" s="12" t="s">
        <v>272</v>
      </c>
      <c r="H155" s="12" t="s">
        <v>257</v>
      </c>
      <c r="I155" s="12" t="s">
        <v>1092</v>
      </c>
      <c r="J155" s="12" t="s">
        <v>1093</v>
      </c>
      <c r="K155" s="12" t="s">
        <v>1094</v>
      </c>
      <c r="L155" s="12" t="s">
        <v>1095</v>
      </c>
      <c r="M155" s="12">
        <v>0</v>
      </c>
      <c r="N155" s="12" t="s">
        <v>1096</v>
      </c>
      <c r="O155" s="12">
        <v>341761181</v>
      </c>
      <c r="P155" s="12" t="s">
        <v>1447</v>
      </c>
      <c r="Q155" s="12">
        <v>2023</v>
      </c>
      <c r="R155" s="12" t="s">
        <v>1448</v>
      </c>
      <c r="S155" s="12" t="s">
        <v>1449</v>
      </c>
      <c r="T155" s="12" t="s">
        <v>1118</v>
      </c>
      <c r="U155" s="12">
        <v>44122</v>
      </c>
      <c r="V155" s="12" t="s">
        <v>1096</v>
      </c>
      <c r="W155" s="12">
        <v>1</v>
      </c>
      <c r="X155" s="12">
        <v>4448406</v>
      </c>
      <c r="Y155" s="12">
        <v>16764415</v>
      </c>
      <c r="Z155" s="12" t="s">
        <v>1456</v>
      </c>
      <c r="AA155" s="21">
        <v>44927</v>
      </c>
      <c r="AB155" s="21">
        <v>45291</v>
      </c>
      <c r="AC155" s="12" t="s">
        <v>1092</v>
      </c>
      <c r="AD155" s="12" t="s">
        <v>1092</v>
      </c>
      <c r="AE155" s="12" t="s">
        <v>1092</v>
      </c>
      <c r="AF155" s="12" t="s">
        <v>1102</v>
      </c>
      <c r="AG155" s="12" t="s">
        <v>1103</v>
      </c>
      <c r="AH155" s="12" t="b">
        <v>0</v>
      </c>
      <c r="AI155" s="12" t="b">
        <v>0</v>
      </c>
      <c r="AJ155" s="12" t="b">
        <v>0</v>
      </c>
      <c r="AK155" s="12" t="b">
        <v>0</v>
      </c>
      <c r="AL155" s="12" t="b">
        <v>1</v>
      </c>
    </row>
    <row r="156" ht="15.75" customHeight="1">
      <c r="A156" s="10" t="s">
        <v>555</v>
      </c>
      <c r="B156" s="12" t="str">
        <f t="shared" si="21"/>
        <v xml:space="preserve">Frick Foundation Inc_Capital Research Center202420000</v>
      </c>
      <c r="C156" s="12" t="s">
        <v>55</v>
      </c>
      <c r="D156" s="12">
        <v>2024</v>
      </c>
      <c r="E156" s="13">
        <v>20000</v>
      </c>
      <c r="F156" s="12"/>
      <c r="G156" s="12" t="s">
        <v>437</v>
      </c>
      <c r="H156" s="12" t="s">
        <v>257</v>
      </c>
      <c r="I156" s="12" t="s">
        <v>1092</v>
      </c>
      <c r="J156" s="12" t="s">
        <v>1106</v>
      </c>
      <c r="K156" s="12" t="s">
        <v>1094</v>
      </c>
      <c r="L156" s="12" t="s">
        <v>1095</v>
      </c>
      <c r="M156" s="12">
        <v>20036</v>
      </c>
      <c r="N156" s="12" t="s">
        <v>1096</v>
      </c>
      <c r="O156" s="12">
        <v>364195649</v>
      </c>
      <c r="P156" s="12" t="s">
        <v>1457</v>
      </c>
      <c r="Q156" s="12">
        <v>2023</v>
      </c>
      <c r="R156" s="12" t="s">
        <v>1458</v>
      </c>
      <c r="S156" s="12" t="s">
        <v>1459</v>
      </c>
      <c r="T156" s="12" t="s">
        <v>1134</v>
      </c>
      <c r="U156" s="12">
        <v>33418</v>
      </c>
      <c r="V156" s="12" t="s">
        <v>1096</v>
      </c>
      <c r="W156" s="12">
        <v>1</v>
      </c>
      <c r="X156" s="12">
        <v>4384976</v>
      </c>
      <c r="Y156" s="12">
        <v>16474348</v>
      </c>
      <c r="Z156" s="12" t="s">
        <v>1460</v>
      </c>
      <c r="AA156" s="21">
        <v>45139</v>
      </c>
      <c r="AB156" s="21">
        <v>45504</v>
      </c>
      <c r="AC156" s="12" t="s">
        <v>1092</v>
      </c>
      <c r="AD156" s="12" t="s">
        <v>1092</v>
      </c>
      <c r="AE156" s="12" t="s">
        <v>1092</v>
      </c>
      <c r="AF156" s="12" t="s">
        <v>1102</v>
      </c>
      <c r="AG156" s="12" t="s">
        <v>1103</v>
      </c>
      <c r="AH156" s="12" t="b">
        <v>0</v>
      </c>
      <c r="AI156" s="12" t="b">
        <v>0</v>
      </c>
      <c r="AJ156" s="12" t="b">
        <v>0</v>
      </c>
      <c r="AK156" s="12" t="b">
        <v>0</v>
      </c>
      <c r="AL156" s="12" t="b">
        <v>1</v>
      </c>
    </row>
    <row r="157" ht="15.75" customHeight="1">
      <c r="A157" s="10" t="s">
        <v>554</v>
      </c>
      <c r="B157" s="12" t="str">
        <f t="shared" si="21"/>
        <v xml:space="preserve">Frick Foundation Inc_Capital Research Center202310000</v>
      </c>
      <c r="C157" s="12" t="s">
        <v>55</v>
      </c>
      <c r="D157" s="12">
        <v>2023</v>
      </c>
      <c r="E157" s="13">
        <v>10000</v>
      </c>
      <c r="F157" s="12"/>
      <c r="G157" s="12" t="s">
        <v>437</v>
      </c>
      <c r="H157" s="12" t="s">
        <v>257</v>
      </c>
      <c r="I157" s="12" t="s">
        <v>1092</v>
      </c>
      <c r="J157" s="12" t="s">
        <v>1106</v>
      </c>
      <c r="K157" s="12" t="s">
        <v>1094</v>
      </c>
      <c r="L157" s="12" t="s">
        <v>1095</v>
      </c>
      <c r="M157" s="12">
        <v>20036</v>
      </c>
      <c r="N157" s="12" t="s">
        <v>1096</v>
      </c>
      <c r="O157" s="12">
        <v>364195649</v>
      </c>
      <c r="P157" s="12" t="s">
        <v>1457</v>
      </c>
      <c r="Q157" s="12">
        <v>2022</v>
      </c>
      <c r="R157" s="12" t="s">
        <v>1458</v>
      </c>
      <c r="S157" s="12" t="s">
        <v>1459</v>
      </c>
      <c r="T157" s="12" t="s">
        <v>1134</v>
      </c>
      <c r="U157" s="12">
        <v>33418</v>
      </c>
      <c r="V157" s="12" t="s">
        <v>1096</v>
      </c>
      <c r="W157" s="12">
        <v>1</v>
      </c>
      <c r="X157" s="12">
        <v>3570632</v>
      </c>
      <c r="Y157" s="12">
        <v>12992916</v>
      </c>
      <c r="Z157" s="12" t="s">
        <v>1461</v>
      </c>
      <c r="AA157" s="21">
        <v>44774</v>
      </c>
      <c r="AB157" s="21">
        <v>45138</v>
      </c>
      <c r="AC157" s="12" t="s">
        <v>1092</v>
      </c>
      <c r="AD157" s="12" t="s">
        <v>1092</v>
      </c>
      <c r="AE157" s="12" t="s">
        <v>1092</v>
      </c>
      <c r="AF157" s="12" t="s">
        <v>1102</v>
      </c>
      <c r="AG157" s="12" t="s">
        <v>1103</v>
      </c>
      <c r="AH157" s="12" t="b">
        <v>0</v>
      </c>
      <c r="AI157" s="12" t="b">
        <v>0</v>
      </c>
      <c r="AJ157" s="12" t="b">
        <v>0</v>
      </c>
      <c r="AK157" s="12" t="b">
        <v>0</v>
      </c>
      <c r="AL157" s="12" t="b">
        <v>1</v>
      </c>
    </row>
    <row r="158" ht="15.75" customHeight="1">
      <c r="A158" s="10" t="s">
        <v>553</v>
      </c>
      <c r="B158" s="12" t="str">
        <f t="shared" si="21"/>
        <v xml:space="preserve">Frick Foundation Inc_Capital Research Center202210000</v>
      </c>
      <c r="C158" s="12" t="s">
        <v>55</v>
      </c>
      <c r="D158" s="12">
        <v>2022</v>
      </c>
      <c r="E158" s="13">
        <v>10000</v>
      </c>
      <c r="F158" s="12"/>
      <c r="G158" s="12" t="s">
        <v>437</v>
      </c>
      <c r="H158" s="12" t="s">
        <v>257</v>
      </c>
      <c r="I158" s="12" t="s">
        <v>1092</v>
      </c>
      <c r="J158" s="12" t="s">
        <v>1106</v>
      </c>
      <c r="K158" s="12" t="s">
        <v>1094</v>
      </c>
      <c r="L158" s="12" t="s">
        <v>1095</v>
      </c>
      <c r="M158" s="12">
        <v>20036</v>
      </c>
      <c r="N158" s="12" t="s">
        <v>1096</v>
      </c>
      <c r="O158" s="12">
        <v>364195649</v>
      </c>
      <c r="P158" s="12" t="s">
        <v>1457</v>
      </c>
      <c r="Q158" s="12">
        <v>2021</v>
      </c>
      <c r="R158" s="12" t="s">
        <v>1458</v>
      </c>
      <c r="S158" s="12" t="s">
        <v>1459</v>
      </c>
      <c r="T158" s="12" t="s">
        <v>1134</v>
      </c>
      <c r="U158" s="12">
        <v>33418</v>
      </c>
      <c r="V158" s="12" t="s">
        <v>1096</v>
      </c>
      <c r="W158" s="12">
        <v>1</v>
      </c>
      <c r="X158" s="12">
        <v>3035804</v>
      </c>
      <c r="Y158" s="12">
        <v>11162443</v>
      </c>
      <c r="Z158" s="12" t="s">
        <v>1462</v>
      </c>
      <c r="AA158" s="21">
        <v>44409</v>
      </c>
      <c r="AB158" s="21">
        <v>44773</v>
      </c>
      <c r="AC158" s="12" t="s">
        <v>1092</v>
      </c>
      <c r="AD158" s="12" t="s">
        <v>1092</v>
      </c>
      <c r="AE158" s="12" t="s">
        <v>1092</v>
      </c>
      <c r="AF158" s="12" t="s">
        <v>1102</v>
      </c>
      <c r="AG158" s="12" t="s">
        <v>1103</v>
      </c>
      <c r="AH158" s="12" t="b">
        <v>0</v>
      </c>
      <c r="AI158" s="12" t="b">
        <v>0</v>
      </c>
      <c r="AJ158" s="12" t="b">
        <v>0</v>
      </c>
      <c r="AK158" s="12" t="b">
        <v>0</v>
      </c>
      <c r="AL158" s="12" t="b">
        <v>1</v>
      </c>
    </row>
    <row r="159" ht="15.75" customHeight="1">
      <c r="A159" s="10" t="s">
        <v>556</v>
      </c>
      <c r="B159" s="12" t="str">
        <f t="shared" si="21"/>
        <v xml:space="preserve">Frick Foundation Inc_Capital Research Center202510000</v>
      </c>
      <c r="C159" s="12" t="s">
        <v>55</v>
      </c>
      <c r="D159" s="12">
        <v>2025</v>
      </c>
      <c r="E159" s="13">
        <v>10000</v>
      </c>
      <c r="F159" s="12"/>
      <c r="G159" s="12" t="s">
        <v>437</v>
      </c>
      <c r="H159" s="12" t="s">
        <v>257</v>
      </c>
      <c r="I159" s="12" t="s">
        <v>1092</v>
      </c>
      <c r="J159" s="12" t="s">
        <v>1106</v>
      </c>
      <c r="K159" s="12" t="s">
        <v>1094</v>
      </c>
      <c r="L159" s="12" t="s">
        <v>1095</v>
      </c>
      <c r="M159" s="12">
        <v>20036</v>
      </c>
      <c r="N159" s="12" t="s">
        <v>1096</v>
      </c>
      <c r="O159" s="12">
        <v>364195649</v>
      </c>
      <c r="P159" s="12" t="s">
        <v>1457</v>
      </c>
      <c r="Q159" s="12">
        <v>2024</v>
      </c>
      <c r="R159" s="12" t="s">
        <v>1458</v>
      </c>
      <c r="S159" s="12" t="s">
        <v>1459</v>
      </c>
      <c r="T159" s="12" t="s">
        <v>1134</v>
      </c>
      <c r="U159" s="12">
        <v>33418</v>
      </c>
      <c r="V159" s="12" t="s">
        <v>1096</v>
      </c>
      <c r="W159" s="12">
        <v>1</v>
      </c>
      <c r="X159" s="12">
        <v>4920061</v>
      </c>
      <c r="Y159" s="12">
        <v>18619773</v>
      </c>
      <c r="Z159" s="12" t="s">
        <v>1463</v>
      </c>
      <c r="AA159" s="21">
        <v>45505</v>
      </c>
      <c r="AB159" s="21">
        <v>45869</v>
      </c>
      <c r="AC159" s="12" t="s">
        <v>1092</v>
      </c>
      <c r="AD159" s="12" t="s">
        <v>1092</v>
      </c>
      <c r="AE159" s="12" t="s">
        <v>1092</v>
      </c>
      <c r="AF159" s="12" t="s">
        <v>1102</v>
      </c>
      <c r="AG159" s="12" t="s">
        <v>1103</v>
      </c>
      <c r="AH159" s="12" t="b">
        <v>0</v>
      </c>
      <c r="AI159" s="12" t="b">
        <v>0</v>
      </c>
      <c r="AJ159" s="12" t="b">
        <v>0</v>
      </c>
      <c r="AK159" s="12" t="b">
        <v>0</v>
      </c>
      <c r="AL159" s="12" t="b">
        <v>1</v>
      </c>
    </row>
    <row r="160" ht="15.75" customHeight="1">
      <c r="A160" s="10" t="s">
        <v>557</v>
      </c>
      <c r="B160" s="12" t="str">
        <f t="shared" si="21"/>
        <v xml:space="preserve">Frizzell Foundation_Capital Research Center2021200</v>
      </c>
      <c r="C160" s="12" t="s">
        <v>208</v>
      </c>
      <c r="D160" s="12">
        <v>2021</v>
      </c>
      <c r="E160" s="13">
        <v>200</v>
      </c>
      <c r="F160" s="12"/>
      <c r="G160" s="12" t="s">
        <v>317</v>
      </c>
      <c r="H160" s="12" t="s">
        <v>257</v>
      </c>
      <c r="I160" s="12" t="s">
        <v>1092</v>
      </c>
      <c r="J160" s="12" t="s">
        <v>1106</v>
      </c>
      <c r="K160" s="12" t="s">
        <v>1094</v>
      </c>
      <c r="L160" s="12" t="s">
        <v>1095</v>
      </c>
      <c r="M160" s="12">
        <v>20036</v>
      </c>
      <c r="N160" s="12" t="s">
        <v>1096</v>
      </c>
      <c r="O160" s="12">
        <v>621862490</v>
      </c>
      <c r="P160" s="12" t="s">
        <v>1464</v>
      </c>
      <c r="Q160" s="12">
        <v>2021</v>
      </c>
      <c r="R160" s="12" t="s">
        <v>1465</v>
      </c>
      <c r="S160" s="12" t="s">
        <v>1466</v>
      </c>
      <c r="T160" s="12" t="s">
        <v>1144</v>
      </c>
      <c r="U160" s="12">
        <v>37620</v>
      </c>
      <c r="V160" s="12" t="s">
        <v>1096</v>
      </c>
      <c r="W160" s="12">
        <v>1</v>
      </c>
      <c r="X160" s="12">
        <v>2471624</v>
      </c>
      <c r="Y160" s="12">
        <v>8667136</v>
      </c>
      <c r="Z160" s="12" t="s">
        <v>1467</v>
      </c>
      <c r="AA160" s="21">
        <v>44197</v>
      </c>
      <c r="AB160" s="21">
        <v>44561</v>
      </c>
      <c r="AC160" s="12" t="s">
        <v>1092</v>
      </c>
      <c r="AD160" s="12" t="s">
        <v>1092</v>
      </c>
      <c r="AE160" s="12" t="s">
        <v>1092</v>
      </c>
      <c r="AF160" s="12" t="s">
        <v>1102</v>
      </c>
      <c r="AG160" s="12" t="s">
        <v>1103</v>
      </c>
      <c r="AH160" s="12" t="b">
        <v>0</v>
      </c>
      <c r="AI160" s="12" t="b">
        <v>0</v>
      </c>
      <c r="AJ160" s="12" t="b">
        <v>0</v>
      </c>
      <c r="AK160" s="12" t="b">
        <v>0</v>
      </c>
      <c r="AL160" s="12" t="b">
        <v>1</v>
      </c>
    </row>
    <row r="161" ht="15.75" customHeight="1">
      <c r="A161" s="10" t="s">
        <v>558</v>
      </c>
      <c r="B161" s="12" t="str">
        <f t="shared" si="21"/>
        <v xml:space="preserve">Frizzell Foundation_Capital Research Center2022200</v>
      </c>
      <c r="C161" s="12" t="s">
        <v>208</v>
      </c>
      <c r="D161" s="12">
        <v>2022</v>
      </c>
      <c r="E161" s="13">
        <v>200</v>
      </c>
      <c r="F161" s="12"/>
      <c r="G161" s="12" t="s">
        <v>317</v>
      </c>
      <c r="H161" s="12" t="s">
        <v>257</v>
      </c>
      <c r="I161" s="12" t="s">
        <v>1092</v>
      </c>
      <c r="J161" s="12" t="s">
        <v>1397</v>
      </c>
      <c r="K161" s="12" t="s">
        <v>1094</v>
      </c>
      <c r="L161" s="12" t="s">
        <v>1095</v>
      </c>
      <c r="M161" s="12">
        <v>20090</v>
      </c>
      <c r="N161" s="12" t="s">
        <v>1096</v>
      </c>
      <c r="O161" s="12">
        <v>621862490</v>
      </c>
      <c r="P161" s="12" t="s">
        <v>1464</v>
      </c>
      <c r="Q161" s="12">
        <v>2022</v>
      </c>
      <c r="R161" s="12" t="s">
        <v>1465</v>
      </c>
      <c r="S161" s="12" t="s">
        <v>1466</v>
      </c>
      <c r="T161" s="12" t="s">
        <v>1144</v>
      </c>
      <c r="U161" s="12">
        <v>37620</v>
      </c>
      <c r="V161" s="12" t="s">
        <v>1096</v>
      </c>
      <c r="W161" s="12">
        <v>1</v>
      </c>
      <c r="X161" s="12">
        <v>3362946</v>
      </c>
      <c r="Y161" s="12">
        <v>12366297</v>
      </c>
      <c r="Z161" s="12" t="s">
        <v>1468</v>
      </c>
      <c r="AA161" s="21">
        <v>44562</v>
      </c>
      <c r="AB161" s="21">
        <v>44926</v>
      </c>
      <c r="AC161" s="12" t="s">
        <v>1092</v>
      </c>
      <c r="AD161" s="12" t="s">
        <v>1092</v>
      </c>
      <c r="AE161" s="12" t="s">
        <v>1092</v>
      </c>
      <c r="AF161" s="12" t="s">
        <v>1102</v>
      </c>
      <c r="AG161" s="12" t="s">
        <v>1103</v>
      </c>
      <c r="AH161" s="12" t="b">
        <v>0</v>
      </c>
      <c r="AI161" s="12" t="b">
        <v>0</v>
      </c>
      <c r="AJ161" s="12" t="b">
        <v>0</v>
      </c>
      <c r="AK161" s="12" t="b">
        <v>0</v>
      </c>
      <c r="AL161" s="12" t="b">
        <v>1</v>
      </c>
    </row>
    <row r="162" ht="15.75" customHeight="1">
      <c r="A162" s="10" t="s">
        <v>570</v>
      </c>
      <c r="B162" s="12" t="str">
        <f t="shared" si="21"/>
        <v xml:space="preserve">Garvey Kansas Foundation_Capital Research Center202050</v>
      </c>
      <c r="C162" s="12" t="s">
        <v>189</v>
      </c>
      <c r="D162" s="12">
        <v>2020</v>
      </c>
      <c r="E162" s="13">
        <v>50</v>
      </c>
      <c r="F162" s="12"/>
      <c r="G162" s="12" t="s">
        <v>566</v>
      </c>
      <c r="H162" s="12" t="s">
        <v>257</v>
      </c>
      <c r="I162" s="12" t="s">
        <v>1092</v>
      </c>
      <c r="J162" s="12" t="s">
        <v>1106</v>
      </c>
      <c r="K162" s="12" t="s">
        <v>1094</v>
      </c>
      <c r="L162" s="12" t="s">
        <v>1095</v>
      </c>
      <c r="M162" s="12">
        <v>20036</v>
      </c>
      <c r="N162" s="12" t="s">
        <v>1096</v>
      </c>
      <c r="O162" s="12">
        <v>486115213</v>
      </c>
      <c r="P162" s="12" t="s">
        <v>1469</v>
      </c>
      <c r="Q162" s="12">
        <v>2020</v>
      </c>
      <c r="R162" s="12" t="s">
        <v>1470</v>
      </c>
      <c r="S162" s="12" t="s">
        <v>1471</v>
      </c>
      <c r="T162" s="12" t="s">
        <v>1472</v>
      </c>
      <c r="U162" s="12">
        <v>67202</v>
      </c>
      <c r="V162" s="12" t="s">
        <v>1096</v>
      </c>
      <c r="W162" s="12">
        <v>1</v>
      </c>
      <c r="X162" s="12">
        <v>2408203</v>
      </c>
      <c r="Y162" s="12">
        <v>8450156</v>
      </c>
      <c r="Z162" s="12" t="s">
        <v>1473</v>
      </c>
      <c r="AA162" s="21">
        <v>43831</v>
      </c>
      <c r="AB162" s="21">
        <v>44196</v>
      </c>
      <c r="AC162" s="12" t="s">
        <v>1092</v>
      </c>
      <c r="AD162" s="12" t="s">
        <v>1092</v>
      </c>
      <c r="AE162" s="12" t="s">
        <v>1092</v>
      </c>
      <c r="AF162" s="12" t="s">
        <v>1102</v>
      </c>
      <c r="AG162" s="12" t="s">
        <v>1103</v>
      </c>
      <c r="AH162" s="12" t="b">
        <v>0</v>
      </c>
      <c r="AI162" s="12" t="b">
        <v>0</v>
      </c>
      <c r="AJ162" s="12" t="b">
        <v>0</v>
      </c>
      <c r="AK162" s="12" t="b">
        <v>0</v>
      </c>
      <c r="AL162" s="12" t="b">
        <v>1</v>
      </c>
    </row>
    <row r="163" ht="15.75" customHeight="1">
      <c r="A163" s="10" t="s">
        <v>569</v>
      </c>
      <c r="B163" s="12" t="str">
        <f t="shared" si="21"/>
        <v xml:space="preserve">Garvey Kansas Foundation_Capital Research Center201950</v>
      </c>
      <c r="C163" s="12" t="s">
        <v>189</v>
      </c>
      <c r="D163" s="12">
        <v>2019</v>
      </c>
      <c r="E163" s="13">
        <v>50</v>
      </c>
      <c r="F163" s="12"/>
      <c r="G163" s="12" t="s">
        <v>566</v>
      </c>
      <c r="H163" s="12" t="s">
        <v>257</v>
      </c>
      <c r="I163" s="12" t="s">
        <v>1092</v>
      </c>
      <c r="J163" s="12" t="s">
        <v>1106</v>
      </c>
      <c r="K163" s="12" t="s">
        <v>1094</v>
      </c>
      <c r="L163" s="12" t="s">
        <v>1095</v>
      </c>
      <c r="M163" s="12">
        <v>20036</v>
      </c>
      <c r="N163" s="12" t="s">
        <v>1096</v>
      </c>
      <c r="O163" s="12">
        <v>486115213</v>
      </c>
      <c r="P163" s="12" t="s">
        <v>1469</v>
      </c>
      <c r="Q163" s="12">
        <v>2019</v>
      </c>
      <c r="R163" s="12" t="s">
        <v>1470</v>
      </c>
      <c r="S163" s="12" t="s">
        <v>1471</v>
      </c>
      <c r="T163" s="12" t="s">
        <v>1472</v>
      </c>
      <c r="U163" s="12">
        <v>67202</v>
      </c>
      <c r="V163" s="12" t="s">
        <v>1096</v>
      </c>
      <c r="W163" s="12">
        <v>1</v>
      </c>
      <c r="X163" s="12">
        <v>1570050</v>
      </c>
      <c r="Y163" s="12">
        <v>5003943</v>
      </c>
      <c r="Z163" s="12" t="s">
        <v>1474</v>
      </c>
      <c r="AA163" s="21">
        <v>43466</v>
      </c>
      <c r="AB163" s="21">
        <v>43830</v>
      </c>
      <c r="AC163" s="12" t="s">
        <v>1092</v>
      </c>
      <c r="AD163" s="12" t="s">
        <v>1092</v>
      </c>
      <c r="AE163" s="12" t="s">
        <v>1092</v>
      </c>
      <c r="AF163" s="12" t="s">
        <v>1102</v>
      </c>
      <c r="AG163" s="12" t="s">
        <v>1103</v>
      </c>
      <c r="AH163" s="12" t="b">
        <v>0</v>
      </c>
      <c r="AI163" s="12" t="b">
        <v>0</v>
      </c>
      <c r="AJ163" s="12" t="b">
        <v>0</v>
      </c>
      <c r="AK163" s="12" t="b">
        <v>0</v>
      </c>
      <c r="AL163" s="12" t="b">
        <v>1</v>
      </c>
    </row>
    <row r="164" ht="15.75" customHeight="1">
      <c r="A164" s="10" t="s">
        <v>571</v>
      </c>
      <c r="B164" s="12" t="str">
        <f t="shared" si="21"/>
        <v xml:space="preserve">Garvey Kansas Foundation_Capital Research Center202150</v>
      </c>
      <c r="C164" s="12" t="s">
        <v>189</v>
      </c>
      <c r="D164" s="12">
        <v>2021</v>
      </c>
      <c r="E164" s="13">
        <v>50</v>
      </c>
      <c r="F164" s="12"/>
      <c r="G164" s="12" t="s">
        <v>566</v>
      </c>
      <c r="H164" s="12" t="s">
        <v>257</v>
      </c>
      <c r="I164" s="12" t="s">
        <v>1092</v>
      </c>
      <c r="J164" s="12" t="s">
        <v>1475</v>
      </c>
      <c r="K164" s="12" t="s">
        <v>1094</v>
      </c>
      <c r="L164" s="12" t="s">
        <v>1095</v>
      </c>
      <c r="M164" s="12">
        <v>200775923</v>
      </c>
      <c r="N164" s="12" t="s">
        <v>1096</v>
      </c>
      <c r="O164" s="12">
        <v>486115213</v>
      </c>
      <c r="P164" s="12" t="s">
        <v>1469</v>
      </c>
      <c r="Q164" s="12">
        <v>2021</v>
      </c>
      <c r="R164" s="12" t="s">
        <v>1470</v>
      </c>
      <c r="S164" s="12" t="s">
        <v>1471</v>
      </c>
      <c r="T164" s="12" t="s">
        <v>1472</v>
      </c>
      <c r="U164" s="12">
        <v>67202</v>
      </c>
      <c r="V164" s="12" t="s">
        <v>1096</v>
      </c>
      <c r="W164" s="12">
        <v>1</v>
      </c>
      <c r="X164" s="12">
        <v>2979285</v>
      </c>
      <c r="Y164" s="12">
        <v>10937362</v>
      </c>
      <c r="Z164" s="12" t="s">
        <v>1476</v>
      </c>
      <c r="AA164" s="21">
        <v>44197</v>
      </c>
      <c r="AB164" s="21">
        <v>44561</v>
      </c>
      <c r="AC164" s="12" t="s">
        <v>1092</v>
      </c>
      <c r="AD164" s="12" t="s">
        <v>1092</v>
      </c>
      <c r="AE164" s="12" t="s">
        <v>1092</v>
      </c>
      <c r="AF164" s="12" t="s">
        <v>1102</v>
      </c>
      <c r="AG164" s="12" t="s">
        <v>1103</v>
      </c>
      <c r="AH164" s="12" t="b">
        <v>0</v>
      </c>
      <c r="AI164" s="12" t="b">
        <v>0</v>
      </c>
      <c r="AJ164" s="12" t="b">
        <v>0</v>
      </c>
      <c r="AK164" s="12" t="b">
        <v>0</v>
      </c>
      <c r="AL164" s="12" t="b">
        <v>1</v>
      </c>
    </row>
    <row r="165" ht="15.75" customHeight="1">
      <c r="A165" s="10" t="s">
        <v>573</v>
      </c>
      <c r="B165" s="12" t="str">
        <f t="shared" si="21"/>
        <v xml:space="preserve">Garvey Kansas Foundation_Capital Research Center2024500</v>
      </c>
      <c r="C165" s="12" t="s">
        <v>189</v>
      </c>
      <c r="D165" s="12">
        <v>2024</v>
      </c>
      <c r="E165" s="13">
        <v>500</v>
      </c>
      <c r="F165" s="12"/>
      <c r="G165" s="12" t="s">
        <v>317</v>
      </c>
      <c r="H165" s="12" t="s">
        <v>257</v>
      </c>
      <c r="I165" s="12" t="s">
        <v>1092</v>
      </c>
      <c r="J165" s="12" t="s">
        <v>1477</v>
      </c>
      <c r="K165" s="12" t="s">
        <v>1094</v>
      </c>
      <c r="L165" s="12" t="s">
        <v>1095</v>
      </c>
      <c r="M165" s="12">
        <v>20036</v>
      </c>
      <c r="N165" s="12" t="s">
        <v>1096</v>
      </c>
      <c r="O165" s="12">
        <v>486115213</v>
      </c>
      <c r="P165" s="12" t="s">
        <v>1469</v>
      </c>
      <c r="Q165" s="12">
        <v>2024</v>
      </c>
      <c r="R165" s="12" t="s">
        <v>1470</v>
      </c>
      <c r="S165" s="12" t="s">
        <v>1471</v>
      </c>
      <c r="T165" s="12" t="s">
        <v>1472</v>
      </c>
      <c r="U165" s="12">
        <v>67202</v>
      </c>
      <c r="V165" s="12" t="s">
        <v>1096</v>
      </c>
      <c r="W165" s="12">
        <v>1</v>
      </c>
      <c r="X165" s="12">
        <v>4996087</v>
      </c>
      <c r="Y165" s="12">
        <v>18947236</v>
      </c>
      <c r="Z165" s="12" t="s">
        <v>1478</v>
      </c>
      <c r="AA165" s="21">
        <v>45292</v>
      </c>
      <c r="AB165" s="21">
        <v>45657</v>
      </c>
      <c r="AC165" s="12" t="s">
        <v>1092</v>
      </c>
      <c r="AD165" s="12" t="s">
        <v>1092</v>
      </c>
      <c r="AE165" s="12" t="s">
        <v>1092</v>
      </c>
      <c r="AF165" s="12" t="s">
        <v>1102</v>
      </c>
      <c r="AG165" s="12" t="s">
        <v>1103</v>
      </c>
      <c r="AH165" s="12" t="b">
        <v>0</v>
      </c>
      <c r="AI165" s="12" t="b">
        <v>0</v>
      </c>
      <c r="AJ165" s="12" t="b">
        <v>0</v>
      </c>
      <c r="AK165" s="12" t="b">
        <v>0</v>
      </c>
      <c r="AL165" s="12" t="b">
        <v>1</v>
      </c>
    </row>
    <row r="166" ht="15.75" customHeight="1">
      <c r="A166" s="10" t="s">
        <v>567</v>
      </c>
      <c r="B166" s="12" t="str">
        <f t="shared" si="21"/>
        <v xml:space="preserve">Garvey Kansas Foundation_Capital Research Center201750</v>
      </c>
      <c r="C166" s="12" t="s">
        <v>189</v>
      </c>
      <c r="D166" s="12">
        <v>2017</v>
      </c>
      <c r="E166" s="13">
        <v>50</v>
      </c>
      <c r="F166" s="12"/>
      <c r="G166" s="12" t="s">
        <v>566</v>
      </c>
      <c r="H166" s="12" t="s">
        <v>257</v>
      </c>
      <c r="I166" s="12" t="s">
        <v>1092</v>
      </c>
      <c r="J166" s="12" t="s">
        <v>1106</v>
      </c>
      <c r="K166" s="12" t="s">
        <v>1094</v>
      </c>
      <c r="L166" s="12" t="s">
        <v>1095</v>
      </c>
      <c r="M166" s="12">
        <v>20036</v>
      </c>
      <c r="N166" s="12" t="s">
        <v>1096</v>
      </c>
      <c r="O166" s="12">
        <v>486115213</v>
      </c>
      <c r="P166" s="12" t="s">
        <v>1469</v>
      </c>
      <c r="Q166" s="12">
        <v>2017</v>
      </c>
      <c r="R166" s="12" t="s">
        <v>1470</v>
      </c>
      <c r="S166" s="12" t="s">
        <v>1471</v>
      </c>
      <c r="T166" s="12" t="s">
        <v>1472</v>
      </c>
      <c r="U166" s="12">
        <v>67202</v>
      </c>
      <c r="V166" s="12" t="s">
        <v>1096</v>
      </c>
      <c r="W166" s="12">
        <v>1</v>
      </c>
      <c r="X166" s="12">
        <v>665552</v>
      </c>
      <c r="Y166" s="12">
        <v>2000170</v>
      </c>
      <c r="Z166" s="12" t="s">
        <v>1479</v>
      </c>
      <c r="AA166" s="21">
        <v>42736</v>
      </c>
      <c r="AB166" s="21">
        <v>43100</v>
      </c>
      <c r="AC166" s="12" t="s">
        <v>1092</v>
      </c>
      <c r="AD166" s="12" t="s">
        <v>1092</v>
      </c>
      <c r="AE166" s="12" t="s">
        <v>1092</v>
      </c>
      <c r="AF166" s="12" t="s">
        <v>1102</v>
      </c>
      <c r="AG166" s="12" t="s">
        <v>1103</v>
      </c>
      <c r="AH166" s="12" t="b">
        <v>0</v>
      </c>
      <c r="AI166" s="12" t="b">
        <v>0</v>
      </c>
      <c r="AJ166" s="12" t="b">
        <v>0</v>
      </c>
      <c r="AK166" s="12" t="b">
        <v>0</v>
      </c>
      <c r="AL166" s="12" t="b">
        <v>1</v>
      </c>
    </row>
    <row r="167" ht="15.75" customHeight="1">
      <c r="A167" s="10" t="s">
        <v>565</v>
      </c>
      <c r="B167" s="12" t="str">
        <f t="shared" si="21"/>
        <v xml:space="preserve">Garvey Kansas Foundation_Capital Research Center2016100</v>
      </c>
      <c r="C167" s="12" t="s">
        <v>189</v>
      </c>
      <c r="D167" s="12">
        <v>2016</v>
      </c>
      <c r="E167" s="13">
        <v>100</v>
      </c>
      <c r="F167" s="12"/>
      <c r="G167" s="12" t="s">
        <v>566</v>
      </c>
      <c r="H167" s="12" t="s">
        <v>257</v>
      </c>
      <c r="I167" s="12" t="s">
        <v>1092</v>
      </c>
      <c r="J167" s="12" t="s">
        <v>1106</v>
      </c>
      <c r="K167" s="12" t="s">
        <v>1094</v>
      </c>
      <c r="L167" s="12" t="s">
        <v>1095</v>
      </c>
      <c r="M167" s="12">
        <v>20036</v>
      </c>
      <c r="N167" s="12" t="s">
        <v>1096</v>
      </c>
      <c r="O167" s="12">
        <v>486115213</v>
      </c>
      <c r="P167" s="12" t="s">
        <v>1469</v>
      </c>
      <c r="Q167" s="12">
        <v>2016</v>
      </c>
      <c r="R167" s="12" t="s">
        <v>1470</v>
      </c>
      <c r="S167" s="12" t="s">
        <v>1471</v>
      </c>
      <c r="T167" s="12" t="s">
        <v>1472</v>
      </c>
      <c r="U167" s="12">
        <v>67202</v>
      </c>
      <c r="V167" s="12" t="s">
        <v>1096</v>
      </c>
      <c r="W167" s="12">
        <v>1</v>
      </c>
      <c r="X167" s="12">
        <v>250097</v>
      </c>
      <c r="Y167" s="12">
        <v>724768</v>
      </c>
      <c r="Z167" s="12" t="s">
        <v>1480</v>
      </c>
      <c r="AA167" s="21">
        <v>42370</v>
      </c>
      <c r="AB167" s="21">
        <v>42735</v>
      </c>
      <c r="AC167" s="12" t="s">
        <v>1092</v>
      </c>
      <c r="AD167" s="12" t="s">
        <v>1092</v>
      </c>
      <c r="AE167" s="12" t="s">
        <v>1092</v>
      </c>
      <c r="AF167" s="12" t="s">
        <v>1102</v>
      </c>
      <c r="AG167" s="12" t="s">
        <v>1103</v>
      </c>
      <c r="AH167" s="12" t="b">
        <v>0</v>
      </c>
      <c r="AI167" s="12" t="b">
        <v>0</v>
      </c>
      <c r="AJ167" s="12" t="b">
        <v>0</v>
      </c>
      <c r="AK167" s="12" t="b">
        <v>0</v>
      </c>
      <c r="AL167" s="12" t="b">
        <v>1</v>
      </c>
    </row>
    <row r="168" ht="15.75" customHeight="1">
      <c r="A168" s="10" t="s">
        <v>568</v>
      </c>
      <c r="B168" s="12" t="str">
        <f t="shared" si="21"/>
        <v xml:space="preserve">Garvey Kansas Foundation_Capital Research Center201850</v>
      </c>
      <c r="C168" s="12" t="s">
        <v>189</v>
      </c>
      <c r="D168" s="12">
        <v>2018</v>
      </c>
      <c r="E168" s="13">
        <v>50</v>
      </c>
      <c r="F168" s="12"/>
      <c r="G168" s="12" t="s">
        <v>566</v>
      </c>
      <c r="H168" s="12" t="s">
        <v>257</v>
      </c>
      <c r="I168" s="12" t="s">
        <v>1092</v>
      </c>
      <c r="J168" s="12" t="s">
        <v>1106</v>
      </c>
      <c r="K168" s="12" t="s">
        <v>1094</v>
      </c>
      <c r="L168" s="12" t="s">
        <v>1095</v>
      </c>
      <c r="M168" s="12">
        <v>20036</v>
      </c>
      <c r="N168" s="12" t="s">
        <v>1096</v>
      </c>
      <c r="O168" s="12">
        <v>486115213</v>
      </c>
      <c r="P168" s="12" t="s">
        <v>1469</v>
      </c>
      <c r="Q168" s="12">
        <v>2018</v>
      </c>
      <c r="R168" s="12" t="s">
        <v>1470</v>
      </c>
      <c r="S168" s="12" t="s">
        <v>1471</v>
      </c>
      <c r="T168" s="12" t="s">
        <v>1472</v>
      </c>
      <c r="U168" s="12">
        <v>67202</v>
      </c>
      <c r="V168" s="12" t="s">
        <v>1096</v>
      </c>
      <c r="W168" s="12">
        <v>1</v>
      </c>
      <c r="X168" s="12">
        <v>1000165</v>
      </c>
      <c r="Y168" s="12">
        <v>2971446</v>
      </c>
      <c r="Z168" s="12" t="s">
        <v>1481</v>
      </c>
      <c r="AA168" s="21">
        <v>43101</v>
      </c>
      <c r="AB168" s="21">
        <v>43465</v>
      </c>
      <c r="AC168" s="12" t="s">
        <v>1092</v>
      </c>
      <c r="AD168" s="12" t="s">
        <v>1092</v>
      </c>
      <c r="AE168" s="12" t="s">
        <v>1092</v>
      </c>
      <c r="AF168" s="12" t="s">
        <v>1102</v>
      </c>
      <c r="AG168" s="12" t="s">
        <v>1103</v>
      </c>
      <c r="AH168" s="12" t="b">
        <v>0</v>
      </c>
      <c r="AI168" s="12" t="b">
        <v>0</v>
      </c>
      <c r="AJ168" s="12" t="b">
        <v>0</v>
      </c>
      <c r="AK168" s="12" t="b">
        <v>0</v>
      </c>
      <c r="AL168" s="12" t="b">
        <v>1</v>
      </c>
    </row>
    <row r="169" ht="15.75" customHeight="1">
      <c r="A169" s="10" t="s">
        <v>572</v>
      </c>
      <c r="B169" s="12" t="str">
        <f t="shared" si="21"/>
        <v xml:space="preserve">Garvey Kansas Foundation_Capital Research Center2023100</v>
      </c>
      <c r="C169" s="12" t="s">
        <v>189</v>
      </c>
      <c r="D169" s="12">
        <v>2023</v>
      </c>
      <c r="E169" s="13">
        <v>100</v>
      </c>
      <c r="F169" s="12"/>
      <c r="G169" s="12" t="s">
        <v>317</v>
      </c>
      <c r="H169" s="12" t="s">
        <v>257</v>
      </c>
      <c r="I169" s="12" t="s">
        <v>1092</v>
      </c>
      <c r="J169" s="12" t="s">
        <v>1477</v>
      </c>
      <c r="K169" s="12" t="s">
        <v>1094</v>
      </c>
      <c r="L169" s="12" t="s">
        <v>1095</v>
      </c>
      <c r="M169" s="12">
        <v>20036</v>
      </c>
      <c r="N169" s="12" t="s">
        <v>1096</v>
      </c>
      <c r="O169" s="12">
        <v>486115213</v>
      </c>
      <c r="P169" s="12" t="s">
        <v>1469</v>
      </c>
      <c r="Q169" s="12">
        <v>2023</v>
      </c>
      <c r="R169" s="12" t="s">
        <v>1470</v>
      </c>
      <c r="S169" s="12" t="s">
        <v>1471</v>
      </c>
      <c r="T169" s="12" t="s">
        <v>1472</v>
      </c>
      <c r="U169" s="12">
        <v>67202</v>
      </c>
      <c r="V169" s="12" t="s">
        <v>1096</v>
      </c>
      <c r="W169" s="12">
        <v>1</v>
      </c>
      <c r="X169" s="12">
        <v>4397162</v>
      </c>
      <c r="Y169" s="12">
        <v>16525258</v>
      </c>
      <c r="Z169" s="12" t="s">
        <v>1482</v>
      </c>
      <c r="AA169" s="21">
        <v>44927</v>
      </c>
      <c r="AB169" s="21">
        <v>45291</v>
      </c>
      <c r="AC169" s="12" t="s">
        <v>1092</v>
      </c>
      <c r="AD169" s="12" t="s">
        <v>1092</v>
      </c>
      <c r="AE169" s="12" t="s">
        <v>1092</v>
      </c>
      <c r="AF169" s="12" t="s">
        <v>1102</v>
      </c>
      <c r="AG169" s="12" t="s">
        <v>1103</v>
      </c>
      <c r="AH169" s="12" t="b">
        <v>0</v>
      </c>
      <c r="AI169" s="12" t="b">
        <v>0</v>
      </c>
      <c r="AJ169" s="12" t="b">
        <v>0</v>
      </c>
      <c r="AK169" s="12" t="b">
        <v>0</v>
      </c>
      <c r="AL169" s="12" t="b">
        <v>1</v>
      </c>
    </row>
    <row r="170" ht="15.75" customHeight="1">
      <c r="A170" s="10" t="s">
        <v>576</v>
      </c>
      <c r="B170" s="12" t="str">
        <f t="shared" si="21"/>
        <v xml:space="preserve">Gero Foundation Inc_Capital Research Center2023500</v>
      </c>
      <c r="C170" s="12" t="s">
        <v>166</v>
      </c>
      <c r="D170" s="12">
        <v>2023</v>
      </c>
      <c r="E170" s="13">
        <v>500</v>
      </c>
      <c r="F170" s="12"/>
      <c r="G170" s="12" t="s">
        <v>330</v>
      </c>
      <c r="H170" s="12" t="s">
        <v>257</v>
      </c>
      <c r="I170" s="12" t="s">
        <v>1092</v>
      </c>
      <c r="J170" s="12" t="s">
        <v>1291</v>
      </c>
      <c r="K170" s="12" t="s">
        <v>1094</v>
      </c>
      <c r="L170" s="12" t="s">
        <v>1095</v>
      </c>
      <c r="M170" s="12">
        <v>20036</v>
      </c>
      <c r="N170" s="12" t="s">
        <v>1096</v>
      </c>
      <c r="O170" s="12">
        <v>822639205</v>
      </c>
      <c r="P170" s="12" t="s">
        <v>1483</v>
      </c>
      <c r="Q170" s="12">
        <v>2023</v>
      </c>
      <c r="R170" s="12" t="s">
        <v>1484</v>
      </c>
      <c r="S170" s="12" t="s">
        <v>1388</v>
      </c>
      <c r="T170" s="12" t="s">
        <v>1389</v>
      </c>
      <c r="U170" s="12">
        <v>10036</v>
      </c>
      <c r="V170" s="12" t="s">
        <v>1096</v>
      </c>
      <c r="W170" s="12">
        <v>1</v>
      </c>
      <c r="X170" s="12">
        <v>3957031</v>
      </c>
      <c r="Y170" s="12">
        <v>14897276</v>
      </c>
      <c r="Z170" s="12" t="s">
        <v>1485</v>
      </c>
      <c r="AA170" s="21">
        <v>44927</v>
      </c>
      <c r="AB170" s="21">
        <v>45291</v>
      </c>
      <c r="AC170" s="12" t="s">
        <v>1092</v>
      </c>
      <c r="AD170" s="12" t="s">
        <v>1092</v>
      </c>
      <c r="AE170" s="12" t="s">
        <v>1092</v>
      </c>
      <c r="AF170" s="12" t="s">
        <v>1102</v>
      </c>
      <c r="AG170" s="12" t="s">
        <v>1103</v>
      </c>
      <c r="AH170" s="12" t="b">
        <v>0</v>
      </c>
      <c r="AI170" s="12" t="b">
        <v>0</v>
      </c>
      <c r="AJ170" s="12" t="b">
        <v>0</v>
      </c>
      <c r="AK170" s="12" t="b">
        <v>0</v>
      </c>
      <c r="AL170" s="12" t="b">
        <v>1</v>
      </c>
    </row>
    <row r="171" ht="15.75" customHeight="1">
      <c r="A171" s="10" t="s">
        <v>575</v>
      </c>
      <c r="B171" s="12" t="str">
        <f t="shared" si="21"/>
        <v xml:space="preserve">Gero Foundation Inc_Capital Research Center2022500</v>
      </c>
      <c r="C171" s="12" t="s">
        <v>166</v>
      </c>
      <c r="D171" s="12">
        <v>2022</v>
      </c>
      <c r="E171" s="13">
        <v>500</v>
      </c>
      <c r="F171" s="12"/>
      <c r="G171" s="12" t="s">
        <v>330</v>
      </c>
      <c r="H171" s="12" t="s">
        <v>257</v>
      </c>
      <c r="I171" s="12" t="s">
        <v>1092</v>
      </c>
      <c r="J171" s="12" t="s">
        <v>1291</v>
      </c>
      <c r="K171" s="12" t="s">
        <v>1094</v>
      </c>
      <c r="L171" s="12" t="s">
        <v>1095</v>
      </c>
      <c r="M171" s="12">
        <v>20036</v>
      </c>
      <c r="N171" s="12" t="s">
        <v>1096</v>
      </c>
      <c r="O171" s="12">
        <v>822639205</v>
      </c>
      <c r="P171" s="12" t="s">
        <v>1483</v>
      </c>
      <c r="Q171" s="12">
        <v>2022</v>
      </c>
      <c r="R171" s="12" t="s">
        <v>1484</v>
      </c>
      <c r="S171" s="12" t="s">
        <v>1388</v>
      </c>
      <c r="T171" s="12" t="s">
        <v>1389</v>
      </c>
      <c r="U171" s="12">
        <v>10036</v>
      </c>
      <c r="V171" s="12" t="s">
        <v>1096</v>
      </c>
      <c r="W171" s="12">
        <v>1</v>
      </c>
      <c r="X171" s="12">
        <v>3259708</v>
      </c>
      <c r="Y171" s="12">
        <v>11935960</v>
      </c>
      <c r="Z171" s="12" t="s">
        <v>1486</v>
      </c>
      <c r="AA171" s="21">
        <v>44562</v>
      </c>
      <c r="AB171" s="21">
        <v>44926</v>
      </c>
      <c r="AC171" s="12" t="s">
        <v>1092</v>
      </c>
      <c r="AD171" s="12" t="s">
        <v>1092</v>
      </c>
      <c r="AE171" s="12" t="s">
        <v>1092</v>
      </c>
      <c r="AF171" s="12" t="s">
        <v>1102</v>
      </c>
      <c r="AG171" s="12" t="s">
        <v>1103</v>
      </c>
      <c r="AH171" s="12" t="b">
        <v>0</v>
      </c>
      <c r="AI171" s="12" t="b">
        <v>0</v>
      </c>
      <c r="AJ171" s="12" t="b">
        <v>0</v>
      </c>
      <c r="AK171" s="12" t="b">
        <v>0</v>
      </c>
      <c r="AL171" s="12" t="b">
        <v>1</v>
      </c>
    </row>
    <row r="172" ht="15.75" customHeight="1">
      <c r="A172" s="10" t="s">
        <v>574</v>
      </c>
      <c r="B172" s="12" t="str">
        <f t="shared" si="21"/>
        <v xml:space="preserve">Gero Foundation Inc_Capital Research Center2020300</v>
      </c>
      <c r="C172" s="12" t="s">
        <v>166</v>
      </c>
      <c r="D172" s="12">
        <v>2020</v>
      </c>
      <c r="E172" s="13">
        <v>300</v>
      </c>
      <c r="F172" s="12"/>
      <c r="G172" s="12" t="s">
        <v>330</v>
      </c>
      <c r="H172" s="12" t="s">
        <v>257</v>
      </c>
      <c r="I172" s="12" t="s">
        <v>1092</v>
      </c>
      <c r="J172" s="12" t="s">
        <v>1093</v>
      </c>
      <c r="K172" s="12" t="s">
        <v>1094</v>
      </c>
      <c r="L172" s="12" t="s">
        <v>1095</v>
      </c>
      <c r="M172" s="12">
        <v>20036</v>
      </c>
      <c r="N172" s="12" t="s">
        <v>1096</v>
      </c>
      <c r="O172" s="12">
        <v>822639205</v>
      </c>
      <c r="P172" s="12" t="s">
        <v>1483</v>
      </c>
      <c r="Q172" s="12">
        <v>2020</v>
      </c>
      <c r="R172" s="12" t="s">
        <v>1487</v>
      </c>
      <c r="S172" s="12" t="s">
        <v>1388</v>
      </c>
      <c r="T172" s="12" t="s">
        <v>1389</v>
      </c>
      <c r="U172" s="12">
        <v>10036</v>
      </c>
      <c r="V172" s="12" t="s">
        <v>1096</v>
      </c>
      <c r="W172" s="12">
        <v>1</v>
      </c>
      <c r="X172" s="12">
        <v>1855697</v>
      </c>
      <c r="Y172" s="12">
        <v>5905908</v>
      </c>
      <c r="Z172" s="12" t="s">
        <v>1488</v>
      </c>
      <c r="AA172" s="21">
        <v>43831</v>
      </c>
      <c r="AB172" s="21">
        <v>44196</v>
      </c>
      <c r="AC172" s="12" t="s">
        <v>1092</v>
      </c>
      <c r="AD172" s="12" t="s">
        <v>1092</v>
      </c>
      <c r="AE172" s="12" t="s">
        <v>1092</v>
      </c>
      <c r="AF172" s="12" t="s">
        <v>1102</v>
      </c>
      <c r="AG172" s="12" t="s">
        <v>1103</v>
      </c>
      <c r="AH172" s="12" t="b">
        <v>0</v>
      </c>
      <c r="AI172" s="12" t="b">
        <v>0</v>
      </c>
      <c r="AJ172" s="12" t="b">
        <v>0</v>
      </c>
      <c r="AK172" s="12" t="b">
        <v>0</v>
      </c>
      <c r="AL172" s="12" t="b">
        <v>1</v>
      </c>
    </row>
    <row r="173" ht="15.75" customHeight="1">
      <c r="A173" s="10" t="s">
        <v>588</v>
      </c>
      <c r="B173" s="12" t="str">
        <f t="shared" si="21"/>
        <v xml:space="preserve">Gilbert Heritage Foundation_Capital Research Center20201000</v>
      </c>
      <c r="C173" s="12" t="s">
        <v>106</v>
      </c>
      <c r="D173" s="12">
        <v>2020</v>
      </c>
      <c r="E173" s="13">
        <v>1000</v>
      </c>
      <c r="F173" s="12"/>
      <c r="G173" s="12" t="s">
        <v>437</v>
      </c>
      <c r="H173" s="12" t="s">
        <v>257</v>
      </c>
      <c r="I173" s="12" t="s">
        <v>1092</v>
      </c>
      <c r="J173" s="12" t="s">
        <v>1093</v>
      </c>
      <c r="K173" s="12" t="s">
        <v>1094</v>
      </c>
      <c r="L173" s="12" t="s">
        <v>1095</v>
      </c>
      <c r="M173" s="12">
        <v>200361480</v>
      </c>
      <c r="N173" s="12" t="s">
        <v>1096</v>
      </c>
      <c r="O173" s="12">
        <v>541394375</v>
      </c>
      <c r="P173" s="12" t="s">
        <v>1489</v>
      </c>
      <c r="Q173" s="12">
        <v>2020</v>
      </c>
      <c r="R173" s="12" t="s">
        <v>1490</v>
      </c>
      <c r="S173" s="12" t="s">
        <v>1491</v>
      </c>
      <c r="T173" s="12" t="s">
        <v>1247</v>
      </c>
      <c r="U173" s="12">
        <v>22182</v>
      </c>
      <c r="V173" s="12" t="s">
        <v>1096</v>
      </c>
      <c r="W173" s="12">
        <v>1</v>
      </c>
      <c r="X173" s="12">
        <v>2114970</v>
      </c>
      <c r="Y173" s="12">
        <v>7192674</v>
      </c>
      <c r="Z173" s="12" t="s">
        <v>1492</v>
      </c>
      <c r="AA173" s="21">
        <v>43831</v>
      </c>
      <c r="AB173" s="21">
        <v>44196</v>
      </c>
      <c r="AC173" s="12" t="s">
        <v>1092</v>
      </c>
      <c r="AD173" s="12" t="s">
        <v>1092</v>
      </c>
      <c r="AE173" s="12" t="s">
        <v>1092</v>
      </c>
      <c r="AF173" s="12" t="s">
        <v>1102</v>
      </c>
      <c r="AG173" s="12" t="s">
        <v>1103</v>
      </c>
      <c r="AH173" s="12" t="b">
        <v>0</v>
      </c>
      <c r="AI173" s="12" t="b">
        <v>0</v>
      </c>
      <c r="AJ173" s="12" t="b">
        <v>0</v>
      </c>
      <c r="AK173" s="12" t="b">
        <v>0</v>
      </c>
      <c r="AL173" s="12" t="b">
        <v>1</v>
      </c>
    </row>
    <row r="174" ht="15.75" customHeight="1">
      <c r="A174" s="10" t="s">
        <v>587</v>
      </c>
      <c r="B174" s="12" t="str">
        <f t="shared" si="21"/>
        <v xml:space="preserve">Gilbert Heritage Foundation_Capital Research Center20191000</v>
      </c>
      <c r="C174" s="12" t="s">
        <v>106</v>
      </c>
      <c r="D174" s="12">
        <v>2019</v>
      </c>
      <c r="E174" s="13">
        <v>1000</v>
      </c>
      <c r="F174" s="12"/>
      <c r="G174" s="12" t="s">
        <v>437</v>
      </c>
      <c r="H174" s="12" t="s">
        <v>257</v>
      </c>
      <c r="I174" s="12" t="s">
        <v>1092</v>
      </c>
      <c r="J174" s="12" t="s">
        <v>1093</v>
      </c>
      <c r="K174" s="12" t="s">
        <v>1094</v>
      </c>
      <c r="L174" s="12" t="s">
        <v>1095</v>
      </c>
      <c r="M174" s="12">
        <v>200361480</v>
      </c>
      <c r="N174" s="12" t="s">
        <v>1096</v>
      </c>
      <c r="O174" s="12">
        <v>541394375</v>
      </c>
      <c r="P174" s="12" t="s">
        <v>1489</v>
      </c>
      <c r="Q174" s="12">
        <v>2019</v>
      </c>
      <c r="R174" s="12" t="s">
        <v>1490</v>
      </c>
      <c r="S174" s="12" t="s">
        <v>1491</v>
      </c>
      <c r="T174" s="12" t="s">
        <v>1247</v>
      </c>
      <c r="U174" s="12">
        <v>22182</v>
      </c>
      <c r="V174" s="12" t="s">
        <v>1096</v>
      </c>
      <c r="W174" s="12">
        <v>1</v>
      </c>
      <c r="X174" s="12">
        <v>1407952</v>
      </c>
      <c r="Y174" s="12">
        <v>4483672</v>
      </c>
      <c r="Z174" s="12" t="s">
        <v>1493</v>
      </c>
      <c r="AA174" s="21">
        <v>43466</v>
      </c>
      <c r="AB174" s="21">
        <v>43830</v>
      </c>
      <c r="AC174" s="12" t="s">
        <v>1092</v>
      </c>
      <c r="AD174" s="12" t="s">
        <v>1092</v>
      </c>
      <c r="AE174" s="12" t="s">
        <v>1092</v>
      </c>
      <c r="AF174" s="12" t="s">
        <v>1102</v>
      </c>
      <c r="AG174" s="12" t="s">
        <v>1103</v>
      </c>
      <c r="AH174" s="12" t="b">
        <v>0</v>
      </c>
      <c r="AI174" s="12" t="b">
        <v>0</v>
      </c>
      <c r="AJ174" s="12" t="b">
        <v>0</v>
      </c>
      <c r="AK174" s="12" t="b">
        <v>0</v>
      </c>
      <c r="AL174" s="12" t="b">
        <v>1</v>
      </c>
    </row>
    <row r="175" ht="15.75" customHeight="1">
      <c r="A175" s="10" t="s">
        <v>584</v>
      </c>
      <c r="B175" s="12" t="str">
        <f t="shared" si="21"/>
        <v xml:space="preserve">Gilbert Heritage Foundation_Capital Research Center20161000</v>
      </c>
      <c r="C175" s="12" t="s">
        <v>106</v>
      </c>
      <c r="D175" s="12">
        <v>2016</v>
      </c>
      <c r="E175" s="13">
        <v>1000</v>
      </c>
      <c r="F175" s="12"/>
      <c r="G175" s="12" t="s">
        <v>437</v>
      </c>
      <c r="H175" s="12" t="s">
        <v>257</v>
      </c>
      <c r="I175" s="12" t="s">
        <v>1092</v>
      </c>
      <c r="J175" s="12" t="s">
        <v>1093</v>
      </c>
      <c r="K175" s="12" t="s">
        <v>1094</v>
      </c>
      <c r="L175" s="12" t="s">
        <v>1095</v>
      </c>
      <c r="M175" s="12">
        <v>20036</v>
      </c>
      <c r="N175" s="12" t="s">
        <v>1096</v>
      </c>
      <c r="O175" s="12">
        <v>541394375</v>
      </c>
      <c r="P175" s="12" t="s">
        <v>1489</v>
      </c>
      <c r="Q175" s="12">
        <v>2016</v>
      </c>
      <c r="R175" s="12" t="s">
        <v>1490</v>
      </c>
      <c r="S175" s="12" t="s">
        <v>1491</v>
      </c>
      <c r="T175" s="12" t="s">
        <v>1247</v>
      </c>
      <c r="U175" s="12">
        <v>22182</v>
      </c>
      <c r="V175" s="12" t="s">
        <v>1096</v>
      </c>
      <c r="W175" s="12">
        <v>1</v>
      </c>
      <c r="X175" s="12">
        <v>304315</v>
      </c>
      <c r="Y175" s="12">
        <v>848520</v>
      </c>
      <c r="Z175" s="12" t="s">
        <v>1494</v>
      </c>
      <c r="AA175" s="21">
        <v>42370</v>
      </c>
      <c r="AB175" s="21">
        <v>42735</v>
      </c>
      <c r="AC175" s="12" t="s">
        <v>1092</v>
      </c>
      <c r="AD175" s="12" t="s">
        <v>1092</v>
      </c>
      <c r="AE175" s="12" t="s">
        <v>1092</v>
      </c>
      <c r="AF175" s="12" t="s">
        <v>1102</v>
      </c>
      <c r="AG175" s="12" t="s">
        <v>1103</v>
      </c>
      <c r="AH175" s="12" t="b">
        <v>0</v>
      </c>
      <c r="AI175" s="12" t="b">
        <v>0</v>
      </c>
      <c r="AJ175" s="12" t="b">
        <v>0</v>
      </c>
      <c r="AK175" s="12" t="b">
        <v>0</v>
      </c>
      <c r="AL175" s="12" t="b">
        <v>1</v>
      </c>
    </row>
    <row r="176" ht="15.75" customHeight="1">
      <c r="A176" s="10" t="s">
        <v>586</v>
      </c>
      <c r="B176" s="12" t="str">
        <f t="shared" si="21"/>
        <v xml:space="preserve">Gilbert Heritage Foundation_Capital Research Center20181000</v>
      </c>
      <c r="C176" s="12" t="s">
        <v>106</v>
      </c>
      <c r="D176" s="12">
        <v>2018</v>
      </c>
      <c r="E176" s="13">
        <v>1000</v>
      </c>
      <c r="F176" s="12"/>
      <c r="G176" s="12" t="s">
        <v>437</v>
      </c>
      <c r="H176" s="12" t="s">
        <v>257</v>
      </c>
      <c r="I176" s="12" t="s">
        <v>1092</v>
      </c>
      <c r="J176" s="12" t="s">
        <v>1093</v>
      </c>
      <c r="K176" s="12" t="s">
        <v>1094</v>
      </c>
      <c r="L176" s="12" t="s">
        <v>1095</v>
      </c>
      <c r="M176" s="12">
        <v>20036</v>
      </c>
      <c r="N176" s="12" t="s">
        <v>1096</v>
      </c>
      <c r="O176" s="12">
        <v>541394375</v>
      </c>
      <c r="P176" s="12" t="s">
        <v>1489</v>
      </c>
      <c r="Q176" s="12">
        <v>2018</v>
      </c>
      <c r="R176" s="12" t="s">
        <v>1490</v>
      </c>
      <c r="S176" s="12" t="s">
        <v>1491</v>
      </c>
      <c r="T176" s="12" t="s">
        <v>1247</v>
      </c>
      <c r="U176" s="12">
        <v>22182</v>
      </c>
      <c r="V176" s="12" t="s">
        <v>1096</v>
      </c>
      <c r="W176" s="12">
        <v>1</v>
      </c>
      <c r="X176" s="12">
        <v>1212338</v>
      </c>
      <c r="Y176" s="12">
        <v>3685030</v>
      </c>
      <c r="Z176" s="12" t="s">
        <v>1495</v>
      </c>
      <c r="AA176" s="21">
        <v>43101</v>
      </c>
      <c r="AB176" s="21">
        <v>43465</v>
      </c>
      <c r="AC176" s="12" t="s">
        <v>1092</v>
      </c>
      <c r="AD176" s="12" t="s">
        <v>1092</v>
      </c>
      <c r="AE176" s="12" t="s">
        <v>1092</v>
      </c>
      <c r="AF176" s="12" t="s">
        <v>1102</v>
      </c>
      <c r="AG176" s="12" t="s">
        <v>1103</v>
      </c>
      <c r="AH176" s="12" t="b">
        <v>0</v>
      </c>
      <c r="AI176" s="12" t="b">
        <v>0</v>
      </c>
      <c r="AJ176" s="12" t="b">
        <v>0</v>
      </c>
      <c r="AK176" s="12" t="b">
        <v>0</v>
      </c>
      <c r="AL176" s="12" t="b">
        <v>1</v>
      </c>
    </row>
    <row r="177" ht="15.75" customHeight="1">
      <c r="A177" s="10" t="s">
        <v>589</v>
      </c>
      <c r="B177" s="12" t="str">
        <f t="shared" si="21"/>
        <v xml:space="preserve">Gilbert Heritage Foundation_Capital Research Center20216830</v>
      </c>
      <c r="C177" s="12" t="s">
        <v>106</v>
      </c>
      <c r="D177" s="12">
        <v>2021</v>
      </c>
      <c r="E177" s="13">
        <v>6830</v>
      </c>
      <c r="F177" s="12"/>
      <c r="G177" s="12" t="s">
        <v>437</v>
      </c>
      <c r="H177" s="12" t="s">
        <v>257</v>
      </c>
      <c r="I177" s="12" t="s">
        <v>1092</v>
      </c>
      <c r="J177" s="12" t="s">
        <v>1093</v>
      </c>
      <c r="K177" s="12" t="s">
        <v>1094</v>
      </c>
      <c r="L177" s="12" t="s">
        <v>1095</v>
      </c>
      <c r="M177" s="12">
        <v>200361480</v>
      </c>
      <c r="N177" s="12" t="s">
        <v>1096</v>
      </c>
      <c r="O177" s="12">
        <v>541394375</v>
      </c>
      <c r="P177" s="12" t="s">
        <v>1489</v>
      </c>
      <c r="Q177" s="12">
        <v>2021</v>
      </c>
      <c r="R177" s="12" t="s">
        <v>1490</v>
      </c>
      <c r="S177" s="12" t="s">
        <v>1491</v>
      </c>
      <c r="T177" s="12" t="s">
        <v>1247</v>
      </c>
      <c r="U177" s="12">
        <v>22182</v>
      </c>
      <c r="V177" s="12" t="s">
        <v>1096</v>
      </c>
      <c r="W177" s="12">
        <v>1</v>
      </c>
      <c r="X177" s="12">
        <v>2773133</v>
      </c>
      <c r="Y177" s="12">
        <v>9731491</v>
      </c>
      <c r="Z177" s="12" t="s">
        <v>1496</v>
      </c>
      <c r="AA177" s="21">
        <v>44197</v>
      </c>
      <c r="AB177" s="21">
        <v>44561</v>
      </c>
      <c r="AC177" s="12" t="s">
        <v>1092</v>
      </c>
      <c r="AD177" s="12" t="s">
        <v>1092</v>
      </c>
      <c r="AE177" s="12" t="s">
        <v>1092</v>
      </c>
      <c r="AF177" s="12" t="s">
        <v>1102</v>
      </c>
      <c r="AG177" s="12" t="s">
        <v>1103</v>
      </c>
      <c r="AH177" s="12" t="b">
        <v>0</v>
      </c>
      <c r="AI177" s="12" t="b">
        <v>0</v>
      </c>
      <c r="AJ177" s="12" t="b">
        <v>1</v>
      </c>
      <c r="AK177" s="12" t="b">
        <v>0</v>
      </c>
      <c r="AL177" s="12" t="b">
        <v>1</v>
      </c>
    </row>
    <row r="178" ht="15.75" customHeight="1">
      <c r="A178" s="10" t="s">
        <v>585</v>
      </c>
      <c r="B178" s="12" t="str">
        <f t="shared" si="21"/>
        <v xml:space="preserve">Gilbert Heritage Foundation_Capital Research Center20171000</v>
      </c>
      <c r="C178" s="12" t="s">
        <v>106</v>
      </c>
      <c r="D178" s="12">
        <v>2017</v>
      </c>
      <c r="E178" s="13">
        <v>1000</v>
      </c>
      <c r="F178" s="12"/>
      <c r="G178" s="12" t="s">
        <v>437</v>
      </c>
      <c r="H178" s="12" t="s">
        <v>257</v>
      </c>
      <c r="I178" s="12" t="s">
        <v>1092</v>
      </c>
      <c r="J178" s="12" t="s">
        <v>1093</v>
      </c>
      <c r="K178" s="12" t="s">
        <v>1094</v>
      </c>
      <c r="L178" s="12" t="s">
        <v>1095</v>
      </c>
      <c r="M178" s="12">
        <v>20036</v>
      </c>
      <c r="N178" s="12" t="s">
        <v>1096</v>
      </c>
      <c r="O178" s="12">
        <v>541394375</v>
      </c>
      <c r="P178" s="12" t="s">
        <v>1489</v>
      </c>
      <c r="Q178" s="12">
        <v>2017</v>
      </c>
      <c r="R178" s="12" t="s">
        <v>1490</v>
      </c>
      <c r="S178" s="12" t="s">
        <v>1491</v>
      </c>
      <c r="T178" s="12" t="s">
        <v>1247</v>
      </c>
      <c r="U178" s="12">
        <v>22182</v>
      </c>
      <c r="V178" s="12" t="s">
        <v>1096</v>
      </c>
      <c r="W178" s="12">
        <v>1</v>
      </c>
      <c r="X178" s="12">
        <v>609638</v>
      </c>
      <c r="Y178" s="12">
        <v>1846714</v>
      </c>
      <c r="Z178" s="12" t="s">
        <v>1497</v>
      </c>
      <c r="AA178" s="21">
        <v>42736</v>
      </c>
      <c r="AB178" s="21">
        <v>43100</v>
      </c>
      <c r="AC178" s="12" t="s">
        <v>1092</v>
      </c>
      <c r="AD178" s="12" t="s">
        <v>1092</v>
      </c>
      <c r="AE178" s="12" t="s">
        <v>1092</v>
      </c>
      <c r="AF178" s="12" t="s">
        <v>1102</v>
      </c>
      <c r="AG178" s="12" t="s">
        <v>1103</v>
      </c>
      <c r="AH178" s="12" t="b">
        <v>0</v>
      </c>
      <c r="AI178" s="12" t="b">
        <v>0</v>
      </c>
      <c r="AJ178" s="12" t="b">
        <v>0</v>
      </c>
      <c r="AK178" s="12" t="b">
        <v>0</v>
      </c>
      <c r="AL178" s="12" t="b">
        <v>1</v>
      </c>
    </row>
    <row r="179" ht="15.75" customHeight="1">
      <c r="A179" s="10" t="s">
        <v>594</v>
      </c>
      <c r="B179" s="12" t="str">
        <f t="shared" si="21"/>
        <v xml:space="preserve">Greater Houston Community Foundation_Capital Research Center202134000</v>
      </c>
      <c r="C179" s="12" t="s">
        <v>37</v>
      </c>
      <c r="D179" s="12">
        <v>2021</v>
      </c>
      <c r="E179" s="13">
        <v>34000</v>
      </c>
      <c r="F179" s="12"/>
      <c r="G179" s="12" t="s">
        <v>595</v>
      </c>
      <c r="H179" s="12" t="s">
        <v>257</v>
      </c>
      <c r="I179" s="12">
        <v>521289734</v>
      </c>
      <c r="J179" s="12" t="s">
        <v>1498</v>
      </c>
      <c r="K179" s="12" t="s">
        <v>1094</v>
      </c>
      <c r="L179" s="12" t="s">
        <v>1095</v>
      </c>
      <c r="M179" s="12">
        <v>20036</v>
      </c>
      <c r="N179" s="12" t="s">
        <v>1096</v>
      </c>
      <c r="O179" s="12">
        <v>237160400</v>
      </c>
      <c r="P179" s="12" t="s">
        <v>1499</v>
      </c>
      <c r="Q179" s="12">
        <v>2021</v>
      </c>
      <c r="R179" s="12" t="s">
        <v>1500</v>
      </c>
      <c r="S179" s="12" t="s">
        <v>1099</v>
      </c>
      <c r="T179" s="12" t="s">
        <v>1100</v>
      </c>
      <c r="U179" s="12">
        <v>77027</v>
      </c>
      <c r="V179" s="12" t="s">
        <v>1096</v>
      </c>
      <c r="W179" s="12">
        <v>1</v>
      </c>
      <c r="X179" s="12">
        <v>2942355</v>
      </c>
      <c r="Y179" s="12">
        <v>10762561</v>
      </c>
      <c r="Z179" s="12" t="s">
        <v>1501</v>
      </c>
      <c r="AA179" s="21">
        <v>44197</v>
      </c>
      <c r="AB179" s="21">
        <v>44561</v>
      </c>
      <c r="AC179" s="12">
        <v>0</v>
      </c>
      <c r="AD179" s="12" t="s">
        <v>1092</v>
      </c>
      <c r="AE179" s="12" t="s">
        <v>1092</v>
      </c>
      <c r="AF179" s="12">
        <v>990</v>
      </c>
      <c r="AG179" s="12" t="s">
        <v>1103</v>
      </c>
      <c r="AH179" s="12" t="b">
        <v>0</v>
      </c>
      <c r="AI179" s="12" t="b">
        <v>0</v>
      </c>
      <c r="AJ179" s="12" t="b">
        <v>0</v>
      </c>
      <c r="AK179" s="12" t="b">
        <v>0</v>
      </c>
      <c r="AL179" s="12" t="b">
        <v>1</v>
      </c>
    </row>
    <row r="180" ht="15.75" customHeight="1">
      <c r="A180" s="10" t="s">
        <v>590</v>
      </c>
      <c r="B180" s="12" t="str">
        <f t="shared" si="21"/>
        <v xml:space="preserve">Greater Houston Community Foundation_Capital Research Center2020650</v>
      </c>
      <c r="C180" s="12" t="s">
        <v>37</v>
      </c>
      <c r="D180" s="12">
        <v>2020</v>
      </c>
      <c r="E180" s="13">
        <v>650</v>
      </c>
      <c r="F180" s="12"/>
      <c r="G180" s="12" t="s">
        <v>593</v>
      </c>
      <c r="H180" s="12" t="s">
        <v>257</v>
      </c>
      <c r="I180" s="12">
        <v>521289734</v>
      </c>
      <c r="J180" s="12" t="s">
        <v>1502</v>
      </c>
      <c r="K180" s="12" t="s">
        <v>1150</v>
      </c>
      <c r="L180" s="12" t="s">
        <v>1095</v>
      </c>
      <c r="M180" s="12">
        <v>20036</v>
      </c>
      <c r="N180" s="12" t="s">
        <v>1096</v>
      </c>
      <c r="O180" s="12">
        <v>237160400</v>
      </c>
      <c r="P180" s="12" t="s">
        <v>37</v>
      </c>
      <c r="Q180" s="12">
        <v>2020</v>
      </c>
      <c r="R180" s="12" t="s">
        <v>1503</v>
      </c>
      <c r="S180" s="12" t="s">
        <v>1504</v>
      </c>
      <c r="T180" s="12" t="s">
        <v>1100</v>
      </c>
      <c r="U180" s="12">
        <v>77027</v>
      </c>
      <c r="V180" s="12" t="s">
        <v>1096</v>
      </c>
      <c r="W180" s="12">
        <v>1</v>
      </c>
      <c r="X180" s="12">
        <v>2302865</v>
      </c>
      <c r="Y180" s="12">
        <v>8065354</v>
      </c>
      <c r="Z180" s="12" t="s">
        <v>1505</v>
      </c>
      <c r="AA180" s="21">
        <v>43831</v>
      </c>
      <c r="AB180" s="21">
        <v>44196</v>
      </c>
      <c r="AC180" s="12" t="s">
        <v>1092</v>
      </c>
      <c r="AD180" s="12" t="s">
        <v>1092</v>
      </c>
      <c r="AE180" s="12" t="s">
        <v>1092</v>
      </c>
      <c r="AF180" s="12">
        <v>990</v>
      </c>
      <c r="AG180" s="12" t="s">
        <v>1103</v>
      </c>
      <c r="AH180" s="12" t="b">
        <v>0</v>
      </c>
      <c r="AI180" s="12" t="b">
        <v>0</v>
      </c>
      <c r="AJ180" s="12" t="b">
        <v>0</v>
      </c>
      <c r="AK180" s="12" t="b">
        <v>0</v>
      </c>
      <c r="AL180" s="12" t="b">
        <v>1</v>
      </c>
    </row>
    <row r="181" ht="15.75" customHeight="1">
      <c r="A181" s="10" t="s">
        <v>590</v>
      </c>
      <c r="B181" s="12" t="str">
        <f t="shared" si="21"/>
        <v xml:space="preserve">Greater Houston Community Foundation_Capital Research Center20201000</v>
      </c>
      <c r="C181" s="12" t="s">
        <v>37</v>
      </c>
      <c r="D181" s="12">
        <v>2020</v>
      </c>
      <c r="E181" s="13">
        <v>1000</v>
      </c>
      <c r="F181" s="12"/>
      <c r="G181" s="12" t="s">
        <v>591</v>
      </c>
      <c r="H181" s="12" t="s">
        <v>257</v>
      </c>
      <c r="I181" s="12">
        <v>521289734</v>
      </c>
      <c r="J181" s="12" t="s">
        <v>1502</v>
      </c>
      <c r="K181" s="12" t="s">
        <v>1150</v>
      </c>
      <c r="L181" s="12" t="s">
        <v>1095</v>
      </c>
      <c r="M181" s="12">
        <v>20036</v>
      </c>
      <c r="N181" s="12" t="s">
        <v>1096</v>
      </c>
      <c r="O181" s="12">
        <v>237160400</v>
      </c>
      <c r="P181" s="12" t="s">
        <v>37</v>
      </c>
      <c r="Q181" s="12">
        <v>2020</v>
      </c>
      <c r="R181" s="12" t="s">
        <v>1503</v>
      </c>
      <c r="S181" s="12" t="s">
        <v>1504</v>
      </c>
      <c r="T181" s="12" t="s">
        <v>1100</v>
      </c>
      <c r="U181" s="12">
        <v>77027</v>
      </c>
      <c r="V181" s="12" t="s">
        <v>1096</v>
      </c>
      <c r="W181" s="12">
        <v>1</v>
      </c>
      <c r="X181" s="12">
        <v>2302865</v>
      </c>
      <c r="Y181" s="12">
        <v>8065355</v>
      </c>
      <c r="Z181" s="12" t="s">
        <v>1505</v>
      </c>
      <c r="AA181" s="21">
        <v>43831</v>
      </c>
      <c r="AB181" s="21">
        <v>44196</v>
      </c>
      <c r="AC181" s="12" t="s">
        <v>1092</v>
      </c>
      <c r="AD181" s="12" t="s">
        <v>1092</v>
      </c>
      <c r="AE181" s="12" t="s">
        <v>1092</v>
      </c>
      <c r="AF181" s="12">
        <v>990</v>
      </c>
      <c r="AG181" s="12" t="s">
        <v>1103</v>
      </c>
      <c r="AH181" s="12" t="b">
        <v>0</v>
      </c>
      <c r="AI181" s="12" t="b">
        <v>0</v>
      </c>
      <c r="AJ181" s="12" t="b">
        <v>0</v>
      </c>
      <c r="AK181" s="12" t="b">
        <v>0</v>
      </c>
      <c r="AL181" s="12" t="b">
        <v>1</v>
      </c>
    </row>
    <row r="182" ht="15.75" customHeight="1">
      <c r="A182" s="10" t="s">
        <v>590</v>
      </c>
      <c r="B182" s="12" t="str">
        <f t="shared" si="21"/>
        <v xml:space="preserve">Greater Houston Community Foundation_Capital Research Center202012000</v>
      </c>
      <c r="C182" s="12" t="s">
        <v>37</v>
      </c>
      <c r="D182" s="12">
        <v>2020</v>
      </c>
      <c r="E182" s="13">
        <v>12000</v>
      </c>
      <c r="F182" s="12"/>
      <c r="G182" s="12" t="s">
        <v>592</v>
      </c>
      <c r="H182" s="12" t="s">
        <v>257</v>
      </c>
      <c r="I182" s="12">
        <v>521289734</v>
      </c>
      <c r="J182" s="12" t="s">
        <v>1502</v>
      </c>
      <c r="K182" s="12" t="s">
        <v>1150</v>
      </c>
      <c r="L182" s="12" t="s">
        <v>1095</v>
      </c>
      <c r="M182" s="12">
        <v>20036</v>
      </c>
      <c r="N182" s="12" t="s">
        <v>1096</v>
      </c>
      <c r="O182" s="12">
        <v>237160400</v>
      </c>
      <c r="P182" s="12" t="s">
        <v>37</v>
      </c>
      <c r="Q182" s="12">
        <v>2020</v>
      </c>
      <c r="R182" s="12" t="s">
        <v>1503</v>
      </c>
      <c r="S182" s="12" t="s">
        <v>1504</v>
      </c>
      <c r="T182" s="12" t="s">
        <v>1100</v>
      </c>
      <c r="U182" s="12">
        <v>77027</v>
      </c>
      <c r="V182" s="12" t="s">
        <v>1096</v>
      </c>
      <c r="W182" s="12">
        <v>1</v>
      </c>
      <c r="X182" s="12">
        <v>2302865</v>
      </c>
      <c r="Y182" s="12">
        <v>8065356</v>
      </c>
      <c r="Z182" s="12" t="s">
        <v>1505</v>
      </c>
      <c r="AA182" s="21">
        <v>43831</v>
      </c>
      <c r="AB182" s="21">
        <v>44196</v>
      </c>
      <c r="AC182" s="12" t="s">
        <v>1092</v>
      </c>
      <c r="AD182" s="12" t="s">
        <v>1092</v>
      </c>
      <c r="AE182" s="12" t="s">
        <v>1092</v>
      </c>
      <c r="AF182" s="12">
        <v>990</v>
      </c>
      <c r="AG182" s="12" t="s">
        <v>1103</v>
      </c>
      <c r="AH182" s="12" t="b">
        <v>0</v>
      </c>
      <c r="AI182" s="12" t="b">
        <v>0</v>
      </c>
      <c r="AJ182" s="12" t="b">
        <v>0</v>
      </c>
      <c r="AK182" s="12" t="b">
        <v>0</v>
      </c>
      <c r="AL182" s="12" t="b">
        <v>1</v>
      </c>
    </row>
    <row r="183" ht="15.75" customHeight="1">
      <c r="A183" s="10" t="s">
        <v>590</v>
      </c>
      <c r="B183" s="12" t="str">
        <f t="shared" si="21"/>
        <v xml:space="preserve">Greater Houston Community Foundation_Capital Research Center202050000</v>
      </c>
      <c r="C183" s="12" t="s">
        <v>37</v>
      </c>
      <c r="D183" s="12">
        <v>2020</v>
      </c>
      <c r="E183" s="13">
        <v>50000</v>
      </c>
      <c r="F183" s="12"/>
      <c r="G183" s="12" t="s">
        <v>591</v>
      </c>
      <c r="H183" s="12" t="s">
        <v>257</v>
      </c>
      <c r="I183" s="12">
        <v>521289734</v>
      </c>
      <c r="J183" s="12" t="s">
        <v>1502</v>
      </c>
      <c r="K183" s="12" t="s">
        <v>1150</v>
      </c>
      <c r="L183" s="12" t="s">
        <v>1095</v>
      </c>
      <c r="M183" s="12">
        <v>20036</v>
      </c>
      <c r="N183" s="12" t="s">
        <v>1096</v>
      </c>
      <c r="O183" s="12">
        <v>237160400</v>
      </c>
      <c r="P183" s="12" t="s">
        <v>37</v>
      </c>
      <c r="Q183" s="12">
        <v>2020</v>
      </c>
      <c r="R183" s="12" t="s">
        <v>1503</v>
      </c>
      <c r="S183" s="12" t="s">
        <v>1504</v>
      </c>
      <c r="T183" s="12" t="s">
        <v>1100</v>
      </c>
      <c r="U183" s="12">
        <v>77027</v>
      </c>
      <c r="V183" s="12" t="s">
        <v>1096</v>
      </c>
      <c r="W183" s="12">
        <v>1</v>
      </c>
      <c r="X183" s="12">
        <v>2302865</v>
      </c>
      <c r="Y183" s="12">
        <v>8065357</v>
      </c>
      <c r="Z183" s="12" t="s">
        <v>1505</v>
      </c>
      <c r="AA183" s="21">
        <v>43831</v>
      </c>
      <c r="AB183" s="21">
        <v>44196</v>
      </c>
      <c r="AC183" s="12" t="s">
        <v>1092</v>
      </c>
      <c r="AD183" s="12" t="s">
        <v>1092</v>
      </c>
      <c r="AE183" s="12" t="s">
        <v>1092</v>
      </c>
      <c r="AF183" s="12">
        <v>990</v>
      </c>
      <c r="AG183" s="12" t="s">
        <v>1103</v>
      </c>
      <c r="AH183" s="12" t="b">
        <v>0</v>
      </c>
      <c r="AI183" s="12" t="b">
        <v>0</v>
      </c>
      <c r="AJ183" s="12" t="b">
        <v>0</v>
      </c>
      <c r="AK183" s="12" t="b">
        <v>0</v>
      </c>
      <c r="AL183" s="12" t="b">
        <v>1</v>
      </c>
    </row>
    <row r="184" ht="15.75" customHeight="1">
      <c r="A184" s="10" t="s">
        <v>598</v>
      </c>
      <c r="B184" s="12" t="str">
        <f t="shared" si="21"/>
        <v xml:space="preserve">Greater Houston Community Foundation_Capital Research Center202441060</v>
      </c>
      <c r="C184" s="12" t="s">
        <v>37</v>
      </c>
      <c r="D184" s="12">
        <v>2024</v>
      </c>
      <c r="E184" s="13">
        <v>41060</v>
      </c>
      <c r="F184" s="12"/>
      <c r="G184" s="12" t="s">
        <v>595</v>
      </c>
      <c r="H184" s="12" t="s">
        <v>257</v>
      </c>
      <c r="I184" s="12">
        <v>521289734</v>
      </c>
      <c r="J184" s="12" t="s">
        <v>1498</v>
      </c>
      <c r="K184" s="12" t="s">
        <v>1094</v>
      </c>
      <c r="L184" s="12" t="s">
        <v>1095</v>
      </c>
      <c r="M184" s="12">
        <v>20036</v>
      </c>
      <c r="N184" s="12" t="s">
        <v>1096</v>
      </c>
      <c r="O184" s="12">
        <v>237160400</v>
      </c>
      <c r="P184" s="12" t="s">
        <v>1499</v>
      </c>
      <c r="Q184" s="12">
        <v>2024</v>
      </c>
      <c r="R184" s="12" t="s">
        <v>1500</v>
      </c>
      <c r="S184" s="12" t="s">
        <v>1099</v>
      </c>
      <c r="T184" s="12" t="s">
        <v>1100</v>
      </c>
      <c r="U184" s="12">
        <v>77027</v>
      </c>
      <c r="V184" s="12" t="s">
        <v>1096</v>
      </c>
      <c r="W184" s="12">
        <v>1</v>
      </c>
      <c r="X184" s="12">
        <v>5055742</v>
      </c>
      <c r="Y184" s="12">
        <v>19251605</v>
      </c>
      <c r="Z184" s="12" t="s">
        <v>1506</v>
      </c>
      <c r="AA184" s="21">
        <v>45292</v>
      </c>
      <c r="AB184" s="21">
        <v>45657</v>
      </c>
      <c r="AC184" s="12">
        <v>0</v>
      </c>
      <c r="AD184" s="12" t="s">
        <v>1092</v>
      </c>
      <c r="AE184" s="12" t="s">
        <v>1092</v>
      </c>
      <c r="AF184" s="12">
        <v>990</v>
      </c>
      <c r="AG184" s="12" t="s">
        <v>1103</v>
      </c>
      <c r="AH184" s="12" t="b">
        <v>0</v>
      </c>
      <c r="AI184" s="12" t="b">
        <v>0</v>
      </c>
      <c r="AJ184" s="12" t="b">
        <v>0</v>
      </c>
      <c r="AK184" s="12" t="b">
        <v>0</v>
      </c>
      <c r="AL184" s="12" t="b">
        <v>1</v>
      </c>
    </row>
    <row r="185" ht="15.75" customHeight="1">
      <c r="A185" s="10" t="s">
        <v>597</v>
      </c>
      <c r="B185" s="12" t="str">
        <f t="shared" si="21"/>
        <v xml:space="preserve">Greater Houston Community Foundation_Capital Research Center202331060</v>
      </c>
      <c r="C185" s="12" t="s">
        <v>37</v>
      </c>
      <c r="D185" s="12">
        <v>2023</v>
      </c>
      <c r="E185" s="13">
        <v>31060</v>
      </c>
      <c r="F185" s="12"/>
      <c r="G185" s="12" t="s">
        <v>595</v>
      </c>
      <c r="H185" s="12" t="s">
        <v>257</v>
      </c>
      <c r="I185" s="12">
        <v>521289734</v>
      </c>
      <c r="J185" s="12" t="s">
        <v>1498</v>
      </c>
      <c r="K185" s="12" t="s">
        <v>1094</v>
      </c>
      <c r="L185" s="12" t="s">
        <v>1095</v>
      </c>
      <c r="M185" s="12">
        <v>20036</v>
      </c>
      <c r="N185" s="12" t="s">
        <v>1096</v>
      </c>
      <c r="O185" s="12">
        <v>237160400</v>
      </c>
      <c r="P185" s="12" t="s">
        <v>1499</v>
      </c>
      <c r="Q185" s="12">
        <v>2023</v>
      </c>
      <c r="R185" s="12" t="s">
        <v>1500</v>
      </c>
      <c r="S185" s="12" t="s">
        <v>1099</v>
      </c>
      <c r="T185" s="12" t="s">
        <v>1100</v>
      </c>
      <c r="U185" s="12">
        <v>77027</v>
      </c>
      <c r="V185" s="12" t="s">
        <v>1096</v>
      </c>
      <c r="W185" s="12">
        <v>1</v>
      </c>
      <c r="X185" s="12">
        <v>4418075</v>
      </c>
      <c r="Y185" s="12">
        <v>16611013</v>
      </c>
      <c r="Z185" s="12" t="s">
        <v>1507</v>
      </c>
      <c r="AA185" s="21">
        <v>44927</v>
      </c>
      <c r="AB185" s="21">
        <v>45291</v>
      </c>
      <c r="AC185" s="12">
        <v>0</v>
      </c>
      <c r="AD185" s="12" t="s">
        <v>1092</v>
      </c>
      <c r="AE185" s="12" t="s">
        <v>1092</v>
      </c>
      <c r="AF185" s="12">
        <v>990</v>
      </c>
      <c r="AG185" s="12" t="s">
        <v>1103</v>
      </c>
      <c r="AH185" s="12" t="b">
        <v>0</v>
      </c>
      <c r="AI185" s="12" t="b">
        <v>0</v>
      </c>
      <c r="AJ185" s="12" t="b">
        <v>0</v>
      </c>
      <c r="AK185" s="12" t="b">
        <v>0</v>
      </c>
      <c r="AL185" s="12" t="b">
        <v>1</v>
      </c>
    </row>
    <row r="186" ht="15.75" customHeight="1">
      <c r="A186" s="10" t="s">
        <v>596</v>
      </c>
      <c r="B186" s="12" t="str">
        <f t="shared" si="21"/>
        <v xml:space="preserve">Greater Houston Community Foundation_Capital Research Center202220900</v>
      </c>
      <c r="C186" s="12" t="s">
        <v>37</v>
      </c>
      <c r="D186" s="12">
        <v>2022</v>
      </c>
      <c r="E186" s="13">
        <v>20900</v>
      </c>
      <c r="F186" s="12"/>
      <c r="G186" s="12" t="s">
        <v>595</v>
      </c>
      <c r="H186" s="12" t="s">
        <v>257</v>
      </c>
      <c r="I186" s="12">
        <v>521289734</v>
      </c>
      <c r="J186" s="12" t="s">
        <v>1498</v>
      </c>
      <c r="K186" s="12" t="s">
        <v>1094</v>
      </c>
      <c r="L186" s="12" t="s">
        <v>1095</v>
      </c>
      <c r="M186" s="12">
        <v>20036</v>
      </c>
      <c r="N186" s="12" t="s">
        <v>1096</v>
      </c>
      <c r="O186" s="12">
        <v>237160400</v>
      </c>
      <c r="P186" s="12" t="s">
        <v>1499</v>
      </c>
      <c r="Q186" s="12">
        <v>2022</v>
      </c>
      <c r="R186" s="12" t="s">
        <v>1500</v>
      </c>
      <c r="S186" s="12" t="s">
        <v>1099</v>
      </c>
      <c r="T186" s="12" t="s">
        <v>1100</v>
      </c>
      <c r="U186" s="12">
        <v>77027</v>
      </c>
      <c r="V186" s="12" t="s">
        <v>1096</v>
      </c>
      <c r="W186" s="12">
        <v>1</v>
      </c>
      <c r="X186" s="12">
        <v>3763414</v>
      </c>
      <c r="Y186" s="12">
        <v>14282483</v>
      </c>
      <c r="Z186" s="12" t="s">
        <v>1508</v>
      </c>
      <c r="AA186" s="21">
        <v>44562</v>
      </c>
      <c r="AB186" s="21">
        <v>44926</v>
      </c>
      <c r="AC186" s="12">
        <v>0</v>
      </c>
      <c r="AD186" s="12" t="s">
        <v>1092</v>
      </c>
      <c r="AE186" s="12" t="s">
        <v>1092</v>
      </c>
      <c r="AF186" s="12">
        <v>990</v>
      </c>
      <c r="AG186" s="12" t="s">
        <v>1103</v>
      </c>
      <c r="AH186" s="12" t="b">
        <v>0</v>
      </c>
      <c r="AI186" s="12" t="b">
        <v>0</v>
      </c>
      <c r="AJ186" s="12" t="b">
        <v>0</v>
      </c>
      <c r="AK186" s="12" t="b">
        <v>0</v>
      </c>
      <c r="AL186" s="12" t="b">
        <v>1</v>
      </c>
    </row>
    <row r="187" ht="15.75" customHeight="1">
      <c r="A187" s="10" t="s">
        <v>619</v>
      </c>
      <c r="B187" s="12" t="str">
        <f t="shared" si="21"/>
        <v xml:space="preserve">H &amp; R Peters Family Foundation_Capital Research Center2020250</v>
      </c>
      <c r="C187" s="12" t="s">
        <v>126</v>
      </c>
      <c r="D187" s="12">
        <v>2020</v>
      </c>
      <c r="E187" s="13">
        <v>250</v>
      </c>
      <c r="F187" s="12"/>
      <c r="G187" s="12" t="s">
        <v>620</v>
      </c>
      <c r="H187" s="12" t="s">
        <v>257</v>
      </c>
      <c r="I187" s="12" t="s">
        <v>1092</v>
      </c>
      <c r="J187" s="12" t="s">
        <v>1093</v>
      </c>
      <c r="K187" s="12" t="s">
        <v>1094</v>
      </c>
      <c r="L187" s="12" t="s">
        <v>1095</v>
      </c>
      <c r="M187" s="12">
        <v>20036</v>
      </c>
      <c r="N187" s="12" t="s">
        <v>1096</v>
      </c>
      <c r="O187" s="12">
        <v>770514959</v>
      </c>
      <c r="P187" s="12" t="s">
        <v>1509</v>
      </c>
      <c r="Q187" s="12">
        <v>2020</v>
      </c>
      <c r="R187" s="12" t="s">
        <v>1510</v>
      </c>
      <c r="S187" s="12" t="s">
        <v>1511</v>
      </c>
      <c r="T187" s="12" t="s">
        <v>1192</v>
      </c>
      <c r="U187" s="12">
        <v>94087</v>
      </c>
      <c r="V187" s="12" t="s">
        <v>1096</v>
      </c>
      <c r="W187" s="12">
        <v>1</v>
      </c>
      <c r="X187" s="12">
        <v>2546684</v>
      </c>
      <c r="Y187" s="12">
        <v>8851490</v>
      </c>
      <c r="Z187" s="12" t="s">
        <v>1512</v>
      </c>
      <c r="AA187" s="21">
        <v>43831</v>
      </c>
      <c r="AB187" s="21">
        <v>44196</v>
      </c>
      <c r="AC187" s="12" t="s">
        <v>1092</v>
      </c>
      <c r="AD187" s="12" t="s">
        <v>1092</v>
      </c>
      <c r="AE187" s="12" t="s">
        <v>1092</v>
      </c>
      <c r="AF187" s="12" t="s">
        <v>1102</v>
      </c>
      <c r="AG187" s="12" t="s">
        <v>1103</v>
      </c>
      <c r="AH187" s="12" t="b">
        <v>0</v>
      </c>
      <c r="AI187" s="12" t="b">
        <v>0</v>
      </c>
      <c r="AJ187" s="12" t="b">
        <v>0</v>
      </c>
      <c r="AK187" s="12" t="b">
        <v>0</v>
      </c>
      <c r="AL187" s="12" t="b">
        <v>1</v>
      </c>
    </row>
    <row r="188" ht="15.75" customHeight="1">
      <c r="A188" s="10" t="s">
        <v>619</v>
      </c>
      <c r="B188" s="12" t="str">
        <f t="shared" si="21"/>
        <v xml:space="preserve">H &amp; R Peters Family Foundation_Capital Research Center2020100</v>
      </c>
      <c r="C188" s="12" t="s">
        <v>126</v>
      </c>
      <c r="D188" s="12">
        <v>2020</v>
      </c>
      <c r="E188" s="13">
        <v>100</v>
      </c>
      <c r="F188" s="12"/>
      <c r="G188" s="12" t="s">
        <v>620</v>
      </c>
      <c r="H188" s="12" t="s">
        <v>257</v>
      </c>
      <c r="I188" s="12" t="s">
        <v>1092</v>
      </c>
      <c r="J188" s="12" t="s">
        <v>1093</v>
      </c>
      <c r="K188" s="12" t="s">
        <v>1094</v>
      </c>
      <c r="L188" s="12" t="s">
        <v>1095</v>
      </c>
      <c r="M188" s="12">
        <v>20036</v>
      </c>
      <c r="N188" s="12" t="s">
        <v>1096</v>
      </c>
      <c r="O188" s="12">
        <v>770514959</v>
      </c>
      <c r="P188" s="12" t="s">
        <v>1509</v>
      </c>
      <c r="Q188" s="12">
        <v>2020</v>
      </c>
      <c r="R188" s="12" t="s">
        <v>1510</v>
      </c>
      <c r="S188" s="12" t="s">
        <v>1511</v>
      </c>
      <c r="T188" s="12" t="s">
        <v>1192</v>
      </c>
      <c r="U188" s="12">
        <v>94087</v>
      </c>
      <c r="V188" s="12" t="s">
        <v>1096</v>
      </c>
      <c r="W188" s="12">
        <v>1</v>
      </c>
      <c r="X188" s="12">
        <v>2546684</v>
      </c>
      <c r="Y188" s="12">
        <v>8851492</v>
      </c>
      <c r="Z188" s="12" t="s">
        <v>1512</v>
      </c>
      <c r="AA188" s="21">
        <v>43831</v>
      </c>
      <c r="AB188" s="21">
        <v>44196</v>
      </c>
      <c r="AC188" s="12" t="s">
        <v>1092</v>
      </c>
      <c r="AD188" s="12" t="s">
        <v>1092</v>
      </c>
      <c r="AE188" s="12" t="s">
        <v>1092</v>
      </c>
      <c r="AF188" s="12" t="s">
        <v>1102</v>
      </c>
      <c r="AG188" s="12" t="s">
        <v>1103</v>
      </c>
      <c r="AH188" s="12" t="b">
        <v>0</v>
      </c>
      <c r="AI188" s="12" t="b">
        <v>0</v>
      </c>
      <c r="AJ188" s="12" t="b">
        <v>0</v>
      </c>
      <c r="AK188" s="12" t="b">
        <v>0</v>
      </c>
      <c r="AL188" s="12" t="b">
        <v>1</v>
      </c>
    </row>
    <row r="189" ht="15.75" customHeight="1">
      <c r="A189" s="10" t="s">
        <v>621</v>
      </c>
      <c r="B189" s="12" t="str">
        <f t="shared" si="21"/>
        <v xml:space="preserve">H &amp; R Peters Family Foundation_Capital Research Center2021500</v>
      </c>
      <c r="C189" s="12" t="s">
        <v>126</v>
      </c>
      <c r="D189" s="12">
        <v>2021</v>
      </c>
      <c r="E189" s="13">
        <v>500</v>
      </c>
      <c r="F189" s="12"/>
      <c r="G189" s="12" t="s">
        <v>620</v>
      </c>
      <c r="H189" s="12" t="s">
        <v>257</v>
      </c>
      <c r="I189" s="12" t="s">
        <v>1092</v>
      </c>
      <c r="J189" s="12" t="s">
        <v>1093</v>
      </c>
      <c r="K189" s="12" t="s">
        <v>1094</v>
      </c>
      <c r="L189" s="12" t="s">
        <v>1095</v>
      </c>
      <c r="M189" s="12">
        <v>20036</v>
      </c>
      <c r="N189" s="12" t="s">
        <v>1096</v>
      </c>
      <c r="O189" s="12">
        <v>770514959</v>
      </c>
      <c r="P189" s="12" t="s">
        <v>1509</v>
      </c>
      <c r="Q189" s="12">
        <v>2021</v>
      </c>
      <c r="R189" s="12" t="s">
        <v>1510</v>
      </c>
      <c r="S189" s="12" t="s">
        <v>1511</v>
      </c>
      <c r="T189" s="12" t="s">
        <v>1192</v>
      </c>
      <c r="U189" s="12">
        <v>94087</v>
      </c>
      <c r="V189" s="12" t="s">
        <v>1096</v>
      </c>
      <c r="W189" s="12">
        <v>1</v>
      </c>
      <c r="X189" s="12">
        <v>2735489</v>
      </c>
      <c r="Y189" s="12">
        <v>9616167</v>
      </c>
      <c r="Z189" s="12" t="s">
        <v>1513</v>
      </c>
      <c r="AA189" s="21">
        <v>44197</v>
      </c>
      <c r="AB189" s="21">
        <v>44561</v>
      </c>
      <c r="AC189" s="12" t="s">
        <v>1092</v>
      </c>
      <c r="AD189" s="12" t="s">
        <v>1092</v>
      </c>
      <c r="AE189" s="12" t="s">
        <v>1092</v>
      </c>
      <c r="AF189" s="12" t="s">
        <v>1102</v>
      </c>
      <c r="AG189" s="12" t="s">
        <v>1103</v>
      </c>
      <c r="AH189" s="12" t="b">
        <v>0</v>
      </c>
      <c r="AI189" s="12" t="b">
        <v>0</v>
      </c>
      <c r="AJ189" s="12" t="b">
        <v>0</v>
      </c>
      <c r="AK189" s="12" t="b">
        <v>0</v>
      </c>
      <c r="AL189" s="12" t="b">
        <v>1</v>
      </c>
    </row>
    <row r="190" ht="15.75" customHeight="1">
      <c r="A190" s="10" t="s">
        <v>621</v>
      </c>
      <c r="B190" s="12" t="str">
        <f t="shared" si="21"/>
        <v xml:space="preserve">H &amp; R Peters Family Foundation_Capital Research Center2021500</v>
      </c>
      <c r="C190" s="12" t="s">
        <v>126</v>
      </c>
      <c r="D190" s="12">
        <v>2021</v>
      </c>
      <c r="E190" s="13">
        <v>500</v>
      </c>
      <c r="F190" s="12"/>
      <c r="G190" s="12" t="s">
        <v>620</v>
      </c>
      <c r="H190" s="12" t="s">
        <v>257</v>
      </c>
      <c r="I190" s="12" t="s">
        <v>1092</v>
      </c>
      <c r="J190" s="12" t="s">
        <v>1093</v>
      </c>
      <c r="K190" s="12" t="s">
        <v>1094</v>
      </c>
      <c r="L190" s="12" t="s">
        <v>1095</v>
      </c>
      <c r="M190" s="12">
        <v>20036</v>
      </c>
      <c r="N190" s="12" t="s">
        <v>1096</v>
      </c>
      <c r="O190" s="12">
        <v>770514959</v>
      </c>
      <c r="P190" s="12" t="s">
        <v>1509</v>
      </c>
      <c r="Q190" s="12">
        <v>2021</v>
      </c>
      <c r="R190" s="12" t="s">
        <v>1510</v>
      </c>
      <c r="S190" s="12" t="s">
        <v>1511</v>
      </c>
      <c r="T190" s="12" t="s">
        <v>1192</v>
      </c>
      <c r="U190" s="12">
        <v>94087</v>
      </c>
      <c r="V190" s="12" t="s">
        <v>1096</v>
      </c>
      <c r="W190" s="12">
        <v>1</v>
      </c>
      <c r="X190" s="12">
        <v>2735489</v>
      </c>
      <c r="Y190" s="12">
        <v>9616169</v>
      </c>
      <c r="Z190" s="12" t="s">
        <v>1513</v>
      </c>
      <c r="AA190" s="21">
        <v>44197</v>
      </c>
      <c r="AB190" s="21">
        <v>44561</v>
      </c>
      <c r="AC190" s="12" t="s">
        <v>1092</v>
      </c>
      <c r="AD190" s="12" t="s">
        <v>1092</v>
      </c>
      <c r="AE190" s="12" t="s">
        <v>1092</v>
      </c>
      <c r="AF190" s="12" t="s">
        <v>1102</v>
      </c>
      <c r="AG190" s="12" t="s">
        <v>1103</v>
      </c>
      <c r="AH190" s="12" t="b">
        <v>0</v>
      </c>
      <c r="AI190" s="12" t="b">
        <v>0</v>
      </c>
      <c r="AJ190" s="12" t="b">
        <v>0</v>
      </c>
      <c r="AK190" s="12" t="b">
        <v>0</v>
      </c>
      <c r="AL190" s="12" t="b">
        <v>1</v>
      </c>
    </row>
    <row r="191" ht="15.75" customHeight="1">
      <c r="A191" s="10" t="s">
        <v>624</v>
      </c>
      <c r="B191" s="12" t="str">
        <f t="shared" si="21"/>
        <v xml:space="preserve">H &amp; R Peters Family Foundation_Capital Research Center20242000</v>
      </c>
      <c r="C191" s="12" t="s">
        <v>126</v>
      </c>
      <c r="D191" s="12">
        <v>2024</v>
      </c>
      <c r="E191" s="13">
        <v>2000</v>
      </c>
      <c r="F191" s="12"/>
      <c r="G191" s="12" t="s">
        <v>620</v>
      </c>
      <c r="H191" s="12" t="s">
        <v>257</v>
      </c>
      <c r="I191" s="12" t="s">
        <v>1092</v>
      </c>
      <c r="J191" s="12" t="s">
        <v>1093</v>
      </c>
      <c r="K191" s="12" t="s">
        <v>1094</v>
      </c>
      <c r="L191" s="12" t="s">
        <v>1095</v>
      </c>
      <c r="M191" s="12">
        <v>20036</v>
      </c>
      <c r="N191" s="12" t="s">
        <v>1096</v>
      </c>
      <c r="O191" s="12">
        <v>770514959</v>
      </c>
      <c r="P191" s="12" t="s">
        <v>1509</v>
      </c>
      <c r="Q191" s="12">
        <v>2024</v>
      </c>
      <c r="R191" s="12" t="s">
        <v>1514</v>
      </c>
      <c r="S191" s="12" t="s">
        <v>1515</v>
      </c>
      <c r="T191" s="12" t="s">
        <v>1192</v>
      </c>
      <c r="U191" s="12">
        <v>95403</v>
      </c>
      <c r="V191" s="12" t="s">
        <v>1096</v>
      </c>
      <c r="W191" s="12">
        <v>1</v>
      </c>
      <c r="X191" s="12">
        <v>4758482</v>
      </c>
      <c r="Y191" s="12">
        <v>18197508</v>
      </c>
      <c r="Z191" s="12" t="s">
        <v>1516</v>
      </c>
      <c r="AA191" s="21">
        <v>45292</v>
      </c>
      <c r="AB191" s="21">
        <v>45657</v>
      </c>
      <c r="AC191" s="12" t="s">
        <v>1092</v>
      </c>
      <c r="AD191" s="12" t="s">
        <v>1092</v>
      </c>
      <c r="AE191" s="12" t="s">
        <v>1092</v>
      </c>
      <c r="AF191" s="12" t="s">
        <v>1102</v>
      </c>
      <c r="AG191" s="12" t="s">
        <v>1103</v>
      </c>
      <c r="AH191" s="12" t="b">
        <v>0</v>
      </c>
      <c r="AI191" s="12" t="b">
        <v>0</v>
      </c>
      <c r="AJ191" s="12" t="b">
        <v>0</v>
      </c>
      <c r="AK191" s="12" t="b">
        <v>0</v>
      </c>
      <c r="AL191" s="12" t="b">
        <v>1</v>
      </c>
    </row>
    <row r="192" ht="15.75" customHeight="1">
      <c r="A192" s="10" t="s">
        <v>623</v>
      </c>
      <c r="B192" s="12" t="str">
        <f t="shared" si="21"/>
        <v xml:space="preserve">H &amp; R Peters Family Foundation_Capital Research Center20231000</v>
      </c>
      <c r="C192" s="12" t="s">
        <v>126</v>
      </c>
      <c r="D192" s="12">
        <v>2023</v>
      </c>
      <c r="E192" s="13">
        <v>1000</v>
      </c>
      <c r="F192" s="12"/>
      <c r="G192" s="12" t="s">
        <v>620</v>
      </c>
      <c r="H192" s="12" t="s">
        <v>257</v>
      </c>
      <c r="I192" s="12" t="s">
        <v>1092</v>
      </c>
      <c r="J192" s="12" t="s">
        <v>1093</v>
      </c>
      <c r="K192" s="12" t="s">
        <v>1094</v>
      </c>
      <c r="L192" s="12" t="s">
        <v>1095</v>
      </c>
      <c r="M192" s="12">
        <v>20036</v>
      </c>
      <c r="N192" s="12" t="s">
        <v>1096</v>
      </c>
      <c r="O192" s="12">
        <v>770514959</v>
      </c>
      <c r="P192" s="12" t="s">
        <v>1509</v>
      </c>
      <c r="Q192" s="12">
        <v>2023</v>
      </c>
      <c r="R192" s="12" t="s">
        <v>1514</v>
      </c>
      <c r="S192" s="12" t="s">
        <v>1515</v>
      </c>
      <c r="T192" s="12" t="s">
        <v>1192</v>
      </c>
      <c r="U192" s="12">
        <v>95403</v>
      </c>
      <c r="V192" s="12" t="s">
        <v>1096</v>
      </c>
      <c r="W192" s="12">
        <v>1</v>
      </c>
      <c r="X192" s="12">
        <v>4463282</v>
      </c>
      <c r="Y192" s="12">
        <v>16819992</v>
      </c>
      <c r="Z192" s="12" t="s">
        <v>1517</v>
      </c>
      <c r="AA192" s="21">
        <v>44927</v>
      </c>
      <c r="AB192" s="21">
        <v>45291</v>
      </c>
      <c r="AC192" s="12" t="s">
        <v>1092</v>
      </c>
      <c r="AD192" s="12" t="s">
        <v>1092</v>
      </c>
      <c r="AE192" s="12" t="s">
        <v>1092</v>
      </c>
      <c r="AF192" s="12" t="s">
        <v>1102</v>
      </c>
      <c r="AG192" s="12" t="s">
        <v>1103</v>
      </c>
      <c r="AH192" s="12" t="b">
        <v>0</v>
      </c>
      <c r="AI192" s="12" t="b">
        <v>0</v>
      </c>
      <c r="AJ192" s="12" t="b">
        <v>0</v>
      </c>
      <c r="AK192" s="12" t="b">
        <v>0</v>
      </c>
      <c r="AL192" s="12" t="b">
        <v>1</v>
      </c>
    </row>
    <row r="193" ht="15.75" customHeight="1">
      <c r="A193" s="10" t="s">
        <v>623</v>
      </c>
      <c r="B193" s="12" t="str">
        <f t="shared" si="21"/>
        <v xml:space="preserve">H &amp; R Peters Family Foundation_Capital Research Center2023500</v>
      </c>
      <c r="C193" s="12" t="s">
        <v>126</v>
      </c>
      <c r="D193" s="12">
        <v>2023</v>
      </c>
      <c r="E193" s="13">
        <v>500</v>
      </c>
      <c r="F193" s="12"/>
      <c r="G193" s="12" t="s">
        <v>620</v>
      </c>
      <c r="H193" s="12" t="s">
        <v>257</v>
      </c>
      <c r="I193" s="12" t="s">
        <v>1092</v>
      </c>
      <c r="J193" s="12" t="s">
        <v>1093</v>
      </c>
      <c r="K193" s="12" t="s">
        <v>1094</v>
      </c>
      <c r="L193" s="12" t="s">
        <v>1095</v>
      </c>
      <c r="M193" s="12">
        <v>20036</v>
      </c>
      <c r="N193" s="12" t="s">
        <v>1096</v>
      </c>
      <c r="O193" s="12">
        <v>770514959</v>
      </c>
      <c r="P193" s="12" t="s">
        <v>1509</v>
      </c>
      <c r="Q193" s="12">
        <v>2023</v>
      </c>
      <c r="R193" s="12" t="s">
        <v>1514</v>
      </c>
      <c r="S193" s="12" t="s">
        <v>1515</v>
      </c>
      <c r="T193" s="12" t="s">
        <v>1192</v>
      </c>
      <c r="U193" s="12">
        <v>95403</v>
      </c>
      <c r="V193" s="12" t="s">
        <v>1096</v>
      </c>
      <c r="W193" s="12">
        <v>1</v>
      </c>
      <c r="X193" s="12">
        <v>4463282</v>
      </c>
      <c r="Y193" s="12">
        <v>16819993</v>
      </c>
      <c r="Z193" s="12" t="s">
        <v>1517</v>
      </c>
      <c r="AA193" s="21">
        <v>44927</v>
      </c>
      <c r="AB193" s="21">
        <v>45291</v>
      </c>
      <c r="AC193" s="12" t="s">
        <v>1092</v>
      </c>
      <c r="AD193" s="12" t="s">
        <v>1092</v>
      </c>
      <c r="AE193" s="12" t="s">
        <v>1092</v>
      </c>
      <c r="AF193" s="12" t="s">
        <v>1102</v>
      </c>
      <c r="AG193" s="12" t="s">
        <v>1103</v>
      </c>
      <c r="AH193" s="12" t="b">
        <v>0</v>
      </c>
      <c r="AI193" s="12" t="b">
        <v>0</v>
      </c>
      <c r="AJ193" s="12" t="b">
        <v>0</v>
      </c>
      <c r="AK193" s="12" t="b">
        <v>0</v>
      </c>
      <c r="AL193" s="12" t="b">
        <v>1</v>
      </c>
    </row>
    <row r="194" ht="15.75" customHeight="1">
      <c r="A194" s="10" t="s">
        <v>623</v>
      </c>
      <c r="B194" s="12" t="str">
        <f t="shared" ref="B194:B257" si="22">CONCATENATE(C194,"_",H194,D194,E194)</f>
        <v xml:space="preserve">H &amp; R Peters Family Foundation_Capital Research Center2023500</v>
      </c>
      <c r="C194" s="12" t="s">
        <v>126</v>
      </c>
      <c r="D194" s="12">
        <v>2023</v>
      </c>
      <c r="E194" s="13">
        <v>500</v>
      </c>
      <c r="F194" s="12"/>
      <c r="G194" s="12" t="s">
        <v>620</v>
      </c>
      <c r="H194" s="12" t="s">
        <v>257</v>
      </c>
      <c r="I194" s="12" t="s">
        <v>1092</v>
      </c>
      <c r="J194" s="12" t="s">
        <v>1093</v>
      </c>
      <c r="K194" s="12" t="s">
        <v>1094</v>
      </c>
      <c r="L194" s="12" t="s">
        <v>1095</v>
      </c>
      <c r="M194" s="12">
        <v>20036</v>
      </c>
      <c r="N194" s="12" t="s">
        <v>1096</v>
      </c>
      <c r="O194" s="12">
        <v>770514959</v>
      </c>
      <c r="P194" s="12" t="s">
        <v>1509</v>
      </c>
      <c r="Q194" s="12">
        <v>2023</v>
      </c>
      <c r="R194" s="12" t="s">
        <v>1514</v>
      </c>
      <c r="S194" s="12" t="s">
        <v>1515</v>
      </c>
      <c r="T194" s="12" t="s">
        <v>1192</v>
      </c>
      <c r="U194" s="12">
        <v>95403</v>
      </c>
      <c r="V194" s="12" t="s">
        <v>1096</v>
      </c>
      <c r="W194" s="12">
        <v>1</v>
      </c>
      <c r="X194" s="12">
        <v>4463282</v>
      </c>
      <c r="Y194" s="12">
        <v>16819994</v>
      </c>
      <c r="Z194" s="12" t="s">
        <v>1517</v>
      </c>
      <c r="AA194" s="21">
        <v>44927</v>
      </c>
      <c r="AB194" s="21">
        <v>45291</v>
      </c>
      <c r="AC194" s="12" t="s">
        <v>1092</v>
      </c>
      <c r="AD194" s="12" t="s">
        <v>1092</v>
      </c>
      <c r="AE194" s="12" t="s">
        <v>1092</v>
      </c>
      <c r="AF194" s="12" t="s">
        <v>1102</v>
      </c>
      <c r="AG194" s="12" t="s">
        <v>1103</v>
      </c>
      <c r="AH194" s="12" t="b">
        <v>0</v>
      </c>
      <c r="AI194" s="12" t="b">
        <v>0</v>
      </c>
      <c r="AJ194" s="12" t="b">
        <v>0</v>
      </c>
      <c r="AK194" s="12" t="b">
        <v>0</v>
      </c>
      <c r="AL194" s="12" t="b">
        <v>1</v>
      </c>
    </row>
    <row r="195" ht="15.75" customHeight="1">
      <c r="A195" s="10" t="s">
        <v>622</v>
      </c>
      <c r="B195" s="12" t="str">
        <f t="shared" si="22"/>
        <v xml:space="preserve">H &amp; R Peters Family Foundation_Capital Research Center2022500</v>
      </c>
      <c r="C195" s="12" t="s">
        <v>126</v>
      </c>
      <c r="D195" s="12">
        <v>2022</v>
      </c>
      <c r="E195" s="13">
        <v>500</v>
      </c>
      <c r="F195" s="12"/>
      <c r="G195" s="12" t="s">
        <v>620</v>
      </c>
      <c r="H195" s="12" t="s">
        <v>257</v>
      </c>
      <c r="I195" s="12" t="s">
        <v>1092</v>
      </c>
      <c r="J195" s="12" t="s">
        <v>1093</v>
      </c>
      <c r="K195" s="12" t="s">
        <v>1094</v>
      </c>
      <c r="L195" s="12" t="s">
        <v>1095</v>
      </c>
      <c r="M195" s="12">
        <v>20036</v>
      </c>
      <c r="N195" s="12" t="s">
        <v>1096</v>
      </c>
      <c r="O195" s="12">
        <v>770514959</v>
      </c>
      <c r="P195" s="12" t="s">
        <v>1509</v>
      </c>
      <c r="Q195" s="12">
        <v>2022</v>
      </c>
      <c r="R195" s="12" t="s">
        <v>1514</v>
      </c>
      <c r="S195" s="12" t="s">
        <v>1515</v>
      </c>
      <c r="T195" s="12" t="s">
        <v>1192</v>
      </c>
      <c r="U195" s="12">
        <v>95403</v>
      </c>
      <c r="V195" s="12" t="s">
        <v>1096</v>
      </c>
      <c r="W195" s="12">
        <v>1</v>
      </c>
      <c r="X195" s="12">
        <v>3596149</v>
      </c>
      <c r="Y195" s="12">
        <v>13109223</v>
      </c>
      <c r="Z195" s="12" t="s">
        <v>1518</v>
      </c>
      <c r="AA195" s="21">
        <v>44562</v>
      </c>
      <c r="AB195" s="21">
        <v>44926</v>
      </c>
      <c r="AC195" s="12" t="s">
        <v>1092</v>
      </c>
      <c r="AD195" s="12" t="s">
        <v>1092</v>
      </c>
      <c r="AE195" s="12" t="s">
        <v>1092</v>
      </c>
      <c r="AF195" s="12" t="s">
        <v>1102</v>
      </c>
      <c r="AG195" s="12" t="s">
        <v>1103</v>
      </c>
      <c r="AH195" s="12" t="b">
        <v>1</v>
      </c>
      <c r="AI195" s="12" t="b">
        <v>0</v>
      </c>
      <c r="AJ195" s="12" t="b">
        <v>0</v>
      </c>
      <c r="AK195" s="12" t="b">
        <v>0</v>
      </c>
      <c r="AL195" s="12" t="b">
        <v>1</v>
      </c>
    </row>
    <row r="196" ht="15.75" customHeight="1">
      <c r="A196" s="10" t="s">
        <v>622</v>
      </c>
      <c r="B196" s="12" t="str">
        <f t="shared" si="22"/>
        <v xml:space="preserve">H &amp; R Peters Family Foundation_Capital Research Center20221000</v>
      </c>
      <c r="C196" s="12" t="s">
        <v>126</v>
      </c>
      <c r="D196" s="12">
        <v>2022</v>
      </c>
      <c r="E196" s="13">
        <v>1000</v>
      </c>
      <c r="F196" s="12"/>
      <c r="G196" s="12" t="s">
        <v>620</v>
      </c>
      <c r="H196" s="12" t="s">
        <v>257</v>
      </c>
      <c r="I196" s="12" t="s">
        <v>1092</v>
      </c>
      <c r="J196" s="12" t="s">
        <v>1093</v>
      </c>
      <c r="K196" s="12" t="s">
        <v>1094</v>
      </c>
      <c r="L196" s="12" t="s">
        <v>1095</v>
      </c>
      <c r="M196" s="12">
        <v>20036</v>
      </c>
      <c r="N196" s="12" t="s">
        <v>1096</v>
      </c>
      <c r="O196" s="12">
        <v>770514959</v>
      </c>
      <c r="P196" s="12" t="s">
        <v>1509</v>
      </c>
      <c r="Q196" s="12">
        <v>2022</v>
      </c>
      <c r="R196" s="12" t="s">
        <v>1514</v>
      </c>
      <c r="S196" s="12" t="s">
        <v>1515</v>
      </c>
      <c r="T196" s="12" t="s">
        <v>1192</v>
      </c>
      <c r="U196" s="12">
        <v>95403</v>
      </c>
      <c r="V196" s="12" t="s">
        <v>1096</v>
      </c>
      <c r="W196" s="12">
        <v>1</v>
      </c>
      <c r="X196" s="12">
        <v>3596149</v>
      </c>
      <c r="Y196" s="12">
        <v>13109224</v>
      </c>
      <c r="Z196" s="12" t="s">
        <v>1518</v>
      </c>
      <c r="AA196" s="21">
        <v>44562</v>
      </c>
      <c r="AB196" s="21">
        <v>44926</v>
      </c>
      <c r="AC196" s="12" t="s">
        <v>1092</v>
      </c>
      <c r="AD196" s="12" t="s">
        <v>1092</v>
      </c>
      <c r="AE196" s="12" t="s">
        <v>1092</v>
      </c>
      <c r="AF196" s="12" t="s">
        <v>1102</v>
      </c>
      <c r="AG196" s="12" t="s">
        <v>1103</v>
      </c>
      <c r="AH196" s="12" t="b">
        <v>1</v>
      </c>
      <c r="AI196" s="12" t="b">
        <v>0</v>
      </c>
      <c r="AJ196" s="12" t="b">
        <v>0</v>
      </c>
      <c r="AK196" s="12" t="b">
        <v>0</v>
      </c>
      <c r="AL196" s="12" t="b">
        <v>1</v>
      </c>
    </row>
    <row r="197" ht="15.75" customHeight="1">
      <c r="A197" s="10" t="s">
        <v>599</v>
      </c>
      <c r="B197" s="12" t="str">
        <f t="shared" si="22"/>
        <v xml:space="preserve">Halcro Family Foundation_Capital Research Center2022300</v>
      </c>
      <c r="C197" s="12" t="s">
        <v>212</v>
      </c>
      <c r="D197" s="12">
        <v>2022</v>
      </c>
      <c r="E197" s="13">
        <v>300</v>
      </c>
      <c r="F197" s="12"/>
      <c r="G197" s="12" t="s">
        <v>437</v>
      </c>
      <c r="H197" s="12" t="s">
        <v>257</v>
      </c>
      <c r="I197" s="12" t="s">
        <v>1092</v>
      </c>
      <c r="J197" s="12" t="s">
        <v>1093</v>
      </c>
      <c r="K197" s="12" t="s">
        <v>1519</v>
      </c>
      <c r="L197" s="12" t="s">
        <v>1095</v>
      </c>
      <c r="M197" s="12">
        <v>20036</v>
      </c>
      <c r="N197" s="12" t="s">
        <v>1096</v>
      </c>
      <c r="O197" s="12">
        <v>920170559</v>
      </c>
      <c r="P197" s="12" t="s">
        <v>1520</v>
      </c>
      <c r="Q197" s="12">
        <v>2022</v>
      </c>
      <c r="R197" s="12" t="s">
        <v>1521</v>
      </c>
      <c r="S197" s="12" t="s">
        <v>1522</v>
      </c>
      <c r="T197" s="12" t="s">
        <v>1523</v>
      </c>
      <c r="U197" s="12">
        <v>995191030</v>
      </c>
      <c r="V197" s="12" t="s">
        <v>1096</v>
      </c>
      <c r="W197" s="12">
        <v>1</v>
      </c>
      <c r="X197" s="12">
        <v>3664697</v>
      </c>
      <c r="Y197" s="12">
        <v>13774431</v>
      </c>
      <c r="Z197" s="12" t="s">
        <v>1524</v>
      </c>
      <c r="AA197" s="21">
        <v>44562</v>
      </c>
      <c r="AB197" s="21">
        <v>44926</v>
      </c>
      <c r="AC197" s="12" t="s">
        <v>1092</v>
      </c>
      <c r="AD197" s="12" t="s">
        <v>1092</v>
      </c>
      <c r="AE197" s="12" t="s">
        <v>1092</v>
      </c>
      <c r="AF197" s="12" t="s">
        <v>1102</v>
      </c>
      <c r="AG197" s="12" t="s">
        <v>1103</v>
      </c>
      <c r="AH197" s="12" t="b">
        <v>0</v>
      </c>
      <c r="AI197" s="12" t="b">
        <v>0</v>
      </c>
      <c r="AJ197" s="12" t="b">
        <v>1</v>
      </c>
      <c r="AK197" s="12" t="b">
        <v>0</v>
      </c>
      <c r="AL197" s="12" t="b">
        <v>1</v>
      </c>
    </row>
    <row r="198" ht="15.75" customHeight="1">
      <c r="A198" s="10" t="s">
        <v>602</v>
      </c>
      <c r="B198" s="12" t="str">
        <f t="shared" si="22"/>
        <v xml:space="preserve">Hayden Foundation_Capital Research Center2020100</v>
      </c>
      <c r="C198" s="12" t="s">
        <v>209</v>
      </c>
      <c r="D198" s="12">
        <v>2020</v>
      </c>
      <c r="E198" s="13">
        <v>100</v>
      </c>
      <c r="F198" s="12"/>
      <c r="G198" s="12" t="s">
        <v>459</v>
      </c>
      <c r="H198" s="12" t="s">
        <v>257</v>
      </c>
      <c r="I198" s="12" t="s">
        <v>1092</v>
      </c>
      <c r="J198" s="12" t="s">
        <v>1525</v>
      </c>
      <c r="K198" s="12" t="s">
        <v>1094</v>
      </c>
      <c r="L198" s="12" t="s">
        <v>1095</v>
      </c>
      <c r="M198" s="12">
        <v>20036</v>
      </c>
      <c r="N198" s="12" t="s">
        <v>1096</v>
      </c>
      <c r="O198" s="12">
        <v>386118718</v>
      </c>
      <c r="P198" s="12" t="s">
        <v>1526</v>
      </c>
      <c r="Q198" s="12">
        <v>2020</v>
      </c>
      <c r="R198" s="12" t="s">
        <v>1527</v>
      </c>
      <c r="S198" s="12" t="s">
        <v>1528</v>
      </c>
      <c r="T198" s="12" t="s">
        <v>1383</v>
      </c>
      <c r="U198" s="12">
        <v>496900010</v>
      </c>
      <c r="V198" s="12" t="s">
        <v>1096</v>
      </c>
      <c r="W198" s="12">
        <v>1</v>
      </c>
      <c r="X198" s="12">
        <v>2410243</v>
      </c>
      <c r="Y198" s="12">
        <v>8469070</v>
      </c>
      <c r="Z198" s="12" t="s">
        <v>1529</v>
      </c>
      <c r="AA198" s="21">
        <v>43831</v>
      </c>
      <c r="AB198" s="21">
        <v>44196</v>
      </c>
      <c r="AC198" s="12" t="s">
        <v>1092</v>
      </c>
      <c r="AD198" s="12" t="s">
        <v>1092</v>
      </c>
      <c r="AE198" s="12" t="s">
        <v>1092</v>
      </c>
      <c r="AF198" s="12" t="s">
        <v>1102</v>
      </c>
      <c r="AG198" s="12" t="s">
        <v>1103</v>
      </c>
      <c r="AH198" s="12" t="b">
        <v>0</v>
      </c>
      <c r="AI198" s="12" t="b">
        <v>0</v>
      </c>
      <c r="AJ198" s="12" t="b">
        <v>0</v>
      </c>
      <c r="AK198" s="12" t="b">
        <v>0</v>
      </c>
      <c r="AL198" s="12" t="b">
        <v>1</v>
      </c>
    </row>
    <row r="199" ht="15.75" customHeight="1">
      <c r="A199" s="10" t="s">
        <v>603</v>
      </c>
      <c r="B199" s="12" t="str">
        <f t="shared" si="22"/>
        <v xml:space="preserve">Hayden Foundation_Capital Research Center2021100</v>
      </c>
      <c r="C199" s="12" t="s">
        <v>209</v>
      </c>
      <c r="D199" s="12">
        <v>2021</v>
      </c>
      <c r="E199" s="13">
        <v>100</v>
      </c>
      <c r="F199" s="12"/>
      <c r="G199" s="12" t="s">
        <v>459</v>
      </c>
      <c r="H199" s="12" t="s">
        <v>257</v>
      </c>
      <c r="I199" s="12" t="s">
        <v>1092</v>
      </c>
      <c r="J199" s="12" t="s">
        <v>1525</v>
      </c>
      <c r="K199" s="12" t="s">
        <v>1094</v>
      </c>
      <c r="L199" s="12" t="s">
        <v>1095</v>
      </c>
      <c r="M199" s="12">
        <v>20036</v>
      </c>
      <c r="N199" s="12" t="s">
        <v>1096</v>
      </c>
      <c r="O199" s="12">
        <v>386118718</v>
      </c>
      <c r="P199" s="12" t="s">
        <v>1526</v>
      </c>
      <c r="Q199" s="12">
        <v>2021</v>
      </c>
      <c r="R199" s="12" t="s">
        <v>1527</v>
      </c>
      <c r="S199" s="12" t="s">
        <v>1528</v>
      </c>
      <c r="T199" s="12" t="s">
        <v>1383</v>
      </c>
      <c r="U199" s="12">
        <v>496908515</v>
      </c>
      <c r="V199" s="12" t="s">
        <v>1096</v>
      </c>
      <c r="W199" s="12">
        <v>1</v>
      </c>
      <c r="X199" s="12">
        <v>2926588</v>
      </c>
      <c r="Y199" s="12">
        <v>10681196</v>
      </c>
      <c r="Z199" s="12" t="s">
        <v>1530</v>
      </c>
      <c r="AA199" s="21">
        <v>44197</v>
      </c>
      <c r="AB199" s="21">
        <v>44561</v>
      </c>
      <c r="AC199" s="12" t="s">
        <v>1092</v>
      </c>
      <c r="AD199" s="12" t="s">
        <v>1092</v>
      </c>
      <c r="AE199" s="12" t="s">
        <v>1092</v>
      </c>
      <c r="AF199" s="12" t="s">
        <v>1102</v>
      </c>
      <c r="AG199" s="12" t="s">
        <v>1103</v>
      </c>
      <c r="AH199" s="12" t="b">
        <v>0</v>
      </c>
      <c r="AI199" s="12" t="b">
        <v>0</v>
      </c>
      <c r="AJ199" s="12" t="b">
        <v>0</v>
      </c>
      <c r="AK199" s="12" t="b">
        <v>0</v>
      </c>
      <c r="AL199" s="12" t="b">
        <v>1</v>
      </c>
    </row>
    <row r="200" ht="15.75" customHeight="1">
      <c r="A200" s="10" t="s">
        <v>600</v>
      </c>
      <c r="B200" s="12" t="str">
        <f t="shared" si="22"/>
        <v xml:space="preserve">Hayden Foundation_Capital Research Center2018100</v>
      </c>
      <c r="C200" s="12" t="s">
        <v>209</v>
      </c>
      <c r="D200" s="12">
        <v>2018</v>
      </c>
      <c r="E200" s="13">
        <v>100</v>
      </c>
      <c r="F200" s="12"/>
      <c r="G200" s="12" t="s">
        <v>459</v>
      </c>
      <c r="H200" s="12" t="s">
        <v>257</v>
      </c>
      <c r="I200" s="12" t="s">
        <v>1092</v>
      </c>
      <c r="J200" s="12" t="s">
        <v>1525</v>
      </c>
      <c r="K200" s="12" t="s">
        <v>1094</v>
      </c>
      <c r="L200" s="12" t="s">
        <v>1095</v>
      </c>
      <c r="M200" s="12">
        <v>20036</v>
      </c>
      <c r="N200" s="12" t="s">
        <v>1096</v>
      </c>
      <c r="O200" s="12">
        <v>386118718</v>
      </c>
      <c r="P200" s="12" t="s">
        <v>1526</v>
      </c>
      <c r="Q200" s="12">
        <v>2018</v>
      </c>
      <c r="R200" s="12" t="s">
        <v>1527</v>
      </c>
      <c r="S200" s="12" t="s">
        <v>1528</v>
      </c>
      <c r="T200" s="12" t="s">
        <v>1383</v>
      </c>
      <c r="U200" s="12">
        <v>496900010</v>
      </c>
      <c r="V200" s="12" t="s">
        <v>1096</v>
      </c>
      <c r="W200" s="12">
        <v>1</v>
      </c>
      <c r="X200" s="12">
        <v>1310994</v>
      </c>
      <c r="Y200" s="12">
        <v>3970118</v>
      </c>
      <c r="Z200" s="12" t="s">
        <v>1531</v>
      </c>
      <c r="AA200" s="21">
        <v>43101</v>
      </c>
      <c r="AB200" s="21">
        <v>43465</v>
      </c>
      <c r="AC200" s="12" t="s">
        <v>1092</v>
      </c>
      <c r="AD200" s="12" t="s">
        <v>1092</v>
      </c>
      <c r="AE200" s="12" t="s">
        <v>1092</v>
      </c>
      <c r="AF200" s="12" t="s">
        <v>1102</v>
      </c>
      <c r="AG200" s="12" t="s">
        <v>1103</v>
      </c>
      <c r="AH200" s="12" t="b">
        <v>0</v>
      </c>
      <c r="AI200" s="12" t="b">
        <v>0</v>
      </c>
      <c r="AJ200" s="12" t="b">
        <v>0</v>
      </c>
      <c r="AK200" s="12" t="b">
        <v>0</v>
      </c>
      <c r="AL200" s="12" t="b">
        <v>1</v>
      </c>
    </row>
    <row r="201" ht="15.75" customHeight="1">
      <c r="A201" s="10" t="s">
        <v>601</v>
      </c>
      <c r="B201" s="12" t="str">
        <f t="shared" si="22"/>
        <v xml:space="preserve">Hayden Foundation_Capital Research Center2019100</v>
      </c>
      <c r="C201" s="12" t="s">
        <v>209</v>
      </c>
      <c r="D201" s="12">
        <v>2019</v>
      </c>
      <c r="E201" s="13">
        <v>100</v>
      </c>
      <c r="F201" s="12"/>
      <c r="G201" s="12" t="s">
        <v>459</v>
      </c>
      <c r="H201" s="12" t="s">
        <v>257</v>
      </c>
      <c r="I201" s="12" t="s">
        <v>1092</v>
      </c>
      <c r="J201" s="12" t="s">
        <v>1525</v>
      </c>
      <c r="K201" s="12" t="s">
        <v>1094</v>
      </c>
      <c r="L201" s="12" t="s">
        <v>1095</v>
      </c>
      <c r="M201" s="12">
        <v>20036</v>
      </c>
      <c r="N201" s="12" t="s">
        <v>1096</v>
      </c>
      <c r="O201" s="12">
        <v>386118718</v>
      </c>
      <c r="P201" s="12" t="s">
        <v>1526</v>
      </c>
      <c r="Q201" s="12">
        <v>2019</v>
      </c>
      <c r="R201" s="12" t="s">
        <v>1527</v>
      </c>
      <c r="S201" s="12" t="s">
        <v>1528</v>
      </c>
      <c r="T201" s="12" t="s">
        <v>1383</v>
      </c>
      <c r="U201" s="12">
        <v>496900010</v>
      </c>
      <c r="V201" s="12" t="s">
        <v>1096</v>
      </c>
      <c r="W201" s="12">
        <v>1</v>
      </c>
      <c r="X201" s="12">
        <v>1557685</v>
      </c>
      <c r="Y201" s="12">
        <v>4939541</v>
      </c>
      <c r="Z201" s="12" t="s">
        <v>1532</v>
      </c>
      <c r="AA201" s="21">
        <v>43466</v>
      </c>
      <c r="AB201" s="21">
        <v>43830</v>
      </c>
      <c r="AC201" s="12" t="s">
        <v>1092</v>
      </c>
      <c r="AD201" s="12" t="s">
        <v>1092</v>
      </c>
      <c r="AE201" s="12" t="s">
        <v>1092</v>
      </c>
      <c r="AF201" s="12" t="s">
        <v>1102</v>
      </c>
      <c r="AG201" s="12" t="s">
        <v>1103</v>
      </c>
      <c r="AH201" s="12" t="b">
        <v>0</v>
      </c>
      <c r="AI201" s="12" t="b">
        <v>0</v>
      </c>
      <c r="AJ201" s="12" t="b">
        <v>0</v>
      </c>
      <c r="AK201" s="12" t="b">
        <v>0</v>
      </c>
      <c r="AL201" s="12" t="b">
        <v>1</v>
      </c>
    </row>
    <row r="202" ht="15.75" customHeight="1">
      <c r="A202" s="10" t="s">
        <v>607</v>
      </c>
      <c r="B202" s="12" t="str">
        <f t="shared" si="22"/>
        <v xml:space="preserve">Henderson Foundation_Capital Research Center20173000</v>
      </c>
      <c r="C202" s="12" t="s">
        <v>117</v>
      </c>
      <c r="D202" s="12">
        <v>2017</v>
      </c>
      <c r="E202" s="13">
        <v>3000</v>
      </c>
      <c r="F202" s="12" t="s">
        <v>605</v>
      </c>
      <c r="G202" s="12" t="s">
        <v>606</v>
      </c>
      <c r="H202" s="12" t="s">
        <v>257</v>
      </c>
      <c r="I202" s="12" t="s">
        <v>1092</v>
      </c>
      <c r="J202" s="12" t="s">
        <v>1438</v>
      </c>
      <c r="K202" s="12" t="s">
        <v>1094</v>
      </c>
      <c r="L202" s="12" t="s">
        <v>1095</v>
      </c>
      <c r="M202" s="12">
        <v>20036</v>
      </c>
      <c r="N202" s="12" t="s">
        <v>1096</v>
      </c>
      <c r="O202" s="12">
        <v>46051095</v>
      </c>
      <c r="P202" s="12" t="s">
        <v>1533</v>
      </c>
      <c r="Q202" s="12">
        <v>2017</v>
      </c>
      <c r="R202" s="12" t="s">
        <v>1534</v>
      </c>
      <c r="S202" s="12" t="s">
        <v>1535</v>
      </c>
      <c r="T202" s="12" t="s">
        <v>1279</v>
      </c>
      <c r="U202" s="12">
        <v>1776</v>
      </c>
      <c r="V202" s="12" t="s">
        <v>1096</v>
      </c>
      <c r="W202" s="12">
        <v>1</v>
      </c>
      <c r="X202" s="12">
        <v>589552</v>
      </c>
      <c r="Y202" s="12">
        <v>1780184</v>
      </c>
      <c r="Z202" s="12" t="s">
        <v>1536</v>
      </c>
      <c r="AA202" s="21">
        <v>42736</v>
      </c>
      <c r="AB202" s="21">
        <v>43100</v>
      </c>
      <c r="AC202" s="12" t="s">
        <v>1092</v>
      </c>
      <c r="AD202" s="12" t="s">
        <v>1092</v>
      </c>
      <c r="AE202" s="12" t="s">
        <v>1092</v>
      </c>
      <c r="AF202" s="12" t="s">
        <v>1102</v>
      </c>
      <c r="AG202" s="12" t="s">
        <v>1103</v>
      </c>
      <c r="AH202" s="12" t="b">
        <v>0</v>
      </c>
      <c r="AI202" s="12" t="b">
        <v>0</v>
      </c>
      <c r="AJ202" s="12" t="b">
        <v>0</v>
      </c>
      <c r="AK202" s="12" t="b">
        <v>0</v>
      </c>
      <c r="AL202" s="12" t="b">
        <v>1</v>
      </c>
    </row>
    <row r="203" ht="15.75" customHeight="1">
      <c r="A203" s="10" t="s">
        <v>608</v>
      </c>
      <c r="B203" s="12" t="str">
        <f t="shared" si="22"/>
        <v xml:space="preserve">Henderson Foundation_Capital Research Center20183000</v>
      </c>
      <c r="C203" s="12" t="s">
        <v>117</v>
      </c>
      <c r="D203" s="12">
        <v>2018</v>
      </c>
      <c r="E203" s="13">
        <v>3000</v>
      </c>
      <c r="F203" s="12" t="s">
        <v>605</v>
      </c>
      <c r="G203" s="12" t="s">
        <v>606</v>
      </c>
      <c r="H203" s="12" t="s">
        <v>257</v>
      </c>
      <c r="I203" s="12" t="s">
        <v>1092</v>
      </c>
      <c r="J203" s="12" t="s">
        <v>1438</v>
      </c>
      <c r="K203" s="12" t="s">
        <v>1094</v>
      </c>
      <c r="L203" s="12" t="s">
        <v>1095</v>
      </c>
      <c r="M203" s="12">
        <v>20036</v>
      </c>
      <c r="N203" s="12" t="s">
        <v>1096</v>
      </c>
      <c r="O203" s="12">
        <v>46051095</v>
      </c>
      <c r="P203" s="12" t="s">
        <v>1533</v>
      </c>
      <c r="Q203" s="12">
        <v>2018</v>
      </c>
      <c r="R203" s="12" t="s">
        <v>1534</v>
      </c>
      <c r="S203" s="12" t="s">
        <v>1535</v>
      </c>
      <c r="T203" s="12" t="s">
        <v>1279</v>
      </c>
      <c r="U203" s="12">
        <v>1776</v>
      </c>
      <c r="V203" s="12" t="s">
        <v>1096</v>
      </c>
      <c r="W203" s="12">
        <v>1</v>
      </c>
      <c r="X203" s="12">
        <v>1321018</v>
      </c>
      <c r="Y203" s="12">
        <v>4039743</v>
      </c>
      <c r="Z203" s="12" t="s">
        <v>1537</v>
      </c>
      <c r="AA203" s="21">
        <v>43101</v>
      </c>
      <c r="AB203" s="21">
        <v>43465</v>
      </c>
      <c r="AC203" s="12" t="s">
        <v>1092</v>
      </c>
      <c r="AD203" s="12" t="s">
        <v>1092</v>
      </c>
      <c r="AE203" s="12" t="s">
        <v>1092</v>
      </c>
      <c r="AF203" s="12" t="s">
        <v>1102</v>
      </c>
      <c r="AG203" s="12" t="s">
        <v>1103</v>
      </c>
      <c r="AH203" s="12" t="b">
        <v>0</v>
      </c>
      <c r="AI203" s="12" t="b">
        <v>0</v>
      </c>
      <c r="AJ203" s="12" t="b">
        <v>0</v>
      </c>
      <c r="AK203" s="12" t="b">
        <v>0</v>
      </c>
      <c r="AL203" s="12" t="b">
        <v>1</v>
      </c>
    </row>
    <row r="204" ht="15.75" customHeight="1">
      <c r="A204" s="10" t="s">
        <v>604</v>
      </c>
      <c r="B204" s="12" t="str">
        <f t="shared" si="22"/>
        <v xml:space="preserve">Henderson Foundation_Capital Research Center20163000</v>
      </c>
      <c r="C204" s="12" t="s">
        <v>117</v>
      </c>
      <c r="D204" s="12">
        <v>2016</v>
      </c>
      <c r="E204" s="13">
        <v>3000</v>
      </c>
      <c r="F204" s="12" t="s">
        <v>605</v>
      </c>
      <c r="G204" s="12" t="s">
        <v>606</v>
      </c>
      <c r="H204" s="12" t="s">
        <v>257</v>
      </c>
      <c r="I204" s="12" t="s">
        <v>1092</v>
      </c>
      <c r="J204" s="12" t="s">
        <v>1438</v>
      </c>
      <c r="K204" s="12" t="s">
        <v>1094</v>
      </c>
      <c r="L204" s="12" t="s">
        <v>1095</v>
      </c>
      <c r="M204" s="12">
        <v>20036</v>
      </c>
      <c r="N204" s="12" t="s">
        <v>1096</v>
      </c>
      <c r="O204" s="12">
        <v>46051095</v>
      </c>
      <c r="P204" s="12" t="s">
        <v>1533</v>
      </c>
      <c r="Q204" s="12">
        <v>2016</v>
      </c>
      <c r="R204" s="12" t="s">
        <v>1534</v>
      </c>
      <c r="S204" s="12" t="s">
        <v>1535</v>
      </c>
      <c r="T204" s="12" t="s">
        <v>1279</v>
      </c>
      <c r="U204" s="12">
        <v>1776</v>
      </c>
      <c r="V204" s="12" t="s">
        <v>1096</v>
      </c>
      <c r="W204" s="12">
        <v>1</v>
      </c>
      <c r="X204" s="12">
        <v>412285</v>
      </c>
      <c r="Y204" s="12">
        <v>1208125</v>
      </c>
      <c r="Z204" s="12" t="s">
        <v>1538</v>
      </c>
      <c r="AA204" s="21">
        <v>42370</v>
      </c>
      <c r="AB204" s="21">
        <v>42735</v>
      </c>
      <c r="AC204" s="12" t="s">
        <v>1092</v>
      </c>
      <c r="AD204" s="12" t="s">
        <v>1092</v>
      </c>
      <c r="AE204" s="12" t="s">
        <v>1092</v>
      </c>
      <c r="AF204" s="12" t="s">
        <v>1102</v>
      </c>
      <c r="AG204" s="12" t="s">
        <v>1103</v>
      </c>
      <c r="AH204" s="12" t="b">
        <v>0</v>
      </c>
      <c r="AI204" s="12" t="b">
        <v>0</v>
      </c>
      <c r="AJ204" s="12" t="b">
        <v>0</v>
      </c>
      <c r="AK204" s="12" t="b">
        <v>0</v>
      </c>
      <c r="AL204" s="12" t="b">
        <v>1</v>
      </c>
    </row>
    <row r="205" ht="15.75" customHeight="1">
      <c r="A205" s="10" t="s">
        <v>613</v>
      </c>
      <c r="B205" s="12" t="str">
        <f t="shared" si="22"/>
        <v xml:space="preserve">Hickory Foundation_Capital Research Center202140000</v>
      </c>
      <c r="C205" s="12" t="s">
        <v>19</v>
      </c>
      <c r="D205" s="12">
        <v>2021</v>
      </c>
      <c r="E205" s="13">
        <v>40000</v>
      </c>
      <c r="F205" s="12"/>
      <c r="G205" s="12" t="s">
        <v>612</v>
      </c>
      <c r="H205" s="12" t="s">
        <v>257</v>
      </c>
      <c r="I205" s="12" t="s">
        <v>1092</v>
      </c>
      <c r="J205" s="12" t="s">
        <v>1093</v>
      </c>
      <c r="K205" s="12" t="s">
        <v>1094</v>
      </c>
      <c r="L205" s="12" t="s">
        <v>1095</v>
      </c>
      <c r="M205" s="12">
        <v>200361480</v>
      </c>
      <c r="N205" s="12" t="s">
        <v>1096</v>
      </c>
      <c r="O205" s="12">
        <v>223472805</v>
      </c>
      <c r="P205" s="12" t="s">
        <v>1539</v>
      </c>
      <c r="Q205" s="12">
        <v>2021</v>
      </c>
      <c r="R205" s="12" t="s">
        <v>1540</v>
      </c>
      <c r="S205" s="12" t="s">
        <v>1541</v>
      </c>
      <c r="T205" s="12" t="s">
        <v>1542</v>
      </c>
      <c r="U205" s="12">
        <v>8530</v>
      </c>
      <c r="V205" s="12" t="s">
        <v>1096</v>
      </c>
      <c r="W205" s="12">
        <v>1</v>
      </c>
      <c r="X205" s="12">
        <v>2638882</v>
      </c>
      <c r="Y205" s="12">
        <v>9161029</v>
      </c>
      <c r="Z205" s="12" t="s">
        <v>1543</v>
      </c>
      <c r="AA205" s="21">
        <v>44197</v>
      </c>
      <c r="AB205" s="21">
        <v>44561</v>
      </c>
      <c r="AC205" s="12" t="s">
        <v>1092</v>
      </c>
      <c r="AD205" s="12" t="s">
        <v>1092</v>
      </c>
      <c r="AE205" s="12" t="s">
        <v>1092</v>
      </c>
      <c r="AF205" s="12" t="s">
        <v>1102</v>
      </c>
      <c r="AG205" s="12" t="s">
        <v>1103</v>
      </c>
      <c r="AH205" s="12" t="b">
        <v>0</v>
      </c>
      <c r="AI205" s="12" t="b">
        <v>0</v>
      </c>
      <c r="AJ205" s="12" t="b">
        <v>0</v>
      </c>
      <c r="AK205" s="12" t="b">
        <v>0</v>
      </c>
      <c r="AL205" s="12" t="b">
        <v>1</v>
      </c>
    </row>
    <row r="206" ht="15.75" customHeight="1">
      <c r="A206" s="10" t="s">
        <v>616</v>
      </c>
      <c r="B206" s="12" t="str">
        <f t="shared" si="22"/>
        <v xml:space="preserve">Hickory Foundation_Capital Research Center202435000</v>
      </c>
      <c r="C206" s="12" t="s">
        <v>19</v>
      </c>
      <c r="D206" s="12">
        <v>2024</v>
      </c>
      <c r="E206" s="13">
        <v>35000</v>
      </c>
      <c r="F206" s="12"/>
      <c r="G206" s="12" t="s">
        <v>612</v>
      </c>
      <c r="H206" s="12" t="s">
        <v>257</v>
      </c>
      <c r="I206" s="12" t="s">
        <v>1092</v>
      </c>
      <c r="J206" s="12" t="s">
        <v>1093</v>
      </c>
      <c r="K206" s="12" t="s">
        <v>1094</v>
      </c>
      <c r="L206" s="12" t="s">
        <v>1095</v>
      </c>
      <c r="M206" s="12">
        <v>20036</v>
      </c>
      <c r="N206" s="12" t="s">
        <v>1096</v>
      </c>
      <c r="O206" s="12">
        <v>223472805</v>
      </c>
      <c r="P206" s="12" t="s">
        <v>1539</v>
      </c>
      <c r="Q206" s="12">
        <v>2024</v>
      </c>
      <c r="R206" s="12" t="s">
        <v>1540</v>
      </c>
      <c r="S206" s="12" t="s">
        <v>1541</v>
      </c>
      <c r="T206" s="12" t="s">
        <v>1542</v>
      </c>
      <c r="U206" s="12">
        <v>8530</v>
      </c>
      <c r="V206" s="12" t="s">
        <v>1096</v>
      </c>
      <c r="W206" s="12">
        <v>1</v>
      </c>
      <c r="X206" s="12">
        <v>4880264</v>
      </c>
      <c r="Y206" s="12">
        <v>18522502</v>
      </c>
      <c r="Z206" s="12" t="s">
        <v>1544</v>
      </c>
      <c r="AA206" s="21">
        <v>45292</v>
      </c>
      <c r="AB206" s="21">
        <v>45657</v>
      </c>
      <c r="AC206" s="12" t="s">
        <v>1092</v>
      </c>
      <c r="AD206" s="12" t="s">
        <v>1092</v>
      </c>
      <c r="AE206" s="12" t="s">
        <v>1092</v>
      </c>
      <c r="AF206" s="12" t="s">
        <v>1102</v>
      </c>
      <c r="AG206" s="12" t="s">
        <v>1103</v>
      </c>
      <c r="AH206" s="12" t="b">
        <v>0</v>
      </c>
      <c r="AI206" s="12" t="b">
        <v>0</v>
      </c>
      <c r="AJ206" s="12" t="b">
        <v>0</v>
      </c>
      <c r="AK206" s="12" t="b">
        <v>0</v>
      </c>
      <c r="AL206" s="12" t="b">
        <v>1</v>
      </c>
    </row>
    <row r="207" ht="15.75" customHeight="1">
      <c r="A207" s="10" t="s">
        <v>609</v>
      </c>
      <c r="B207" s="12" t="str">
        <f t="shared" si="22"/>
        <v xml:space="preserve">Hickory Foundation_Capital Research Center201620000</v>
      </c>
      <c r="C207" s="12" t="s">
        <v>19</v>
      </c>
      <c r="D207" s="12">
        <v>2016</v>
      </c>
      <c r="E207" s="13">
        <v>20000</v>
      </c>
      <c r="F207" s="12"/>
      <c r="G207" s="12" t="s">
        <v>610</v>
      </c>
      <c r="H207" s="12" t="s">
        <v>257</v>
      </c>
      <c r="I207" s="12" t="s">
        <v>1092</v>
      </c>
      <c r="J207" s="12" t="s">
        <v>1160</v>
      </c>
      <c r="K207" s="12" t="s">
        <v>1150</v>
      </c>
      <c r="L207" s="12" t="s">
        <v>1095</v>
      </c>
      <c r="M207" s="12">
        <v>200361480</v>
      </c>
      <c r="N207" s="12" t="s">
        <v>1096</v>
      </c>
      <c r="O207" s="12">
        <v>223472805</v>
      </c>
      <c r="P207" s="12" t="s">
        <v>1539</v>
      </c>
      <c r="Q207" s="12">
        <v>2016</v>
      </c>
      <c r="R207" s="12" t="s">
        <v>1540</v>
      </c>
      <c r="S207" s="12" t="s">
        <v>1541</v>
      </c>
      <c r="T207" s="12" t="s">
        <v>1542</v>
      </c>
      <c r="U207" s="12">
        <v>8530</v>
      </c>
      <c r="V207" s="12" t="s">
        <v>1096</v>
      </c>
      <c r="W207" s="12">
        <v>1</v>
      </c>
      <c r="X207" s="12">
        <v>212519</v>
      </c>
      <c r="Y207" s="12">
        <v>619355</v>
      </c>
      <c r="Z207" s="12" t="s">
        <v>1545</v>
      </c>
      <c r="AA207" s="21">
        <v>42370</v>
      </c>
      <c r="AB207" s="21">
        <v>42735</v>
      </c>
      <c r="AC207" s="12" t="s">
        <v>1092</v>
      </c>
      <c r="AD207" s="12" t="s">
        <v>1092</v>
      </c>
      <c r="AE207" s="12" t="s">
        <v>1092</v>
      </c>
      <c r="AF207" s="12" t="s">
        <v>1102</v>
      </c>
      <c r="AG207" s="12" t="s">
        <v>1103</v>
      </c>
      <c r="AH207" s="12" t="b">
        <v>0</v>
      </c>
      <c r="AI207" s="12" t="b">
        <v>0</v>
      </c>
      <c r="AJ207" s="12" t="b">
        <v>0</v>
      </c>
      <c r="AK207" s="12" t="b">
        <v>0</v>
      </c>
      <c r="AL207" s="12" t="b">
        <v>1</v>
      </c>
    </row>
    <row r="208" ht="15.75" customHeight="1">
      <c r="A208" s="10" t="s">
        <v>615</v>
      </c>
      <c r="B208" s="12" t="str">
        <f t="shared" si="22"/>
        <v xml:space="preserve">Hickory Foundation_Capital Research Center202340000</v>
      </c>
      <c r="C208" s="12" t="s">
        <v>19</v>
      </c>
      <c r="D208" s="12">
        <v>2023</v>
      </c>
      <c r="E208" s="13">
        <v>40000</v>
      </c>
      <c r="F208" s="12"/>
      <c r="G208" s="12" t="s">
        <v>612</v>
      </c>
      <c r="H208" s="12" t="s">
        <v>257</v>
      </c>
      <c r="I208" s="12" t="s">
        <v>1092</v>
      </c>
      <c r="J208" s="12" t="s">
        <v>1093</v>
      </c>
      <c r="K208" s="12" t="s">
        <v>1094</v>
      </c>
      <c r="L208" s="12" t="s">
        <v>1095</v>
      </c>
      <c r="M208" s="12">
        <v>20036</v>
      </c>
      <c r="N208" s="12" t="s">
        <v>1096</v>
      </c>
      <c r="O208" s="12">
        <v>223472805</v>
      </c>
      <c r="P208" s="12" t="s">
        <v>1539</v>
      </c>
      <c r="Q208" s="12">
        <v>2023</v>
      </c>
      <c r="R208" s="12" t="s">
        <v>1540</v>
      </c>
      <c r="S208" s="12" t="s">
        <v>1541</v>
      </c>
      <c r="T208" s="12" t="s">
        <v>1542</v>
      </c>
      <c r="U208" s="12">
        <v>8530</v>
      </c>
      <c r="V208" s="12" t="s">
        <v>1096</v>
      </c>
      <c r="W208" s="12">
        <v>1</v>
      </c>
      <c r="X208" s="12">
        <v>4240994</v>
      </c>
      <c r="Y208" s="12">
        <v>15891467</v>
      </c>
      <c r="Z208" s="12" t="s">
        <v>1546</v>
      </c>
      <c r="AA208" s="21">
        <v>44927</v>
      </c>
      <c r="AB208" s="21">
        <v>45291</v>
      </c>
      <c r="AC208" s="12" t="s">
        <v>1092</v>
      </c>
      <c r="AD208" s="12" t="s">
        <v>1092</v>
      </c>
      <c r="AE208" s="12" t="s">
        <v>1092</v>
      </c>
      <c r="AF208" s="12" t="s">
        <v>1102</v>
      </c>
      <c r="AG208" s="12" t="s">
        <v>1103</v>
      </c>
      <c r="AH208" s="12" t="b">
        <v>0</v>
      </c>
      <c r="AI208" s="12" t="b">
        <v>0</v>
      </c>
      <c r="AJ208" s="12" t="b">
        <v>0</v>
      </c>
      <c r="AK208" s="12" t="b">
        <v>0</v>
      </c>
      <c r="AL208" s="12" t="b">
        <v>1</v>
      </c>
    </row>
    <row r="209" ht="15.75" customHeight="1">
      <c r="A209" s="10" t="s">
        <v>611</v>
      </c>
      <c r="B209" s="12" t="str">
        <f t="shared" si="22"/>
        <v xml:space="preserve">Hickory Foundation_Capital Research Center202040000</v>
      </c>
      <c r="C209" s="12" t="s">
        <v>19</v>
      </c>
      <c r="D209" s="12">
        <v>2020</v>
      </c>
      <c r="E209" s="13">
        <v>40000</v>
      </c>
      <c r="F209" s="12"/>
      <c r="G209" s="12" t="s">
        <v>612</v>
      </c>
      <c r="H209" s="12" t="s">
        <v>257</v>
      </c>
      <c r="I209" s="12" t="s">
        <v>1092</v>
      </c>
      <c r="J209" s="12" t="s">
        <v>1093</v>
      </c>
      <c r="K209" s="12" t="s">
        <v>1094</v>
      </c>
      <c r="L209" s="12" t="s">
        <v>1095</v>
      </c>
      <c r="M209" s="12">
        <v>200361480</v>
      </c>
      <c r="N209" s="12" t="s">
        <v>1096</v>
      </c>
      <c r="O209" s="12">
        <v>223472805</v>
      </c>
      <c r="P209" s="12" t="s">
        <v>1539</v>
      </c>
      <c r="Q209" s="12">
        <v>2020</v>
      </c>
      <c r="R209" s="12" t="s">
        <v>1540</v>
      </c>
      <c r="S209" s="12" t="s">
        <v>1541</v>
      </c>
      <c r="T209" s="12" t="s">
        <v>1542</v>
      </c>
      <c r="U209" s="12">
        <v>8530</v>
      </c>
      <c r="V209" s="12" t="s">
        <v>1096</v>
      </c>
      <c r="W209" s="12">
        <v>1</v>
      </c>
      <c r="X209" s="12">
        <v>2114886</v>
      </c>
      <c r="Y209" s="12">
        <v>7191693</v>
      </c>
      <c r="Z209" s="12" t="s">
        <v>1547</v>
      </c>
      <c r="AA209" s="21">
        <v>43831</v>
      </c>
      <c r="AB209" s="21">
        <v>44196</v>
      </c>
      <c r="AC209" s="12" t="s">
        <v>1092</v>
      </c>
      <c r="AD209" s="12" t="s">
        <v>1092</v>
      </c>
      <c r="AE209" s="12" t="s">
        <v>1092</v>
      </c>
      <c r="AF209" s="12" t="s">
        <v>1102</v>
      </c>
      <c r="AG209" s="12" t="s">
        <v>1103</v>
      </c>
      <c r="AH209" s="12" t="b">
        <v>0</v>
      </c>
      <c r="AI209" s="12" t="b">
        <v>0</v>
      </c>
      <c r="AJ209" s="12" t="b">
        <v>0</v>
      </c>
      <c r="AK209" s="12" t="b">
        <v>0</v>
      </c>
      <c r="AL209" s="12" t="b">
        <v>1</v>
      </c>
    </row>
    <row r="210" ht="15.75" customHeight="1">
      <c r="A210" s="10" t="s">
        <v>614</v>
      </c>
      <c r="B210" s="12" t="str">
        <f t="shared" si="22"/>
        <v xml:space="preserve">Hickory Foundation_Capital Research Center202240000</v>
      </c>
      <c r="C210" s="12" t="s">
        <v>19</v>
      </c>
      <c r="D210" s="12">
        <v>2022</v>
      </c>
      <c r="E210" s="13">
        <v>40000</v>
      </c>
      <c r="F210" s="12"/>
      <c r="G210" s="12" t="s">
        <v>612</v>
      </c>
      <c r="H210" s="12" t="s">
        <v>257</v>
      </c>
      <c r="I210" s="12" t="s">
        <v>1092</v>
      </c>
      <c r="J210" s="12" t="s">
        <v>1093</v>
      </c>
      <c r="K210" s="12" t="s">
        <v>1094</v>
      </c>
      <c r="L210" s="12" t="s">
        <v>1095</v>
      </c>
      <c r="M210" s="12">
        <v>200361480</v>
      </c>
      <c r="N210" s="12" t="s">
        <v>1096</v>
      </c>
      <c r="O210" s="12">
        <v>223472805</v>
      </c>
      <c r="P210" s="12" t="s">
        <v>1539</v>
      </c>
      <c r="Q210" s="12">
        <v>2022</v>
      </c>
      <c r="R210" s="12" t="s">
        <v>1540</v>
      </c>
      <c r="S210" s="12" t="s">
        <v>1541</v>
      </c>
      <c r="T210" s="12" t="s">
        <v>1542</v>
      </c>
      <c r="U210" s="12">
        <v>8530</v>
      </c>
      <c r="V210" s="12" t="s">
        <v>1096</v>
      </c>
      <c r="W210" s="12">
        <v>1</v>
      </c>
      <c r="X210" s="12">
        <v>3363020</v>
      </c>
      <c r="Y210" s="12">
        <v>12367272</v>
      </c>
      <c r="Z210" s="12" t="s">
        <v>1548</v>
      </c>
      <c r="AA210" s="21">
        <v>44562</v>
      </c>
      <c r="AB210" s="21">
        <v>44926</v>
      </c>
      <c r="AC210" s="12" t="s">
        <v>1092</v>
      </c>
      <c r="AD210" s="12" t="s">
        <v>1092</v>
      </c>
      <c r="AE210" s="12" t="s">
        <v>1092</v>
      </c>
      <c r="AF210" s="12" t="s">
        <v>1102</v>
      </c>
      <c r="AG210" s="12" t="s">
        <v>1103</v>
      </c>
      <c r="AH210" s="12" t="b">
        <v>0</v>
      </c>
      <c r="AI210" s="12" t="b">
        <v>0</v>
      </c>
      <c r="AJ210" s="12" t="b">
        <v>0</v>
      </c>
      <c r="AK210" s="12" t="b">
        <v>0</v>
      </c>
      <c r="AL210" s="12" t="b">
        <v>1</v>
      </c>
    </row>
    <row r="211" ht="15.75" customHeight="1">
      <c r="A211" s="10" t="s">
        <v>617</v>
      </c>
      <c r="B211" s="12" t="str">
        <f t="shared" si="22"/>
        <v xml:space="preserve">Hope For Living Water Inc_Capital Research Center20205000</v>
      </c>
      <c r="C211" s="12" t="s">
        <v>137</v>
      </c>
      <c r="D211" s="12">
        <v>2020</v>
      </c>
      <c r="E211" s="13">
        <v>5000</v>
      </c>
      <c r="F211" s="12"/>
      <c r="G211" s="12" t="s">
        <v>618</v>
      </c>
      <c r="H211" s="12" t="s">
        <v>257</v>
      </c>
      <c r="I211" s="12" t="s">
        <v>1092</v>
      </c>
      <c r="J211" s="12" t="s">
        <v>1549</v>
      </c>
      <c r="K211" s="12" t="s">
        <v>1094</v>
      </c>
      <c r="L211" s="12" t="s">
        <v>1095</v>
      </c>
      <c r="M211" s="12">
        <v>20036</v>
      </c>
      <c r="N211" s="12" t="s">
        <v>1096</v>
      </c>
      <c r="O211" s="12">
        <v>843589605</v>
      </c>
      <c r="P211" s="12" t="s">
        <v>1550</v>
      </c>
      <c r="Q211" s="12">
        <v>2020</v>
      </c>
      <c r="R211" s="12" t="s">
        <v>1551</v>
      </c>
      <c r="S211" s="12" t="s">
        <v>1552</v>
      </c>
      <c r="T211" s="12" t="s">
        <v>1192</v>
      </c>
      <c r="U211" s="12">
        <v>91367</v>
      </c>
      <c r="V211" s="12" t="s">
        <v>1096</v>
      </c>
      <c r="W211" s="12">
        <v>1</v>
      </c>
      <c r="X211" s="12">
        <v>2297432</v>
      </c>
      <c r="Y211" s="12">
        <v>8020899</v>
      </c>
      <c r="Z211" s="12" t="s">
        <v>1553</v>
      </c>
      <c r="AA211" s="21">
        <v>43831</v>
      </c>
      <c r="AB211" s="21">
        <v>44196</v>
      </c>
      <c r="AC211" s="12" t="s">
        <v>1092</v>
      </c>
      <c r="AD211" s="12" t="s">
        <v>1092</v>
      </c>
      <c r="AE211" s="12" t="s">
        <v>1092</v>
      </c>
      <c r="AF211" s="12" t="s">
        <v>1102</v>
      </c>
      <c r="AG211" s="12" t="s">
        <v>1103</v>
      </c>
      <c r="AH211" s="12" t="b">
        <v>0</v>
      </c>
      <c r="AI211" s="12" t="b">
        <v>0</v>
      </c>
      <c r="AJ211" s="12" t="b">
        <v>0</v>
      </c>
      <c r="AK211" s="12" t="b">
        <v>0</v>
      </c>
      <c r="AL211" s="12" t="b">
        <v>1</v>
      </c>
    </row>
    <row r="212" ht="15.75" customHeight="1">
      <c r="A212" s="10" t="s">
        <v>625</v>
      </c>
      <c r="B212" s="12" t="str">
        <f t="shared" si="22"/>
        <v xml:space="preserve">James C and Teresa K Day Foundation_Capital Research Center20211000</v>
      </c>
      <c r="C212" s="12" t="s">
        <v>178</v>
      </c>
      <c r="D212" s="12">
        <v>2021</v>
      </c>
      <c r="E212" s="13">
        <v>1000</v>
      </c>
      <c r="F212" s="12"/>
      <c r="G212" s="12" t="s">
        <v>272</v>
      </c>
      <c r="H212" s="12" t="s">
        <v>257</v>
      </c>
      <c r="I212" s="12" t="s">
        <v>1092</v>
      </c>
      <c r="J212" s="12" t="s">
        <v>1093</v>
      </c>
      <c r="K212" s="12" t="s">
        <v>1094</v>
      </c>
      <c r="L212" s="12" t="s">
        <v>1095</v>
      </c>
      <c r="M212" s="12">
        <v>20036</v>
      </c>
      <c r="N212" s="12" t="s">
        <v>1096</v>
      </c>
      <c r="O212" s="12">
        <v>61742265</v>
      </c>
      <c r="P212" s="12" t="s">
        <v>1554</v>
      </c>
      <c r="Q212" s="12">
        <v>2020</v>
      </c>
      <c r="R212" s="12" t="s">
        <v>1555</v>
      </c>
      <c r="S212" s="12" t="s">
        <v>1556</v>
      </c>
      <c r="T212" s="12" t="s">
        <v>1100</v>
      </c>
      <c r="U212" s="12">
        <v>77478</v>
      </c>
      <c r="V212" s="12" t="s">
        <v>1096</v>
      </c>
      <c r="W212" s="12">
        <v>1</v>
      </c>
      <c r="X212" s="12">
        <v>2542681</v>
      </c>
      <c r="Y212" s="12">
        <v>8842875</v>
      </c>
      <c r="Z212" s="12" t="s">
        <v>1557</v>
      </c>
      <c r="AA212" s="21">
        <v>44166</v>
      </c>
      <c r="AB212" s="21">
        <v>44530</v>
      </c>
      <c r="AC212" s="12" t="s">
        <v>1092</v>
      </c>
      <c r="AD212" s="12" t="s">
        <v>1092</v>
      </c>
      <c r="AE212" s="12" t="s">
        <v>1092</v>
      </c>
      <c r="AF212" s="12" t="s">
        <v>1102</v>
      </c>
      <c r="AG212" s="12" t="s">
        <v>1103</v>
      </c>
      <c r="AH212" s="12" t="b">
        <v>0</v>
      </c>
      <c r="AI212" s="12" t="b">
        <v>0</v>
      </c>
      <c r="AJ212" s="12" t="b">
        <v>0</v>
      </c>
      <c r="AK212" s="12" t="b">
        <v>0</v>
      </c>
      <c r="AL212" s="12" t="b">
        <v>1</v>
      </c>
    </row>
    <row r="213" ht="15.75" customHeight="1">
      <c r="A213" s="10" t="s">
        <v>630</v>
      </c>
      <c r="B213" s="12" t="str">
        <f t="shared" si="22"/>
        <v xml:space="preserve">James Deering Danielson Foundation_Capital Research Center20235000</v>
      </c>
      <c r="C213" s="12" t="s">
        <v>83</v>
      </c>
      <c r="D213" s="12">
        <v>2023</v>
      </c>
      <c r="E213" s="13">
        <v>5000</v>
      </c>
      <c r="F213" s="12"/>
      <c r="G213" s="12" t="s">
        <v>627</v>
      </c>
      <c r="H213" s="12" t="s">
        <v>257</v>
      </c>
      <c r="I213" s="12" t="s">
        <v>1092</v>
      </c>
      <c r="J213" s="12" t="s">
        <v>1558</v>
      </c>
      <c r="K213" s="12" t="s">
        <v>1519</v>
      </c>
      <c r="L213" s="12" t="s">
        <v>1095</v>
      </c>
      <c r="M213" s="12">
        <v>20036</v>
      </c>
      <c r="N213" s="12" t="s">
        <v>1096</v>
      </c>
      <c r="O213" s="12">
        <v>237042530</v>
      </c>
      <c r="P213" s="12" t="s">
        <v>1559</v>
      </c>
      <c r="Q213" s="12">
        <v>2023</v>
      </c>
      <c r="R213" s="12" t="s">
        <v>1560</v>
      </c>
      <c r="S213" s="12" t="s">
        <v>1561</v>
      </c>
      <c r="T213" s="12" t="s">
        <v>1234</v>
      </c>
      <c r="U213" s="12">
        <v>60611</v>
      </c>
      <c r="V213" s="12" t="s">
        <v>1096</v>
      </c>
      <c r="W213" s="12">
        <v>1</v>
      </c>
      <c r="X213" s="12">
        <v>3876957</v>
      </c>
      <c r="Y213" s="12">
        <v>14635008</v>
      </c>
      <c r="Z213" s="12" t="s">
        <v>1562</v>
      </c>
      <c r="AA213" s="21">
        <v>44927</v>
      </c>
      <c r="AB213" s="21">
        <v>45291</v>
      </c>
      <c r="AC213" s="12" t="s">
        <v>1092</v>
      </c>
      <c r="AD213" s="12" t="s">
        <v>1092</v>
      </c>
      <c r="AE213" s="12" t="s">
        <v>1092</v>
      </c>
      <c r="AF213" s="12" t="s">
        <v>1102</v>
      </c>
      <c r="AG213" s="12" t="s">
        <v>1103</v>
      </c>
      <c r="AH213" s="12" t="b">
        <v>0</v>
      </c>
      <c r="AI213" s="12" t="b">
        <v>0</v>
      </c>
      <c r="AJ213" s="12" t="b">
        <v>0</v>
      </c>
      <c r="AK213" s="12" t="b">
        <v>0</v>
      </c>
      <c r="AL213" s="12" t="b">
        <v>1</v>
      </c>
    </row>
    <row r="214" ht="15.75" customHeight="1">
      <c r="A214" s="10" t="s">
        <v>631</v>
      </c>
      <c r="B214" s="12" t="str">
        <f t="shared" si="22"/>
        <v xml:space="preserve">James Deering Danielson Foundation_Capital Research Center20245000</v>
      </c>
      <c r="C214" s="12" t="s">
        <v>83</v>
      </c>
      <c r="D214" s="12">
        <v>2024</v>
      </c>
      <c r="E214" s="13">
        <v>5000</v>
      </c>
      <c r="F214" s="12"/>
      <c r="G214" s="12" t="s">
        <v>627</v>
      </c>
      <c r="H214" s="12" t="s">
        <v>257</v>
      </c>
      <c r="I214" s="12" t="s">
        <v>1092</v>
      </c>
      <c r="J214" s="12" t="s">
        <v>1558</v>
      </c>
      <c r="K214" s="12" t="s">
        <v>1519</v>
      </c>
      <c r="L214" s="12" t="s">
        <v>1095</v>
      </c>
      <c r="M214" s="12">
        <v>20036</v>
      </c>
      <c r="N214" s="12" t="s">
        <v>1096</v>
      </c>
      <c r="O214" s="12">
        <v>237042530</v>
      </c>
      <c r="P214" s="12" t="s">
        <v>1559</v>
      </c>
      <c r="Q214" s="12">
        <v>2024</v>
      </c>
      <c r="R214" s="12" t="s">
        <v>1560</v>
      </c>
      <c r="S214" s="12" t="s">
        <v>1561</v>
      </c>
      <c r="T214" s="12" t="s">
        <v>1234</v>
      </c>
      <c r="U214" s="12">
        <v>60611</v>
      </c>
      <c r="V214" s="12" t="s">
        <v>1096</v>
      </c>
      <c r="W214" s="12">
        <v>1</v>
      </c>
      <c r="X214" s="12">
        <v>4558755</v>
      </c>
      <c r="Y214" s="12">
        <v>17210286</v>
      </c>
      <c r="Z214" s="12" t="s">
        <v>1563</v>
      </c>
      <c r="AA214" s="21">
        <v>45292</v>
      </c>
      <c r="AB214" s="21">
        <v>45657</v>
      </c>
      <c r="AC214" s="12" t="s">
        <v>1092</v>
      </c>
      <c r="AD214" s="12" t="s">
        <v>1092</v>
      </c>
      <c r="AE214" s="12" t="s">
        <v>1092</v>
      </c>
      <c r="AF214" s="12" t="s">
        <v>1102</v>
      </c>
      <c r="AG214" s="12" t="s">
        <v>1103</v>
      </c>
      <c r="AH214" s="12" t="b">
        <v>0</v>
      </c>
      <c r="AI214" s="12" t="b">
        <v>0</v>
      </c>
      <c r="AJ214" s="12" t="b">
        <v>0</v>
      </c>
      <c r="AK214" s="12" t="b">
        <v>0</v>
      </c>
      <c r="AL214" s="12" t="b">
        <v>1</v>
      </c>
    </row>
    <row r="215" ht="15.75" customHeight="1">
      <c r="A215" s="10" t="s">
        <v>626</v>
      </c>
      <c r="B215" s="12" t="str">
        <f t="shared" si="22"/>
        <v xml:space="preserve">James Deering Danielson Foundation_Capital Research Center20205000</v>
      </c>
      <c r="C215" s="12" t="s">
        <v>83</v>
      </c>
      <c r="D215" s="12">
        <v>2020</v>
      </c>
      <c r="E215" s="13">
        <v>5000</v>
      </c>
      <c r="F215" s="12"/>
      <c r="G215" s="12" t="s">
        <v>627</v>
      </c>
      <c r="H215" s="12" t="s">
        <v>257</v>
      </c>
      <c r="I215" s="12" t="s">
        <v>1092</v>
      </c>
      <c r="J215" s="12" t="s">
        <v>1558</v>
      </c>
      <c r="K215" s="12" t="s">
        <v>1519</v>
      </c>
      <c r="L215" s="12" t="s">
        <v>1095</v>
      </c>
      <c r="M215" s="12">
        <v>20036</v>
      </c>
      <c r="N215" s="12" t="s">
        <v>1096</v>
      </c>
      <c r="O215" s="12">
        <v>237042530</v>
      </c>
      <c r="P215" s="12" t="s">
        <v>1559</v>
      </c>
      <c r="Q215" s="12">
        <v>2020</v>
      </c>
      <c r="R215" s="12" t="s">
        <v>1564</v>
      </c>
      <c r="S215" s="12" t="s">
        <v>1561</v>
      </c>
      <c r="T215" s="12" t="s">
        <v>1234</v>
      </c>
      <c r="U215" s="12">
        <v>60611</v>
      </c>
      <c r="V215" s="12" t="s">
        <v>1096</v>
      </c>
      <c r="W215" s="12">
        <v>1</v>
      </c>
      <c r="X215" s="12">
        <v>2381038</v>
      </c>
      <c r="Y215" s="12">
        <v>8318670</v>
      </c>
      <c r="Z215" s="12" t="s">
        <v>1565</v>
      </c>
      <c r="AA215" s="21">
        <v>43831</v>
      </c>
      <c r="AB215" s="21">
        <v>44196</v>
      </c>
      <c r="AC215" s="12" t="s">
        <v>1092</v>
      </c>
      <c r="AD215" s="12" t="s">
        <v>1092</v>
      </c>
      <c r="AE215" s="12" t="s">
        <v>1092</v>
      </c>
      <c r="AF215" s="12" t="s">
        <v>1102</v>
      </c>
      <c r="AG215" s="12" t="s">
        <v>1103</v>
      </c>
      <c r="AH215" s="12" t="b">
        <v>0</v>
      </c>
      <c r="AI215" s="12" t="b">
        <v>0</v>
      </c>
      <c r="AJ215" s="12" t="b">
        <v>0</v>
      </c>
      <c r="AK215" s="12" t="b">
        <v>0</v>
      </c>
      <c r="AL215" s="12" t="b">
        <v>1</v>
      </c>
    </row>
    <row r="216" ht="15.75" customHeight="1">
      <c r="A216" s="10" t="s">
        <v>628</v>
      </c>
      <c r="B216" s="12" t="str">
        <f t="shared" si="22"/>
        <v xml:space="preserve">James Deering Danielson Foundation_Capital Research Center20215000</v>
      </c>
      <c r="C216" s="12" t="s">
        <v>83</v>
      </c>
      <c r="D216" s="12">
        <v>2021</v>
      </c>
      <c r="E216" s="13">
        <v>5000</v>
      </c>
      <c r="F216" s="12"/>
      <c r="G216" s="12" t="s">
        <v>627</v>
      </c>
      <c r="H216" s="12" t="s">
        <v>257</v>
      </c>
      <c r="I216" s="12" t="s">
        <v>1092</v>
      </c>
      <c r="J216" s="12" t="s">
        <v>1558</v>
      </c>
      <c r="K216" s="12" t="s">
        <v>1519</v>
      </c>
      <c r="L216" s="12" t="s">
        <v>1095</v>
      </c>
      <c r="M216" s="12">
        <v>20036</v>
      </c>
      <c r="N216" s="12" t="s">
        <v>1096</v>
      </c>
      <c r="O216" s="12">
        <v>237042530</v>
      </c>
      <c r="P216" s="12" t="s">
        <v>1559</v>
      </c>
      <c r="Q216" s="12">
        <v>2021</v>
      </c>
      <c r="R216" s="12" t="s">
        <v>1560</v>
      </c>
      <c r="S216" s="12" t="s">
        <v>1561</v>
      </c>
      <c r="T216" s="12" t="s">
        <v>1234</v>
      </c>
      <c r="U216" s="12">
        <v>60611</v>
      </c>
      <c r="V216" s="12" t="s">
        <v>1096</v>
      </c>
      <c r="W216" s="12">
        <v>1</v>
      </c>
      <c r="X216" s="12">
        <v>2617197</v>
      </c>
      <c r="Y216" s="12">
        <v>9101143</v>
      </c>
      <c r="Z216" s="12" t="s">
        <v>1566</v>
      </c>
      <c r="AA216" s="21">
        <v>44197</v>
      </c>
      <c r="AB216" s="21">
        <v>44561</v>
      </c>
      <c r="AC216" s="12" t="s">
        <v>1092</v>
      </c>
      <c r="AD216" s="12" t="s">
        <v>1092</v>
      </c>
      <c r="AE216" s="12" t="s">
        <v>1092</v>
      </c>
      <c r="AF216" s="12" t="s">
        <v>1102</v>
      </c>
      <c r="AG216" s="12" t="s">
        <v>1103</v>
      </c>
      <c r="AH216" s="12" t="b">
        <v>0</v>
      </c>
      <c r="AI216" s="12" t="b">
        <v>0</v>
      </c>
      <c r="AJ216" s="12" t="b">
        <v>0</v>
      </c>
      <c r="AK216" s="12" t="b">
        <v>0</v>
      </c>
      <c r="AL216" s="12" t="b">
        <v>1</v>
      </c>
    </row>
    <row r="217" ht="15.75" customHeight="1">
      <c r="A217" s="10" t="s">
        <v>629</v>
      </c>
      <c r="B217" s="12" t="str">
        <f t="shared" si="22"/>
        <v xml:space="preserve">James Deering Danielson Foundation_Capital Research Center20225000</v>
      </c>
      <c r="C217" s="12" t="s">
        <v>83</v>
      </c>
      <c r="D217" s="12">
        <v>2022</v>
      </c>
      <c r="E217" s="13">
        <v>5000</v>
      </c>
      <c r="F217" s="12"/>
      <c r="G217" s="12" t="s">
        <v>627</v>
      </c>
      <c r="H217" s="12" t="s">
        <v>257</v>
      </c>
      <c r="I217" s="12" t="s">
        <v>1092</v>
      </c>
      <c r="J217" s="12" t="s">
        <v>1558</v>
      </c>
      <c r="K217" s="12" t="s">
        <v>1519</v>
      </c>
      <c r="L217" s="12" t="s">
        <v>1095</v>
      </c>
      <c r="M217" s="12">
        <v>20036</v>
      </c>
      <c r="N217" s="12" t="s">
        <v>1096</v>
      </c>
      <c r="O217" s="12">
        <v>237042530</v>
      </c>
      <c r="P217" s="12" t="s">
        <v>1559</v>
      </c>
      <c r="Q217" s="12">
        <v>2022</v>
      </c>
      <c r="R217" s="12" t="s">
        <v>1560</v>
      </c>
      <c r="S217" s="12" t="s">
        <v>1561</v>
      </c>
      <c r="T217" s="12" t="s">
        <v>1234</v>
      </c>
      <c r="U217" s="12">
        <v>60611</v>
      </c>
      <c r="V217" s="12" t="s">
        <v>1096</v>
      </c>
      <c r="W217" s="12">
        <v>1</v>
      </c>
      <c r="X217" s="12">
        <v>3186005</v>
      </c>
      <c r="Y217" s="12">
        <v>11640785</v>
      </c>
      <c r="Z217" s="12" t="s">
        <v>1567</v>
      </c>
      <c r="AA217" s="21">
        <v>44562</v>
      </c>
      <c r="AB217" s="21">
        <v>44926</v>
      </c>
      <c r="AC217" s="12" t="s">
        <v>1092</v>
      </c>
      <c r="AD217" s="12" t="s">
        <v>1092</v>
      </c>
      <c r="AE217" s="12" t="s">
        <v>1092</v>
      </c>
      <c r="AF217" s="12" t="s">
        <v>1102</v>
      </c>
      <c r="AG217" s="12" t="s">
        <v>1103</v>
      </c>
      <c r="AH217" s="12" t="b">
        <v>0</v>
      </c>
      <c r="AI217" s="12" t="b">
        <v>0</v>
      </c>
      <c r="AJ217" s="12" t="b">
        <v>0</v>
      </c>
      <c r="AK217" s="12" t="b">
        <v>0</v>
      </c>
      <c r="AL217" s="12" t="b">
        <v>1</v>
      </c>
    </row>
    <row r="218" ht="15.75" customHeight="1">
      <c r="A218" s="10" t="s">
        <v>641</v>
      </c>
      <c r="B218" s="12" t="str">
        <f t="shared" si="22"/>
        <v xml:space="preserve">James E and Edith Margaret Brandon Foundation_Capital Research Center202412000</v>
      </c>
      <c r="C218" s="12" t="s">
        <v>65</v>
      </c>
      <c r="D218" s="12">
        <v>2024</v>
      </c>
      <c r="E218" s="13">
        <v>12000</v>
      </c>
      <c r="F218" s="12"/>
      <c r="G218" s="12" t="s">
        <v>633</v>
      </c>
      <c r="H218" s="12" t="s">
        <v>257</v>
      </c>
      <c r="I218" s="12" t="s">
        <v>1092</v>
      </c>
      <c r="J218" s="12" t="s">
        <v>1568</v>
      </c>
      <c r="K218" s="12" t="s">
        <v>1094</v>
      </c>
      <c r="L218" s="12" t="s">
        <v>1095</v>
      </c>
      <c r="M218" s="12">
        <v>20036</v>
      </c>
      <c r="N218" s="12" t="s">
        <v>1096</v>
      </c>
      <c r="O218" s="12">
        <v>264689640</v>
      </c>
      <c r="P218" s="12" t="s">
        <v>1569</v>
      </c>
      <c r="Q218" s="12">
        <v>2024</v>
      </c>
      <c r="R218" s="12" t="s">
        <v>1570</v>
      </c>
      <c r="S218" s="12" t="s">
        <v>1571</v>
      </c>
      <c r="T218" s="12" t="s">
        <v>1100</v>
      </c>
      <c r="U218" s="12">
        <v>791066139</v>
      </c>
      <c r="V218" s="12" t="s">
        <v>1096</v>
      </c>
      <c r="W218" s="12">
        <v>1</v>
      </c>
      <c r="X218" s="12">
        <v>4827451</v>
      </c>
      <c r="Y218" s="12">
        <v>18380851</v>
      </c>
      <c r="Z218" s="12" t="s">
        <v>1572</v>
      </c>
      <c r="AA218" s="21">
        <v>45292</v>
      </c>
      <c r="AB218" s="21">
        <v>45657</v>
      </c>
      <c r="AC218" s="12" t="s">
        <v>1092</v>
      </c>
      <c r="AD218" s="12" t="s">
        <v>1092</v>
      </c>
      <c r="AE218" s="12" t="s">
        <v>1092</v>
      </c>
      <c r="AF218" s="12" t="s">
        <v>1102</v>
      </c>
      <c r="AG218" s="12" t="s">
        <v>1103</v>
      </c>
      <c r="AH218" s="12" t="b">
        <v>0</v>
      </c>
      <c r="AI218" s="12" t="b">
        <v>0</v>
      </c>
      <c r="AJ218" s="12" t="b">
        <v>0</v>
      </c>
      <c r="AK218" s="12" t="b">
        <v>0</v>
      </c>
      <c r="AL218" s="12" t="b">
        <v>1</v>
      </c>
    </row>
    <row r="219" ht="15.75" customHeight="1">
      <c r="A219" s="10" t="s">
        <v>634</v>
      </c>
      <c r="B219" s="12" t="str">
        <f t="shared" si="22"/>
        <v xml:space="preserve">James E and Edith Margaret Brandon Foundation_Capital Research Center20171000</v>
      </c>
      <c r="C219" s="12" t="s">
        <v>65</v>
      </c>
      <c r="D219" s="12">
        <v>2017</v>
      </c>
      <c r="E219" s="13">
        <v>1000</v>
      </c>
      <c r="F219" s="12"/>
      <c r="G219" s="12" t="s">
        <v>633</v>
      </c>
      <c r="H219" s="12" t="s">
        <v>257</v>
      </c>
      <c r="I219" s="12" t="s">
        <v>1092</v>
      </c>
      <c r="J219" s="12" t="s">
        <v>1568</v>
      </c>
      <c r="K219" s="12" t="s">
        <v>1094</v>
      </c>
      <c r="L219" s="12" t="s">
        <v>1095</v>
      </c>
      <c r="M219" s="12">
        <v>20036</v>
      </c>
      <c r="N219" s="12" t="s">
        <v>1096</v>
      </c>
      <c r="O219" s="12">
        <v>264689640</v>
      </c>
      <c r="P219" s="12" t="s">
        <v>1569</v>
      </c>
      <c r="Q219" s="12">
        <v>2017</v>
      </c>
      <c r="R219" s="12" t="s">
        <v>1570</v>
      </c>
      <c r="S219" s="12" t="s">
        <v>1571</v>
      </c>
      <c r="T219" s="12" t="s">
        <v>1100</v>
      </c>
      <c r="U219" s="12">
        <v>791066139</v>
      </c>
      <c r="V219" s="12" t="s">
        <v>1096</v>
      </c>
      <c r="W219" s="12">
        <v>1</v>
      </c>
      <c r="X219" s="12">
        <v>733983</v>
      </c>
      <c r="Y219" s="12">
        <v>2199721</v>
      </c>
      <c r="Z219" s="12" t="s">
        <v>1573</v>
      </c>
      <c r="AA219" s="21">
        <v>42736</v>
      </c>
      <c r="AB219" s="21">
        <v>43100</v>
      </c>
      <c r="AC219" s="12" t="s">
        <v>1092</v>
      </c>
      <c r="AD219" s="12" t="s">
        <v>1092</v>
      </c>
      <c r="AE219" s="12" t="s">
        <v>1092</v>
      </c>
      <c r="AF219" s="12" t="s">
        <v>1102</v>
      </c>
      <c r="AG219" s="12" t="s">
        <v>1103</v>
      </c>
      <c r="AH219" s="12" t="b">
        <v>0</v>
      </c>
      <c r="AI219" s="12" t="b">
        <v>0</v>
      </c>
      <c r="AJ219" s="12" t="b">
        <v>0</v>
      </c>
      <c r="AK219" s="12" t="b">
        <v>0</v>
      </c>
      <c r="AL219" s="12" t="b">
        <v>1</v>
      </c>
    </row>
    <row r="220" ht="15.75" customHeight="1">
      <c r="A220" s="10" t="s">
        <v>640</v>
      </c>
      <c r="B220" s="12" t="str">
        <f t="shared" si="22"/>
        <v xml:space="preserve">James E and Edith Margaret Brandon Foundation_Capital Research Center20232500</v>
      </c>
      <c r="C220" s="12" t="s">
        <v>65</v>
      </c>
      <c r="D220" s="12">
        <v>2023</v>
      </c>
      <c r="E220" s="13">
        <v>2500</v>
      </c>
      <c r="F220" s="12"/>
      <c r="G220" s="12" t="s">
        <v>633</v>
      </c>
      <c r="H220" s="12" t="s">
        <v>257</v>
      </c>
      <c r="I220" s="12" t="s">
        <v>1092</v>
      </c>
      <c r="J220" s="12" t="s">
        <v>1568</v>
      </c>
      <c r="K220" s="12" t="s">
        <v>1094</v>
      </c>
      <c r="L220" s="12" t="s">
        <v>1095</v>
      </c>
      <c r="M220" s="12">
        <v>20036</v>
      </c>
      <c r="N220" s="12" t="s">
        <v>1096</v>
      </c>
      <c r="O220" s="12">
        <v>264689640</v>
      </c>
      <c r="P220" s="12" t="s">
        <v>1569</v>
      </c>
      <c r="Q220" s="12">
        <v>2023</v>
      </c>
      <c r="R220" s="12" t="s">
        <v>1570</v>
      </c>
      <c r="S220" s="12" t="s">
        <v>1571</v>
      </c>
      <c r="T220" s="12" t="s">
        <v>1100</v>
      </c>
      <c r="U220" s="12">
        <v>791066139</v>
      </c>
      <c r="V220" s="12" t="s">
        <v>1096</v>
      </c>
      <c r="W220" s="12">
        <v>1</v>
      </c>
      <c r="X220" s="12">
        <v>4257164</v>
      </c>
      <c r="Y220" s="12">
        <v>15931591</v>
      </c>
      <c r="Z220" s="12" t="s">
        <v>1574</v>
      </c>
      <c r="AA220" s="21">
        <v>44927</v>
      </c>
      <c r="AB220" s="21">
        <v>45291</v>
      </c>
      <c r="AC220" s="12" t="s">
        <v>1092</v>
      </c>
      <c r="AD220" s="12" t="s">
        <v>1092</v>
      </c>
      <c r="AE220" s="12" t="s">
        <v>1092</v>
      </c>
      <c r="AF220" s="12" t="s">
        <v>1102</v>
      </c>
      <c r="AG220" s="12" t="s">
        <v>1103</v>
      </c>
      <c r="AH220" s="12" t="b">
        <v>0</v>
      </c>
      <c r="AI220" s="12" t="b">
        <v>0</v>
      </c>
      <c r="AJ220" s="12" t="b">
        <v>0</v>
      </c>
      <c r="AK220" s="12" t="b">
        <v>0</v>
      </c>
      <c r="AL220" s="12" t="b">
        <v>1</v>
      </c>
    </row>
    <row r="221" ht="15.75" customHeight="1">
      <c r="A221" s="10" t="s">
        <v>639</v>
      </c>
      <c r="B221" s="12" t="str">
        <f t="shared" si="22"/>
        <v xml:space="preserve">James E and Edith Margaret Brandon Foundation_Capital Research Center202212000</v>
      </c>
      <c r="C221" s="12" t="s">
        <v>65</v>
      </c>
      <c r="D221" s="12">
        <v>2022</v>
      </c>
      <c r="E221" s="13">
        <v>12000</v>
      </c>
      <c r="F221" s="12"/>
      <c r="G221" s="12" t="s">
        <v>633</v>
      </c>
      <c r="H221" s="12" t="s">
        <v>257</v>
      </c>
      <c r="I221" s="12" t="s">
        <v>1092</v>
      </c>
      <c r="J221" s="12" t="s">
        <v>1568</v>
      </c>
      <c r="K221" s="12" t="s">
        <v>1094</v>
      </c>
      <c r="L221" s="12" t="s">
        <v>1095</v>
      </c>
      <c r="M221" s="12">
        <v>20036</v>
      </c>
      <c r="N221" s="12" t="s">
        <v>1096</v>
      </c>
      <c r="O221" s="12">
        <v>264689640</v>
      </c>
      <c r="P221" s="12" t="s">
        <v>1569</v>
      </c>
      <c r="Q221" s="12">
        <v>2022</v>
      </c>
      <c r="R221" s="12" t="s">
        <v>1570</v>
      </c>
      <c r="S221" s="12" t="s">
        <v>1571</v>
      </c>
      <c r="T221" s="12" t="s">
        <v>1100</v>
      </c>
      <c r="U221" s="12">
        <v>791066139</v>
      </c>
      <c r="V221" s="12" t="s">
        <v>1096</v>
      </c>
      <c r="W221" s="12">
        <v>1</v>
      </c>
      <c r="X221" s="12">
        <v>3451786</v>
      </c>
      <c r="Y221" s="12">
        <v>12601700</v>
      </c>
      <c r="Z221" s="12" t="s">
        <v>1575</v>
      </c>
      <c r="AA221" s="21">
        <v>44562</v>
      </c>
      <c r="AB221" s="21">
        <v>44926</v>
      </c>
      <c r="AC221" s="12" t="s">
        <v>1092</v>
      </c>
      <c r="AD221" s="12" t="s">
        <v>1092</v>
      </c>
      <c r="AE221" s="12" t="s">
        <v>1092</v>
      </c>
      <c r="AF221" s="12" t="s">
        <v>1102</v>
      </c>
      <c r="AG221" s="12" t="s">
        <v>1103</v>
      </c>
      <c r="AH221" s="12" t="b">
        <v>0</v>
      </c>
      <c r="AI221" s="12" t="b">
        <v>0</v>
      </c>
      <c r="AJ221" s="12" t="b">
        <v>0</v>
      </c>
      <c r="AK221" s="12" t="b">
        <v>0</v>
      </c>
      <c r="AL221" s="12" t="b">
        <v>1</v>
      </c>
    </row>
    <row r="222" ht="15.75" customHeight="1">
      <c r="A222" s="10" t="s">
        <v>638</v>
      </c>
      <c r="B222" s="12" t="str">
        <f t="shared" si="22"/>
        <v xml:space="preserve">James E and Edith Margaret Brandon Foundation_Capital Research Center202110000</v>
      </c>
      <c r="C222" s="12" t="s">
        <v>65</v>
      </c>
      <c r="D222" s="12">
        <v>2021</v>
      </c>
      <c r="E222" s="13">
        <v>10000</v>
      </c>
      <c r="F222" s="12"/>
      <c r="G222" s="12" t="s">
        <v>633</v>
      </c>
      <c r="H222" s="12" t="s">
        <v>257</v>
      </c>
      <c r="I222" s="12" t="s">
        <v>1092</v>
      </c>
      <c r="J222" s="12" t="s">
        <v>1568</v>
      </c>
      <c r="K222" s="12" t="s">
        <v>1094</v>
      </c>
      <c r="L222" s="12" t="s">
        <v>1095</v>
      </c>
      <c r="M222" s="12">
        <v>20036</v>
      </c>
      <c r="N222" s="12" t="s">
        <v>1096</v>
      </c>
      <c r="O222" s="12">
        <v>264689640</v>
      </c>
      <c r="P222" s="12" t="s">
        <v>1569</v>
      </c>
      <c r="Q222" s="12">
        <v>2021</v>
      </c>
      <c r="R222" s="12" t="s">
        <v>1570</v>
      </c>
      <c r="S222" s="12" t="s">
        <v>1571</v>
      </c>
      <c r="T222" s="12" t="s">
        <v>1100</v>
      </c>
      <c r="U222" s="12">
        <v>791066139</v>
      </c>
      <c r="V222" s="12" t="s">
        <v>1096</v>
      </c>
      <c r="W222" s="12">
        <v>1</v>
      </c>
      <c r="X222" s="12">
        <v>2503764</v>
      </c>
      <c r="Y222" s="12">
        <v>8747428</v>
      </c>
      <c r="Z222" s="12" t="s">
        <v>1576</v>
      </c>
      <c r="AA222" s="21">
        <v>44197</v>
      </c>
      <c r="AB222" s="21">
        <v>44561</v>
      </c>
      <c r="AC222" s="12" t="s">
        <v>1092</v>
      </c>
      <c r="AD222" s="12" t="s">
        <v>1092</v>
      </c>
      <c r="AE222" s="12" t="s">
        <v>1092</v>
      </c>
      <c r="AF222" s="12" t="s">
        <v>1102</v>
      </c>
      <c r="AG222" s="12" t="s">
        <v>1103</v>
      </c>
      <c r="AH222" s="12" t="b">
        <v>0</v>
      </c>
      <c r="AI222" s="12" t="b">
        <v>0</v>
      </c>
      <c r="AJ222" s="12" t="b">
        <v>0</v>
      </c>
      <c r="AK222" s="12" t="b">
        <v>0</v>
      </c>
      <c r="AL222" s="12" t="b">
        <v>1</v>
      </c>
    </row>
    <row r="223" ht="15.75" customHeight="1">
      <c r="A223" s="10" t="s">
        <v>636</v>
      </c>
      <c r="B223" s="12" t="str">
        <f t="shared" si="22"/>
        <v xml:space="preserve">James E and Edith Margaret Brandon Foundation_Capital Research Center20194000</v>
      </c>
      <c r="C223" s="12" t="s">
        <v>65</v>
      </c>
      <c r="D223" s="12">
        <v>2019</v>
      </c>
      <c r="E223" s="13">
        <v>4000</v>
      </c>
      <c r="F223" s="12"/>
      <c r="G223" s="12" t="s">
        <v>633</v>
      </c>
      <c r="H223" s="12" t="s">
        <v>257</v>
      </c>
      <c r="I223" s="12" t="s">
        <v>1092</v>
      </c>
      <c r="J223" s="12" t="s">
        <v>1568</v>
      </c>
      <c r="K223" s="12" t="s">
        <v>1094</v>
      </c>
      <c r="L223" s="12" t="s">
        <v>1095</v>
      </c>
      <c r="M223" s="12">
        <v>20036</v>
      </c>
      <c r="N223" s="12" t="s">
        <v>1096</v>
      </c>
      <c r="O223" s="12">
        <v>264689640</v>
      </c>
      <c r="P223" s="12" t="s">
        <v>1569</v>
      </c>
      <c r="Q223" s="12">
        <v>2019</v>
      </c>
      <c r="R223" s="12" t="s">
        <v>1570</v>
      </c>
      <c r="S223" s="12" t="s">
        <v>1571</v>
      </c>
      <c r="T223" s="12" t="s">
        <v>1100</v>
      </c>
      <c r="U223" s="12">
        <v>791066139</v>
      </c>
      <c r="V223" s="12" t="s">
        <v>1096</v>
      </c>
      <c r="W223" s="12">
        <v>1</v>
      </c>
      <c r="X223" s="12">
        <v>1546439</v>
      </c>
      <c r="Y223" s="12">
        <v>4906275</v>
      </c>
      <c r="Z223" s="12" t="s">
        <v>1577</v>
      </c>
      <c r="AA223" s="21">
        <v>43466</v>
      </c>
      <c r="AB223" s="21">
        <v>43830</v>
      </c>
      <c r="AC223" s="12" t="s">
        <v>1092</v>
      </c>
      <c r="AD223" s="12" t="s">
        <v>1092</v>
      </c>
      <c r="AE223" s="12" t="s">
        <v>1092</v>
      </c>
      <c r="AF223" s="12" t="s">
        <v>1102</v>
      </c>
      <c r="AG223" s="12" t="s">
        <v>1103</v>
      </c>
      <c r="AH223" s="12" t="b">
        <v>0</v>
      </c>
      <c r="AI223" s="12" t="b">
        <v>0</v>
      </c>
      <c r="AJ223" s="12" t="b">
        <v>0</v>
      </c>
      <c r="AK223" s="12" t="b">
        <v>0</v>
      </c>
      <c r="AL223" s="12" t="b">
        <v>1</v>
      </c>
    </row>
    <row r="224" ht="15.75" customHeight="1">
      <c r="A224" s="10" t="s">
        <v>635</v>
      </c>
      <c r="B224" s="12" t="str">
        <f t="shared" si="22"/>
        <v xml:space="preserve">James E and Edith Margaret Brandon Foundation_Capital Research Center20181500</v>
      </c>
      <c r="C224" s="12" t="s">
        <v>65</v>
      </c>
      <c r="D224" s="12">
        <v>2018</v>
      </c>
      <c r="E224" s="13">
        <v>1500</v>
      </c>
      <c r="F224" s="12"/>
      <c r="G224" s="12" t="s">
        <v>633</v>
      </c>
      <c r="H224" s="12" t="s">
        <v>257</v>
      </c>
      <c r="I224" s="12" t="s">
        <v>1092</v>
      </c>
      <c r="J224" s="12" t="s">
        <v>1568</v>
      </c>
      <c r="K224" s="12" t="s">
        <v>1094</v>
      </c>
      <c r="L224" s="12" t="s">
        <v>1095</v>
      </c>
      <c r="M224" s="12">
        <v>20036</v>
      </c>
      <c r="N224" s="12" t="s">
        <v>1096</v>
      </c>
      <c r="O224" s="12">
        <v>264689640</v>
      </c>
      <c r="P224" s="12" t="s">
        <v>1569</v>
      </c>
      <c r="Q224" s="12">
        <v>2018</v>
      </c>
      <c r="R224" s="12" t="s">
        <v>1570</v>
      </c>
      <c r="S224" s="12" t="s">
        <v>1571</v>
      </c>
      <c r="T224" s="12" t="s">
        <v>1100</v>
      </c>
      <c r="U224" s="12">
        <v>791066139</v>
      </c>
      <c r="V224" s="12" t="s">
        <v>1096</v>
      </c>
      <c r="W224" s="12">
        <v>1</v>
      </c>
      <c r="X224" s="12">
        <v>1283327</v>
      </c>
      <c r="Y224" s="12">
        <v>3902828</v>
      </c>
      <c r="Z224" s="12" t="s">
        <v>1578</v>
      </c>
      <c r="AA224" s="21">
        <v>43101</v>
      </c>
      <c r="AB224" s="21">
        <v>43465</v>
      </c>
      <c r="AC224" s="12" t="s">
        <v>1092</v>
      </c>
      <c r="AD224" s="12" t="s">
        <v>1092</v>
      </c>
      <c r="AE224" s="12" t="s">
        <v>1092</v>
      </c>
      <c r="AF224" s="12" t="s">
        <v>1102</v>
      </c>
      <c r="AG224" s="12" t="s">
        <v>1103</v>
      </c>
      <c r="AH224" s="12" t="b">
        <v>0</v>
      </c>
      <c r="AI224" s="12" t="b">
        <v>0</v>
      </c>
      <c r="AJ224" s="12" t="b">
        <v>0</v>
      </c>
      <c r="AK224" s="12" t="b">
        <v>0</v>
      </c>
      <c r="AL224" s="12" t="b">
        <v>1</v>
      </c>
    </row>
    <row r="225" ht="15.75" customHeight="1">
      <c r="A225" s="10" t="s">
        <v>637</v>
      </c>
      <c r="B225" s="12" t="str">
        <f t="shared" si="22"/>
        <v xml:space="preserve">James E and Edith Margaret Brandon Foundation_Capital Research Center202010000</v>
      </c>
      <c r="C225" s="12" t="s">
        <v>65</v>
      </c>
      <c r="D225" s="12">
        <v>2020</v>
      </c>
      <c r="E225" s="13">
        <v>10000</v>
      </c>
      <c r="F225" s="12"/>
      <c r="G225" s="12" t="s">
        <v>633</v>
      </c>
      <c r="H225" s="12" t="s">
        <v>257</v>
      </c>
      <c r="I225" s="12" t="s">
        <v>1092</v>
      </c>
      <c r="J225" s="12" t="s">
        <v>1568</v>
      </c>
      <c r="K225" s="12" t="s">
        <v>1094</v>
      </c>
      <c r="L225" s="12" t="s">
        <v>1095</v>
      </c>
      <c r="M225" s="12">
        <v>20036</v>
      </c>
      <c r="N225" s="12" t="s">
        <v>1096</v>
      </c>
      <c r="O225" s="12">
        <v>264689640</v>
      </c>
      <c r="P225" s="12" t="s">
        <v>1569</v>
      </c>
      <c r="Q225" s="12">
        <v>2020</v>
      </c>
      <c r="R225" s="12" t="s">
        <v>1570</v>
      </c>
      <c r="S225" s="12" t="s">
        <v>1571</v>
      </c>
      <c r="T225" s="12" t="s">
        <v>1100</v>
      </c>
      <c r="U225" s="12">
        <v>791066139</v>
      </c>
      <c r="V225" s="12" t="s">
        <v>1096</v>
      </c>
      <c r="W225" s="12">
        <v>1</v>
      </c>
      <c r="X225" s="12">
        <v>2030122</v>
      </c>
      <c r="Y225" s="12">
        <v>6497870</v>
      </c>
      <c r="Z225" s="12" t="s">
        <v>1579</v>
      </c>
      <c r="AA225" s="21">
        <v>43831</v>
      </c>
      <c r="AB225" s="21">
        <v>44196</v>
      </c>
      <c r="AC225" s="12" t="s">
        <v>1092</v>
      </c>
      <c r="AD225" s="12" t="s">
        <v>1092</v>
      </c>
      <c r="AE225" s="12" t="s">
        <v>1092</v>
      </c>
      <c r="AF225" s="12" t="s">
        <v>1102</v>
      </c>
      <c r="AG225" s="12" t="s">
        <v>1103</v>
      </c>
      <c r="AH225" s="12" t="b">
        <v>0</v>
      </c>
      <c r="AI225" s="12" t="b">
        <v>0</v>
      </c>
      <c r="AJ225" s="12" t="b">
        <v>0</v>
      </c>
      <c r="AK225" s="12" t="b">
        <v>0</v>
      </c>
      <c r="AL225" s="12" t="b">
        <v>1</v>
      </c>
    </row>
    <row r="226" ht="15.75" customHeight="1">
      <c r="A226" s="10" t="s">
        <v>632</v>
      </c>
      <c r="B226" s="12" t="str">
        <f t="shared" si="22"/>
        <v xml:space="preserve">James E and Edith Margaret Brandon Foundation_Capital Research Center20161000</v>
      </c>
      <c r="C226" s="12" t="s">
        <v>65</v>
      </c>
      <c r="D226" s="12">
        <v>2016</v>
      </c>
      <c r="E226" s="13">
        <v>1000</v>
      </c>
      <c r="F226" s="12"/>
      <c r="G226" s="12" t="s">
        <v>633</v>
      </c>
      <c r="H226" s="12" t="s">
        <v>257</v>
      </c>
      <c r="I226" s="12" t="s">
        <v>1092</v>
      </c>
      <c r="J226" s="12" t="s">
        <v>1568</v>
      </c>
      <c r="K226" s="12" t="s">
        <v>1094</v>
      </c>
      <c r="L226" s="12" t="s">
        <v>1095</v>
      </c>
      <c r="M226" s="12">
        <v>20036</v>
      </c>
      <c r="N226" s="12" t="s">
        <v>1096</v>
      </c>
      <c r="O226" s="12">
        <v>264689640</v>
      </c>
      <c r="P226" s="12" t="s">
        <v>1569</v>
      </c>
      <c r="Q226" s="12">
        <v>2016</v>
      </c>
      <c r="R226" s="12" t="s">
        <v>1580</v>
      </c>
      <c r="S226" s="12" t="s">
        <v>1571</v>
      </c>
      <c r="T226" s="12" t="s">
        <v>1100</v>
      </c>
      <c r="U226" s="12">
        <v>79106</v>
      </c>
      <c r="V226" s="12" t="s">
        <v>1096</v>
      </c>
      <c r="W226" s="12">
        <v>1</v>
      </c>
      <c r="X226" s="12">
        <v>40213</v>
      </c>
      <c r="Y226" s="12">
        <v>128973</v>
      </c>
      <c r="Z226" s="12" t="s">
        <v>1581</v>
      </c>
      <c r="AA226" s="21">
        <v>42370</v>
      </c>
      <c r="AB226" s="21">
        <v>42735</v>
      </c>
      <c r="AC226" s="12" t="s">
        <v>1092</v>
      </c>
      <c r="AD226" s="12" t="s">
        <v>1092</v>
      </c>
      <c r="AE226" s="12" t="s">
        <v>1092</v>
      </c>
      <c r="AF226" s="12" t="s">
        <v>1102</v>
      </c>
      <c r="AG226" s="12" t="s">
        <v>1103</v>
      </c>
      <c r="AH226" s="12" t="b">
        <v>0</v>
      </c>
      <c r="AI226" s="12" t="b">
        <v>0</v>
      </c>
      <c r="AJ226" s="12" t="b">
        <v>0</v>
      </c>
      <c r="AK226" s="12" t="b">
        <v>0</v>
      </c>
      <c r="AL226" s="12" t="b">
        <v>1</v>
      </c>
    </row>
    <row r="227" ht="15.75" customHeight="1">
      <c r="A227" s="10" t="s">
        <v>647</v>
      </c>
      <c r="B227" s="12" t="str">
        <f t="shared" si="22"/>
        <v xml:space="preserve">John &amp; Mary Franco Family Foundation Inc_Capital Research Center2020250</v>
      </c>
      <c r="C227" s="12" t="s">
        <v>167</v>
      </c>
      <c r="D227" s="12">
        <v>2020</v>
      </c>
      <c r="E227" s="13">
        <v>250</v>
      </c>
      <c r="F227" s="12"/>
      <c r="G227" s="12" t="s">
        <v>648</v>
      </c>
      <c r="H227" s="12" t="s">
        <v>257</v>
      </c>
      <c r="I227" s="12" t="s">
        <v>1092</v>
      </c>
      <c r="J227" s="12" t="s">
        <v>1106</v>
      </c>
      <c r="K227" s="12" t="s">
        <v>1094</v>
      </c>
      <c r="L227" s="12" t="s">
        <v>1095</v>
      </c>
      <c r="M227" s="12">
        <v>20036</v>
      </c>
      <c r="N227" s="12" t="s">
        <v>1096</v>
      </c>
      <c r="O227" s="12">
        <v>611189701</v>
      </c>
      <c r="P227" s="12" t="s">
        <v>1582</v>
      </c>
      <c r="Q227" s="12">
        <v>2020</v>
      </c>
      <c r="R227" s="12" t="s">
        <v>1583</v>
      </c>
      <c r="S227" s="12" t="s">
        <v>1584</v>
      </c>
      <c r="T227" s="12" t="s">
        <v>1165</v>
      </c>
      <c r="U227" s="12">
        <v>40025</v>
      </c>
      <c r="V227" s="12" t="s">
        <v>1096</v>
      </c>
      <c r="W227" s="12">
        <v>1</v>
      </c>
      <c r="X227" s="12">
        <v>2347811</v>
      </c>
      <c r="Y227" s="12">
        <v>8231967</v>
      </c>
      <c r="Z227" s="12" t="s">
        <v>1585</v>
      </c>
      <c r="AA227" s="21">
        <v>43831</v>
      </c>
      <c r="AB227" s="21">
        <v>44196</v>
      </c>
      <c r="AC227" s="12" t="s">
        <v>1092</v>
      </c>
      <c r="AD227" s="12" t="s">
        <v>1092</v>
      </c>
      <c r="AE227" s="12" t="s">
        <v>1092</v>
      </c>
      <c r="AF227" s="12" t="s">
        <v>1102</v>
      </c>
      <c r="AG227" s="12" t="s">
        <v>1103</v>
      </c>
      <c r="AH227" s="12" t="b">
        <v>0</v>
      </c>
      <c r="AI227" s="12" t="b">
        <v>0</v>
      </c>
      <c r="AJ227" s="12" t="b">
        <v>0</v>
      </c>
      <c r="AK227" s="12" t="b">
        <v>0</v>
      </c>
      <c r="AL227" s="12" t="b">
        <v>1</v>
      </c>
    </row>
    <row r="228" ht="15.75" customHeight="1">
      <c r="A228" s="10" t="s">
        <v>649</v>
      </c>
      <c r="B228" s="12" t="str">
        <f t="shared" si="22"/>
        <v xml:space="preserve">John &amp; Mary Franco Family Foundation Inc_Capital Research Center2021250</v>
      </c>
      <c r="C228" s="12" t="s">
        <v>167</v>
      </c>
      <c r="D228" s="12">
        <v>2021</v>
      </c>
      <c r="E228" s="13">
        <v>250</v>
      </c>
      <c r="F228" s="12"/>
      <c r="G228" s="12" t="s">
        <v>648</v>
      </c>
      <c r="H228" s="12" t="s">
        <v>257</v>
      </c>
      <c r="I228" s="12" t="s">
        <v>1092</v>
      </c>
      <c r="J228" s="12" t="s">
        <v>1106</v>
      </c>
      <c r="K228" s="12" t="s">
        <v>1094</v>
      </c>
      <c r="L228" s="12" t="s">
        <v>1095</v>
      </c>
      <c r="M228" s="12">
        <v>20036</v>
      </c>
      <c r="N228" s="12" t="s">
        <v>1096</v>
      </c>
      <c r="O228" s="12">
        <v>611189701</v>
      </c>
      <c r="P228" s="12" t="s">
        <v>1582</v>
      </c>
      <c r="Q228" s="12">
        <v>2021</v>
      </c>
      <c r="R228" s="12" t="s">
        <v>1583</v>
      </c>
      <c r="S228" s="12" t="s">
        <v>1584</v>
      </c>
      <c r="T228" s="12" t="s">
        <v>1165</v>
      </c>
      <c r="U228" s="12">
        <v>40025</v>
      </c>
      <c r="V228" s="12" t="s">
        <v>1096</v>
      </c>
      <c r="W228" s="12">
        <v>1</v>
      </c>
      <c r="X228" s="12">
        <v>2823389</v>
      </c>
      <c r="Y228" s="12">
        <v>9922107</v>
      </c>
      <c r="Z228" s="12" t="s">
        <v>1586</v>
      </c>
      <c r="AA228" s="21">
        <v>44197</v>
      </c>
      <c r="AB228" s="21">
        <v>44561</v>
      </c>
      <c r="AC228" s="12" t="s">
        <v>1092</v>
      </c>
      <c r="AD228" s="12" t="s">
        <v>1092</v>
      </c>
      <c r="AE228" s="12" t="s">
        <v>1092</v>
      </c>
      <c r="AF228" s="12" t="s">
        <v>1102</v>
      </c>
      <c r="AG228" s="12" t="s">
        <v>1103</v>
      </c>
      <c r="AH228" s="12" t="b">
        <v>0</v>
      </c>
      <c r="AI228" s="12" t="b">
        <v>0</v>
      </c>
      <c r="AJ228" s="12" t="b">
        <v>0</v>
      </c>
      <c r="AK228" s="12" t="b">
        <v>0</v>
      </c>
      <c r="AL228" s="12" t="b">
        <v>1</v>
      </c>
    </row>
    <row r="229" ht="15.75" customHeight="1">
      <c r="A229" s="10" t="s">
        <v>651</v>
      </c>
      <c r="B229" s="12" t="str">
        <f t="shared" si="22"/>
        <v xml:space="preserve">John &amp; Mary Franco Family Foundation Inc_Capital Research Center2023250</v>
      </c>
      <c r="C229" s="12" t="s">
        <v>167</v>
      </c>
      <c r="D229" s="12">
        <v>2023</v>
      </c>
      <c r="E229" s="13">
        <v>250</v>
      </c>
      <c r="F229" s="12"/>
      <c r="G229" s="12" t="s">
        <v>648</v>
      </c>
      <c r="H229" s="12" t="s">
        <v>257</v>
      </c>
      <c r="I229" s="12" t="s">
        <v>1092</v>
      </c>
      <c r="J229" s="12" t="s">
        <v>1106</v>
      </c>
      <c r="K229" s="12" t="s">
        <v>1094</v>
      </c>
      <c r="L229" s="12" t="s">
        <v>1095</v>
      </c>
      <c r="M229" s="12">
        <v>20036</v>
      </c>
      <c r="N229" s="12" t="s">
        <v>1096</v>
      </c>
      <c r="O229" s="12">
        <v>611189701</v>
      </c>
      <c r="P229" s="12" t="s">
        <v>1587</v>
      </c>
      <c r="Q229" s="12">
        <v>2023</v>
      </c>
      <c r="R229" s="12" t="s">
        <v>1583</v>
      </c>
      <c r="S229" s="12" t="s">
        <v>1584</v>
      </c>
      <c r="T229" s="12" t="s">
        <v>1165</v>
      </c>
      <c r="U229" s="12">
        <v>40025</v>
      </c>
      <c r="V229" s="12" t="s">
        <v>1096</v>
      </c>
      <c r="W229" s="12">
        <v>1</v>
      </c>
      <c r="X229" s="12">
        <v>3989367</v>
      </c>
      <c r="Y229" s="12">
        <v>15057110</v>
      </c>
      <c r="Z229" s="12" t="s">
        <v>1588</v>
      </c>
      <c r="AA229" s="21">
        <v>44927</v>
      </c>
      <c r="AB229" s="21">
        <v>45291</v>
      </c>
      <c r="AC229" s="12" t="s">
        <v>1092</v>
      </c>
      <c r="AD229" s="12" t="s">
        <v>1092</v>
      </c>
      <c r="AE229" s="12" t="s">
        <v>1092</v>
      </c>
      <c r="AF229" s="12" t="s">
        <v>1102</v>
      </c>
      <c r="AG229" s="12" t="s">
        <v>1103</v>
      </c>
      <c r="AH229" s="12" t="b">
        <v>0</v>
      </c>
      <c r="AI229" s="12" t="b">
        <v>0</v>
      </c>
      <c r="AJ229" s="12" t="b">
        <v>0</v>
      </c>
      <c r="AK229" s="12" t="b">
        <v>0</v>
      </c>
      <c r="AL229" s="12" t="b">
        <v>1</v>
      </c>
    </row>
    <row r="230" ht="15.75" customHeight="1">
      <c r="A230" s="10" t="s">
        <v>650</v>
      </c>
      <c r="B230" s="12" t="str">
        <f t="shared" si="22"/>
        <v xml:space="preserve">John &amp; Mary Franco Family Foundation Inc_Capital Research Center2022250</v>
      </c>
      <c r="C230" s="12" t="s">
        <v>167</v>
      </c>
      <c r="D230" s="12">
        <v>2022</v>
      </c>
      <c r="E230" s="13">
        <v>250</v>
      </c>
      <c r="F230" s="12"/>
      <c r="G230" s="12" t="s">
        <v>648</v>
      </c>
      <c r="H230" s="12" t="s">
        <v>257</v>
      </c>
      <c r="I230" s="12" t="s">
        <v>1092</v>
      </c>
      <c r="J230" s="12" t="s">
        <v>1106</v>
      </c>
      <c r="K230" s="12" t="s">
        <v>1094</v>
      </c>
      <c r="L230" s="12" t="s">
        <v>1095</v>
      </c>
      <c r="M230" s="12">
        <v>20036</v>
      </c>
      <c r="N230" s="12" t="s">
        <v>1096</v>
      </c>
      <c r="O230" s="12">
        <v>611189701</v>
      </c>
      <c r="P230" s="12" t="s">
        <v>1587</v>
      </c>
      <c r="Q230" s="12">
        <v>2022</v>
      </c>
      <c r="R230" s="12" t="s">
        <v>1583</v>
      </c>
      <c r="S230" s="12" t="s">
        <v>1584</v>
      </c>
      <c r="T230" s="12" t="s">
        <v>1165</v>
      </c>
      <c r="U230" s="12">
        <v>40025</v>
      </c>
      <c r="V230" s="12" t="s">
        <v>1096</v>
      </c>
      <c r="W230" s="12">
        <v>1</v>
      </c>
      <c r="X230" s="12">
        <v>3277888</v>
      </c>
      <c r="Y230" s="12">
        <v>12003809</v>
      </c>
      <c r="Z230" s="12" t="s">
        <v>1589</v>
      </c>
      <c r="AA230" s="21">
        <v>44562</v>
      </c>
      <c r="AB230" s="21">
        <v>44926</v>
      </c>
      <c r="AC230" s="12" t="s">
        <v>1092</v>
      </c>
      <c r="AD230" s="12" t="s">
        <v>1092</v>
      </c>
      <c r="AE230" s="12" t="s">
        <v>1092</v>
      </c>
      <c r="AF230" s="12" t="s">
        <v>1102</v>
      </c>
      <c r="AG230" s="12" t="s">
        <v>1103</v>
      </c>
      <c r="AH230" s="12" t="b">
        <v>0</v>
      </c>
      <c r="AI230" s="12" t="b">
        <v>0</v>
      </c>
      <c r="AJ230" s="12" t="b">
        <v>0</v>
      </c>
      <c r="AK230" s="12" t="b">
        <v>0</v>
      </c>
      <c r="AL230" s="12" t="b">
        <v>1</v>
      </c>
    </row>
    <row r="231" ht="15.75" customHeight="1">
      <c r="A231" s="10" t="s">
        <v>652</v>
      </c>
      <c r="B231" s="12" t="str">
        <f t="shared" si="22"/>
        <v xml:space="preserve">John &amp; Mary Franco Family Foundation Inc_Capital Research Center2024250</v>
      </c>
      <c r="C231" s="12" t="s">
        <v>167</v>
      </c>
      <c r="D231" s="12">
        <v>2024</v>
      </c>
      <c r="E231" s="13">
        <v>250</v>
      </c>
      <c r="F231" s="12"/>
      <c r="G231" s="12" t="s">
        <v>648</v>
      </c>
      <c r="H231" s="12" t="s">
        <v>257</v>
      </c>
      <c r="I231" s="12" t="s">
        <v>1092</v>
      </c>
      <c r="J231" s="12" t="s">
        <v>1590</v>
      </c>
      <c r="K231" s="12" t="s">
        <v>1094</v>
      </c>
      <c r="L231" s="12" t="s">
        <v>1095</v>
      </c>
      <c r="M231" s="12">
        <v>20090</v>
      </c>
      <c r="N231" s="12" t="s">
        <v>1096</v>
      </c>
      <c r="O231" s="12">
        <v>611189701</v>
      </c>
      <c r="P231" s="12" t="s">
        <v>1587</v>
      </c>
      <c r="Q231" s="12">
        <v>2024</v>
      </c>
      <c r="R231" s="12" t="s">
        <v>1583</v>
      </c>
      <c r="S231" s="12" t="s">
        <v>1584</v>
      </c>
      <c r="T231" s="12" t="s">
        <v>1165</v>
      </c>
      <c r="U231" s="12">
        <v>40025</v>
      </c>
      <c r="V231" s="12" t="s">
        <v>1096</v>
      </c>
      <c r="W231" s="12">
        <v>1</v>
      </c>
      <c r="X231" s="12">
        <v>4700341</v>
      </c>
      <c r="Y231" s="12">
        <v>17976974</v>
      </c>
      <c r="Z231" s="12" t="s">
        <v>1591</v>
      </c>
      <c r="AA231" s="21">
        <v>45292</v>
      </c>
      <c r="AB231" s="21">
        <v>45657</v>
      </c>
      <c r="AC231" s="12" t="s">
        <v>1092</v>
      </c>
      <c r="AD231" s="12" t="s">
        <v>1092</v>
      </c>
      <c r="AE231" s="12" t="s">
        <v>1092</v>
      </c>
      <c r="AF231" s="12" t="s">
        <v>1102</v>
      </c>
      <c r="AG231" s="12" t="s">
        <v>1103</v>
      </c>
      <c r="AH231" s="12" t="b">
        <v>0</v>
      </c>
      <c r="AI231" s="12" t="b">
        <v>0</v>
      </c>
      <c r="AJ231" s="12" t="b">
        <v>0</v>
      </c>
      <c r="AK231" s="12" t="b">
        <v>0</v>
      </c>
      <c r="AL231" s="12" t="b">
        <v>1</v>
      </c>
    </row>
    <row r="232" ht="15.75" customHeight="1">
      <c r="A232" s="10" t="s">
        <v>645</v>
      </c>
      <c r="B232" s="12" t="str">
        <f t="shared" si="22"/>
        <v xml:space="preserve">John J Creedon Foundation_Capital Research Center2017200</v>
      </c>
      <c r="C232" s="12" t="s">
        <v>195</v>
      </c>
      <c r="D232" s="12">
        <v>2017</v>
      </c>
      <c r="E232" s="13">
        <v>200</v>
      </c>
      <c r="F232" s="12"/>
      <c r="G232" s="12" t="s">
        <v>643</v>
      </c>
      <c r="H232" s="12" t="s">
        <v>257</v>
      </c>
      <c r="I232" s="12" t="s">
        <v>1092</v>
      </c>
      <c r="J232" s="12" t="s">
        <v>1106</v>
      </c>
      <c r="K232" s="12" t="s">
        <v>1094</v>
      </c>
      <c r="L232" s="12" t="s">
        <v>1095</v>
      </c>
      <c r="M232" s="12">
        <v>20036</v>
      </c>
      <c r="N232" s="12" t="s">
        <v>1096</v>
      </c>
      <c r="O232" s="12">
        <v>133387874</v>
      </c>
      <c r="P232" s="12" t="s">
        <v>1592</v>
      </c>
      <c r="Q232" s="12">
        <v>2017</v>
      </c>
      <c r="R232" s="12" t="s">
        <v>1593</v>
      </c>
      <c r="S232" s="12" t="s">
        <v>1594</v>
      </c>
      <c r="T232" s="12" t="s">
        <v>1389</v>
      </c>
      <c r="U232" s="12">
        <v>10538</v>
      </c>
      <c r="V232" s="12" t="s">
        <v>1096</v>
      </c>
      <c r="W232" s="12">
        <v>1</v>
      </c>
      <c r="X232" s="12">
        <v>667677</v>
      </c>
      <c r="Y232" s="12">
        <v>2005282</v>
      </c>
      <c r="Z232" s="12" t="s">
        <v>1595</v>
      </c>
      <c r="AA232" s="21">
        <v>42736</v>
      </c>
      <c r="AB232" s="21">
        <v>43100</v>
      </c>
      <c r="AC232" s="12" t="s">
        <v>1092</v>
      </c>
      <c r="AD232" s="12" t="s">
        <v>1092</v>
      </c>
      <c r="AE232" s="12" t="s">
        <v>1092</v>
      </c>
      <c r="AF232" s="12" t="s">
        <v>1102</v>
      </c>
      <c r="AG232" s="12" t="s">
        <v>1103</v>
      </c>
      <c r="AH232" s="12" t="b">
        <v>0</v>
      </c>
      <c r="AI232" s="12" t="b">
        <v>0</v>
      </c>
      <c r="AJ232" s="12" t="b">
        <v>0</v>
      </c>
      <c r="AK232" s="12" t="b">
        <v>0</v>
      </c>
      <c r="AL232" s="12" t="b">
        <v>1</v>
      </c>
    </row>
    <row r="233" ht="15.75" customHeight="1">
      <c r="A233" s="10" t="s">
        <v>646</v>
      </c>
      <c r="B233" s="12" t="str">
        <f t="shared" si="22"/>
        <v xml:space="preserve">John J Creedon Foundation_Capital Research Center2018200</v>
      </c>
      <c r="C233" s="12" t="s">
        <v>195</v>
      </c>
      <c r="D233" s="12">
        <v>2018</v>
      </c>
      <c r="E233" s="13">
        <v>200</v>
      </c>
      <c r="F233" s="12"/>
      <c r="G233" s="12" t="s">
        <v>643</v>
      </c>
      <c r="H233" s="12" t="s">
        <v>257</v>
      </c>
      <c r="I233" s="12" t="s">
        <v>1092</v>
      </c>
      <c r="J233" s="12" t="s">
        <v>1106</v>
      </c>
      <c r="K233" s="12" t="s">
        <v>1094</v>
      </c>
      <c r="L233" s="12" t="s">
        <v>1095</v>
      </c>
      <c r="M233" s="12">
        <v>20036</v>
      </c>
      <c r="N233" s="12" t="s">
        <v>1096</v>
      </c>
      <c r="O233" s="12">
        <v>133387874</v>
      </c>
      <c r="P233" s="12" t="s">
        <v>1592</v>
      </c>
      <c r="Q233" s="12">
        <v>2018</v>
      </c>
      <c r="R233" s="12" t="s">
        <v>1593</v>
      </c>
      <c r="S233" s="12" t="s">
        <v>1594</v>
      </c>
      <c r="T233" s="12" t="s">
        <v>1389</v>
      </c>
      <c r="U233" s="12">
        <v>10538</v>
      </c>
      <c r="V233" s="12" t="s">
        <v>1096</v>
      </c>
      <c r="W233" s="12">
        <v>1</v>
      </c>
      <c r="X233" s="12">
        <v>908364</v>
      </c>
      <c r="Y233" s="12">
        <v>2718303</v>
      </c>
      <c r="Z233" s="12" t="s">
        <v>1596</v>
      </c>
      <c r="AA233" s="21">
        <v>43101</v>
      </c>
      <c r="AB233" s="21">
        <v>43465</v>
      </c>
      <c r="AC233" s="12" t="s">
        <v>1092</v>
      </c>
      <c r="AD233" s="12" t="s">
        <v>1092</v>
      </c>
      <c r="AE233" s="12" t="s">
        <v>1092</v>
      </c>
      <c r="AF233" s="12" t="s">
        <v>1102</v>
      </c>
      <c r="AG233" s="12" t="s">
        <v>1103</v>
      </c>
      <c r="AH233" s="12" t="b">
        <v>0</v>
      </c>
      <c r="AI233" s="12" t="b">
        <v>0</v>
      </c>
      <c r="AJ233" s="12" t="b">
        <v>0</v>
      </c>
      <c r="AK233" s="12" t="b">
        <v>0</v>
      </c>
      <c r="AL233" s="12" t="b">
        <v>1</v>
      </c>
    </row>
    <row r="234" ht="15.75" customHeight="1">
      <c r="A234" s="10" t="s">
        <v>642</v>
      </c>
      <c r="B234" s="12" t="str">
        <f t="shared" si="22"/>
        <v xml:space="preserve">John J Creedon Foundation_Capital Research Center2015150</v>
      </c>
      <c r="C234" s="12" t="s">
        <v>195</v>
      </c>
      <c r="D234" s="12">
        <v>2015</v>
      </c>
      <c r="E234" s="13">
        <v>150</v>
      </c>
      <c r="F234" s="12"/>
      <c r="G234" s="12" t="s">
        <v>643</v>
      </c>
      <c r="H234" s="12" t="s">
        <v>257</v>
      </c>
      <c r="I234" s="12" t="s">
        <v>1092</v>
      </c>
      <c r="J234" s="12" t="s">
        <v>1106</v>
      </c>
      <c r="K234" s="12" t="s">
        <v>1094</v>
      </c>
      <c r="L234" s="12" t="s">
        <v>1095</v>
      </c>
      <c r="M234" s="12">
        <v>20036</v>
      </c>
      <c r="N234" s="12" t="s">
        <v>1096</v>
      </c>
      <c r="O234" s="12">
        <v>133387874</v>
      </c>
      <c r="P234" s="12" t="s">
        <v>1592</v>
      </c>
      <c r="Q234" s="12">
        <v>2015</v>
      </c>
      <c r="R234" s="12" t="s">
        <v>1593</v>
      </c>
      <c r="S234" s="12" t="s">
        <v>1594</v>
      </c>
      <c r="T234" s="12" t="s">
        <v>1389</v>
      </c>
      <c r="U234" s="12">
        <v>10538</v>
      </c>
      <c r="V234" s="12" t="s">
        <v>1096</v>
      </c>
      <c r="W234" s="12">
        <v>1</v>
      </c>
      <c r="X234" s="12">
        <v>339846</v>
      </c>
      <c r="Y234" s="12">
        <v>983682</v>
      </c>
      <c r="Z234" s="12" t="s">
        <v>1597</v>
      </c>
      <c r="AA234" s="21">
        <v>42005</v>
      </c>
      <c r="AB234" s="21">
        <v>42369</v>
      </c>
      <c r="AC234" s="12" t="s">
        <v>1092</v>
      </c>
      <c r="AD234" s="12" t="s">
        <v>1092</v>
      </c>
      <c r="AE234" s="12" t="s">
        <v>1092</v>
      </c>
      <c r="AF234" s="12" t="s">
        <v>1102</v>
      </c>
      <c r="AG234" s="12" t="s">
        <v>1103</v>
      </c>
      <c r="AH234" s="12" t="b">
        <v>0</v>
      </c>
      <c r="AI234" s="12" t="b">
        <v>0</v>
      </c>
      <c r="AJ234" s="12" t="b">
        <v>0</v>
      </c>
      <c r="AK234" s="12" t="b">
        <v>1</v>
      </c>
      <c r="AL234" s="12" t="b">
        <v>1</v>
      </c>
    </row>
    <row r="235" ht="15.75" customHeight="1">
      <c r="A235" s="10" t="s">
        <v>1598</v>
      </c>
      <c r="B235" s="12" t="str">
        <f t="shared" si="22"/>
        <v xml:space="preserve">John J Creedon Foundation_Capital Research Center2016150</v>
      </c>
      <c r="C235" s="12" t="s">
        <v>195</v>
      </c>
      <c r="D235" s="12">
        <v>2016</v>
      </c>
      <c r="E235" s="13">
        <v>150</v>
      </c>
      <c r="F235" s="12"/>
      <c r="G235" s="12" t="s">
        <v>643</v>
      </c>
      <c r="H235" s="12" t="s">
        <v>257</v>
      </c>
      <c r="I235" s="12" t="s">
        <v>1092</v>
      </c>
      <c r="J235" s="12" t="s">
        <v>1106</v>
      </c>
      <c r="K235" s="12" t="s">
        <v>1094</v>
      </c>
      <c r="L235" s="12" t="s">
        <v>1095</v>
      </c>
      <c r="M235" s="12">
        <v>20036</v>
      </c>
      <c r="N235" s="12" t="s">
        <v>1096</v>
      </c>
      <c r="O235" s="12">
        <v>133387874</v>
      </c>
      <c r="P235" s="12" t="s">
        <v>1592</v>
      </c>
      <c r="Q235" s="12">
        <v>2016</v>
      </c>
      <c r="R235" s="12" t="s">
        <v>1593</v>
      </c>
      <c r="S235" s="12" t="s">
        <v>1594</v>
      </c>
      <c r="T235" s="12" t="s">
        <v>1389</v>
      </c>
      <c r="U235" s="12">
        <v>10538</v>
      </c>
      <c r="V235" s="12" t="s">
        <v>1096</v>
      </c>
      <c r="W235" s="12">
        <v>1</v>
      </c>
      <c r="X235" s="12">
        <v>320112</v>
      </c>
      <c r="Y235" s="12">
        <v>886124</v>
      </c>
      <c r="Z235" s="12" t="s">
        <v>1599</v>
      </c>
      <c r="AA235" s="21">
        <v>42370</v>
      </c>
      <c r="AB235" s="21">
        <v>42735</v>
      </c>
      <c r="AC235" s="12" t="s">
        <v>1092</v>
      </c>
      <c r="AD235" s="12" t="s">
        <v>1092</v>
      </c>
      <c r="AE235" s="12" t="s">
        <v>1092</v>
      </c>
      <c r="AF235" s="12" t="s">
        <v>1102</v>
      </c>
      <c r="AG235" s="12" t="s">
        <v>1103</v>
      </c>
      <c r="AH235" s="12" t="b">
        <v>0</v>
      </c>
      <c r="AI235" s="12" t="b">
        <v>0</v>
      </c>
      <c r="AJ235" s="12" t="b">
        <v>0</v>
      </c>
      <c r="AK235" s="12" t="b">
        <v>0</v>
      </c>
      <c r="AL235" s="12" t="b">
        <v>1</v>
      </c>
    </row>
    <row r="236" ht="15.75" customHeight="1">
      <c r="A236" s="10" t="s">
        <v>644</v>
      </c>
      <c r="B236" s="12" t="str">
        <f t="shared" si="22"/>
        <v xml:space="preserve">John J Creedon Foundation_Capital Research Center2016150</v>
      </c>
      <c r="C236" s="12" t="s">
        <v>195</v>
      </c>
      <c r="D236" s="12">
        <v>2016</v>
      </c>
      <c r="E236" s="13">
        <v>150</v>
      </c>
      <c r="F236" s="12"/>
      <c r="G236" s="12" t="s">
        <v>643</v>
      </c>
      <c r="H236" s="12" t="s">
        <v>257</v>
      </c>
      <c r="I236" s="12" t="s">
        <v>1092</v>
      </c>
      <c r="J236" s="12" t="s">
        <v>1106</v>
      </c>
      <c r="K236" s="12" t="s">
        <v>1094</v>
      </c>
      <c r="L236" s="12" t="s">
        <v>1095</v>
      </c>
      <c r="M236" s="12">
        <v>20036</v>
      </c>
      <c r="N236" s="12" t="s">
        <v>1096</v>
      </c>
      <c r="O236" s="12">
        <v>133387874</v>
      </c>
      <c r="P236" s="12" t="s">
        <v>1592</v>
      </c>
      <c r="Q236" s="12">
        <v>2016</v>
      </c>
      <c r="R236" s="12" t="s">
        <v>1593</v>
      </c>
      <c r="S236" s="12" t="s">
        <v>1594</v>
      </c>
      <c r="T236" s="12" t="s">
        <v>1389</v>
      </c>
      <c r="U236" s="12">
        <v>10538</v>
      </c>
      <c r="V236" s="12" t="s">
        <v>1096</v>
      </c>
      <c r="W236" s="12">
        <v>1</v>
      </c>
      <c r="X236" s="12">
        <v>419812</v>
      </c>
      <c r="Y236" s="12">
        <v>1224172</v>
      </c>
      <c r="Z236" s="12" t="s">
        <v>1600</v>
      </c>
      <c r="AA236" s="21">
        <v>42370</v>
      </c>
      <c r="AB236" s="21">
        <v>42735</v>
      </c>
      <c r="AC236" s="12" t="s">
        <v>1092</v>
      </c>
      <c r="AD236" s="12" t="s">
        <v>1092</v>
      </c>
      <c r="AE236" s="12" t="s">
        <v>1092</v>
      </c>
      <c r="AF236" s="12" t="s">
        <v>1102</v>
      </c>
      <c r="AG236" s="12" t="s">
        <v>1103</v>
      </c>
      <c r="AH236" s="12" t="b">
        <v>0</v>
      </c>
      <c r="AI236" s="12" t="b">
        <v>0</v>
      </c>
      <c r="AJ236" s="12" t="b">
        <v>0</v>
      </c>
      <c r="AK236" s="12" t="b">
        <v>1</v>
      </c>
      <c r="AL236" s="12" t="b">
        <v>1</v>
      </c>
    </row>
    <row r="237" ht="15.75" customHeight="1">
      <c r="A237" s="10" t="s">
        <v>653</v>
      </c>
      <c r="B237" s="12" t="str">
        <f t="shared" si="22"/>
        <v xml:space="preserve">John P &amp; Kathryn G Evans Foundation_Capital Research Center2018300</v>
      </c>
      <c r="C237" s="12" t="s">
        <v>148</v>
      </c>
      <c r="D237" s="12">
        <v>2018</v>
      </c>
      <c r="E237" s="13">
        <v>300</v>
      </c>
      <c r="F237" s="12"/>
      <c r="G237" s="12" t="s">
        <v>654</v>
      </c>
      <c r="H237" s="12" t="s">
        <v>257</v>
      </c>
      <c r="I237" s="12" t="s">
        <v>1092</v>
      </c>
      <c r="J237" s="12" t="s">
        <v>1157</v>
      </c>
      <c r="K237" s="12" t="s">
        <v>1150</v>
      </c>
      <c r="L237" s="12" t="s">
        <v>1095</v>
      </c>
      <c r="M237" s="12">
        <v>20036</v>
      </c>
      <c r="N237" s="12" t="s">
        <v>1096</v>
      </c>
      <c r="O237" s="12">
        <v>205919285</v>
      </c>
      <c r="P237" s="12" t="s">
        <v>148</v>
      </c>
      <c r="Q237" s="12">
        <v>2017</v>
      </c>
      <c r="R237" s="12" t="s">
        <v>1601</v>
      </c>
      <c r="S237" s="12" t="s">
        <v>1602</v>
      </c>
      <c r="T237" s="12" t="s">
        <v>1110</v>
      </c>
      <c r="U237" s="12">
        <v>98342</v>
      </c>
      <c r="V237" s="12" t="s">
        <v>1096</v>
      </c>
      <c r="W237" s="12">
        <v>1</v>
      </c>
      <c r="X237" s="12">
        <v>1060363</v>
      </c>
      <c r="Y237" s="12">
        <v>3139797</v>
      </c>
      <c r="Z237" s="12" t="s">
        <v>1603</v>
      </c>
      <c r="AA237" s="21">
        <v>43040</v>
      </c>
      <c r="AB237" s="21">
        <v>43404</v>
      </c>
      <c r="AC237" s="12" t="s">
        <v>1092</v>
      </c>
      <c r="AD237" s="12" t="s">
        <v>1092</v>
      </c>
      <c r="AE237" s="12" t="s">
        <v>1092</v>
      </c>
      <c r="AF237" s="12" t="s">
        <v>1102</v>
      </c>
      <c r="AG237" s="12" t="s">
        <v>1103</v>
      </c>
      <c r="AH237" s="12" t="b">
        <v>0</v>
      </c>
      <c r="AI237" s="12" t="b">
        <v>0</v>
      </c>
      <c r="AJ237" s="12" t="b">
        <v>0</v>
      </c>
      <c r="AK237" s="12" t="b">
        <v>0</v>
      </c>
      <c r="AL237" s="12" t="b">
        <v>1</v>
      </c>
    </row>
    <row r="238" ht="15.75" customHeight="1">
      <c r="A238" s="10" t="s">
        <v>656</v>
      </c>
      <c r="B238" s="12" t="str">
        <f t="shared" si="22"/>
        <v xml:space="preserve">John P &amp; Kathryn G Evans Foundation_Capital Research Center2020360</v>
      </c>
      <c r="C238" s="12" t="s">
        <v>148</v>
      </c>
      <c r="D238" s="12">
        <v>2020</v>
      </c>
      <c r="E238" s="13">
        <v>360</v>
      </c>
      <c r="F238" s="12"/>
      <c r="G238" s="12" t="s">
        <v>654</v>
      </c>
      <c r="H238" s="12" t="s">
        <v>257</v>
      </c>
      <c r="I238" s="12" t="s">
        <v>1092</v>
      </c>
      <c r="J238" s="12" t="s">
        <v>1157</v>
      </c>
      <c r="K238" s="12" t="s">
        <v>1150</v>
      </c>
      <c r="L238" s="12" t="s">
        <v>1095</v>
      </c>
      <c r="M238" s="12">
        <v>20036</v>
      </c>
      <c r="N238" s="12" t="s">
        <v>1096</v>
      </c>
      <c r="O238" s="12">
        <v>205919285</v>
      </c>
      <c r="P238" s="12" t="s">
        <v>148</v>
      </c>
      <c r="Q238" s="12">
        <v>2019</v>
      </c>
      <c r="R238" s="12" t="s">
        <v>1601</v>
      </c>
      <c r="S238" s="12" t="s">
        <v>1602</v>
      </c>
      <c r="T238" s="12" t="s">
        <v>1110</v>
      </c>
      <c r="U238" s="12">
        <v>98342</v>
      </c>
      <c r="V238" s="12" t="s">
        <v>1096</v>
      </c>
      <c r="W238" s="12">
        <v>1</v>
      </c>
      <c r="X238" s="12">
        <v>2085993</v>
      </c>
      <c r="Y238" s="12">
        <v>7080540</v>
      </c>
      <c r="Z238" s="12" t="s">
        <v>1604</v>
      </c>
      <c r="AA238" s="21">
        <v>43770</v>
      </c>
      <c r="AB238" s="21">
        <v>44135</v>
      </c>
      <c r="AC238" s="12" t="s">
        <v>1092</v>
      </c>
      <c r="AD238" s="12" t="s">
        <v>1092</v>
      </c>
      <c r="AE238" s="12" t="s">
        <v>1092</v>
      </c>
      <c r="AF238" s="12" t="s">
        <v>1102</v>
      </c>
      <c r="AG238" s="12" t="s">
        <v>1103</v>
      </c>
      <c r="AH238" s="12" t="b">
        <v>0</v>
      </c>
      <c r="AI238" s="12" t="b">
        <v>0</v>
      </c>
      <c r="AJ238" s="12" t="b">
        <v>0</v>
      </c>
      <c r="AK238" s="12" t="b">
        <v>0</v>
      </c>
      <c r="AL238" s="12" t="b">
        <v>1</v>
      </c>
    </row>
    <row r="239" ht="15.75" customHeight="1">
      <c r="A239" s="10" t="s">
        <v>657</v>
      </c>
      <c r="B239" s="12" t="str">
        <f t="shared" si="22"/>
        <v xml:space="preserve">John P &amp; Kathryn G Evans Foundation_Capital Research Center2021360</v>
      </c>
      <c r="C239" s="12" t="s">
        <v>148</v>
      </c>
      <c r="D239" s="12">
        <v>2021</v>
      </c>
      <c r="E239" s="13">
        <v>360</v>
      </c>
      <c r="F239" s="12"/>
      <c r="G239" s="12" t="s">
        <v>654</v>
      </c>
      <c r="H239" s="12" t="s">
        <v>257</v>
      </c>
      <c r="I239" s="12" t="s">
        <v>1092</v>
      </c>
      <c r="J239" s="12" t="s">
        <v>1157</v>
      </c>
      <c r="K239" s="12" t="s">
        <v>1150</v>
      </c>
      <c r="L239" s="12" t="s">
        <v>1095</v>
      </c>
      <c r="M239" s="12">
        <v>20036</v>
      </c>
      <c r="N239" s="12" t="s">
        <v>1096</v>
      </c>
      <c r="O239" s="12">
        <v>205919285</v>
      </c>
      <c r="P239" s="12" t="s">
        <v>148</v>
      </c>
      <c r="Q239" s="12">
        <v>2020</v>
      </c>
      <c r="R239" s="12" t="s">
        <v>1601</v>
      </c>
      <c r="S239" s="12" t="s">
        <v>1602</v>
      </c>
      <c r="T239" s="12" t="s">
        <v>1110</v>
      </c>
      <c r="U239" s="12">
        <v>98342</v>
      </c>
      <c r="V239" s="12" t="s">
        <v>1096</v>
      </c>
      <c r="W239" s="12">
        <v>1</v>
      </c>
      <c r="X239" s="12">
        <v>2520588</v>
      </c>
      <c r="Y239" s="12">
        <v>8790875</v>
      </c>
      <c r="Z239" s="12" t="s">
        <v>1605</v>
      </c>
      <c r="AA239" s="21">
        <v>44136</v>
      </c>
      <c r="AB239" s="21">
        <v>44500</v>
      </c>
      <c r="AC239" s="12" t="s">
        <v>1092</v>
      </c>
      <c r="AD239" s="12" t="s">
        <v>1092</v>
      </c>
      <c r="AE239" s="12" t="s">
        <v>1092</v>
      </c>
      <c r="AF239" s="12" t="s">
        <v>1102</v>
      </c>
      <c r="AG239" s="12" t="s">
        <v>1103</v>
      </c>
      <c r="AH239" s="12" t="b">
        <v>0</v>
      </c>
      <c r="AI239" s="12" t="b">
        <v>0</v>
      </c>
      <c r="AJ239" s="12" t="b">
        <v>0</v>
      </c>
      <c r="AK239" s="12" t="b">
        <v>0</v>
      </c>
      <c r="AL239" s="12" t="b">
        <v>1</v>
      </c>
    </row>
    <row r="240" ht="15.75" customHeight="1">
      <c r="A240" s="10" t="s">
        <v>655</v>
      </c>
      <c r="B240" s="12" t="str">
        <f t="shared" si="22"/>
        <v xml:space="preserve">John P &amp; Kathryn G Evans Foundation_Capital Research Center2019360</v>
      </c>
      <c r="C240" s="12" t="s">
        <v>148</v>
      </c>
      <c r="D240" s="12">
        <v>2019</v>
      </c>
      <c r="E240" s="13">
        <v>360</v>
      </c>
      <c r="F240" s="12"/>
      <c r="G240" s="12" t="s">
        <v>654</v>
      </c>
      <c r="H240" s="12" t="s">
        <v>257</v>
      </c>
      <c r="I240" s="12" t="s">
        <v>1092</v>
      </c>
      <c r="J240" s="12" t="s">
        <v>1157</v>
      </c>
      <c r="K240" s="12" t="s">
        <v>1150</v>
      </c>
      <c r="L240" s="12" t="s">
        <v>1095</v>
      </c>
      <c r="M240" s="12">
        <v>20036</v>
      </c>
      <c r="N240" s="12" t="s">
        <v>1096</v>
      </c>
      <c r="O240" s="12">
        <v>205919285</v>
      </c>
      <c r="P240" s="12" t="s">
        <v>148</v>
      </c>
      <c r="Q240" s="12">
        <v>2018</v>
      </c>
      <c r="R240" s="12" t="s">
        <v>1601</v>
      </c>
      <c r="S240" s="12" t="s">
        <v>1602</v>
      </c>
      <c r="T240" s="12" t="s">
        <v>1110</v>
      </c>
      <c r="U240" s="12">
        <v>98342</v>
      </c>
      <c r="V240" s="12" t="s">
        <v>1096</v>
      </c>
      <c r="W240" s="12">
        <v>1</v>
      </c>
      <c r="X240" s="12">
        <v>1332264</v>
      </c>
      <c r="Y240" s="12">
        <v>4080841</v>
      </c>
      <c r="Z240" s="12" t="s">
        <v>1606</v>
      </c>
      <c r="AA240" s="21">
        <v>43405</v>
      </c>
      <c r="AB240" s="21">
        <v>43769</v>
      </c>
      <c r="AC240" s="12" t="s">
        <v>1092</v>
      </c>
      <c r="AD240" s="12" t="s">
        <v>1092</v>
      </c>
      <c r="AE240" s="12" t="s">
        <v>1092</v>
      </c>
      <c r="AF240" s="12" t="s">
        <v>1102</v>
      </c>
      <c r="AG240" s="12" t="s">
        <v>1103</v>
      </c>
      <c r="AH240" s="12" t="b">
        <v>0</v>
      </c>
      <c r="AI240" s="12" t="b">
        <v>0</v>
      </c>
      <c r="AJ240" s="12" t="b">
        <v>0</v>
      </c>
      <c r="AK240" s="12" t="b">
        <v>0</v>
      </c>
      <c r="AL240" s="12" t="b">
        <v>1</v>
      </c>
    </row>
    <row r="241" ht="15.75" customHeight="1">
      <c r="A241" s="10" t="s">
        <v>658</v>
      </c>
      <c r="B241" s="12" t="str">
        <f t="shared" si="22"/>
        <v xml:space="preserve">John P &amp; Kathryn G Evans Foundation_Capital Research Center2022360</v>
      </c>
      <c r="C241" s="12" t="s">
        <v>148</v>
      </c>
      <c r="D241" s="12">
        <v>2022</v>
      </c>
      <c r="E241" s="13">
        <v>360</v>
      </c>
      <c r="F241" s="12"/>
      <c r="G241" s="12" t="s">
        <v>654</v>
      </c>
      <c r="H241" s="12" t="s">
        <v>257</v>
      </c>
      <c r="I241" s="12" t="s">
        <v>1092</v>
      </c>
      <c r="J241" s="12" t="s">
        <v>1157</v>
      </c>
      <c r="K241" s="12" t="s">
        <v>1150</v>
      </c>
      <c r="L241" s="12" t="s">
        <v>1095</v>
      </c>
      <c r="M241" s="12">
        <v>20036</v>
      </c>
      <c r="N241" s="12" t="s">
        <v>1096</v>
      </c>
      <c r="O241" s="12">
        <v>205919285</v>
      </c>
      <c r="P241" s="12" t="s">
        <v>148</v>
      </c>
      <c r="Q241" s="12">
        <v>2021</v>
      </c>
      <c r="R241" s="12" t="s">
        <v>1601</v>
      </c>
      <c r="S241" s="12" t="s">
        <v>1602</v>
      </c>
      <c r="T241" s="12" t="s">
        <v>1110</v>
      </c>
      <c r="U241" s="12">
        <v>98342</v>
      </c>
      <c r="V241" s="12" t="s">
        <v>1096</v>
      </c>
      <c r="W241" s="12">
        <v>1</v>
      </c>
      <c r="X241" s="12">
        <v>3119746</v>
      </c>
      <c r="Y241" s="12">
        <v>11451603</v>
      </c>
      <c r="Z241" s="12" t="s">
        <v>1607</v>
      </c>
      <c r="AA241" s="21">
        <v>44501</v>
      </c>
      <c r="AB241" s="21">
        <v>44865</v>
      </c>
      <c r="AC241" s="12" t="s">
        <v>1092</v>
      </c>
      <c r="AD241" s="12" t="s">
        <v>1092</v>
      </c>
      <c r="AE241" s="12" t="s">
        <v>1092</v>
      </c>
      <c r="AF241" s="12" t="s">
        <v>1102</v>
      </c>
      <c r="AG241" s="12" t="s">
        <v>1103</v>
      </c>
      <c r="AH241" s="12" t="b">
        <v>0</v>
      </c>
      <c r="AI241" s="12" t="b">
        <v>0</v>
      </c>
      <c r="AJ241" s="12" t="b">
        <v>0</v>
      </c>
      <c r="AK241" s="12" t="b">
        <v>0</v>
      </c>
      <c r="AL241" s="12" t="b">
        <v>1</v>
      </c>
    </row>
    <row r="242" ht="15.75" customHeight="1">
      <c r="A242" s="10" t="s">
        <v>659</v>
      </c>
      <c r="B242" s="12" t="str">
        <f t="shared" si="22"/>
        <v xml:space="preserve">John P &amp; Kathryn G Evans Foundation_Capital Research Center2023600</v>
      </c>
      <c r="C242" s="12" t="s">
        <v>148</v>
      </c>
      <c r="D242" s="12">
        <v>2023</v>
      </c>
      <c r="E242" s="13">
        <v>600</v>
      </c>
      <c r="F242" s="12"/>
      <c r="G242" s="12" t="s">
        <v>654</v>
      </c>
      <c r="H242" s="12" t="s">
        <v>257</v>
      </c>
      <c r="I242" s="12" t="s">
        <v>1092</v>
      </c>
      <c r="J242" s="12" t="s">
        <v>1157</v>
      </c>
      <c r="K242" s="12" t="s">
        <v>1150</v>
      </c>
      <c r="L242" s="12" t="s">
        <v>1095</v>
      </c>
      <c r="M242" s="12">
        <v>20036</v>
      </c>
      <c r="N242" s="12" t="s">
        <v>1096</v>
      </c>
      <c r="O242" s="12">
        <v>205919285</v>
      </c>
      <c r="P242" s="12" t="s">
        <v>148</v>
      </c>
      <c r="Q242" s="12">
        <v>2022</v>
      </c>
      <c r="R242" s="12" t="s">
        <v>1601</v>
      </c>
      <c r="S242" s="12" t="s">
        <v>1602</v>
      </c>
      <c r="T242" s="12" t="s">
        <v>1110</v>
      </c>
      <c r="U242" s="12">
        <v>98342</v>
      </c>
      <c r="V242" s="12" t="s">
        <v>1096</v>
      </c>
      <c r="W242" s="12">
        <v>1</v>
      </c>
      <c r="X242" s="12">
        <v>4242826</v>
      </c>
      <c r="Y242" s="12">
        <v>15896402</v>
      </c>
      <c r="Z242" s="12" t="s">
        <v>1608</v>
      </c>
      <c r="AA242" s="21">
        <v>44866</v>
      </c>
      <c r="AB242" s="21">
        <v>45230</v>
      </c>
      <c r="AC242" s="12" t="s">
        <v>1092</v>
      </c>
      <c r="AD242" s="12" t="s">
        <v>1092</v>
      </c>
      <c r="AE242" s="12" t="s">
        <v>1092</v>
      </c>
      <c r="AF242" s="12" t="s">
        <v>1102</v>
      </c>
      <c r="AG242" s="12" t="s">
        <v>1103</v>
      </c>
      <c r="AH242" s="12" t="b">
        <v>0</v>
      </c>
      <c r="AI242" s="12" t="b">
        <v>0</v>
      </c>
      <c r="AJ242" s="12" t="b">
        <v>0</v>
      </c>
      <c r="AK242" s="12" t="b">
        <v>0</v>
      </c>
      <c r="AL242" s="12" t="b">
        <v>1</v>
      </c>
    </row>
    <row r="243" ht="15.75" customHeight="1">
      <c r="A243" s="10" t="s">
        <v>660</v>
      </c>
      <c r="B243" s="12" t="str">
        <f t="shared" si="22"/>
        <v xml:space="preserve">John P &amp; Kathryn G Evans Foundation_Capital Research Center2024600</v>
      </c>
      <c r="C243" s="12" t="s">
        <v>148</v>
      </c>
      <c r="D243" s="12">
        <v>2024</v>
      </c>
      <c r="E243" s="13">
        <v>600</v>
      </c>
      <c r="F243" s="12"/>
      <c r="G243" s="12" t="s">
        <v>654</v>
      </c>
      <c r="H243" s="12" t="s">
        <v>257</v>
      </c>
      <c r="I243" s="12" t="s">
        <v>1092</v>
      </c>
      <c r="J243" s="12" t="s">
        <v>1157</v>
      </c>
      <c r="K243" s="12" t="s">
        <v>1150</v>
      </c>
      <c r="L243" s="12" t="s">
        <v>1095</v>
      </c>
      <c r="M243" s="12">
        <v>20036</v>
      </c>
      <c r="N243" s="12" t="s">
        <v>1096</v>
      </c>
      <c r="O243" s="12">
        <v>205919285</v>
      </c>
      <c r="P243" s="12" t="s">
        <v>148</v>
      </c>
      <c r="Q243" s="12">
        <v>2023</v>
      </c>
      <c r="R243" s="12" t="s">
        <v>1601</v>
      </c>
      <c r="S243" s="12" t="s">
        <v>1602</v>
      </c>
      <c r="T243" s="12" t="s">
        <v>1110</v>
      </c>
      <c r="U243" s="12">
        <v>98342</v>
      </c>
      <c r="V243" s="12" t="s">
        <v>1096</v>
      </c>
      <c r="W243" s="12">
        <v>1</v>
      </c>
      <c r="X243" s="12">
        <v>4779690</v>
      </c>
      <c r="Y243" s="12">
        <v>18255821</v>
      </c>
      <c r="Z243" s="12" t="s">
        <v>1609</v>
      </c>
      <c r="AA243" s="21">
        <v>45231</v>
      </c>
      <c r="AB243" s="21">
        <v>45596</v>
      </c>
      <c r="AC243" s="12" t="s">
        <v>1092</v>
      </c>
      <c r="AD243" s="12" t="s">
        <v>1092</v>
      </c>
      <c r="AE243" s="12" t="s">
        <v>1092</v>
      </c>
      <c r="AF243" s="12" t="s">
        <v>1102</v>
      </c>
      <c r="AG243" s="12" t="s">
        <v>1103</v>
      </c>
      <c r="AH243" s="12" t="b">
        <v>0</v>
      </c>
      <c r="AI243" s="12" t="b">
        <v>0</v>
      </c>
      <c r="AJ243" s="12" t="b">
        <v>0</v>
      </c>
      <c r="AK243" s="12" t="b">
        <v>0</v>
      </c>
      <c r="AL243" s="12" t="b">
        <v>1</v>
      </c>
    </row>
    <row r="244" ht="15.75" customHeight="1">
      <c r="A244" s="10" t="s">
        <v>664</v>
      </c>
      <c r="B244" s="12" t="str">
        <f t="shared" si="22"/>
        <v xml:space="preserve">John William Pope Foundation_Capital Research Center202275000</v>
      </c>
      <c r="C244" s="12" t="s">
        <v>25</v>
      </c>
      <c r="D244" s="12">
        <v>2022</v>
      </c>
      <c r="E244" s="13">
        <v>75000</v>
      </c>
      <c r="F244" s="12"/>
      <c r="G244" s="12" t="s">
        <v>665</v>
      </c>
      <c r="H244" s="12" t="s">
        <v>257</v>
      </c>
      <c r="I244" s="12" t="s">
        <v>1092</v>
      </c>
      <c r="J244" s="12" t="s">
        <v>1093</v>
      </c>
      <c r="K244" s="12" t="s">
        <v>1094</v>
      </c>
      <c r="L244" s="12" t="s">
        <v>1095</v>
      </c>
      <c r="M244" s="12">
        <v>20036</v>
      </c>
      <c r="N244" s="12" t="s">
        <v>1096</v>
      </c>
      <c r="O244" s="12">
        <v>581691765</v>
      </c>
      <c r="P244" s="12" t="s">
        <v>1610</v>
      </c>
      <c r="Q244" s="12">
        <v>2021</v>
      </c>
      <c r="R244" s="12" t="s">
        <v>1611</v>
      </c>
      <c r="S244" s="12" t="s">
        <v>1612</v>
      </c>
      <c r="T244" s="12" t="s">
        <v>1202</v>
      </c>
      <c r="U244" s="12">
        <v>27609</v>
      </c>
      <c r="V244" s="12" t="s">
        <v>1096</v>
      </c>
      <c r="W244" s="12">
        <v>1</v>
      </c>
      <c r="X244" s="12">
        <v>3297034</v>
      </c>
      <c r="Y244" s="12">
        <v>12071023</v>
      </c>
      <c r="Z244" s="12" t="s">
        <v>1613</v>
      </c>
      <c r="AA244" s="21">
        <v>44378</v>
      </c>
      <c r="AB244" s="21">
        <v>44742</v>
      </c>
      <c r="AC244" s="12" t="s">
        <v>1092</v>
      </c>
      <c r="AD244" s="12" t="s">
        <v>1092</v>
      </c>
      <c r="AE244" s="12" t="s">
        <v>1092</v>
      </c>
      <c r="AF244" s="12" t="s">
        <v>1102</v>
      </c>
      <c r="AG244" s="12" t="s">
        <v>1103</v>
      </c>
      <c r="AH244" s="12" t="b">
        <v>0</v>
      </c>
      <c r="AI244" s="12" t="b">
        <v>0</v>
      </c>
      <c r="AJ244" s="12" t="b">
        <v>0</v>
      </c>
      <c r="AK244" s="12" t="b">
        <v>0</v>
      </c>
      <c r="AL244" s="12" t="b">
        <v>1</v>
      </c>
    </row>
    <row r="245" ht="15.75" customHeight="1">
      <c r="A245" s="10" t="s">
        <v>666</v>
      </c>
      <c r="B245" s="12" t="str">
        <f t="shared" si="22"/>
        <v xml:space="preserve">John William Pope Foundation_Capital Research Center202350000</v>
      </c>
      <c r="C245" s="12" t="s">
        <v>25</v>
      </c>
      <c r="D245" s="12">
        <v>2023</v>
      </c>
      <c r="E245" s="13">
        <v>50000</v>
      </c>
      <c r="F245" s="12"/>
      <c r="G245" s="12" t="s">
        <v>437</v>
      </c>
      <c r="H245" s="12" t="s">
        <v>257</v>
      </c>
      <c r="I245" s="12" t="s">
        <v>1092</v>
      </c>
      <c r="J245" s="12" t="s">
        <v>1093</v>
      </c>
      <c r="K245" s="12" t="s">
        <v>1094</v>
      </c>
      <c r="L245" s="12" t="s">
        <v>1095</v>
      </c>
      <c r="M245" s="12">
        <v>20036</v>
      </c>
      <c r="N245" s="12" t="s">
        <v>1096</v>
      </c>
      <c r="O245" s="12">
        <v>581691765</v>
      </c>
      <c r="P245" s="12" t="s">
        <v>1610</v>
      </c>
      <c r="Q245" s="12">
        <v>2022</v>
      </c>
      <c r="R245" s="12" t="s">
        <v>1611</v>
      </c>
      <c r="S245" s="12" t="s">
        <v>1612</v>
      </c>
      <c r="T245" s="12" t="s">
        <v>1202</v>
      </c>
      <c r="U245" s="12">
        <v>27609</v>
      </c>
      <c r="V245" s="12" t="s">
        <v>1096</v>
      </c>
      <c r="W245" s="12">
        <v>1</v>
      </c>
      <c r="X245" s="12">
        <v>3860509</v>
      </c>
      <c r="Y245" s="12">
        <v>14603228</v>
      </c>
      <c r="Z245" s="12" t="s">
        <v>1614</v>
      </c>
      <c r="AA245" s="21">
        <v>44743</v>
      </c>
      <c r="AB245" s="21">
        <v>45107</v>
      </c>
      <c r="AC245" s="12" t="s">
        <v>1092</v>
      </c>
      <c r="AD245" s="12" t="s">
        <v>1092</v>
      </c>
      <c r="AE245" s="12" t="s">
        <v>1092</v>
      </c>
      <c r="AF245" s="12" t="s">
        <v>1102</v>
      </c>
      <c r="AG245" s="12" t="s">
        <v>1103</v>
      </c>
      <c r="AH245" s="12" t="b">
        <v>0</v>
      </c>
      <c r="AI245" s="12" t="b">
        <v>0</v>
      </c>
      <c r="AJ245" s="12" t="b">
        <v>0</v>
      </c>
      <c r="AK245" s="12" t="b">
        <v>0</v>
      </c>
      <c r="AL245" s="12" t="b">
        <v>1</v>
      </c>
    </row>
    <row r="246" ht="15.75" customHeight="1">
      <c r="A246" s="10" t="s">
        <v>661</v>
      </c>
      <c r="B246" s="12" t="str">
        <f t="shared" si="22"/>
        <v xml:space="preserve">John William Pope Foundation_Capital Research Center202050000</v>
      </c>
      <c r="C246" s="12" t="s">
        <v>25</v>
      </c>
      <c r="D246" s="12">
        <v>2020</v>
      </c>
      <c r="E246" s="13">
        <v>50000</v>
      </c>
      <c r="F246" s="12"/>
      <c r="G246" s="12" t="s">
        <v>662</v>
      </c>
      <c r="H246" s="12" t="s">
        <v>257</v>
      </c>
      <c r="I246" s="12" t="s">
        <v>1092</v>
      </c>
      <c r="J246" s="12" t="s">
        <v>1093</v>
      </c>
      <c r="K246" s="12" t="s">
        <v>1094</v>
      </c>
      <c r="L246" s="12" t="s">
        <v>1095</v>
      </c>
      <c r="M246" s="12">
        <v>20036</v>
      </c>
      <c r="N246" s="12" t="s">
        <v>1096</v>
      </c>
      <c r="O246" s="12">
        <v>581691765</v>
      </c>
      <c r="P246" s="12" t="s">
        <v>1610</v>
      </c>
      <c r="Q246" s="12">
        <v>2019</v>
      </c>
      <c r="R246" s="12" t="s">
        <v>1611</v>
      </c>
      <c r="S246" s="12" t="s">
        <v>1612</v>
      </c>
      <c r="T246" s="12" t="s">
        <v>1202</v>
      </c>
      <c r="U246" s="12">
        <v>27609</v>
      </c>
      <c r="V246" s="12" t="s">
        <v>1096</v>
      </c>
      <c r="W246" s="12">
        <v>1</v>
      </c>
      <c r="X246" s="12">
        <v>1469361</v>
      </c>
      <c r="Y246" s="12">
        <v>4644373</v>
      </c>
      <c r="Z246" s="12" t="s">
        <v>1615</v>
      </c>
      <c r="AA246" s="21">
        <v>43647</v>
      </c>
      <c r="AB246" s="21">
        <v>44012</v>
      </c>
      <c r="AC246" s="12" t="s">
        <v>1092</v>
      </c>
      <c r="AD246" s="12" t="s">
        <v>1092</v>
      </c>
      <c r="AE246" s="12" t="s">
        <v>1092</v>
      </c>
      <c r="AF246" s="12" t="s">
        <v>1102</v>
      </c>
      <c r="AG246" s="12" t="s">
        <v>1103</v>
      </c>
      <c r="AH246" s="12" t="b">
        <v>0</v>
      </c>
      <c r="AI246" s="12" t="b">
        <v>0</v>
      </c>
      <c r="AJ246" s="12" t="b">
        <v>0</v>
      </c>
      <c r="AK246" s="12" t="b">
        <v>0</v>
      </c>
      <c r="AL246" s="12" t="b">
        <v>1</v>
      </c>
    </row>
    <row r="247" ht="15.75" customHeight="1">
      <c r="A247" s="10" t="s">
        <v>667</v>
      </c>
      <c r="B247" s="12" t="str">
        <f t="shared" si="22"/>
        <v xml:space="preserve">John William Pope Foundation_Capital Research Center202425000</v>
      </c>
      <c r="C247" s="12" t="s">
        <v>25</v>
      </c>
      <c r="D247" s="12">
        <v>2024</v>
      </c>
      <c r="E247" s="13">
        <v>25000</v>
      </c>
      <c r="F247" s="12"/>
      <c r="G247" s="12" t="s">
        <v>665</v>
      </c>
      <c r="H247" s="12" t="s">
        <v>257</v>
      </c>
      <c r="I247" s="12" t="s">
        <v>1092</v>
      </c>
      <c r="J247" s="12" t="s">
        <v>1093</v>
      </c>
      <c r="K247" s="12" t="s">
        <v>1094</v>
      </c>
      <c r="L247" s="12" t="s">
        <v>1095</v>
      </c>
      <c r="M247" s="12">
        <v>20036</v>
      </c>
      <c r="N247" s="12" t="s">
        <v>1096</v>
      </c>
      <c r="O247" s="12">
        <v>581691765</v>
      </c>
      <c r="P247" s="12" t="s">
        <v>1610</v>
      </c>
      <c r="Q247" s="12">
        <v>2023</v>
      </c>
      <c r="R247" s="12" t="s">
        <v>1611</v>
      </c>
      <c r="S247" s="12" t="s">
        <v>1612</v>
      </c>
      <c r="T247" s="12" t="s">
        <v>1202</v>
      </c>
      <c r="U247" s="12">
        <v>27609</v>
      </c>
      <c r="V247" s="12" t="s">
        <v>1096</v>
      </c>
      <c r="W247" s="12">
        <v>1</v>
      </c>
      <c r="X247" s="12">
        <v>4708732</v>
      </c>
      <c r="Y247" s="12">
        <v>17997349</v>
      </c>
      <c r="Z247" s="12" t="s">
        <v>1616</v>
      </c>
      <c r="AA247" s="21">
        <v>45108</v>
      </c>
      <c r="AB247" s="21">
        <v>45473</v>
      </c>
      <c r="AC247" s="12" t="s">
        <v>1092</v>
      </c>
      <c r="AD247" s="12" t="s">
        <v>1092</v>
      </c>
      <c r="AE247" s="12" t="s">
        <v>1092</v>
      </c>
      <c r="AF247" s="12" t="s">
        <v>1102</v>
      </c>
      <c r="AG247" s="12" t="s">
        <v>1103</v>
      </c>
      <c r="AH247" s="12" t="b">
        <v>0</v>
      </c>
      <c r="AI247" s="12" t="b">
        <v>0</v>
      </c>
      <c r="AJ247" s="12" t="b">
        <v>0</v>
      </c>
      <c r="AK247" s="12" t="b">
        <v>0</v>
      </c>
      <c r="AL247" s="12" t="b">
        <v>1</v>
      </c>
    </row>
    <row r="248" ht="15.75" customHeight="1">
      <c r="A248" s="10" t="s">
        <v>663</v>
      </c>
      <c r="B248" s="12" t="str">
        <f t="shared" si="22"/>
        <v xml:space="preserve">John William Pope Foundation_Capital Research Center202150000</v>
      </c>
      <c r="C248" s="12" t="s">
        <v>25</v>
      </c>
      <c r="D248" s="12">
        <v>2021</v>
      </c>
      <c r="E248" s="13">
        <v>50000</v>
      </c>
      <c r="F248" s="12"/>
      <c r="G248" s="12" t="s">
        <v>662</v>
      </c>
      <c r="H248" s="12" t="s">
        <v>257</v>
      </c>
      <c r="I248" s="12" t="s">
        <v>1092</v>
      </c>
      <c r="J248" s="12" t="s">
        <v>1093</v>
      </c>
      <c r="K248" s="12" t="s">
        <v>1094</v>
      </c>
      <c r="L248" s="12" t="s">
        <v>1095</v>
      </c>
      <c r="M248" s="12">
        <v>20036</v>
      </c>
      <c r="N248" s="12" t="s">
        <v>1096</v>
      </c>
      <c r="O248" s="12">
        <v>581691765</v>
      </c>
      <c r="P248" s="12" t="s">
        <v>1610</v>
      </c>
      <c r="Q248" s="12">
        <v>2020</v>
      </c>
      <c r="R248" s="12" t="s">
        <v>1611</v>
      </c>
      <c r="S248" s="12" t="s">
        <v>1612</v>
      </c>
      <c r="T248" s="12" t="s">
        <v>1202</v>
      </c>
      <c r="U248" s="12">
        <v>27609</v>
      </c>
      <c r="V248" s="12" t="s">
        <v>1096</v>
      </c>
      <c r="W248" s="12">
        <v>1</v>
      </c>
      <c r="X248" s="12">
        <v>2720909</v>
      </c>
      <c r="Y248" s="12">
        <v>9555561</v>
      </c>
      <c r="Z248" s="12" t="s">
        <v>1617</v>
      </c>
      <c r="AA248" s="21">
        <v>44013</v>
      </c>
      <c r="AB248" s="21">
        <v>44377</v>
      </c>
      <c r="AC248" s="12" t="s">
        <v>1092</v>
      </c>
      <c r="AD248" s="12" t="s">
        <v>1092</v>
      </c>
      <c r="AE248" s="12" t="s">
        <v>1092</v>
      </c>
      <c r="AF248" s="12" t="s">
        <v>1102</v>
      </c>
      <c r="AG248" s="12" t="s">
        <v>1103</v>
      </c>
      <c r="AH248" s="12" t="b">
        <v>0</v>
      </c>
      <c r="AI248" s="12" t="b">
        <v>0</v>
      </c>
      <c r="AJ248" s="12" t="b">
        <v>0</v>
      </c>
      <c r="AK248" s="12" t="b">
        <v>0</v>
      </c>
      <c r="AL248" s="12" t="b">
        <v>1</v>
      </c>
    </row>
    <row r="249" ht="15.75" customHeight="1">
      <c r="A249" s="10" t="s">
        <v>669</v>
      </c>
      <c r="B249" s="12" t="str">
        <f t="shared" si="22"/>
        <v xml:space="preserve">Joseph M Hamilburg Foundation_Capital Research Center2022100</v>
      </c>
      <c r="C249" s="12" t="s">
        <v>210</v>
      </c>
      <c r="D249" s="12">
        <v>2022</v>
      </c>
      <c r="E249" s="13">
        <v>100</v>
      </c>
      <c r="F249" s="12"/>
      <c r="G249" s="12" t="s">
        <v>437</v>
      </c>
      <c r="H249" s="12" t="s">
        <v>257</v>
      </c>
      <c r="I249" s="12" t="s">
        <v>1092</v>
      </c>
      <c r="J249" s="12" t="s">
        <v>1093</v>
      </c>
      <c r="K249" s="12" t="s">
        <v>1094</v>
      </c>
      <c r="L249" s="12" t="s">
        <v>1095</v>
      </c>
      <c r="M249" s="12">
        <v>20036</v>
      </c>
      <c r="N249" s="12" t="s">
        <v>1096</v>
      </c>
      <c r="O249" s="12">
        <v>46128210</v>
      </c>
      <c r="P249" s="12" t="s">
        <v>1618</v>
      </c>
      <c r="Q249" s="12">
        <v>2022</v>
      </c>
      <c r="R249" s="12" t="s">
        <v>1619</v>
      </c>
      <c r="S249" s="12" t="s">
        <v>1620</v>
      </c>
      <c r="T249" s="12" t="s">
        <v>1279</v>
      </c>
      <c r="U249" s="12">
        <v>1778</v>
      </c>
      <c r="V249" s="12" t="s">
        <v>1096</v>
      </c>
      <c r="W249" s="12">
        <v>1</v>
      </c>
      <c r="X249" s="12">
        <v>3664443</v>
      </c>
      <c r="Y249" s="12">
        <v>13771141</v>
      </c>
      <c r="Z249" s="12" t="s">
        <v>1621</v>
      </c>
      <c r="AA249" s="21">
        <v>44562</v>
      </c>
      <c r="AB249" s="21">
        <v>44926</v>
      </c>
      <c r="AC249" s="12" t="s">
        <v>1092</v>
      </c>
      <c r="AD249" s="12" t="s">
        <v>1092</v>
      </c>
      <c r="AE249" s="12" t="s">
        <v>1092</v>
      </c>
      <c r="AF249" s="12" t="s">
        <v>1102</v>
      </c>
      <c r="AG249" s="12" t="s">
        <v>1103</v>
      </c>
      <c r="AH249" s="12" t="b">
        <v>0</v>
      </c>
      <c r="AI249" s="12" t="b">
        <v>0</v>
      </c>
      <c r="AJ249" s="12" t="b">
        <v>0</v>
      </c>
      <c r="AK249" s="12" t="b">
        <v>0</v>
      </c>
      <c r="AL249" s="12" t="b">
        <v>1</v>
      </c>
    </row>
    <row r="250" ht="15.75" customHeight="1">
      <c r="A250" s="10" t="s">
        <v>670</v>
      </c>
      <c r="B250" s="12" t="str">
        <f t="shared" si="22"/>
        <v xml:space="preserve">Joseph M Hamilburg Foundation_Capital Research Center2023100</v>
      </c>
      <c r="C250" s="12" t="s">
        <v>210</v>
      </c>
      <c r="D250" s="12">
        <v>2023</v>
      </c>
      <c r="E250" s="13">
        <v>100</v>
      </c>
      <c r="F250" s="12"/>
      <c r="G250" s="12" t="s">
        <v>437</v>
      </c>
      <c r="H250" s="12" t="s">
        <v>257</v>
      </c>
      <c r="I250" s="12" t="s">
        <v>1092</v>
      </c>
      <c r="J250" s="12" t="s">
        <v>1093</v>
      </c>
      <c r="K250" s="12" t="s">
        <v>1094</v>
      </c>
      <c r="L250" s="12" t="s">
        <v>1095</v>
      </c>
      <c r="M250" s="12">
        <v>20036</v>
      </c>
      <c r="N250" s="12" t="s">
        <v>1096</v>
      </c>
      <c r="O250" s="12">
        <v>46128210</v>
      </c>
      <c r="P250" s="12" t="s">
        <v>1618</v>
      </c>
      <c r="Q250" s="12">
        <v>2023</v>
      </c>
      <c r="R250" s="12" t="s">
        <v>1619</v>
      </c>
      <c r="S250" s="12" t="s">
        <v>1620</v>
      </c>
      <c r="T250" s="12" t="s">
        <v>1279</v>
      </c>
      <c r="U250" s="12">
        <v>1778</v>
      </c>
      <c r="V250" s="12" t="s">
        <v>1096</v>
      </c>
      <c r="W250" s="12">
        <v>1</v>
      </c>
      <c r="X250" s="12">
        <v>4060760</v>
      </c>
      <c r="Y250" s="12">
        <v>15291977</v>
      </c>
      <c r="Z250" s="12" t="s">
        <v>1622</v>
      </c>
      <c r="AA250" s="21">
        <v>44927</v>
      </c>
      <c r="AB250" s="21">
        <v>45291</v>
      </c>
      <c r="AC250" s="12" t="s">
        <v>1092</v>
      </c>
      <c r="AD250" s="12" t="s">
        <v>1092</v>
      </c>
      <c r="AE250" s="12" t="s">
        <v>1092</v>
      </c>
      <c r="AF250" s="12" t="s">
        <v>1102</v>
      </c>
      <c r="AG250" s="12" t="s">
        <v>1103</v>
      </c>
      <c r="AH250" s="12" t="b">
        <v>0</v>
      </c>
      <c r="AI250" s="12" t="b">
        <v>0</v>
      </c>
      <c r="AJ250" s="12" t="b">
        <v>0</v>
      </c>
      <c r="AK250" s="12" t="b">
        <v>0</v>
      </c>
      <c r="AL250" s="12" t="b">
        <v>1</v>
      </c>
    </row>
    <row r="251" ht="15.75" customHeight="1">
      <c r="A251" s="10" t="s">
        <v>668</v>
      </c>
      <c r="B251" s="12" t="str">
        <f t="shared" si="22"/>
        <v xml:space="preserve">Joseph M Hamilburg Foundation_Capital Research Center2021100</v>
      </c>
      <c r="C251" s="12" t="s">
        <v>210</v>
      </c>
      <c r="D251" s="12">
        <v>2021</v>
      </c>
      <c r="E251" s="13">
        <v>100</v>
      </c>
      <c r="F251" s="12"/>
      <c r="G251" s="12" t="s">
        <v>437</v>
      </c>
      <c r="H251" s="12" t="s">
        <v>257</v>
      </c>
      <c r="I251" s="12" t="s">
        <v>1092</v>
      </c>
      <c r="J251" s="12" t="s">
        <v>1093</v>
      </c>
      <c r="K251" s="12" t="s">
        <v>1094</v>
      </c>
      <c r="L251" s="12" t="s">
        <v>1095</v>
      </c>
      <c r="M251" s="12">
        <v>20036</v>
      </c>
      <c r="N251" s="12" t="s">
        <v>1096</v>
      </c>
      <c r="O251" s="12">
        <v>46128210</v>
      </c>
      <c r="P251" s="12" t="s">
        <v>1618</v>
      </c>
      <c r="Q251" s="12">
        <v>2021</v>
      </c>
      <c r="R251" s="12" t="s">
        <v>1619</v>
      </c>
      <c r="S251" s="12" t="s">
        <v>1620</v>
      </c>
      <c r="T251" s="12" t="s">
        <v>1279</v>
      </c>
      <c r="U251" s="12">
        <v>1778</v>
      </c>
      <c r="V251" s="12" t="s">
        <v>1096</v>
      </c>
      <c r="W251" s="12">
        <v>1</v>
      </c>
      <c r="X251" s="12">
        <v>2558933</v>
      </c>
      <c r="Y251" s="12">
        <v>8896186</v>
      </c>
      <c r="Z251" s="12" t="s">
        <v>1623</v>
      </c>
      <c r="AA251" s="21">
        <v>44197</v>
      </c>
      <c r="AB251" s="21">
        <v>44561</v>
      </c>
      <c r="AC251" s="12" t="s">
        <v>1092</v>
      </c>
      <c r="AD251" s="12" t="s">
        <v>1092</v>
      </c>
      <c r="AE251" s="12" t="s">
        <v>1092</v>
      </c>
      <c r="AF251" s="12" t="s">
        <v>1102</v>
      </c>
      <c r="AG251" s="12" t="s">
        <v>1103</v>
      </c>
      <c r="AH251" s="12" t="b">
        <v>0</v>
      </c>
      <c r="AI251" s="12" t="b">
        <v>0</v>
      </c>
      <c r="AJ251" s="12" t="b">
        <v>0</v>
      </c>
      <c r="AK251" s="12" t="b">
        <v>0</v>
      </c>
      <c r="AL251" s="12" t="b">
        <v>1</v>
      </c>
    </row>
    <row r="252" ht="15.75" customHeight="1">
      <c r="A252" s="10" t="s">
        <v>671</v>
      </c>
      <c r="B252" s="12" t="str">
        <f t="shared" si="22"/>
        <v xml:space="preserve">Joseph M Hamilburg Foundation_Capital Research Center2024100</v>
      </c>
      <c r="C252" s="12" t="s">
        <v>210</v>
      </c>
      <c r="D252" s="12">
        <v>2024</v>
      </c>
      <c r="E252" s="13">
        <v>100</v>
      </c>
      <c r="F252" s="12"/>
      <c r="G252" s="12" t="s">
        <v>437</v>
      </c>
      <c r="H252" s="12" t="s">
        <v>257</v>
      </c>
      <c r="I252" s="12" t="s">
        <v>1092</v>
      </c>
      <c r="J252" s="12" t="s">
        <v>1093</v>
      </c>
      <c r="K252" s="12" t="s">
        <v>1094</v>
      </c>
      <c r="L252" s="12" t="s">
        <v>1095</v>
      </c>
      <c r="M252" s="12">
        <v>20036</v>
      </c>
      <c r="N252" s="12" t="s">
        <v>1096</v>
      </c>
      <c r="O252" s="12">
        <v>46128210</v>
      </c>
      <c r="P252" s="12" t="s">
        <v>1618</v>
      </c>
      <c r="Q252" s="12">
        <v>2024</v>
      </c>
      <c r="R252" s="12" t="s">
        <v>1619</v>
      </c>
      <c r="S252" s="12" t="s">
        <v>1620</v>
      </c>
      <c r="T252" s="12" t="s">
        <v>1279</v>
      </c>
      <c r="U252" s="12">
        <v>1778</v>
      </c>
      <c r="V252" s="12" t="s">
        <v>1096</v>
      </c>
      <c r="W252" s="12">
        <v>1</v>
      </c>
      <c r="X252" s="12">
        <v>4732888</v>
      </c>
      <c r="Y252" s="12">
        <v>18120514</v>
      </c>
      <c r="Z252" s="12" t="s">
        <v>1624</v>
      </c>
      <c r="AA252" s="21">
        <v>45292</v>
      </c>
      <c r="AB252" s="21">
        <v>45657</v>
      </c>
      <c r="AC252" s="12" t="s">
        <v>1092</v>
      </c>
      <c r="AD252" s="12" t="s">
        <v>1092</v>
      </c>
      <c r="AE252" s="12" t="s">
        <v>1092</v>
      </c>
      <c r="AF252" s="12" t="s">
        <v>1102</v>
      </c>
      <c r="AG252" s="12" t="s">
        <v>1103</v>
      </c>
      <c r="AH252" s="12" t="b">
        <v>0</v>
      </c>
      <c r="AI252" s="12" t="b">
        <v>0</v>
      </c>
      <c r="AJ252" s="12" t="b">
        <v>0</v>
      </c>
      <c r="AK252" s="12" t="b">
        <v>0</v>
      </c>
      <c r="AL252" s="12" t="b">
        <v>1</v>
      </c>
    </row>
    <row r="253" ht="15.75" customHeight="1">
      <c r="A253" s="10" t="s">
        <v>675</v>
      </c>
      <c r="B253" s="12" t="str">
        <f t="shared" si="22"/>
        <v xml:space="preserve">Jp Humphreys Foundation_Capital Research Center202125000</v>
      </c>
      <c r="C253" s="12" t="s">
        <v>24</v>
      </c>
      <c r="D253" s="12">
        <v>2021</v>
      </c>
      <c r="E253" s="13">
        <v>25000</v>
      </c>
      <c r="F253" s="12"/>
      <c r="G253" s="12" t="s">
        <v>673</v>
      </c>
      <c r="H253" s="12" t="s">
        <v>257</v>
      </c>
      <c r="I253" s="12" t="s">
        <v>1092</v>
      </c>
      <c r="J253" s="12" t="s">
        <v>1160</v>
      </c>
      <c r="K253" s="12" t="s">
        <v>1150</v>
      </c>
      <c r="L253" s="12" t="s">
        <v>1095</v>
      </c>
      <c r="M253" s="12">
        <v>20036</v>
      </c>
      <c r="N253" s="12" t="s">
        <v>1096</v>
      </c>
      <c r="O253" s="12">
        <v>431244445</v>
      </c>
      <c r="P253" s="12" t="s">
        <v>1625</v>
      </c>
      <c r="Q253" s="12">
        <v>2021</v>
      </c>
      <c r="R253" s="12" t="s">
        <v>1626</v>
      </c>
      <c r="S253" s="12" t="s">
        <v>1627</v>
      </c>
      <c r="T253" s="12" t="s">
        <v>1628</v>
      </c>
      <c r="U253" s="12">
        <v>64802</v>
      </c>
      <c r="V253" s="12" t="s">
        <v>1096</v>
      </c>
      <c r="W253" s="12">
        <v>1</v>
      </c>
      <c r="X253" s="12">
        <v>3049859</v>
      </c>
      <c r="Y253" s="12">
        <v>11217005</v>
      </c>
      <c r="Z253" s="12" t="s">
        <v>1629</v>
      </c>
      <c r="AA253" s="21">
        <v>44197</v>
      </c>
      <c r="AB253" s="21">
        <v>44561</v>
      </c>
      <c r="AC253" s="12" t="s">
        <v>1092</v>
      </c>
      <c r="AD253" s="12" t="s">
        <v>1092</v>
      </c>
      <c r="AE253" s="12" t="s">
        <v>1092</v>
      </c>
      <c r="AF253" s="12" t="s">
        <v>1102</v>
      </c>
      <c r="AG253" s="12" t="s">
        <v>1103</v>
      </c>
      <c r="AH253" s="12" t="b">
        <v>0</v>
      </c>
      <c r="AI253" s="12" t="b">
        <v>0</v>
      </c>
      <c r="AJ253" s="12" t="b">
        <v>0</v>
      </c>
      <c r="AK253" s="12" t="b">
        <v>0</v>
      </c>
      <c r="AL253" s="12" t="b">
        <v>1</v>
      </c>
    </row>
    <row r="254" ht="15.75" customHeight="1">
      <c r="A254" s="10" t="s">
        <v>672</v>
      </c>
      <c r="B254" s="12" t="str">
        <f t="shared" si="22"/>
        <v xml:space="preserve">Jp Humphreys Foundation_Capital Research Center201925000</v>
      </c>
      <c r="C254" s="12" t="s">
        <v>24</v>
      </c>
      <c r="D254" s="12">
        <v>2019</v>
      </c>
      <c r="E254" s="13">
        <v>25000</v>
      </c>
      <c r="F254" s="12"/>
      <c r="G254" s="12" t="s">
        <v>673</v>
      </c>
      <c r="H254" s="12" t="s">
        <v>257</v>
      </c>
      <c r="I254" s="12" t="s">
        <v>1092</v>
      </c>
      <c r="J254" s="12" t="s">
        <v>1160</v>
      </c>
      <c r="K254" s="12" t="s">
        <v>1150</v>
      </c>
      <c r="L254" s="12" t="s">
        <v>1095</v>
      </c>
      <c r="M254" s="12">
        <v>20036</v>
      </c>
      <c r="N254" s="12" t="s">
        <v>1096</v>
      </c>
      <c r="O254" s="12">
        <v>431244445</v>
      </c>
      <c r="P254" s="12" t="s">
        <v>1625</v>
      </c>
      <c r="Q254" s="12">
        <v>2019</v>
      </c>
      <c r="R254" s="12" t="s">
        <v>1626</v>
      </c>
      <c r="S254" s="12" t="s">
        <v>1627</v>
      </c>
      <c r="T254" s="12" t="s">
        <v>1628</v>
      </c>
      <c r="U254" s="12">
        <v>64802</v>
      </c>
      <c r="V254" s="12" t="s">
        <v>1096</v>
      </c>
      <c r="W254" s="12">
        <v>1</v>
      </c>
      <c r="X254" s="12">
        <v>1714051</v>
      </c>
      <c r="Y254" s="12">
        <v>5408968</v>
      </c>
      <c r="Z254" s="12" t="s">
        <v>1630</v>
      </c>
      <c r="AA254" s="21">
        <v>43466</v>
      </c>
      <c r="AB254" s="21">
        <v>43830</v>
      </c>
      <c r="AC254" s="12" t="s">
        <v>1092</v>
      </c>
      <c r="AD254" s="12" t="s">
        <v>1092</v>
      </c>
      <c r="AE254" s="12" t="s">
        <v>1092</v>
      </c>
      <c r="AF254" s="12" t="s">
        <v>1102</v>
      </c>
      <c r="AG254" s="12" t="s">
        <v>1103</v>
      </c>
      <c r="AH254" s="12" t="b">
        <v>0</v>
      </c>
      <c r="AI254" s="12" t="b">
        <v>0</v>
      </c>
      <c r="AJ254" s="12" t="b">
        <v>0</v>
      </c>
      <c r="AK254" s="12" t="b">
        <v>0</v>
      </c>
      <c r="AL254" s="12" t="b">
        <v>1</v>
      </c>
    </row>
    <row r="255" ht="15.75" customHeight="1">
      <c r="A255" s="10" t="s">
        <v>674</v>
      </c>
      <c r="B255" s="12" t="str">
        <f t="shared" si="22"/>
        <v xml:space="preserve">Jp Humphreys Foundation_Capital Research Center202025000</v>
      </c>
      <c r="C255" s="12" t="s">
        <v>24</v>
      </c>
      <c r="D255" s="12">
        <v>2020</v>
      </c>
      <c r="E255" s="13">
        <v>25000</v>
      </c>
      <c r="F255" s="12"/>
      <c r="G255" s="12" t="s">
        <v>673</v>
      </c>
      <c r="H255" s="12" t="s">
        <v>257</v>
      </c>
      <c r="I255" s="12" t="s">
        <v>1092</v>
      </c>
      <c r="J255" s="12" t="s">
        <v>1160</v>
      </c>
      <c r="K255" s="12" t="s">
        <v>1150</v>
      </c>
      <c r="L255" s="12" t="s">
        <v>1095</v>
      </c>
      <c r="M255" s="12">
        <v>20036</v>
      </c>
      <c r="N255" s="12" t="s">
        <v>1096</v>
      </c>
      <c r="O255" s="12">
        <v>431244445</v>
      </c>
      <c r="P255" s="12" t="s">
        <v>1625</v>
      </c>
      <c r="Q255" s="12">
        <v>2020</v>
      </c>
      <c r="R255" s="12" t="s">
        <v>1626</v>
      </c>
      <c r="S255" s="12" t="s">
        <v>1627</v>
      </c>
      <c r="T255" s="12" t="s">
        <v>1628</v>
      </c>
      <c r="U255" s="12">
        <v>64802</v>
      </c>
      <c r="V255" s="12" t="s">
        <v>1096</v>
      </c>
      <c r="W255" s="12">
        <v>1</v>
      </c>
      <c r="X255" s="12">
        <v>2144480</v>
      </c>
      <c r="Y255" s="12">
        <v>7348579</v>
      </c>
      <c r="Z255" s="12" t="s">
        <v>1631</v>
      </c>
      <c r="AA255" s="21">
        <v>43831</v>
      </c>
      <c r="AB255" s="21">
        <v>44196</v>
      </c>
      <c r="AC255" s="12" t="s">
        <v>1092</v>
      </c>
      <c r="AD255" s="12" t="s">
        <v>1092</v>
      </c>
      <c r="AE255" s="12" t="s">
        <v>1092</v>
      </c>
      <c r="AF255" s="12" t="s">
        <v>1102</v>
      </c>
      <c r="AG255" s="12" t="s">
        <v>1103</v>
      </c>
      <c r="AH255" s="12" t="b">
        <v>0</v>
      </c>
      <c r="AI255" s="12" t="b">
        <v>0</v>
      </c>
      <c r="AJ255" s="12" t="b">
        <v>0</v>
      </c>
      <c r="AK255" s="12" t="b">
        <v>0</v>
      </c>
      <c r="AL255" s="12" t="b">
        <v>1</v>
      </c>
    </row>
    <row r="256" ht="15.75" customHeight="1">
      <c r="A256" s="10" t="s">
        <v>676</v>
      </c>
      <c r="B256" s="12" t="str">
        <f t="shared" si="22"/>
        <v xml:space="preserve">Jp Humphreys Foundation_Capital Research Center202250000</v>
      </c>
      <c r="C256" s="12" t="s">
        <v>24</v>
      </c>
      <c r="D256" s="12">
        <v>2022</v>
      </c>
      <c r="E256" s="13">
        <v>50000</v>
      </c>
      <c r="F256" s="12"/>
      <c r="G256" s="12" t="s">
        <v>673</v>
      </c>
      <c r="H256" s="12" t="s">
        <v>257</v>
      </c>
      <c r="I256" s="12" t="s">
        <v>1092</v>
      </c>
      <c r="J256" s="12" t="s">
        <v>1160</v>
      </c>
      <c r="K256" s="12" t="s">
        <v>1150</v>
      </c>
      <c r="L256" s="12" t="s">
        <v>1095</v>
      </c>
      <c r="M256" s="12">
        <v>20036</v>
      </c>
      <c r="N256" s="12" t="s">
        <v>1096</v>
      </c>
      <c r="O256" s="12">
        <v>431244445</v>
      </c>
      <c r="P256" s="12" t="s">
        <v>1625</v>
      </c>
      <c r="Q256" s="12">
        <v>2022</v>
      </c>
      <c r="R256" s="12" t="s">
        <v>1626</v>
      </c>
      <c r="S256" s="12" t="s">
        <v>1627</v>
      </c>
      <c r="T256" s="12" t="s">
        <v>1628</v>
      </c>
      <c r="U256" s="12">
        <v>64802</v>
      </c>
      <c r="V256" s="12" t="s">
        <v>1096</v>
      </c>
      <c r="W256" s="12">
        <v>1</v>
      </c>
      <c r="X256" s="12">
        <v>3718910</v>
      </c>
      <c r="Y256" s="12">
        <v>14070182</v>
      </c>
      <c r="Z256" s="12" t="s">
        <v>1632</v>
      </c>
      <c r="AA256" s="21">
        <v>44562</v>
      </c>
      <c r="AB256" s="21">
        <v>44926</v>
      </c>
      <c r="AC256" s="12" t="s">
        <v>1092</v>
      </c>
      <c r="AD256" s="12" t="s">
        <v>1092</v>
      </c>
      <c r="AE256" s="12" t="s">
        <v>1092</v>
      </c>
      <c r="AF256" s="12" t="s">
        <v>1102</v>
      </c>
      <c r="AG256" s="12" t="s">
        <v>1103</v>
      </c>
      <c r="AH256" s="12" t="b">
        <v>0</v>
      </c>
      <c r="AI256" s="12" t="b">
        <v>0</v>
      </c>
      <c r="AJ256" s="12" t="b">
        <v>0</v>
      </c>
      <c r="AK256" s="12" t="b">
        <v>0</v>
      </c>
      <c r="AL256" s="12" t="b">
        <v>1</v>
      </c>
    </row>
    <row r="257" ht="15.75" customHeight="1">
      <c r="A257" s="10" t="s">
        <v>678</v>
      </c>
      <c r="B257" s="12" t="str">
        <f t="shared" si="22"/>
        <v xml:space="preserve">Jp Humphreys Foundation_Capital Research Center202450000</v>
      </c>
      <c r="C257" s="12" t="s">
        <v>24</v>
      </c>
      <c r="D257" s="12">
        <v>2024</v>
      </c>
      <c r="E257" s="13">
        <v>50000</v>
      </c>
      <c r="F257" s="12"/>
      <c r="G257" s="12" t="s">
        <v>673</v>
      </c>
      <c r="H257" s="12" t="s">
        <v>257</v>
      </c>
      <c r="I257" s="12" t="s">
        <v>1092</v>
      </c>
      <c r="J257" s="12" t="s">
        <v>1160</v>
      </c>
      <c r="K257" s="12" t="s">
        <v>1150</v>
      </c>
      <c r="L257" s="12" t="s">
        <v>1095</v>
      </c>
      <c r="M257" s="12">
        <v>20036</v>
      </c>
      <c r="N257" s="12" t="s">
        <v>1096</v>
      </c>
      <c r="O257" s="12">
        <v>431244445</v>
      </c>
      <c r="P257" s="12" t="s">
        <v>1625</v>
      </c>
      <c r="Q257" s="12">
        <v>2024</v>
      </c>
      <c r="R257" s="12" t="s">
        <v>1626</v>
      </c>
      <c r="S257" s="12" t="s">
        <v>1627</v>
      </c>
      <c r="T257" s="12" t="s">
        <v>1628</v>
      </c>
      <c r="U257" s="12">
        <v>64802</v>
      </c>
      <c r="V257" s="12" t="s">
        <v>1096</v>
      </c>
      <c r="W257" s="12">
        <v>1</v>
      </c>
      <c r="X257" s="12">
        <v>5152184</v>
      </c>
      <c r="Y257" s="12">
        <v>19700485</v>
      </c>
      <c r="Z257" s="12" t="s">
        <v>1633</v>
      </c>
      <c r="AA257" s="21">
        <v>45292</v>
      </c>
      <c r="AB257" s="21">
        <v>45657</v>
      </c>
      <c r="AC257" s="12" t="s">
        <v>1092</v>
      </c>
      <c r="AD257" s="12" t="s">
        <v>1092</v>
      </c>
      <c r="AE257" s="12" t="s">
        <v>1092</v>
      </c>
      <c r="AF257" s="12" t="s">
        <v>1102</v>
      </c>
      <c r="AG257" s="12" t="s">
        <v>1103</v>
      </c>
      <c r="AH257" s="12" t="b">
        <v>0</v>
      </c>
      <c r="AI257" s="12" t="b">
        <v>0</v>
      </c>
      <c r="AJ257" s="12" t="b">
        <v>0</v>
      </c>
      <c r="AK257" s="12" t="b">
        <v>0</v>
      </c>
      <c r="AL257" s="12" t="b">
        <v>1</v>
      </c>
    </row>
    <row r="258" ht="15.75" customHeight="1">
      <c r="A258" s="10" t="s">
        <v>677</v>
      </c>
      <c r="B258" s="12" t="str">
        <f t="shared" ref="B258:B321" si="23">CONCATENATE(C258,"_",H258,D258,E258)</f>
        <v xml:space="preserve">Jp Humphreys Foundation_Capital Research Center202350000</v>
      </c>
      <c r="C258" s="12" t="s">
        <v>24</v>
      </c>
      <c r="D258" s="12">
        <v>2023</v>
      </c>
      <c r="E258" s="13">
        <v>50000</v>
      </c>
      <c r="F258" s="12"/>
      <c r="G258" s="12" t="s">
        <v>673</v>
      </c>
      <c r="H258" s="12" t="s">
        <v>257</v>
      </c>
      <c r="I258" s="12" t="s">
        <v>1092</v>
      </c>
      <c r="J258" s="12" t="s">
        <v>1160</v>
      </c>
      <c r="K258" s="12" t="s">
        <v>1150</v>
      </c>
      <c r="L258" s="12" t="s">
        <v>1095</v>
      </c>
      <c r="M258" s="12">
        <v>20036</v>
      </c>
      <c r="N258" s="12" t="s">
        <v>1096</v>
      </c>
      <c r="O258" s="12">
        <v>431244445</v>
      </c>
      <c r="P258" s="12" t="s">
        <v>1625</v>
      </c>
      <c r="Q258" s="12">
        <v>2023</v>
      </c>
      <c r="R258" s="12" t="s">
        <v>1626</v>
      </c>
      <c r="S258" s="12" t="s">
        <v>1627</v>
      </c>
      <c r="T258" s="12" t="s">
        <v>1628</v>
      </c>
      <c r="U258" s="12">
        <v>64802</v>
      </c>
      <c r="V258" s="12" t="s">
        <v>1096</v>
      </c>
      <c r="W258" s="12">
        <v>1</v>
      </c>
      <c r="X258" s="12">
        <v>4325048</v>
      </c>
      <c r="Y258" s="12">
        <v>16182822</v>
      </c>
      <c r="Z258" s="12" t="s">
        <v>1634</v>
      </c>
      <c r="AA258" s="21">
        <v>44927</v>
      </c>
      <c r="AB258" s="21">
        <v>45291</v>
      </c>
      <c r="AC258" s="12" t="s">
        <v>1092</v>
      </c>
      <c r="AD258" s="12" t="s">
        <v>1092</v>
      </c>
      <c r="AE258" s="12" t="s">
        <v>1092</v>
      </c>
      <c r="AF258" s="12" t="s">
        <v>1102</v>
      </c>
      <c r="AG258" s="12" t="s">
        <v>1103</v>
      </c>
      <c r="AH258" s="12" t="b">
        <v>0</v>
      </c>
      <c r="AI258" s="12" t="b">
        <v>0</v>
      </c>
      <c r="AJ258" s="12" t="b">
        <v>0</v>
      </c>
      <c r="AK258" s="12" t="b">
        <v>0</v>
      </c>
      <c r="AL258" s="12" t="b">
        <v>1</v>
      </c>
    </row>
    <row r="259" ht="15.75" customHeight="1">
      <c r="A259" s="10" t="s">
        <v>684</v>
      </c>
      <c r="B259" s="12" t="str">
        <f t="shared" si="23"/>
        <v xml:space="preserve">K &amp; E Fund Inc_Capital Research Center2019250</v>
      </c>
      <c r="C259" s="12" t="s">
        <v>204</v>
      </c>
      <c r="D259" s="12">
        <v>2019</v>
      </c>
      <c r="E259" s="13">
        <v>250</v>
      </c>
      <c r="F259" s="12"/>
      <c r="G259" s="12" t="s">
        <v>272</v>
      </c>
      <c r="H259" s="12" t="s">
        <v>257</v>
      </c>
      <c r="I259" s="12" t="s">
        <v>1092</v>
      </c>
      <c r="J259" s="12" t="s">
        <v>1549</v>
      </c>
      <c r="K259" s="12" t="s">
        <v>1094</v>
      </c>
      <c r="L259" s="12" t="s">
        <v>1095</v>
      </c>
      <c r="M259" s="12">
        <v>20036</v>
      </c>
      <c r="N259" s="12" t="s">
        <v>1096</v>
      </c>
      <c r="O259" s="12">
        <v>746040532</v>
      </c>
      <c r="P259" s="12" t="s">
        <v>1635</v>
      </c>
      <c r="Q259" s="12">
        <v>2019</v>
      </c>
      <c r="R259" s="12" t="s">
        <v>1636</v>
      </c>
      <c r="S259" s="12" t="s">
        <v>1099</v>
      </c>
      <c r="T259" s="12" t="s">
        <v>1100</v>
      </c>
      <c r="U259" s="12">
        <v>77024</v>
      </c>
      <c r="V259" s="12" t="s">
        <v>1096</v>
      </c>
      <c r="W259" s="12">
        <v>1</v>
      </c>
      <c r="X259" s="12">
        <v>1521022</v>
      </c>
      <c r="Y259" s="12">
        <v>4827137</v>
      </c>
      <c r="Z259" s="12" t="s">
        <v>1637</v>
      </c>
      <c r="AA259" s="21">
        <v>43466</v>
      </c>
      <c r="AB259" s="21">
        <v>43830</v>
      </c>
      <c r="AC259" s="12" t="s">
        <v>1092</v>
      </c>
      <c r="AD259" s="12" t="s">
        <v>1092</v>
      </c>
      <c r="AE259" s="12" t="s">
        <v>1092</v>
      </c>
      <c r="AF259" s="12" t="s">
        <v>1102</v>
      </c>
      <c r="AG259" s="12" t="s">
        <v>1103</v>
      </c>
      <c r="AH259" s="12" t="b">
        <v>0</v>
      </c>
      <c r="AI259" s="12" t="b">
        <v>0</v>
      </c>
      <c r="AJ259" s="12" t="b">
        <v>0</v>
      </c>
      <c r="AK259" s="12" t="b">
        <v>0</v>
      </c>
      <c r="AL259" s="12" t="b">
        <v>1</v>
      </c>
    </row>
    <row r="260" ht="15.75" customHeight="1">
      <c r="A260" s="10" t="s">
        <v>685</v>
      </c>
      <c r="B260" s="12" t="str">
        <f t="shared" si="23"/>
        <v xml:space="preserve">K &amp; E Fund Inc_Capital Research Center2022250</v>
      </c>
      <c r="C260" s="12" t="s">
        <v>204</v>
      </c>
      <c r="D260" s="12">
        <v>2022</v>
      </c>
      <c r="E260" s="13">
        <v>250</v>
      </c>
      <c r="F260" s="12"/>
      <c r="G260" s="12" t="s">
        <v>272</v>
      </c>
      <c r="H260" s="12" t="s">
        <v>257</v>
      </c>
      <c r="I260" s="12" t="s">
        <v>1092</v>
      </c>
      <c r="J260" s="12" t="s">
        <v>1093</v>
      </c>
      <c r="K260" s="12" t="s">
        <v>1094</v>
      </c>
      <c r="L260" s="12" t="s">
        <v>1095</v>
      </c>
      <c r="M260" s="12">
        <v>20036</v>
      </c>
      <c r="N260" s="12" t="s">
        <v>1096</v>
      </c>
      <c r="O260" s="12">
        <v>746040532</v>
      </c>
      <c r="P260" s="12" t="s">
        <v>1635</v>
      </c>
      <c r="Q260" s="12">
        <v>2022</v>
      </c>
      <c r="R260" s="12" t="s">
        <v>1638</v>
      </c>
      <c r="S260" s="12" t="s">
        <v>1099</v>
      </c>
      <c r="T260" s="12" t="s">
        <v>1100</v>
      </c>
      <c r="U260" s="12">
        <v>77024</v>
      </c>
      <c r="V260" s="12" t="s">
        <v>1096</v>
      </c>
      <c r="W260" s="12">
        <v>1</v>
      </c>
      <c r="X260" s="12">
        <v>3473546</v>
      </c>
      <c r="Y260" s="12">
        <v>12655115</v>
      </c>
      <c r="Z260" s="12" t="s">
        <v>1639</v>
      </c>
      <c r="AA260" s="21">
        <v>44562</v>
      </c>
      <c r="AB260" s="21">
        <v>44926</v>
      </c>
      <c r="AC260" s="12" t="s">
        <v>1092</v>
      </c>
      <c r="AD260" s="12" t="s">
        <v>1092</v>
      </c>
      <c r="AE260" s="12" t="s">
        <v>1092</v>
      </c>
      <c r="AF260" s="12" t="s">
        <v>1102</v>
      </c>
      <c r="AG260" s="12" t="s">
        <v>1103</v>
      </c>
      <c r="AH260" s="12" t="b">
        <v>0</v>
      </c>
      <c r="AI260" s="12" t="b">
        <v>0</v>
      </c>
      <c r="AJ260" s="12" t="b">
        <v>0</v>
      </c>
      <c r="AK260" s="12" t="b">
        <v>0</v>
      </c>
      <c r="AL260" s="12" t="b">
        <v>1</v>
      </c>
    </row>
    <row r="261" ht="15.75" customHeight="1">
      <c r="A261" s="10" t="s">
        <v>688</v>
      </c>
      <c r="B261" s="12" t="str">
        <f t="shared" si="23"/>
        <v xml:space="preserve">Ken W Davis Foundation_Capital Research Center202115000</v>
      </c>
      <c r="C261" s="12" t="s">
        <v>51</v>
      </c>
      <c r="D261" s="12">
        <v>2021</v>
      </c>
      <c r="E261" s="13">
        <v>15000</v>
      </c>
      <c r="F261" s="12"/>
      <c r="G261" s="12" t="s">
        <v>687</v>
      </c>
      <c r="H261" s="12" t="s">
        <v>257</v>
      </c>
      <c r="I261" s="12" t="s">
        <v>1092</v>
      </c>
      <c r="J261" s="12" t="s">
        <v>1106</v>
      </c>
      <c r="K261" s="12" t="s">
        <v>1094</v>
      </c>
      <c r="L261" s="12" t="s">
        <v>1095</v>
      </c>
      <c r="M261" s="12">
        <v>20036</v>
      </c>
      <c r="N261" s="12" t="s">
        <v>1096</v>
      </c>
      <c r="O261" s="12">
        <v>756012722</v>
      </c>
      <c r="P261" s="12" t="s">
        <v>1640</v>
      </c>
      <c r="Q261" s="12">
        <v>2021</v>
      </c>
      <c r="R261" s="12" t="s">
        <v>1641</v>
      </c>
      <c r="S261" s="12" t="s">
        <v>1642</v>
      </c>
      <c r="T261" s="12" t="s">
        <v>1100</v>
      </c>
      <c r="U261" s="12">
        <v>76113</v>
      </c>
      <c r="V261" s="12" t="s">
        <v>1096</v>
      </c>
      <c r="W261" s="12">
        <v>1</v>
      </c>
      <c r="X261" s="12">
        <v>2729660</v>
      </c>
      <c r="Y261" s="12">
        <v>9590866</v>
      </c>
      <c r="Z261" s="12" t="s">
        <v>1643</v>
      </c>
      <c r="AA261" s="21">
        <v>44197</v>
      </c>
      <c r="AB261" s="21">
        <v>44561</v>
      </c>
      <c r="AC261" s="12" t="s">
        <v>1092</v>
      </c>
      <c r="AD261" s="12" t="s">
        <v>1092</v>
      </c>
      <c r="AE261" s="12" t="s">
        <v>1092</v>
      </c>
      <c r="AF261" s="12" t="s">
        <v>1102</v>
      </c>
      <c r="AG261" s="12" t="s">
        <v>1103</v>
      </c>
      <c r="AH261" s="12" t="b">
        <v>0</v>
      </c>
      <c r="AI261" s="12" t="b">
        <v>0</v>
      </c>
      <c r="AJ261" s="12" t="b">
        <v>0</v>
      </c>
      <c r="AK261" s="12" t="b">
        <v>0</v>
      </c>
      <c r="AL261" s="12" t="b">
        <v>1</v>
      </c>
    </row>
    <row r="262" ht="15.75" customHeight="1">
      <c r="A262" s="10" t="s">
        <v>689</v>
      </c>
      <c r="B262" s="12" t="str">
        <f t="shared" si="23"/>
        <v xml:space="preserve">Ken W Davis Foundation_Capital Research Center202215000</v>
      </c>
      <c r="C262" s="12" t="s">
        <v>51</v>
      </c>
      <c r="D262" s="12">
        <v>2022</v>
      </c>
      <c r="E262" s="13">
        <v>15000</v>
      </c>
      <c r="F262" s="12"/>
      <c r="G262" s="12" t="s">
        <v>687</v>
      </c>
      <c r="H262" s="12" t="s">
        <v>257</v>
      </c>
      <c r="I262" s="12" t="s">
        <v>1092</v>
      </c>
      <c r="J262" s="12" t="s">
        <v>1106</v>
      </c>
      <c r="K262" s="12" t="s">
        <v>1094</v>
      </c>
      <c r="L262" s="12" t="s">
        <v>1095</v>
      </c>
      <c r="M262" s="12">
        <v>20036</v>
      </c>
      <c r="N262" s="12" t="s">
        <v>1096</v>
      </c>
      <c r="O262" s="12">
        <v>756012722</v>
      </c>
      <c r="P262" s="12" t="s">
        <v>1640</v>
      </c>
      <c r="Q262" s="12">
        <v>2022</v>
      </c>
      <c r="R262" s="12" t="s">
        <v>1641</v>
      </c>
      <c r="S262" s="12" t="s">
        <v>1642</v>
      </c>
      <c r="T262" s="12" t="s">
        <v>1100</v>
      </c>
      <c r="U262" s="12">
        <v>76113</v>
      </c>
      <c r="V262" s="12" t="s">
        <v>1096</v>
      </c>
      <c r="W262" s="12">
        <v>1</v>
      </c>
      <c r="X262" s="12">
        <v>3301509</v>
      </c>
      <c r="Y262" s="12">
        <v>12160250</v>
      </c>
      <c r="Z262" s="12" t="s">
        <v>1644</v>
      </c>
      <c r="AA262" s="21">
        <v>44562</v>
      </c>
      <c r="AB262" s="21">
        <v>44926</v>
      </c>
      <c r="AC262" s="12" t="s">
        <v>1092</v>
      </c>
      <c r="AD262" s="12" t="s">
        <v>1092</v>
      </c>
      <c r="AE262" s="12" t="s">
        <v>1092</v>
      </c>
      <c r="AF262" s="12" t="s">
        <v>1102</v>
      </c>
      <c r="AG262" s="12" t="s">
        <v>1103</v>
      </c>
      <c r="AH262" s="12" t="b">
        <v>0</v>
      </c>
      <c r="AI262" s="12" t="b">
        <v>0</v>
      </c>
      <c r="AJ262" s="12" t="b">
        <v>0</v>
      </c>
      <c r="AK262" s="12" t="b">
        <v>0</v>
      </c>
      <c r="AL262" s="12" t="b">
        <v>1</v>
      </c>
    </row>
    <row r="263" ht="15.75" customHeight="1">
      <c r="A263" s="10" t="s">
        <v>690</v>
      </c>
      <c r="B263" s="12" t="str">
        <f t="shared" si="23"/>
        <v xml:space="preserve">Ken W Davis Foundation_Capital Research Center202315000</v>
      </c>
      <c r="C263" s="12" t="s">
        <v>51</v>
      </c>
      <c r="D263" s="12">
        <v>2023</v>
      </c>
      <c r="E263" s="13">
        <v>15000</v>
      </c>
      <c r="F263" s="12"/>
      <c r="G263" s="12" t="s">
        <v>687</v>
      </c>
      <c r="H263" s="12" t="s">
        <v>257</v>
      </c>
      <c r="I263" s="12" t="s">
        <v>1092</v>
      </c>
      <c r="J263" s="12" t="s">
        <v>1106</v>
      </c>
      <c r="K263" s="12" t="s">
        <v>1094</v>
      </c>
      <c r="L263" s="12" t="s">
        <v>1095</v>
      </c>
      <c r="M263" s="12">
        <v>20036</v>
      </c>
      <c r="N263" s="12" t="s">
        <v>1096</v>
      </c>
      <c r="O263" s="12">
        <v>756012722</v>
      </c>
      <c r="P263" s="12" t="s">
        <v>1640</v>
      </c>
      <c r="Q263" s="12">
        <v>2023</v>
      </c>
      <c r="R263" s="12" t="s">
        <v>1641</v>
      </c>
      <c r="S263" s="12" t="s">
        <v>1642</v>
      </c>
      <c r="T263" s="12" t="s">
        <v>1100</v>
      </c>
      <c r="U263" s="12">
        <v>76113</v>
      </c>
      <c r="V263" s="12" t="s">
        <v>1096</v>
      </c>
      <c r="W263" s="12">
        <v>1</v>
      </c>
      <c r="X263" s="12">
        <v>4070985</v>
      </c>
      <c r="Y263" s="12">
        <v>15328988</v>
      </c>
      <c r="Z263" s="12" t="s">
        <v>1645</v>
      </c>
      <c r="AA263" s="21">
        <v>44927</v>
      </c>
      <c r="AB263" s="21">
        <v>45291</v>
      </c>
      <c r="AC263" s="12" t="s">
        <v>1092</v>
      </c>
      <c r="AD263" s="12" t="s">
        <v>1092</v>
      </c>
      <c r="AE263" s="12" t="s">
        <v>1092</v>
      </c>
      <c r="AF263" s="12" t="s">
        <v>1102</v>
      </c>
      <c r="AG263" s="12" t="s">
        <v>1103</v>
      </c>
      <c r="AH263" s="12" t="b">
        <v>0</v>
      </c>
      <c r="AI263" s="12" t="b">
        <v>0</v>
      </c>
      <c r="AJ263" s="12" t="b">
        <v>0</v>
      </c>
      <c r="AK263" s="12" t="b">
        <v>0</v>
      </c>
      <c r="AL263" s="12" t="b">
        <v>1</v>
      </c>
    </row>
    <row r="264" ht="15.75" customHeight="1">
      <c r="A264" s="10" t="s">
        <v>686</v>
      </c>
      <c r="B264" s="12" t="str">
        <f t="shared" si="23"/>
        <v xml:space="preserve">Ken W Davis Foundation_Capital Research Center202010000</v>
      </c>
      <c r="C264" s="12" t="s">
        <v>51</v>
      </c>
      <c r="D264" s="12">
        <v>2020</v>
      </c>
      <c r="E264" s="13">
        <v>10000</v>
      </c>
      <c r="F264" s="12"/>
      <c r="G264" s="12" t="s">
        <v>687</v>
      </c>
      <c r="H264" s="12" t="s">
        <v>257</v>
      </c>
      <c r="I264" s="12" t="s">
        <v>1092</v>
      </c>
      <c r="J264" s="12" t="s">
        <v>1106</v>
      </c>
      <c r="K264" s="12" t="s">
        <v>1094</v>
      </c>
      <c r="L264" s="12" t="s">
        <v>1095</v>
      </c>
      <c r="M264" s="12">
        <v>20036</v>
      </c>
      <c r="N264" s="12" t="s">
        <v>1096</v>
      </c>
      <c r="O264" s="12">
        <v>756012722</v>
      </c>
      <c r="P264" s="12" t="s">
        <v>1640</v>
      </c>
      <c r="Q264" s="12">
        <v>2020</v>
      </c>
      <c r="R264" s="12" t="s">
        <v>1641</v>
      </c>
      <c r="S264" s="12" t="s">
        <v>1642</v>
      </c>
      <c r="T264" s="12" t="s">
        <v>1100</v>
      </c>
      <c r="U264" s="12">
        <v>76113</v>
      </c>
      <c r="V264" s="12" t="s">
        <v>1096</v>
      </c>
      <c r="W264" s="12">
        <v>1</v>
      </c>
      <c r="X264" s="12">
        <v>1866145</v>
      </c>
      <c r="Y264" s="12">
        <v>5937069</v>
      </c>
      <c r="Z264" s="12" t="s">
        <v>1646</v>
      </c>
      <c r="AA264" s="21">
        <v>43831</v>
      </c>
      <c r="AB264" s="21">
        <v>44196</v>
      </c>
      <c r="AC264" s="12" t="s">
        <v>1092</v>
      </c>
      <c r="AD264" s="12" t="s">
        <v>1092</v>
      </c>
      <c r="AE264" s="12" t="s">
        <v>1092</v>
      </c>
      <c r="AF264" s="12" t="s">
        <v>1102</v>
      </c>
      <c r="AG264" s="12" t="s">
        <v>1103</v>
      </c>
      <c r="AH264" s="12" t="b">
        <v>0</v>
      </c>
      <c r="AI264" s="12" t="b">
        <v>0</v>
      </c>
      <c r="AJ264" s="12" t="b">
        <v>0</v>
      </c>
      <c r="AK264" s="12" t="b">
        <v>0</v>
      </c>
      <c r="AL264" s="12" t="b">
        <v>1</v>
      </c>
    </row>
    <row r="265" ht="15.75" customHeight="1">
      <c r="A265" s="10" t="s">
        <v>691</v>
      </c>
      <c r="B265" s="12" t="str">
        <f t="shared" si="23"/>
        <v xml:space="preserve">Kickapoo Springs Foundation_Capital Research Center20202500</v>
      </c>
      <c r="C265" s="12" t="s">
        <v>66</v>
      </c>
      <c r="D265" s="12">
        <v>2020</v>
      </c>
      <c r="E265" s="13">
        <v>2500</v>
      </c>
      <c r="F265" s="12"/>
      <c r="G265" s="12" t="s">
        <v>692</v>
      </c>
      <c r="H265" s="12" t="s">
        <v>257</v>
      </c>
      <c r="I265" s="12" t="s">
        <v>1092</v>
      </c>
      <c r="J265" s="12" t="s">
        <v>1093</v>
      </c>
      <c r="K265" s="12" t="s">
        <v>1094</v>
      </c>
      <c r="L265" s="12" t="s">
        <v>1095</v>
      </c>
      <c r="M265" s="12">
        <v>20036</v>
      </c>
      <c r="N265" s="12" t="s">
        <v>1096</v>
      </c>
      <c r="O265" s="12">
        <v>752684716</v>
      </c>
      <c r="P265" s="12" t="s">
        <v>1647</v>
      </c>
      <c r="Q265" s="12">
        <v>2020</v>
      </c>
      <c r="R265" s="12" t="s">
        <v>1648</v>
      </c>
      <c r="S265" s="12" t="s">
        <v>1309</v>
      </c>
      <c r="T265" s="12" t="s">
        <v>1100</v>
      </c>
      <c r="U265" s="12">
        <v>79604</v>
      </c>
      <c r="V265" s="12" t="s">
        <v>1096</v>
      </c>
      <c r="W265" s="12">
        <v>1</v>
      </c>
      <c r="X265" s="12">
        <v>2058172</v>
      </c>
      <c r="Y265" s="12">
        <v>6623265</v>
      </c>
      <c r="Z265" s="12" t="s">
        <v>1649</v>
      </c>
      <c r="AA265" s="21">
        <v>43831</v>
      </c>
      <c r="AB265" s="21">
        <v>44196</v>
      </c>
      <c r="AC265" s="12" t="s">
        <v>1092</v>
      </c>
      <c r="AD265" s="12" t="s">
        <v>1092</v>
      </c>
      <c r="AE265" s="12" t="s">
        <v>1092</v>
      </c>
      <c r="AF265" s="12" t="s">
        <v>1102</v>
      </c>
      <c r="AG265" s="12" t="s">
        <v>1103</v>
      </c>
      <c r="AH265" s="12" t="b">
        <v>0</v>
      </c>
      <c r="AI265" s="12" t="b">
        <v>0</v>
      </c>
      <c r="AJ265" s="12" t="b">
        <v>0</v>
      </c>
      <c r="AK265" s="12" t="b">
        <v>0</v>
      </c>
      <c r="AL265" s="12" t="b">
        <v>1</v>
      </c>
    </row>
    <row r="266" ht="15.75" customHeight="1">
      <c r="A266" s="10" t="s">
        <v>694</v>
      </c>
      <c r="B266" s="12" t="str">
        <f t="shared" si="23"/>
        <v xml:space="preserve">Kickapoo Springs Foundation_Capital Research Center202210000</v>
      </c>
      <c r="C266" s="12" t="s">
        <v>66</v>
      </c>
      <c r="D266" s="12">
        <v>2022</v>
      </c>
      <c r="E266" s="13">
        <v>10000</v>
      </c>
      <c r="F266" s="12"/>
      <c r="G266" s="12" t="s">
        <v>692</v>
      </c>
      <c r="H266" s="12" t="s">
        <v>257</v>
      </c>
      <c r="I266" s="12" t="s">
        <v>1092</v>
      </c>
      <c r="J266" s="12" t="s">
        <v>1093</v>
      </c>
      <c r="K266" s="12" t="s">
        <v>1094</v>
      </c>
      <c r="L266" s="12" t="s">
        <v>1095</v>
      </c>
      <c r="M266" s="12">
        <v>20036</v>
      </c>
      <c r="N266" s="12" t="s">
        <v>1096</v>
      </c>
      <c r="O266" s="12">
        <v>752684716</v>
      </c>
      <c r="P266" s="12" t="s">
        <v>1647</v>
      </c>
      <c r="Q266" s="12">
        <v>2022</v>
      </c>
      <c r="R266" s="12" t="s">
        <v>1648</v>
      </c>
      <c r="S266" s="12" t="s">
        <v>1309</v>
      </c>
      <c r="T266" s="12" t="s">
        <v>1100</v>
      </c>
      <c r="U266" s="12">
        <v>79604</v>
      </c>
      <c r="V266" s="12" t="s">
        <v>1096</v>
      </c>
      <c r="W266" s="12">
        <v>1</v>
      </c>
      <c r="X266" s="12">
        <v>3755715</v>
      </c>
      <c r="Y266" s="12">
        <v>14238474</v>
      </c>
      <c r="Z266" s="12" t="s">
        <v>1650</v>
      </c>
      <c r="AA266" s="21">
        <v>44562</v>
      </c>
      <c r="AB266" s="21">
        <v>44926</v>
      </c>
      <c r="AC266" s="12" t="s">
        <v>1092</v>
      </c>
      <c r="AD266" s="12" t="s">
        <v>1092</v>
      </c>
      <c r="AE266" s="12" t="s">
        <v>1092</v>
      </c>
      <c r="AF266" s="12" t="s">
        <v>1102</v>
      </c>
      <c r="AG266" s="12" t="s">
        <v>1103</v>
      </c>
      <c r="AH266" s="12" t="b">
        <v>0</v>
      </c>
      <c r="AI266" s="12" t="b">
        <v>0</v>
      </c>
      <c r="AJ266" s="12" t="b">
        <v>0</v>
      </c>
      <c r="AK266" s="12" t="b">
        <v>0</v>
      </c>
      <c r="AL266" s="12" t="b">
        <v>1</v>
      </c>
    </row>
    <row r="267" ht="15.75" customHeight="1">
      <c r="A267" s="10" t="s">
        <v>693</v>
      </c>
      <c r="B267" s="12" t="str">
        <f t="shared" si="23"/>
        <v xml:space="preserve">Kickapoo Springs Foundation_Capital Research Center20215000</v>
      </c>
      <c r="C267" s="12" t="s">
        <v>66</v>
      </c>
      <c r="D267" s="12">
        <v>2021</v>
      </c>
      <c r="E267" s="13">
        <v>5000</v>
      </c>
      <c r="F267" s="12"/>
      <c r="G267" s="12" t="s">
        <v>692</v>
      </c>
      <c r="H267" s="12" t="s">
        <v>257</v>
      </c>
      <c r="I267" s="12" t="s">
        <v>1092</v>
      </c>
      <c r="J267" s="12" t="s">
        <v>1093</v>
      </c>
      <c r="K267" s="12" t="s">
        <v>1094</v>
      </c>
      <c r="L267" s="12" t="s">
        <v>1095</v>
      </c>
      <c r="M267" s="12">
        <v>20036</v>
      </c>
      <c r="N267" s="12" t="s">
        <v>1096</v>
      </c>
      <c r="O267" s="12">
        <v>752684716</v>
      </c>
      <c r="P267" s="12" t="s">
        <v>1647</v>
      </c>
      <c r="Q267" s="12">
        <v>2021</v>
      </c>
      <c r="R267" s="12" t="s">
        <v>1648</v>
      </c>
      <c r="S267" s="12" t="s">
        <v>1309</v>
      </c>
      <c r="T267" s="12" t="s">
        <v>1100</v>
      </c>
      <c r="U267" s="12">
        <v>79604</v>
      </c>
      <c r="V267" s="12" t="s">
        <v>1096</v>
      </c>
      <c r="W267" s="12">
        <v>1</v>
      </c>
      <c r="X267" s="12">
        <v>2888102</v>
      </c>
      <c r="Y267" s="12">
        <v>10130490</v>
      </c>
      <c r="Z267" s="12" t="s">
        <v>1651</v>
      </c>
      <c r="AA267" s="21">
        <v>44197</v>
      </c>
      <c r="AB267" s="21">
        <v>44561</v>
      </c>
      <c r="AC267" s="12" t="s">
        <v>1092</v>
      </c>
      <c r="AD267" s="12" t="s">
        <v>1092</v>
      </c>
      <c r="AE267" s="12" t="s">
        <v>1092</v>
      </c>
      <c r="AF267" s="12" t="s">
        <v>1102</v>
      </c>
      <c r="AG267" s="12" t="s">
        <v>1103</v>
      </c>
      <c r="AH267" s="12" t="b">
        <v>0</v>
      </c>
      <c r="AI267" s="12" t="b">
        <v>0</v>
      </c>
      <c r="AJ267" s="12" t="b">
        <v>0</v>
      </c>
      <c r="AK267" s="12" t="b">
        <v>0</v>
      </c>
      <c r="AL267" s="12" t="b">
        <v>1</v>
      </c>
    </row>
    <row r="268" ht="15.75" customHeight="1">
      <c r="A268" s="10" t="s">
        <v>695</v>
      </c>
      <c r="B268" s="12" t="str">
        <f t="shared" si="23"/>
        <v xml:space="preserve">Kickapoo Springs Foundation_Capital Research Center202310000</v>
      </c>
      <c r="C268" s="12" t="s">
        <v>66</v>
      </c>
      <c r="D268" s="12">
        <v>2023</v>
      </c>
      <c r="E268" s="13">
        <v>10000</v>
      </c>
      <c r="F268" s="12"/>
      <c r="G268" s="12" t="s">
        <v>692</v>
      </c>
      <c r="H268" s="12" t="s">
        <v>257</v>
      </c>
      <c r="I268" s="12" t="s">
        <v>1092</v>
      </c>
      <c r="J268" s="12" t="s">
        <v>1093</v>
      </c>
      <c r="K268" s="12" t="s">
        <v>1094</v>
      </c>
      <c r="L268" s="12" t="s">
        <v>1095</v>
      </c>
      <c r="M268" s="12">
        <v>20036</v>
      </c>
      <c r="N268" s="12" t="s">
        <v>1096</v>
      </c>
      <c r="O268" s="12">
        <v>752684716</v>
      </c>
      <c r="P268" s="12" t="s">
        <v>1647</v>
      </c>
      <c r="Q268" s="12">
        <v>2023</v>
      </c>
      <c r="R268" s="12" t="s">
        <v>1648</v>
      </c>
      <c r="S268" s="12" t="s">
        <v>1309</v>
      </c>
      <c r="T268" s="12" t="s">
        <v>1100</v>
      </c>
      <c r="U268" s="12">
        <v>79604</v>
      </c>
      <c r="V268" s="12" t="s">
        <v>1096</v>
      </c>
      <c r="W268" s="12">
        <v>1</v>
      </c>
      <c r="X268" s="12">
        <v>4373994</v>
      </c>
      <c r="Y268" s="12">
        <v>16442729</v>
      </c>
      <c r="Z268" s="12" t="s">
        <v>1652</v>
      </c>
      <c r="AA268" s="21">
        <v>44927</v>
      </c>
      <c r="AB268" s="21">
        <v>45291</v>
      </c>
      <c r="AC268" s="12" t="s">
        <v>1092</v>
      </c>
      <c r="AD268" s="12" t="s">
        <v>1092</v>
      </c>
      <c r="AE268" s="12" t="s">
        <v>1092</v>
      </c>
      <c r="AF268" s="12" t="s">
        <v>1102</v>
      </c>
      <c r="AG268" s="12" t="s">
        <v>1103</v>
      </c>
      <c r="AH268" s="12" t="b">
        <v>0</v>
      </c>
      <c r="AI268" s="12" t="b">
        <v>0</v>
      </c>
      <c r="AJ268" s="12" t="b">
        <v>0</v>
      </c>
      <c r="AK268" s="12" t="b">
        <v>0</v>
      </c>
      <c r="AL268" s="12" t="b">
        <v>1</v>
      </c>
    </row>
    <row r="269" ht="15.75" customHeight="1">
      <c r="A269" s="10" t="s">
        <v>696</v>
      </c>
      <c r="B269" s="12" t="str">
        <f t="shared" si="23"/>
        <v xml:space="preserve">Kickapoo Springs Foundation_Capital Research Center202420000</v>
      </c>
      <c r="C269" s="12" t="s">
        <v>66</v>
      </c>
      <c r="D269" s="12">
        <v>2024</v>
      </c>
      <c r="E269" s="13">
        <v>20000</v>
      </c>
      <c r="F269" s="12"/>
      <c r="G269" s="12" t="s">
        <v>683</v>
      </c>
      <c r="H269" s="12" t="s">
        <v>257</v>
      </c>
      <c r="I269" s="12" t="s">
        <v>1092</v>
      </c>
      <c r="J269" s="12" t="s">
        <v>1093</v>
      </c>
      <c r="K269" s="12" t="s">
        <v>1094</v>
      </c>
      <c r="L269" s="12" t="s">
        <v>1095</v>
      </c>
      <c r="M269" s="12">
        <v>20036</v>
      </c>
      <c r="N269" s="12" t="s">
        <v>1096</v>
      </c>
      <c r="O269" s="12">
        <v>752684716</v>
      </c>
      <c r="P269" s="12" t="s">
        <v>1647</v>
      </c>
      <c r="Q269" s="12">
        <v>2024</v>
      </c>
      <c r="R269" s="12" t="s">
        <v>1648</v>
      </c>
      <c r="S269" s="12" t="s">
        <v>1309</v>
      </c>
      <c r="T269" s="12" t="s">
        <v>1100</v>
      </c>
      <c r="U269" s="12">
        <v>79604</v>
      </c>
      <c r="V269" s="12" t="s">
        <v>1096</v>
      </c>
      <c r="W269" s="12">
        <v>1</v>
      </c>
      <c r="X269" s="12">
        <v>4954381</v>
      </c>
      <c r="Y269" s="12">
        <v>18773364</v>
      </c>
      <c r="Z269" s="12" t="s">
        <v>1653</v>
      </c>
      <c r="AA269" s="21">
        <v>45292</v>
      </c>
      <c r="AB269" s="21">
        <v>45657</v>
      </c>
      <c r="AC269" s="12" t="s">
        <v>1092</v>
      </c>
      <c r="AD269" s="12" t="s">
        <v>1092</v>
      </c>
      <c r="AE269" s="12" t="s">
        <v>1092</v>
      </c>
      <c r="AF269" s="12" t="s">
        <v>1102</v>
      </c>
      <c r="AG269" s="12" t="s">
        <v>1103</v>
      </c>
      <c r="AH269" s="12" t="b">
        <v>0</v>
      </c>
      <c r="AI269" s="12" t="b">
        <v>0</v>
      </c>
      <c r="AJ269" s="12" t="b">
        <v>0</v>
      </c>
      <c r="AK269" s="12" t="b">
        <v>0</v>
      </c>
      <c r="AL269" s="12" t="b">
        <v>1</v>
      </c>
    </row>
    <row r="270" ht="15.75" customHeight="1">
      <c r="A270" s="10" t="s">
        <v>697</v>
      </c>
      <c r="B270" s="12" t="str">
        <f t="shared" si="23"/>
        <v xml:space="preserve">Laba Foundation_Capital Research Center20201000</v>
      </c>
      <c r="C270" s="12" t="s">
        <v>151</v>
      </c>
      <c r="D270" s="12">
        <v>2020</v>
      </c>
      <c r="E270" s="13">
        <v>1000</v>
      </c>
      <c r="F270" s="12"/>
      <c r="G270" s="12" t="s">
        <v>698</v>
      </c>
      <c r="H270" s="12" t="s">
        <v>257</v>
      </c>
      <c r="I270" s="12" t="s">
        <v>1092</v>
      </c>
      <c r="J270" s="12" t="s">
        <v>1291</v>
      </c>
      <c r="K270" s="12" t="s">
        <v>1094</v>
      </c>
      <c r="L270" s="12" t="s">
        <v>1095</v>
      </c>
      <c r="M270" s="12">
        <v>20036</v>
      </c>
      <c r="N270" s="12" t="s">
        <v>1096</v>
      </c>
      <c r="O270" s="12">
        <v>330707257</v>
      </c>
      <c r="P270" s="12" t="s">
        <v>1654</v>
      </c>
      <c r="Q270" s="12">
        <v>2020</v>
      </c>
      <c r="R270" s="12" t="s">
        <v>1655</v>
      </c>
      <c r="S270" s="12" t="s">
        <v>1656</v>
      </c>
      <c r="T270" s="12" t="s">
        <v>1253</v>
      </c>
      <c r="U270" s="12">
        <v>84036</v>
      </c>
      <c r="V270" s="12" t="s">
        <v>1096</v>
      </c>
      <c r="W270" s="12">
        <v>1</v>
      </c>
      <c r="X270" s="12">
        <v>1861212</v>
      </c>
      <c r="Y270" s="12">
        <v>5918806</v>
      </c>
      <c r="Z270" s="12" t="s">
        <v>1657</v>
      </c>
      <c r="AA270" s="21">
        <v>43831</v>
      </c>
      <c r="AB270" s="21">
        <v>44196</v>
      </c>
      <c r="AC270" s="12" t="s">
        <v>1092</v>
      </c>
      <c r="AD270" s="12" t="s">
        <v>1092</v>
      </c>
      <c r="AE270" s="12" t="s">
        <v>1092</v>
      </c>
      <c r="AF270" s="12" t="s">
        <v>1102</v>
      </c>
      <c r="AG270" s="12" t="s">
        <v>1103</v>
      </c>
      <c r="AH270" s="12" t="b">
        <v>0</v>
      </c>
      <c r="AI270" s="12" t="b">
        <v>0</v>
      </c>
      <c r="AJ270" s="12" t="b">
        <v>0</v>
      </c>
      <c r="AK270" s="12" t="b">
        <v>0</v>
      </c>
      <c r="AL270" s="12" t="b">
        <v>1</v>
      </c>
    </row>
    <row r="271" ht="15.75" customHeight="1">
      <c r="A271" s="10" t="s">
        <v>701</v>
      </c>
      <c r="B271" s="12" t="str">
        <f t="shared" si="23"/>
        <v xml:space="preserve">Laba Foundation_Capital Research Center2023600</v>
      </c>
      <c r="C271" s="12" t="s">
        <v>151</v>
      </c>
      <c r="D271" s="12">
        <v>2023</v>
      </c>
      <c r="E271" s="13">
        <v>600</v>
      </c>
      <c r="F271" s="12"/>
      <c r="G271" s="12" t="s">
        <v>698</v>
      </c>
      <c r="H271" s="12" t="s">
        <v>257</v>
      </c>
      <c r="I271" s="12" t="s">
        <v>1092</v>
      </c>
      <c r="J271" s="12" t="s">
        <v>1291</v>
      </c>
      <c r="K271" s="12" t="s">
        <v>1094</v>
      </c>
      <c r="L271" s="12" t="s">
        <v>1095</v>
      </c>
      <c r="M271" s="12">
        <v>20036</v>
      </c>
      <c r="N271" s="12" t="s">
        <v>1096</v>
      </c>
      <c r="O271" s="12">
        <v>330707257</v>
      </c>
      <c r="P271" s="12" t="s">
        <v>1654</v>
      </c>
      <c r="Q271" s="12">
        <v>2023</v>
      </c>
      <c r="R271" s="12" t="s">
        <v>1655</v>
      </c>
      <c r="S271" s="12" t="s">
        <v>1656</v>
      </c>
      <c r="T271" s="12" t="s">
        <v>1253</v>
      </c>
      <c r="U271" s="12">
        <v>84036</v>
      </c>
      <c r="V271" s="12" t="s">
        <v>1096</v>
      </c>
      <c r="W271" s="12">
        <v>1</v>
      </c>
      <c r="X271" s="12">
        <v>4100818</v>
      </c>
      <c r="Y271" s="12">
        <v>15510110</v>
      </c>
      <c r="Z271" s="12" t="s">
        <v>1658</v>
      </c>
      <c r="AA271" s="21">
        <v>44927</v>
      </c>
      <c r="AB271" s="21">
        <v>45291</v>
      </c>
      <c r="AC271" s="12" t="s">
        <v>1092</v>
      </c>
      <c r="AD271" s="12" t="s">
        <v>1092</v>
      </c>
      <c r="AE271" s="12" t="s">
        <v>1092</v>
      </c>
      <c r="AF271" s="12" t="s">
        <v>1102</v>
      </c>
      <c r="AG271" s="12" t="s">
        <v>1103</v>
      </c>
      <c r="AH271" s="12" t="b">
        <v>0</v>
      </c>
      <c r="AI271" s="12" t="b">
        <v>0</v>
      </c>
      <c r="AJ271" s="12" t="b">
        <v>0</v>
      </c>
      <c r="AK271" s="12" t="b">
        <v>0</v>
      </c>
      <c r="AL271" s="12" t="b">
        <v>1</v>
      </c>
    </row>
    <row r="272" ht="15.75" customHeight="1">
      <c r="A272" s="10" t="s">
        <v>699</v>
      </c>
      <c r="B272" s="12" t="str">
        <f t="shared" si="23"/>
        <v xml:space="preserve">Laba Foundation_Capital Research Center2021550</v>
      </c>
      <c r="C272" s="12" t="s">
        <v>151</v>
      </c>
      <c r="D272" s="12">
        <v>2021</v>
      </c>
      <c r="E272" s="13">
        <v>550</v>
      </c>
      <c r="F272" s="12"/>
      <c r="G272" s="12" t="s">
        <v>698</v>
      </c>
      <c r="H272" s="12" t="s">
        <v>257</v>
      </c>
      <c r="I272" s="12" t="s">
        <v>1092</v>
      </c>
      <c r="J272" s="12" t="s">
        <v>1291</v>
      </c>
      <c r="K272" s="12" t="s">
        <v>1094</v>
      </c>
      <c r="L272" s="12" t="s">
        <v>1095</v>
      </c>
      <c r="M272" s="12">
        <v>20036</v>
      </c>
      <c r="N272" s="12" t="s">
        <v>1096</v>
      </c>
      <c r="O272" s="12">
        <v>330707257</v>
      </c>
      <c r="P272" s="12" t="s">
        <v>1654</v>
      </c>
      <c r="Q272" s="12">
        <v>2021</v>
      </c>
      <c r="R272" s="12" t="s">
        <v>1655</v>
      </c>
      <c r="S272" s="12" t="s">
        <v>1656</v>
      </c>
      <c r="T272" s="12" t="s">
        <v>1253</v>
      </c>
      <c r="U272" s="12">
        <v>84036</v>
      </c>
      <c r="V272" s="12" t="s">
        <v>1096</v>
      </c>
      <c r="W272" s="12">
        <v>1</v>
      </c>
      <c r="X272" s="12">
        <v>2640428</v>
      </c>
      <c r="Y272" s="12">
        <v>9168134</v>
      </c>
      <c r="Z272" s="12" t="s">
        <v>1659</v>
      </c>
      <c r="AA272" s="21">
        <v>44197</v>
      </c>
      <c r="AB272" s="21">
        <v>44561</v>
      </c>
      <c r="AC272" s="12" t="s">
        <v>1092</v>
      </c>
      <c r="AD272" s="12" t="s">
        <v>1092</v>
      </c>
      <c r="AE272" s="12" t="s">
        <v>1092</v>
      </c>
      <c r="AF272" s="12" t="s">
        <v>1102</v>
      </c>
      <c r="AG272" s="12" t="s">
        <v>1103</v>
      </c>
      <c r="AH272" s="12" t="b">
        <v>0</v>
      </c>
      <c r="AI272" s="12" t="b">
        <v>0</v>
      </c>
      <c r="AJ272" s="12" t="b">
        <v>0</v>
      </c>
      <c r="AK272" s="12" t="b">
        <v>0</v>
      </c>
      <c r="AL272" s="12" t="b">
        <v>1</v>
      </c>
    </row>
    <row r="273" ht="15.75" customHeight="1">
      <c r="A273" s="10" t="s">
        <v>700</v>
      </c>
      <c r="B273" s="12" t="str">
        <f t="shared" si="23"/>
        <v xml:space="preserve">Laba Foundation_Capital Research Center2022650</v>
      </c>
      <c r="C273" s="12" t="s">
        <v>151</v>
      </c>
      <c r="D273" s="12">
        <v>2022</v>
      </c>
      <c r="E273" s="13">
        <v>650</v>
      </c>
      <c r="F273" s="12"/>
      <c r="G273" s="12" t="s">
        <v>698</v>
      </c>
      <c r="H273" s="12" t="s">
        <v>257</v>
      </c>
      <c r="I273" s="12" t="s">
        <v>1092</v>
      </c>
      <c r="J273" s="12" t="s">
        <v>1291</v>
      </c>
      <c r="K273" s="12" t="s">
        <v>1094</v>
      </c>
      <c r="L273" s="12" t="s">
        <v>1095</v>
      </c>
      <c r="M273" s="12">
        <v>20036</v>
      </c>
      <c r="N273" s="12" t="s">
        <v>1096</v>
      </c>
      <c r="O273" s="12">
        <v>330707257</v>
      </c>
      <c r="P273" s="12" t="s">
        <v>1654</v>
      </c>
      <c r="Q273" s="12">
        <v>2022</v>
      </c>
      <c r="R273" s="12" t="s">
        <v>1655</v>
      </c>
      <c r="S273" s="12" t="s">
        <v>1656</v>
      </c>
      <c r="T273" s="12" t="s">
        <v>1253</v>
      </c>
      <c r="U273" s="12">
        <v>84036</v>
      </c>
      <c r="V273" s="12" t="s">
        <v>1096</v>
      </c>
      <c r="W273" s="12">
        <v>1</v>
      </c>
      <c r="X273" s="12">
        <v>3381008</v>
      </c>
      <c r="Y273" s="12">
        <v>12422978</v>
      </c>
      <c r="Z273" s="12" t="s">
        <v>1660</v>
      </c>
      <c r="AA273" s="21">
        <v>44562</v>
      </c>
      <c r="AB273" s="21">
        <v>44926</v>
      </c>
      <c r="AC273" s="12" t="s">
        <v>1092</v>
      </c>
      <c r="AD273" s="12" t="s">
        <v>1092</v>
      </c>
      <c r="AE273" s="12" t="s">
        <v>1092</v>
      </c>
      <c r="AF273" s="12" t="s">
        <v>1102</v>
      </c>
      <c r="AG273" s="12" t="s">
        <v>1103</v>
      </c>
      <c r="AH273" s="12" t="b">
        <v>0</v>
      </c>
      <c r="AI273" s="12" t="b">
        <v>0</v>
      </c>
      <c r="AJ273" s="12" t="b">
        <v>0</v>
      </c>
      <c r="AK273" s="12" t="b">
        <v>0</v>
      </c>
      <c r="AL273" s="12" t="b">
        <v>1</v>
      </c>
    </row>
    <row r="274" ht="15.75" customHeight="1">
      <c r="A274" s="10" t="s">
        <v>702</v>
      </c>
      <c r="B274" s="12" t="str">
        <f t="shared" si="23"/>
        <v xml:space="preserve">Lawrence A Fauci Foundation_Capital Research Center2024250</v>
      </c>
      <c r="C274" s="12" t="s">
        <v>215</v>
      </c>
      <c r="D274" s="12">
        <v>2024</v>
      </c>
      <c r="E274" s="13">
        <v>250</v>
      </c>
      <c r="F274" s="12"/>
      <c r="G274" s="12" t="s">
        <v>475</v>
      </c>
      <c r="H274" s="12" t="s">
        <v>257</v>
      </c>
      <c r="I274" s="12" t="s">
        <v>1092</v>
      </c>
      <c r="J274" s="12" t="s">
        <v>1106</v>
      </c>
      <c r="K274" s="12" t="s">
        <v>1094</v>
      </c>
      <c r="L274" s="12" t="s">
        <v>1095</v>
      </c>
      <c r="M274" s="12">
        <v>20036</v>
      </c>
      <c r="N274" s="12" t="s">
        <v>1096</v>
      </c>
      <c r="O274" s="12">
        <v>133501788</v>
      </c>
      <c r="P274" s="12" t="s">
        <v>1661</v>
      </c>
      <c r="Q274" s="12">
        <v>2024</v>
      </c>
      <c r="R274" s="12" t="s">
        <v>1662</v>
      </c>
      <c r="S274" s="12" t="s">
        <v>1663</v>
      </c>
      <c r="T274" s="12" t="s">
        <v>1134</v>
      </c>
      <c r="U274" s="12">
        <v>34109</v>
      </c>
      <c r="V274" s="12" t="s">
        <v>1096</v>
      </c>
      <c r="W274" s="12">
        <v>1</v>
      </c>
      <c r="X274" s="12">
        <v>4795755</v>
      </c>
      <c r="Y274" s="12">
        <v>18301751</v>
      </c>
      <c r="Z274" s="12" t="s">
        <v>1664</v>
      </c>
      <c r="AA274" s="21">
        <v>45292</v>
      </c>
      <c r="AB274" s="21">
        <v>45657</v>
      </c>
      <c r="AC274" s="12" t="s">
        <v>1092</v>
      </c>
      <c r="AD274" s="12" t="s">
        <v>1092</v>
      </c>
      <c r="AE274" s="12" t="s">
        <v>1092</v>
      </c>
      <c r="AF274" s="12" t="s">
        <v>1102</v>
      </c>
      <c r="AG274" s="12" t="s">
        <v>1103</v>
      </c>
      <c r="AH274" s="12" t="b">
        <v>0</v>
      </c>
      <c r="AI274" s="12" t="b">
        <v>0</v>
      </c>
      <c r="AJ274" s="12" t="b">
        <v>0</v>
      </c>
      <c r="AK274" s="12" t="b">
        <v>0</v>
      </c>
      <c r="AL274" s="12" t="b">
        <v>1</v>
      </c>
    </row>
    <row r="275" ht="15.75" customHeight="1">
      <c r="A275" s="10" t="s">
        <v>713</v>
      </c>
      <c r="B275" s="12" t="str">
        <f t="shared" si="23"/>
        <v xml:space="preserve">Leoffler Trust_Capital Research Center20231000</v>
      </c>
      <c r="C275" s="12" t="s">
        <v>147</v>
      </c>
      <c r="D275" s="12">
        <v>2023</v>
      </c>
      <c r="E275" s="13">
        <v>1000</v>
      </c>
      <c r="F275" s="12" t="s">
        <v>710</v>
      </c>
      <c r="G275" s="12" t="s">
        <v>711</v>
      </c>
      <c r="H275" s="12" t="s">
        <v>257</v>
      </c>
      <c r="I275" s="12" t="s">
        <v>1092</v>
      </c>
      <c r="J275" s="12" t="s">
        <v>1160</v>
      </c>
      <c r="K275" s="12" t="s">
        <v>1150</v>
      </c>
      <c r="L275" s="12" t="s">
        <v>1095</v>
      </c>
      <c r="M275" s="12">
        <v>20036</v>
      </c>
      <c r="N275" s="12" t="s">
        <v>1096</v>
      </c>
      <c r="O275" s="12">
        <v>596808046</v>
      </c>
      <c r="P275" s="12" t="s">
        <v>1665</v>
      </c>
      <c r="Q275" s="12">
        <v>2022</v>
      </c>
      <c r="R275" s="12" t="s">
        <v>1666</v>
      </c>
      <c r="S275" s="12" t="s">
        <v>1667</v>
      </c>
      <c r="T275" s="12" t="s">
        <v>1207</v>
      </c>
      <c r="U275" s="12">
        <v>21403</v>
      </c>
      <c r="V275" s="12" t="s">
        <v>1096</v>
      </c>
      <c r="W275" s="12">
        <v>1</v>
      </c>
      <c r="X275" s="12">
        <v>4085943</v>
      </c>
      <c r="Y275" s="12">
        <v>15376405</v>
      </c>
      <c r="Z275" s="12" t="s">
        <v>1668</v>
      </c>
      <c r="AA275" s="21">
        <v>44743</v>
      </c>
      <c r="AB275" s="21">
        <v>45107</v>
      </c>
      <c r="AC275" s="12" t="s">
        <v>1092</v>
      </c>
      <c r="AD275" s="12" t="s">
        <v>1092</v>
      </c>
      <c r="AE275" s="12" t="s">
        <v>1092</v>
      </c>
      <c r="AF275" s="12" t="s">
        <v>1102</v>
      </c>
      <c r="AG275" s="12" t="s">
        <v>1103</v>
      </c>
      <c r="AH275" s="12" t="b">
        <v>0</v>
      </c>
      <c r="AI275" s="12" t="b">
        <v>0</v>
      </c>
      <c r="AJ275" s="12" t="b">
        <v>0</v>
      </c>
      <c r="AK275" s="12" t="b">
        <v>0</v>
      </c>
      <c r="AL275" s="12" t="b">
        <v>1</v>
      </c>
    </row>
    <row r="276" ht="15.75" customHeight="1">
      <c r="A276" s="10" t="s">
        <v>712</v>
      </c>
      <c r="B276" s="12" t="str">
        <f t="shared" si="23"/>
        <v xml:space="preserve">Leoffler Trust_Capital Research Center20221950</v>
      </c>
      <c r="C276" s="12" t="s">
        <v>147</v>
      </c>
      <c r="D276" s="12">
        <v>2022</v>
      </c>
      <c r="E276" s="13">
        <v>1950</v>
      </c>
      <c r="F276" s="12" t="s">
        <v>710</v>
      </c>
      <c r="G276" s="12" t="s">
        <v>711</v>
      </c>
      <c r="H276" s="12" t="s">
        <v>257</v>
      </c>
      <c r="I276" s="12" t="s">
        <v>1092</v>
      </c>
      <c r="J276" s="12" t="s">
        <v>1160</v>
      </c>
      <c r="K276" s="12" t="s">
        <v>1150</v>
      </c>
      <c r="L276" s="12" t="s">
        <v>1095</v>
      </c>
      <c r="M276" s="12">
        <v>20036</v>
      </c>
      <c r="N276" s="12" t="s">
        <v>1096</v>
      </c>
      <c r="O276" s="12">
        <v>596808046</v>
      </c>
      <c r="P276" s="12" t="s">
        <v>1665</v>
      </c>
      <c r="Q276" s="12">
        <v>2021</v>
      </c>
      <c r="R276" s="12" t="s">
        <v>1666</v>
      </c>
      <c r="S276" s="12" t="s">
        <v>1667</v>
      </c>
      <c r="T276" s="12" t="s">
        <v>1207</v>
      </c>
      <c r="U276" s="12">
        <v>21403</v>
      </c>
      <c r="V276" s="12" t="s">
        <v>1096</v>
      </c>
      <c r="W276" s="12">
        <v>1</v>
      </c>
      <c r="X276" s="12">
        <v>3465450</v>
      </c>
      <c r="Y276" s="12">
        <v>12637706</v>
      </c>
      <c r="Z276" s="12" t="s">
        <v>1669</v>
      </c>
      <c r="AA276" s="21">
        <v>44378</v>
      </c>
      <c r="AB276" s="21">
        <v>44742</v>
      </c>
      <c r="AC276" s="12" t="s">
        <v>1092</v>
      </c>
      <c r="AD276" s="12" t="s">
        <v>1092</v>
      </c>
      <c r="AE276" s="12" t="s">
        <v>1092</v>
      </c>
      <c r="AF276" s="12" t="s">
        <v>1102</v>
      </c>
      <c r="AG276" s="12" t="s">
        <v>1103</v>
      </c>
      <c r="AH276" s="12" t="b">
        <v>0</v>
      </c>
      <c r="AI276" s="12" t="b">
        <v>0</v>
      </c>
      <c r="AJ276" s="12" t="b">
        <v>0</v>
      </c>
      <c r="AK276" s="12" t="b">
        <v>0</v>
      </c>
      <c r="AL276" s="12" t="b">
        <v>1</v>
      </c>
    </row>
    <row r="277" ht="15.75" customHeight="1">
      <c r="A277" s="10" t="s">
        <v>709</v>
      </c>
      <c r="B277" s="12" t="str">
        <f t="shared" si="23"/>
        <v xml:space="preserve">Leoffler Trust_Capital Research Center2021300</v>
      </c>
      <c r="C277" s="12" t="s">
        <v>147</v>
      </c>
      <c r="D277" s="12">
        <v>2021</v>
      </c>
      <c r="E277" s="13">
        <v>300</v>
      </c>
      <c r="F277" s="12" t="s">
        <v>710</v>
      </c>
      <c r="G277" s="12" t="s">
        <v>711</v>
      </c>
      <c r="H277" s="12" t="s">
        <v>257</v>
      </c>
      <c r="I277" s="12" t="s">
        <v>1092</v>
      </c>
      <c r="J277" s="12" t="s">
        <v>1160</v>
      </c>
      <c r="K277" s="12" t="s">
        <v>1150</v>
      </c>
      <c r="L277" s="12" t="s">
        <v>1095</v>
      </c>
      <c r="M277" s="12">
        <v>20036</v>
      </c>
      <c r="N277" s="12" t="s">
        <v>1096</v>
      </c>
      <c r="O277" s="12">
        <v>596808046</v>
      </c>
      <c r="P277" s="12" t="s">
        <v>1665</v>
      </c>
      <c r="Q277" s="12">
        <v>2020</v>
      </c>
      <c r="R277" s="12" t="s">
        <v>1666</v>
      </c>
      <c r="S277" s="12" t="s">
        <v>1667</v>
      </c>
      <c r="T277" s="12" t="s">
        <v>1207</v>
      </c>
      <c r="U277" s="12">
        <v>21403</v>
      </c>
      <c r="V277" s="12" t="s">
        <v>1096</v>
      </c>
      <c r="W277" s="12">
        <v>1</v>
      </c>
      <c r="X277" s="12">
        <v>2646469</v>
      </c>
      <c r="Y277" s="12">
        <v>9252646</v>
      </c>
      <c r="Z277" s="12" t="s">
        <v>1670</v>
      </c>
      <c r="AA277" s="21">
        <v>44013</v>
      </c>
      <c r="AB277" s="21">
        <v>44377</v>
      </c>
      <c r="AC277" s="12" t="s">
        <v>1092</v>
      </c>
      <c r="AD277" s="12" t="s">
        <v>1092</v>
      </c>
      <c r="AE277" s="12" t="s">
        <v>1092</v>
      </c>
      <c r="AF277" s="12" t="s">
        <v>1102</v>
      </c>
      <c r="AG277" s="12" t="s">
        <v>1103</v>
      </c>
      <c r="AH277" s="12" t="b">
        <v>0</v>
      </c>
      <c r="AI277" s="12" t="b">
        <v>0</v>
      </c>
      <c r="AJ277" s="12" t="b">
        <v>0</v>
      </c>
      <c r="AK277" s="12" t="b">
        <v>0</v>
      </c>
      <c r="AL277" s="12" t="b">
        <v>1</v>
      </c>
    </row>
    <row r="278" ht="15.75" customHeight="1">
      <c r="A278" s="10" t="s">
        <v>720</v>
      </c>
      <c r="B278" s="12" t="str">
        <f t="shared" si="23"/>
        <v xml:space="preserve">Logan Family Foundation_Capital Research Center2023100</v>
      </c>
      <c r="C278" s="12" t="s">
        <v>234</v>
      </c>
      <c r="D278" s="12">
        <v>2023</v>
      </c>
      <c r="E278" s="13">
        <v>100</v>
      </c>
      <c r="F278" s="12"/>
      <c r="G278" s="12" t="s">
        <v>272</v>
      </c>
      <c r="H278" s="12" t="s">
        <v>257</v>
      </c>
      <c r="I278" s="12" t="s">
        <v>1092</v>
      </c>
      <c r="J278" s="12" t="s">
        <v>1671</v>
      </c>
      <c r="K278" s="12" t="s">
        <v>1672</v>
      </c>
      <c r="L278" s="12" t="s">
        <v>1095</v>
      </c>
      <c r="M278" s="12">
        <v>20036</v>
      </c>
      <c r="N278" s="12" t="s">
        <v>1096</v>
      </c>
      <c r="O278" s="12">
        <v>383690768</v>
      </c>
      <c r="P278" s="12" t="s">
        <v>234</v>
      </c>
      <c r="Q278" s="12">
        <v>2023</v>
      </c>
      <c r="R278" s="12" t="s">
        <v>1673</v>
      </c>
      <c r="S278" s="12" t="s">
        <v>1674</v>
      </c>
      <c r="T278" s="12" t="s">
        <v>1675</v>
      </c>
      <c r="U278" s="12">
        <v>46260</v>
      </c>
      <c r="V278" s="12" t="s">
        <v>1096</v>
      </c>
      <c r="W278" s="12">
        <v>1</v>
      </c>
      <c r="X278" s="12">
        <v>4107785</v>
      </c>
      <c r="Y278" s="12">
        <v>15526446</v>
      </c>
      <c r="Z278" s="12" t="s">
        <v>1676</v>
      </c>
      <c r="AA278" s="21">
        <v>44927</v>
      </c>
      <c r="AB278" s="21">
        <v>45291</v>
      </c>
      <c r="AC278" s="12" t="s">
        <v>1092</v>
      </c>
      <c r="AD278" s="12" t="s">
        <v>1092</v>
      </c>
      <c r="AE278" s="12" t="s">
        <v>1092</v>
      </c>
      <c r="AF278" s="12" t="s">
        <v>1102</v>
      </c>
      <c r="AG278" s="12" t="s">
        <v>1103</v>
      </c>
      <c r="AH278" s="12" t="b">
        <v>0</v>
      </c>
      <c r="AI278" s="12" t="b">
        <v>0</v>
      </c>
      <c r="AJ278" s="12" t="b">
        <v>0</v>
      </c>
      <c r="AK278" s="12" t="b">
        <v>0</v>
      </c>
      <c r="AL278" s="12" t="b">
        <v>1</v>
      </c>
    </row>
    <row r="279" ht="15.75" customHeight="1">
      <c r="A279" s="10" t="s">
        <v>721</v>
      </c>
      <c r="B279" s="12" t="str">
        <f t="shared" si="23"/>
        <v xml:space="preserve">Logan Wright Foundation_Capital Research Center2022150</v>
      </c>
      <c r="C279" s="12" t="s">
        <v>207</v>
      </c>
      <c r="D279" s="12">
        <v>2022</v>
      </c>
      <c r="E279" s="13">
        <v>150</v>
      </c>
      <c r="F279" s="12"/>
      <c r="G279" s="12" t="s">
        <v>351</v>
      </c>
      <c r="H279" s="12" t="s">
        <v>257</v>
      </c>
      <c r="I279" s="12" t="s">
        <v>1092</v>
      </c>
      <c r="J279" s="12" t="s">
        <v>1677</v>
      </c>
      <c r="K279" s="12" t="s">
        <v>1094</v>
      </c>
      <c r="L279" s="12" t="s">
        <v>1095</v>
      </c>
      <c r="M279" s="12">
        <v>20036</v>
      </c>
      <c r="N279" s="12" t="s">
        <v>1096</v>
      </c>
      <c r="O279" s="12">
        <v>730979754</v>
      </c>
      <c r="P279" s="12" t="s">
        <v>1678</v>
      </c>
      <c r="Q279" s="12">
        <v>2021</v>
      </c>
      <c r="R279" s="12" t="s">
        <v>1679</v>
      </c>
      <c r="S279" s="12" t="s">
        <v>1680</v>
      </c>
      <c r="T279" s="12" t="s">
        <v>1681</v>
      </c>
      <c r="U279" s="12">
        <v>73116</v>
      </c>
      <c r="V279" s="12" t="s">
        <v>1096</v>
      </c>
      <c r="W279" s="12">
        <v>1</v>
      </c>
      <c r="X279" s="12">
        <v>3566276</v>
      </c>
      <c r="Y279" s="12">
        <v>12980796</v>
      </c>
      <c r="Z279" s="12" t="s">
        <v>1682</v>
      </c>
      <c r="AA279" s="21">
        <v>44531</v>
      </c>
      <c r="AB279" s="21">
        <v>44895</v>
      </c>
      <c r="AC279" s="12" t="s">
        <v>1092</v>
      </c>
      <c r="AD279" s="12" t="s">
        <v>1092</v>
      </c>
      <c r="AE279" s="12" t="s">
        <v>1092</v>
      </c>
      <c r="AF279" s="12" t="s">
        <v>1102</v>
      </c>
      <c r="AG279" s="12" t="s">
        <v>1103</v>
      </c>
      <c r="AH279" s="12" t="b">
        <v>0</v>
      </c>
      <c r="AI279" s="12" t="b">
        <v>0</v>
      </c>
      <c r="AJ279" s="12" t="b">
        <v>0</v>
      </c>
      <c r="AK279" s="12" t="b">
        <v>0</v>
      </c>
      <c r="AL279" s="12" t="b">
        <v>1</v>
      </c>
    </row>
    <row r="280" ht="15.75" customHeight="1">
      <c r="A280" s="10" t="s">
        <v>722</v>
      </c>
      <c r="B280" s="12" t="str">
        <f t="shared" si="23"/>
        <v xml:space="preserve">Logan Wright Foundation_Capital Research Center2023300</v>
      </c>
      <c r="C280" s="12" t="s">
        <v>207</v>
      </c>
      <c r="D280" s="12">
        <v>2023</v>
      </c>
      <c r="E280" s="13">
        <v>300</v>
      </c>
      <c r="F280" s="12"/>
      <c r="G280" s="12" t="s">
        <v>351</v>
      </c>
      <c r="H280" s="12" t="s">
        <v>257</v>
      </c>
      <c r="I280" s="12" t="s">
        <v>1092</v>
      </c>
      <c r="J280" s="12" t="s">
        <v>1177</v>
      </c>
      <c r="K280" s="12" t="s">
        <v>1094</v>
      </c>
      <c r="L280" s="12" t="s">
        <v>1095</v>
      </c>
      <c r="M280" s="12">
        <v>20036</v>
      </c>
      <c r="N280" s="12" t="s">
        <v>1096</v>
      </c>
      <c r="O280" s="12">
        <v>730979754</v>
      </c>
      <c r="P280" s="12" t="s">
        <v>1678</v>
      </c>
      <c r="Q280" s="12">
        <v>2022</v>
      </c>
      <c r="R280" s="12" t="s">
        <v>1679</v>
      </c>
      <c r="S280" s="12" t="s">
        <v>1680</v>
      </c>
      <c r="T280" s="12" t="s">
        <v>1681</v>
      </c>
      <c r="U280" s="12">
        <v>73116</v>
      </c>
      <c r="V280" s="12" t="s">
        <v>1096</v>
      </c>
      <c r="W280" s="12">
        <v>1</v>
      </c>
      <c r="X280" s="12">
        <v>4296571</v>
      </c>
      <c r="Y280" s="12">
        <v>16066535</v>
      </c>
      <c r="Z280" s="12" t="s">
        <v>1683</v>
      </c>
      <c r="AA280" s="21">
        <v>44896</v>
      </c>
      <c r="AB280" s="21">
        <v>45260</v>
      </c>
      <c r="AC280" s="12" t="s">
        <v>1092</v>
      </c>
      <c r="AD280" s="12" t="s">
        <v>1092</v>
      </c>
      <c r="AE280" s="12" t="s">
        <v>1092</v>
      </c>
      <c r="AF280" s="12" t="s">
        <v>1102</v>
      </c>
      <c r="AG280" s="12" t="s">
        <v>1103</v>
      </c>
      <c r="AH280" s="12" t="b">
        <v>0</v>
      </c>
      <c r="AI280" s="12" t="b">
        <v>0</v>
      </c>
      <c r="AJ280" s="12" t="b">
        <v>0</v>
      </c>
      <c r="AK280" s="12" t="b">
        <v>0</v>
      </c>
      <c r="AL280" s="12" t="b">
        <v>1</v>
      </c>
    </row>
    <row r="281" ht="15.75" customHeight="1">
      <c r="A281" s="10" t="s">
        <v>729</v>
      </c>
      <c r="B281" s="12" t="str">
        <f t="shared" si="23"/>
        <v xml:space="preserve">Luhrsen Family Foundation Inc_Capital Research Center202050</v>
      </c>
      <c r="C281" s="12" t="s">
        <v>244</v>
      </c>
      <c r="D281" s="12">
        <v>2020</v>
      </c>
      <c r="E281" s="13">
        <v>50</v>
      </c>
      <c r="F281" s="12"/>
      <c r="G281" s="12" t="s">
        <v>730</v>
      </c>
      <c r="H281" s="12" t="s">
        <v>257</v>
      </c>
      <c r="I281" s="12" t="s">
        <v>1092</v>
      </c>
      <c r="J281" s="12" t="s">
        <v>1106</v>
      </c>
      <c r="K281" s="12" t="s">
        <v>1094</v>
      </c>
      <c r="L281" s="12" t="s">
        <v>1095</v>
      </c>
      <c r="M281" s="12">
        <v>20036</v>
      </c>
      <c r="N281" s="12" t="s">
        <v>1096</v>
      </c>
      <c r="O281" s="12">
        <v>300520136</v>
      </c>
      <c r="P281" s="12" t="s">
        <v>1684</v>
      </c>
      <c r="Q281" s="12">
        <v>2020</v>
      </c>
      <c r="R281" s="12" t="s">
        <v>1685</v>
      </c>
      <c r="S281" s="12" t="s">
        <v>1686</v>
      </c>
      <c r="T281" s="12" t="s">
        <v>1134</v>
      </c>
      <c r="U281" s="12">
        <v>33613</v>
      </c>
      <c r="V281" s="12" t="s">
        <v>1096</v>
      </c>
      <c r="W281" s="12">
        <v>1</v>
      </c>
      <c r="X281" s="12">
        <v>2086833</v>
      </c>
      <c r="Y281" s="12">
        <v>7083272</v>
      </c>
      <c r="Z281" s="12" t="s">
        <v>1687</v>
      </c>
      <c r="AA281" s="21">
        <v>43831</v>
      </c>
      <c r="AB281" s="21">
        <v>44196</v>
      </c>
      <c r="AC281" s="12" t="s">
        <v>1092</v>
      </c>
      <c r="AD281" s="12" t="s">
        <v>1092</v>
      </c>
      <c r="AE281" s="12" t="s">
        <v>1092</v>
      </c>
      <c r="AF281" s="12" t="s">
        <v>1102</v>
      </c>
      <c r="AG281" s="12" t="s">
        <v>1103</v>
      </c>
      <c r="AH281" s="12" t="b">
        <v>0</v>
      </c>
      <c r="AI281" s="12" t="b">
        <v>0</v>
      </c>
      <c r="AJ281" s="12" t="b">
        <v>0</v>
      </c>
      <c r="AK281" s="12" t="b">
        <v>0</v>
      </c>
      <c r="AL281" s="12" t="b">
        <v>1</v>
      </c>
    </row>
    <row r="282" ht="15.75" customHeight="1">
      <c r="A282" s="10" t="s">
        <v>751</v>
      </c>
      <c r="B282" s="12" t="str">
        <f t="shared" si="23"/>
        <v xml:space="preserve">Mcadams Foundation_Capital Research Center20243000</v>
      </c>
      <c r="C282" s="12" t="s">
        <v>131</v>
      </c>
      <c r="D282" s="12">
        <v>2024</v>
      </c>
      <c r="E282" s="13">
        <v>3000</v>
      </c>
      <c r="F282" s="12" t="s">
        <v>750</v>
      </c>
      <c r="G282" s="12" t="s">
        <v>272</v>
      </c>
      <c r="H282" s="12" t="s">
        <v>257</v>
      </c>
      <c r="I282" s="12" t="s">
        <v>1092</v>
      </c>
      <c r="J282" s="12" t="s">
        <v>1093</v>
      </c>
      <c r="K282" s="12" t="s">
        <v>1094</v>
      </c>
      <c r="L282" s="12" t="s">
        <v>1095</v>
      </c>
      <c r="M282" s="12">
        <v>20036</v>
      </c>
      <c r="N282" s="12" t="s">
        <v>1096</v>
      </c>
      <c r="O282" s="12">
        <v>541967451</v>
      </c>
      <c r="P282" s="12" t="s">
        <v>1688</v>
      </c>
      <c r="Q282" s="12">
        <v>2024</v>
      </c>
      <c r="R282" s="12" t="s">
        <v>1689</v>
      </c>
      <c r="S282" s="12" t="s">
        <v>1690</v>
      </c>
      <c r="T282" s="12" t="s">
        <v>1247</v>
      </c>
      <c r="U282" s="12">
        <v>20191</v>
      </c>
      <c r="V282" s="12" t="s">
        <v>1096</v>
      </c>
      <c r="W282" s="12">
        <v>1</v>
      </c>
      <c r="X282" s="12">
        <v>5152833</v>
      </c>
      <c r="Y282" s="12">
        <v>19702349</v>
      </c>
      <c r="Z282" s="12" t="s">
        <v>1691</v>
      </c>
      <c r="AA282" s="21">
        <v>45292</v>
      </c>
      <c r="AB282" s="21">
        <v>45657</v>
      </c>
      <c r="AC282" s="12" t="s">
        <v>1092</v>
      </c>
      <c r="AD282" s="12" t="s">
        <v>1092</v>
      </c>
      <c r="AE282" s="12" t="s">
        <v>1092</v>
      </c>
      <c r="AF282" s="12" t="s">
        <v>1102</v>
      </c>
      <c r="AG282" s="12" t="s">
        <v>1103</v>
      </c>
      <c r="AH282" s="12" t="b">
        <v>0</v>
      </c>
      <c r="AI282" s="12" t="b">
        <v>0</v>
      </c>
      <c r="AJ282" s="12" t="b">
        <v>0</v>
      </c>
      <c r="AK282" s="12" t="b">
        <v>0</v>
      </c>
      <c r="AL282" s="12" t="b">
        <v>1</v>
      </c>
    </row>
    <row r="283" ht="15.75" customHeight="1">
      <c r="A283" s="10" t="s">
        <v>749</v>
      </c>
      <c r="B283" s="12" t="str">
        <f t="shared" si="23"/>
        <v xml:space="preserve">Mcadams Foundation_Capital Research Center20233000</v>
      </c>
      <c r="C283" s="12" t="s">
        <v>131</v>
      </c>
      <c r="D283" s="12">
        <v>2023</v>
      </c>
      <c r="E283" s="13">
        <v>3000</v>
      </c>
      <c r="F283" s="12" t="s">
        <v>750</v>
      </c>
      <c r="G283" s="12" t="s">
        <v>272</v>
      </c>
      <c r="H283" s="12" t="s">
        <v>257</v>
      </c>
      <c r="I283" s="12" t="s">
        <v>1092</v>
      </c>
      <c r="J283" s="12" t="s">
        <v>1093</v>
      </c>
      <c r="K283" s="12" t="s">
        <v>1094</v>
      </c>
      <c r="L283" s="12" t="s">
        <v>1095</v>
      </c>
      <c r="M283" s="12">
        <v>20036</v>
      </c>
      <c r="N283" s="12" t="s">
        <v>1096</v>
      </c>
      <c r="O283" s="12">
        <v>541967451</v>
      </c>
      <c r="P283" s="12" t="s">
        <v>1688</v>
      </c>
      <c r="Q283" s="12">
        <v>2023</v>
      </c>
      <c r="R283" s="12" t="s">
        <v>1689</v>
      </c>
      <c r="S283" s="12" t="s">
        <v>1690</v>
      </c>
      <c r="T283" s="12" t="s">
        <v>1247</v>
      </c>
      <c r="U283" s="12">
        <v>20191</v>
      </c>
      <c r="V283" s="12" t="s">
        <v>1096</v>
      </c>
      <c r="W283" s="12">
        <v>1</v>
      </c>
      <c r="X283" s="12">
        <v>4197850</v>
      </c>
      <c r="Y283" s="12">
        <v>15771523</v>
      </c>
      <c r="Z283" s="12" t="s">
        <v>1692</v>
      </c>
      <c r="AA283" s="21">
        <v>44927</v>
      </c>
      <c r="AB283" s="21">
        <v>45291</v>
      </c>
      <c r="AC283" s="12" t="s">
        <v>1092</v>
      </c>
      <c r="AD283" s="12" t="s">
        <v>1092</v>
      </c>
      <c r="AE283" s="12" t="s">
        <v>1092</v>
      </c>
      <c r="AF283" s="12" t="s">
        <v>1102</v>
      </c>
      <c r="AG283" s="12" t="s">
        <v>1103</v>
      </c>
      <c r="AH283" s="12" t="b">
        <v>0</v>
      </c>
      <c r="AI283" s="12" t="b">
        <v>0</v>
      </c>
      <c r="AJ283" s="12" t="b">
        <v>0</v>
      </c>
      <c r="AK283" s="12" t="b">
        <v>0</v>
      </c>
      <c r="AL283" s="12" t="b">
        <v>1</v>
      </c>
    </row>
    <row r="284" ht="15.75" customHeight="1">
      <c r="A284" s="10" t="s">
        <v>827</v>
      </c>
      <c r="B284" s="12" t="str">
        <f t="shared" si="23"/>
        <v xml:space="preserve">Philip M Mckenna Foundation_Capital Research Center202115000</v>
      </c>
      <c r="C284" s="12" t="s">
        <v>1036</v>
      </c>
      <c r="D284" s="12">
        <v>2021</v>
      </c>
      <c r="E284" s="13">
        <v>15000</v>
      </c>
      <c r="F284" s="12"/>
      <c r="G284" s="12" t="s">
        <v>317</v>
      </c>
      <c r="H284" s="12" t="s">
        <v>257</v>
      </c>
      <c r="I284" s="12" t="s">
        <v>1092</v>
      </c>
      <c r="J284" s="12" t="s">
        <v>1568</v>
      </c>
      <c r="K284" s="12" t="s">
        <v>1094</v>
      </c>
      <c r="L284" s="12" t="s">
        <v>1095</v>
      </c>
      <c r="M284" s="12">
        <v>20036</v>
      </c>
      <c r="N284" s="12" t="s">
        <v>1096</v>
      </c>
      <c r="O284" s="12">
        <v>256082635</v>
      </c>
      <c r="P284" s="12" t="s">
        <v>1693</v>
      </c>
      <c r="Q284" s="12">
        <v>2021</v>
      </c>
      <c r="R284" s="12" t="s">
        <v>1694</v>
      </c>
      <c r="S284" s="12" t="s">
        <v>1695</v>
      </c>
      <c r="T284" s="12" t="s">
        <v>1696</v>
      </c>
      <c r="U284" s="12">
        <v>152300185</v>
      </c>
      <c r="V284" s="12" t="s">
        <v>1096</v>
      </c>
      <c r="W284" s="12">
        <v>1</v>
      </c>
      <c r="X284" s="12">
        <v>2956802</v>
      </c>
      <c r="Y284" s="12">
        <v>10815837</v>
      </c>
      <c r="Z284" s="12" t="s">
        <v>1697</v>
      </c>
      <c r="AA284" s="21">
        <v>44197</v>
      </c>
      <c r="AB284" s="21">
        <v>44561</v>
      </c>
      <c r="AC284" s="12" t="s">
        <v>1092</v>
      </c>
      <c r="AD284" s="12" t="s">
        <v>1092</v>
      </c>
      <c r="AE284" s="12" t="s">
        <v>1092</v>
      </c>
      <c r="AF284" s="12" t="s">
        <v>1102</v>
      </c>
      <c r="AG284" s="12" t="s">
        <v>1103</v>
      </c>
      <c r="AH284" s="12" t="b">
        <v>0</v>
      </c>
      <c r="AI284" s="12" t="b">
        <v>0</v>
      </c>
      <c r="AJ284" s="12" t="b">
        <v>0</v>
      </c>
      <c r="AK284" s="12" t="b">
        <v>0</v>
      </c>
      <c r="AL284" s="12" t="b">
        <v>1</v>
      </c>
    </row>
    <row r="285" ht="15.75" customHeight="1">
      <c r="A285" s="10" t="s">
        <v>828</v>
      </c>
      <c r="B285" s="12" t="str">
        <f t="shared" si="23"/>
        <v xml:space="preserve">Philip M Mckenna Foundation_Capital Research Center202215000</v>
      </c>
      <c r="C285" s="12" t="s">
        <v>1036</v>
      </c>
      <c r="D285" s="12">
        <v>2022</v>
      </c>
      <c r="E285" s="13">
        <v>15000</v>
      </c>
      <c r="F285" s="12"/>
      <c r="G285" s="12" t="s">
        <v>317</v>
      </c>
      <c r="H285" s="12" t="s">
        <v>257</v>
      </c>
      <c r="I285" s="12" t="s">
        <v>1092</v>
      </c>
      <c r="J285" s="12" t="s">
        <v>1568</v>
      </c>
      <c r="K285" s="12" t="s">
        <v>1094</v>
      </c>
      <c r="L285" s="12" t="s">
        <v>1095</v>
      </c>
      <c r="M285" s="12">
        <v>20036</v>
      </c>
      <c r="N285" s="12" t="s">
        <v>1096</v>
      </c>
      <c r="O285" s="12">
        <v>256082635</v>
      </c>
      <c r="P285" s="12" t="s">
        <v>1693</v>
      </c>
      <c r="Q285" s="12">
        <v>2022</v>
      </c>
      <c r="R285" s="12" t="s">
        <v>1694</v>
      </c>
      <c r="S285" s="12" t="s">
        <v>1695</v>
      </c>
      <c r="T285" s="12" t="s">
        <v>1696</v>
      </c>
      <c r="U285" s="12">
        <v>152300185</v>
      </c>
      <c r="V285" s="12" t="s">
        <v>1096</v>
      </c>
      <c r="W285" s="12">
        <v>1</v>
      </c>
      <c r="X285" s="12">
        <v>3232232</v>
      </c>
      <c r="Y285" s="12">
        <v>11802978</v>
      </c>
      <c r="Z285" s="12" t="s">
        <v>1698</v>
      </c>
      <c r="AA285" s="21">
        <v>44562</v>
      </c>
      <c r="AB285" s="21">
        <v>44926</v>
      </c>
      <c r="AC285" s="12" t="s">
        <v>1092</v>
      </c>
      <c r="AD285" s="12" t="s">
        <v>1092</v>
      </c>
      <c r="AE285" s="12" t="s">
        <v>1092</v>
      </c>
      <c r="AF285" s="12" t="s">
        <v>1102</v>
      </c>
      <c r="AG285" s="12" t="s">
        <v>1103</v>
      </c>
      <c r="AH285" s="12" t="b">
        <v>0</v>
      </c>
      <c r="AI285" s="12" t="b">
        <v>0</v>
      </c>
      <c r="AJ285" s="12" t="b">
        <v>0</v>
      </c>
      <c r="AK285" s="12" t="b">
        <v>0</v>
      </c>
      <c r="AL285" s="12" t="b">
        <v>1</v>
      </c>
    </row>
    <row r="286" ht="15.75" customHeight="1">
      <c r="A286" s="10" t="s">
        <v>825</v>
      </c>
      <c r="B286" s="12" t="str">
        <f t="shared" si="23"/>
        <v xml:space="preserve">Philip M Mckenna Foundation_Capital Research Center202015000</v>
      </c>
      <c r="C286" s="12" t="s">
        <v>1036</v>
      </c>
      <c r="D286" s="12">
        <v>2020</v>
      </c>
      <c r="E286" s="13">
        <v>15000</v>
      </c>
      <c r="F286" s="12"/>
      <c r="G286" s="12" t="s">
        <v>826</v>
      </c>
      <c r="H286" s="12" t="s">
        <v>257</v>
      </c>
      <c r="I286" s="12" t="s">
        <v>1092</v>
      </c>
      <c r="J286" s="12" t="s">
        <v>1568</v>
      </c>
      <c r="K286" s="12" t="s">
        <v>1094</v>
      </c>
      <c r="L286" s="12" t="s">
        <v>1095</v>
      </c>
      <c r="M286" s="12">
        <v>20036</v>
      </c>
      <c r="N286" s="12" t="s">
        <v>1096</v>
      </c>
      <c r="O286" s="12">
        <v>256082635</v>
      </c>
      <c r="P286" s="12" t="s">
        <v>1693</v>
      </c>
      <c r="Q286" s="12">
        <v>2020</v>
      </c>
      <c r="R286" s="12" t="s">
        <v>1694</v>
      </c>
      <c r="S286" s="12" t="s">
        <v>1695</v>
      </c>
      <c r="T286" s="12" t="s">
        <v>1696</v>
      </c>
      <c r="U286" s="12">
        <v>152300185</v>
      </c>
      <c r="V286" s="12" t="s">
        <v>1096</v>
      </c>
      <c r="W286" s="12">
        <v>1</v>
      </c>
      <c r="X286" s="12">
        <v>2282850</v>
      </c>
      <c r="Y286" s="12">
        <v>7932343</v>
      </c>
      <c r="Z286" s="12" t="s">
        <v>1699</v>
      </c>
      <c r="AA286" s="21">
        <v>43831</v>
      </c>
      <c r="AB286" s="21">
        <v>44196</v>
      </c>
      <c r="AC286" s="12" t="s">
        <v>1092</v>
      </c>
      <c r="AD286" s="12" t="s">
        <v>1092</v>
      </c>
      <c r="AE286" s="12" t="s">
        <v>1092</v>
      </c>
      <c r="AF286" s="12" t="s">
        <v>1102</v>
      </c>
      <c r="AG286" s="12" t="s">
        <v>1103</v>
      </c>
      <c r="AH286" s="12" t="b">
        <v>0</v>
      </c>
      <c r="AI286" s="12" t="b">
        <v>0</v>
      </c>
      <c r="AJ286" s="12" t="b">
        <v>0</v>
      </c>
      <c r="AK286" s="12" t="b">
        <v>0</v>
      </c>
      <c r="AL286" s="12" t="b">
        <v>1</v>
      </c>
    </row>
    <row r="287" ht="15.75" customHeight="1">
      <c r="A287" s="10" t="s">
        <v>830</v>
      </c>
      <c r="B287" s="12" t="str">
        <f t="shared" si="23"/>
        <v xml:space="preserve">Philip M Mckenna Foundation_Capital Research Center202415000</v>
      </c>
      <c r="C287" s="12" t="s">
        <v>1036</v>
      </c>
      <c r="D287" s="12">
        <v>2024</v>
      </c>
      <c r="E287" s="13">
        <v>15000</v>
      </c>
      <c r="F287" s="12"/>
      <c r="G287" s="12" t="s">
        <v>317</v>
      </c>
      <c r="H287" s="12" t="s">
        <v>257</v>
      </c>
      <c r="I287" s="12" t="s">
        <v>1092</v>
      </c>
      <c r="J287" s="12" t="s">
        <v>1568</v>
      </c>
      <c r="K287" s="12" t="s">
        <v>1094</v>
      </c>
      <c r="L287" s="12" t="s">
        <v>1095</v>
      </c>
      <c r="M287" s="12">
        <v>20036</v>
      </c>
      <c r="N287" s="12" t="s">
        <v>1096</v>
      </c>
      <c r="O287" s="12">
        <v>256082635</v>
      </c>
      <c r="P287" s="12" t="s">
        <v>1693</v>
      </c>
      <c r="Q287" s="12">
        <v>2024</v>
      </c>
      <c r="R287" s="12" t="s">
        <v>1694</v>
      </c>
      <c r="S287" s="12" t="s">
        <v>1695</v>
      </c>
      <c r="T287" s="12" t="s">
        <v>1696</v>
      </c>
      <c r="U287" s="12">
        <v>152300185</v>
      </c>
      <c r="V287" s="12" t="s">
        <v>1096</v>
      </c>
      <c r="W287" s="12">
        <v>1</v>
      </c>
      <c r="X287" s="12">
        <v>4716250</v>
      </c>
      <c r="Y287" s="12">
        <v>18021070</v>
      </c>
      <c r="Z287" s="12" t="s">
        <v>1700</v>
      </c>
      <c r="AA287" s="21">
        <v>45292</v>
      </c>
      <c r="AB287" s="21">
        <v>45657</v>
      </c>
      <c r="AC287" s="12" t="s">
        <v>1092</v>
      </c>
      <c r="AD287" s="12" t="s">
        <v>1092</v>
      </c>
      <c r="AE287" s="12" t="s">
        <v>1092</v>
      </c>
      <c r="AF287" s="12" t="s">
        <v>1102</v>
      </c>
      <c r="AG287" s="12" t="s">
        <v>1103</v>
      </c>
      <c r="AH287" s="12" t="b">
        <v>0</v>
      </c>
      <c r="AI287" s="12" t="b">
        <v>0</v>
      </c>
      <c r="AJ287" s="12" t="b">
        <v>0</v>
      </c>
      <c r="AK287" s="12" t="b">
        <v>0</v>
      </c>
      <c r="AL287" s="12" t="b">
        <v>1</v>
      </c>
    </row>
    <row r="288" ht="15.75" customHeight="1">
      <c r="A288" s="10" t="s">
        <v>829</v>
      </c>
      <c r="B288" s="12" t="str">
        <f t="shared" si="23"/>
        <v xml:space="preserve">Philip M Mckenna Foundation_Capital Research Center202315000</v>
      </c>
      <c r="C288" s="12" t="s">
        <v>1036</v>
      </c>
      <c r="D288" s="12">
        <v>2023</v>
      </c>
      <c r="E288" s="13">
        <v>15000</v>
      </c>
      <c r="F288" s="12"/>
      <c r="G288" s="12" t="s">
        <v>317</v>
      </c>
      <c r="H288" s="12" t="s">
        <v>257</v>
      </c>
      <c r="I288" s="12" t="s">
        <v>1092</v>
      </c>
      <c r="J288" s="12" t="s">
        <v>1568</v>
      </c>
      <c r="K288" s="12" t="s">
        <v>1094</v>
      </c>
      <c r="L288" s="12" t="s">
        <v>1095</v>
      </c>
      <c r="M288" s="12">
        <v>20036</v>
      </c>
      <c r="N288" s="12" t="s">
        <v>1096</v>
      </c>
      <c r="O288" s="12">
        <v>256082635</v>
      </c>
      <c r="P288" s="12" t="s">
        <v>1693</v>
      </c>
      <c r="Q288" s="12">
        <v>2023</v>
      </c>
      <c r="R288" s="12" t="s">
        <v>1694</v>
      </c>
      <c r="S288" s="12" t="s">
        <v>1695</v>
      </c>
      <c r="T288" s="12" t="s">
        <v>1696</v>
      </c>
      <c r="U288" s="12">
        <v>152300185</v>
      </c>
      <c r="V288" s="12" t="s">
        <v>1096</v>
      </c>
      <c r="W288" s="12">
        <v>1</v>
      </c>
      <c r="X288" s="12">
        <v>4075280</v>
      </c>
      <c r="Y288" s="12">
        <v>15342539</v>
      </c>
      <c r="Z288" s="12" t="s">
        <v>1701</v>
      </c>
      <c r="AA288" s="21">
        <v>44927</v>
      </c>
      <c r="AB288" s="21">
        <v>45291</v>
      </c>
      <c r="AC288" s="12" t="s">
        <v>1092</v>
      </c>
      <c r="AD288" s="12" t="s">
        <v>1092</v>
      </c>
      <c r="AE288" s="12" t="s">
        <v>1092</v>
      </c>
      <c r="AF288" s="12" t="s">
        <v>1102</v>
      </c>
      <c r="AG288" s="12" t="s">
        <v>1103</v>
      </c>
      <c r="AH288" s="12" t="b">
        <v>0</v>
      </c>
      <c r="AI288" s="12" t="b">
        <v>0</v>
      </c>
      <c r="AJ288" s="12" t="b">
        <v>0</v>
      </c>
      <c r="AK288" s="12" t="b">
        <v>0</v>
      </c>
      <c r="AL288" s="12" t="b">
        <v>1</v>
      </c>
    </row>
    <row r="289" ht="15.75" customHeight="1">
      <c r="A289" s="10" t="s">
        <v>756</v>
      </c>
      <c r="B289" s="12" t="str">
        <f t="shared" si="23"/>
        <v xml:space="preserve">Memoria Inc_Capital Research Center202350</v>
      </c>
      <c r="C289" s="12" t="s">
        <v>245</v>
      </c>
      <c r="D289" s="12">
        <v>2023</v>
      </c>
      <c r="E289" s="13">
        <v>50</v>
      </c>
      <c r="F289" s="12"/>
      <c r="G289" s="12" t="s">
        <v>757</v>
      </c>
      <c r="H289" s="12" t="s">
        <v>257</v>
      </c>
      <c r="I289" s="12" t="s">
        <v>1092</v>
      </c>
      <c r="J289" s="12" t="s">
        <v>1160</v>
      </c>
      <c r="K289" s="12" t="s">
        <v>1150</v>
      </c>
      <c r="L289" s="12" t="s">
        <v>1095</v>
      </c>
      <c r="M289" s="12">
        <v>20036</v>
      </c>
      <c r="N289" s="12" t="s">
        <v>1096</v>
      </c>
      <c r="O289" s="12">
        <v>954753031</v>
      </c>
      <c r="P289" s="12" t="s">
        <v>1702</v>
      </c>
      <c r="Q289" s="12">
        <v>2023</v>
      </c>
      <c r="R289" s="12" t="s">
        <v>1703</v>
      </c>
      <c r="S289" s="12" t="s">
        <v>1704</v>
      </c>
      <c r="T289" s="12" t="s">
        <v>1192</v>
      </c>
      <c r="U289" s="12">
        <v>90295</v>
      </c>
      <c r="V289" s="12" t="s">
        <v>1096</v>
      </c>
      <c r="W289" s="12">
        <v>1</v>
      </c>
      <c r="X289" s="12">
        <v>4013719</v>
      </c>
      <c r="Y289" s="12">
        <v>15132213</v>
      </c>
      <c r="Z289" s="12" t="s">
        <v>1705</v>
      </c>
      <c r="AA289" s="21">
        <v>44927</v>
      </c>
      <c r="AB289" s="21">
        <v>45291</v>
      </c>
      <c r="AC289" s="12" t="s">
        <v>1092</v>
      </c>
      <c r="AD289" s="12" t="s">
        <v>1092</v>
      </c>
      <c r="AE289" s="12" t="s">
        <v>1092</v>
      </c>
      <c r="AF289" s="12" t="s">
        <v>1102</v>
      </c>
      <c r="AG289" s="12" t="s">
        <v>1103</v>
      </c>
      <c r="AH289" s="12" t="b">
        <v>0</v>
      </c>
      <c r="AI289" s="12" t="b">
        <v>0</v>
      </c>
      <c r="AJ289" s="12" t="b">
        <v>0</v>
      </c>
      <c r="AK289" s="12" t="b">
        <v>0</v>
      </c>
      <c r="AL289" s="12" t="b">
        <v>1</v>
      </c>
    </row>
    <row r="290" ht="15.75" customHeight="1">
      <c r="A290" s="10" t="s">
        <v>758</v>
      </c>
      <c r="B290" s="12" t="str">
        <f t="shared" si="23"/>
        <v xml:space="preserve">Merona Leadership Foundation_Capital Research Center202258000</v>
      </c>
      <c r="C290" s="12" t="s">
        <v>62</v>
      </c>
      <c r="D290" s="12">
        <v>2022</v>
      </c>
      <c r="E290" s="13">
        <v>58000</v>
      </c>
      <c r="F290" s="12"/>
      <c r="G290" s="12" t="s">
        <v>272</v>
      </c>
      <c r="H290" s="12" t="s">
        <v>257</v>
      </c>
      <c r="I290" s="12">
        <v>521289734</v>
      </c>
      <c r="J290" s="12" t="s">
        <v>1106</v>
      </c>
      <c r="K290" s="12" t="s">
        <v>1094</v>
      </c>
      <c r="L290" s="12" t="s">
        <v>1095</v>
      </c>
      <c r="M290" s="12">
        <v>20036</v>
      </c>
      <c r="N290" s="12" t="s">
        <v>1096</v>
      </c>
      <c r="O290" s="12">
        <v>471603664</v>
      </c>
      <c r="P290" s="12" t="s">
        <v>1706</v>
      </c>
      <c r="Q290" s="12">
        <v>2022</v>
      </c>
      <c r="R290" s="12" t="s">
        <v>1707</v>
      </c>
      <c r="S290" s="12" t="s">
        <v>1708</v>
      </c>
      <c r="T290" s="12" t="s">
        <v>1192</v>
      </c>
      <c r="U290" s="12">
        <v>91436</v>
      </c>
      <c r="V290" s="12" t="s">
        <v>1096</v>
      </c>
      <c r="W290" s="12">
        <v>1</v>
      </c>
      <c r="X290" s="12">
        <v>3348120</v>
      </c>
      <c r="Y290" s="12">
        <v>12319757</v>
      </c>
      <c r="Z290" s="12" t="s">
        <v>1709</v>
      </c>
      <c r="AA290" s="21">
        <v>44562</v>
      </c>
      <c r="AB290" s="21">
        <v>44926</v>
      </c>
      <c r="AC290" s="12">
        <v>0</v>
      </c>
      <c r="AD290" s="12" t="s">
        <v>1092</v>
      </c>
      <c r="AE290" s="12" t="s">
        <v>1092</v>
      </c>
      <c r="AF290" s="12">
        <v>990</v>
      </c>
      <c r="AG290" s="12" t="s">
        <v>1103</v>
      </c>
      <c r="AH290" s="12" t="b">
        <v>1</v>
      </c>
      <c r="AI290" s="12" t="b">
        <v>0</v>
      </c>
      <c r="AJ290" s="12" t="b">
        <v>0</v>
      </c>
      <c r="AK290" s="12" t="b">
        <v>0</v>
      </c>
      <c r="AL290" s="12" t="b">
        <v>1</v>
      </c>
    </row>
    <row r="291" ht="15.75" customHeight="1">
      <c r="A291" s="10" t="s">
        <v>761</v>
      </c>
      <c r="B291" s="12" t="str">
        <f t="shared" si="23"/>
        <v xml:space="preserve">Miano Family Foundation Inc_Capital Research Center2022300</v>
      </c>
      <c r="C291" s="12" t="s">
        <v>190</v>
      </c>
      <c r="D291" s="12">
        <v>2022</v>
      </c>
      <c r="E291" s="13">
        <v>300</v>
      </c>
      <c r="F291" s="12"/>
      <c r="G291" s="12" t="s">
        <v>762</v>
      </c>
      <c r="H291" s="12" t="s">
        <v>257</v>
      </c>
      <c r="I291" s="12" t="s">
        <v>1092</v>
      </c>
      <c r="J291" s="12" t="s">
        <v>1710</v>
      </c>
      <c r="K291" s="12" t="s">
        <v>1150</v>
      </c>
      <c r="L291" s="12" t="s">
        <v>1095</v>
      </c>
      <c r="M291" s="12">
        <v>20036</v>
      </c>
      <c r="N291" s="12" t="s">
        <v>1096</v>
      </c>
      <c r="O291" s="12">
        <v>223788732</v>
      </c>
      <c r="P291" s="12" t="s">
        <v>1711</v>
      </c>
      <c r="Q291" s="12">
        <v>2022</v>
      </c>
      <c r="R291" s="12" t="s">
        <v>1712</v>
      </c>
      <c r="S291" s="12" t="s">
        <v>1713</v>
      </c>
      <c r="T291" s="12" t="s">
        <v>1542</v>
      </c>
      <c r="U291" s="12">
        <v>79741548</v>
      </c>
      <c r="V291" s="12" t="s">
        <v>1096</v>
      </c>
      <c r="W291" s="12">
        <v>1</v>
      </c>
      <c r="X291" s="12">
        <v>3275870</v>
      </c>
      <c r="Y291" s="12">
        <v>11990172</v>
      </c>
      <c r="Z291" s="12" t="s">
        <v>1714</v>
      </c>
      <c r="AA291" s="21">
        <v>44562</v>
      </c>
      <c r="AB291" s="21">
        <v>44926</v>
      </c>
      <c r="AC291" s="12" t="s">
        <v>1092</v>
      </c>
      <c r="AD291" s="12" t="s">
        <v>1092</v>
      </c>
      <c r="AE291" s="12" t="s">
        <v>1092</v>
      </c>
      <c r="AF291" s="12" t="s">
        <v>1102</v>
      </c>
      <c r="AG291" s="12" t="s">
        <v>1103</v>
      </c>
      <c r="AH291" s="12" t="b">
        <v>0</v>
      </c>
      <c r="AI291" s="12" t="b">
        <v>0</v>
      </c>
      <c r="AJ291" s="12" t="b">
        <v>0</v>
      </c>
      <c r="AK291" s="12" t="b">
        <v>0</v>
      </c>
      <c r="AL291" s="12" t="b">
        <v>1</v>
      </c>
    </row>
    <row r="292" ht="15.75" customHeight="1">
      <c r="A292" s="10" t="s">
        <v>761</v>
      </c>
      <c r="B292" s="12" t="str">
        <f t="shared" si="23"/>
        <v xml:space="preserve">Miano Family Foundation Inc_Capital Research Center2022250</v>
      </c>
      <c r="C292" s="12" t="s">
        <v>190</v>
      </c>
      <c r="D292" s="12">
        <v>2022</v>
      </c>
      <c r="E292" s="13">
        <v>250</v>
      </c>
      <c r="F292" s="12"/>
      <c r="G292" s="12" t="s">
        <v>762</v>
      </c>
      <c r="H292" s="12" t="s">
        <v>257</v>
      </c>
      <c r="I292" s="12" t="s">
        <v>1092</v>
      </c>
      <c r="J292" s="12" t="s">
        <v>1710</v>
      </c>
      <c r="K292" s="12" t="s">
        <v>1150</v>
      </c>
      <c r="L292" s="12" t="s">
        <v>1095</v>
      </c>
      <c r="M292" s="12">
        <v>20036</v>
      </c>
      <c r="N292" s="12" t="s">
        <v>1096</v>
      </c>
      <c r="O292" s="12">
        <v>223788732</v>
      </c>
      <c r="P292" s="12" t="s">
        <v>1711</v>
      </c>
      <c r="Q292" s="12">
        <v>2022</v>
      </c>
      <c r="R292" s="12" t="s">
        <v>1712</v>
      </c>
      <c r="S292" s="12" t="s">
        <v>1713</v>
      </c>
      <c r="T292" s="12" t="s">
        <v>1542</v>
      </c>
      <c r="U292" s="12">
        <v>79741548</v>
      </c>
      <c r="V292" s="12" t="s">
        <v>1096</v>
      </c>
      <c r="W292" s="12">
        <v>1</v>
      </c>
      <c r="X292" s="12">
        <v>3275870</v>
      </c>
      <c r="Y292" s="12">
        <v>11990197</v>
      </c>
      <c r="Z292" s="12" t="s">
        <v>1714</v>
      </c>
      <c r="AA292" s="21">
        <v>44562</v>
      </c>
      <c r="AB292" s="21">
        <v>44926</v>
      </c>
      <c r="AC292" s="12" t="s">
        <v>1092</v>
      </c>
      <c r="AD292" s="12" t="s">
        <v>1092</v>
      </c>
      <c r="AE292" s="12" t="s">
        <v>1092</v>
      </c>
      <c r="AF292" s="12" t="s">
        <v>1102</v>
      </c>
      <c r="AG292" s="12" t="s">
        <v>1103</v>
      </c>
      <c r="AH292" s="12" t="b">
        <v>0</v>
      </c>
      <c r="AI292" s="12" t="b">
        <v>0</v>
      </c>
      <c r="AJ292" s="12" t="b">
        <v>0</v>
      </c>
      <c r="AK292" s="12" t="b">
        <v>0</v>
      </c>
      <c r="AL292" s="12" t="b">
        <v>1</v>
      </c>
    </row>
    <row r="293" ht="15.75" customHeight="1">
      <c r="A293" s="10" t="s">
        <v>759</v>
      </c>
      <c r="B293" s="12" t="str">
        <f t="shared" si="23"/>
        <v xml:space="preserve">Miano Family Foundation Inc_Capital Research Center2020300</v>
      </c>
      <c r="C293" s="12" t="s">
        <v>190</v>
      </c>
      <c r="D293" s="12">
        <v>2020</v>
      </c>
      <c r="E293" s="13">
        <v>300</v>
      </c>
      <c r="F293" s="12"/>
      <c r="G293" s="12" t="s">
        <v>760</v>
      </c>
      <c r="H293" s="12" t="s">
        <v>257</v>
      </c>
      <c r="I293" s="12" t="s">
        <v>1092</v>
      </c>
      <c r="J293" s="12" t="s">
        <v>1149</v>
      </c>
      <c r="K293" s="12" t="s">
        <v>1150</v>
      </c>
      <c r="L293" s="12" t="s">
        <v>1095</v>
      </c>
      <c r="M293" s="12">
        <v>20077</v>
      </c>
      <c r="N293" s="12" t="s">
        <v>1096</v>
      </c>
      <c r="O293" s="12">
        <v>223788732</v>
      </c>
      <c r="P293" s="12" t="s">
        <v>1711</v>
      </c>
      <c r="Q293" s="12">
        <v>2020</v>
      </c>
      <c r="R293" s="12" t="s">
        <v>1712</v>
      </c>
      <c r="S293" s="12" t="s">
        <v>1713</v>
      </c>
      <c r="T293" s="12" t="s">
        <v>1542</v>
      </c>
      <c r="U293" s="12">
        <v>79741548</v>
      </c>
      <c r="V293" s="12" t="s">
        <v>1096</v>
      </c>
      <c r="W293" s="12">
        <v>1</v>
      </c>
      <c r="X293" s="12">
        <v>1857759</v>
      </c>
      <c r="Y293" s="12">
        <v>5910349</v>
      </c>
      <c r="Z293" s="12" t="s">
        <v>1715</v>
      </c>
      <c r="AA293" s="21">
        <v>43831</v>
      </c>
      <c r="AB293" s="21">
        <v>44196</v>
      </c>
      <c r="AC293" s="12" t="s">
        <v>1092</v>
      </c>
      <c r="AD293" s="12" t="s">
        <v>1092</v>
      </c>
      <c r="AE293" s="12" t="s">
        <v>1092</v>
      </c>
      <c r="AF293" s="12" t="s">
        <v>1102</v>
      </c>
      <c r="AG293" s="12" t="s">
        <v>1103</v>
      </c>
      <c r="AH293" s="12" t="b">
        <v>0</v>
      </c>
      <c r="AI293" s="12" t="b">
        <v>0</v>
      </c>
      <c r="AJ293" s="12" t="b">
        <v>0</v>
      </c>
      <c r="AK293" s="12" t="b">
        <v>0</v>
      </c>
      <c r="AL293" s="12" t="b">
        <v>1</v>
      </c>
    </row>
    <row r="294" ht="15.75" customHeight="1">
      <c r="A294" s="10" t="s">
        <v>766</v>
      </c>
      <c r="B294" s="12" t="str">
        <f t="shared" si="23"/>
        <v xml:space="preserve">Michael and Andrea Leven Family Foundation_Capital Research Center202262500</v>
      </c>
      <c r="C294" s="12" t="s">
        <v>43</v>
      </c>
      <c r="D294" s="12">
        <v>2022</v>
      </c>
      <c r="E294" s="13">
        <v>62500</v>
      </c>
      <c r="F294" s="12"/>
      <c r="G294" s="12" t="s">
        <v>767</v>
      </c>
      <c r="H294" s="12" t="s">
        <v>257</v>
      </c>
      <c r="I294" s="12" t="s">
        <v>1092</v>
      </c>
      <c r="J294" s="12" t="s">
        <v>1716</v>
      </c>
      <c r="K294" s="12" t="s">
        <v>1094</v>
      </c>
      <c r="L294" s="12" t="s">
        <v>1095</v>
      </c>
      <c r="M294" s="12">
        <v>20036</v>
      </c>
      <c r="N294" s="12" t="s">
        <v>1096</v>
      </c>
      <c r="O294" s="12">
        <v>274093841</v>
      </c>
      <c r="P294" s="12" t="s">
        <v>43</v>
      </c>
      <c r="Q294" s="12">
        <v>2022</v>
      </c>
      <c r="R294" s="12" t="s">
        <v>1717</v>
      </c>
      <c r="S294" s="12" t="s">
        <v>1718</v>
      </c>
      <c r="T294" s="12" t="s">
        <v>1719</v>
      </c>
      <c r="U294" s="12">
        <v>198091377</v>
      </c>
      <c r="V294" s="12" t="s">
        <v>1096</v>
      </c>
      <c r="W294" s="12">
        <v>1</v>
      </c>
      <c r="X294" s="12">
        <v>3490267</v>
      </c>
      <c r="Y294" s="12">
        <v>12697813</v>
      </c>
      <c r="Z294" s="12" t="s">
        <v>1720</v>
      </c>
      <c r="AA294" s="21">
        <v>44562</v>
      </c>
      <c r="AB294" s="21">
        <v>44926</v>
      </c>
      <c r="AC294" s="12" t="s">
        <v>1092</v>
      </c>
      <c r="AD294" s="12" t="s">
        <v>1092</v>
      </c>
      <c r="AE294" s="12" t="s">
        <v>1092</v>
      </c>
      <c r="AF294" s="12" t="s">
        <v>1102</v>
      </c>
      <c r="AG294" s="12" t="s">
        <v>1103</v>
      </c>
      <c r="AH294" s="12" t="b">
        <v>0</v>
      </c>
      <c r="AI294" s="12" t="b">
        <v>0</v>
      </c>
      <c r="AJ294" s="12" t="b">
        <v>0</v>
      </c>
      <c r="AK294" s="12" t="b">
        <v>0</v>
      </c>
      <c r="AL294" s="12" t="b">
        <v>1</v>
      </c>
    </row>
    <row r="295" ht="15.75" customHeight="1">
      <c r="A295" s="10" t="s">
        <v>765</v>
      </c>
      <c r="B295" s="12" t="str">
        <f t="shared" si="23"/>
        <v xml:space="preserve">Michael and Andrea Leven Family Foundation_Capital Research Center201936185</v>
      </c>
      <c r="C295" s="12" t="s">
        <v>43</v>
      </c>
      <c r="D295" s="12">
        <v>2019</v>
      </c>
      <c r="E295" s="13">
        <v>36185</v>
      </c>
      <c r="F295" s="12"/>
      <c r="G295" s="12" t="s">
        <v>764</v>
      </c>
      <c r="H295" s="12" t="s">
        <v>257</v>
      </c>
      <c r="I295" s="12" t="s">
        <v>1092</v>
      </c>
      <c r="J295" s="12" t="s">
        <v>1106</v>
      </c>
      <c r="K295" s="12" t="s">
        <v>1094</v>
      </c>
      <c r="L295" s="12" t="s">
        <v>1095</v>
      </c>
      <c r="M295" s="12">
        <v>20036</v>
      </c>
      <c r="N295" s="12" t="s">
        <v>1096</v>
      </c>
      <c r="O295" s="12">
        <v>274093841</v>
      </c>
      <c r="P295" s="12" t="s">
        <v>43</v>
      </c>
      <c r="Q295" s="12">
        <v>2019</v>
      </c>
      <c r="R295" s="12" t="s">
        <v>1717</v>
      </c>
      <c r="S295" s="12" t="s">
        <v>1718</v>
      </c>
      <c r="T295" s="12" t="s">
        <v>1719</v>
      </c>
      <c r="U295" s="12">
        <v>198091377</v>
      </c>
      <c r="V295" s="12" t="s">
        <v>1096</v>
      </c>
      <c r="W295" s="12">
        <v>1</v>
      </c>
      <c r="X295" s="12">
        <v>1390112</v>
      </c>
      <c r="Y295" s="12">
        <v>4446966</v>
      </c>
      <c r="Z295" s="12" t="s">
        <v>1721</v>
      </c>
      <c r="AA295" s="21">
        <v>43466</v>
      </c>
      <c r="AB295" s="21">
        <v>43830</v>
      </c>
      <c r="AC295" s="12" t="s">
        <v>1092</v>
      </c>
      <c r="AD295" s="12" t="s">
        <v>1092</v>
      </c>
      <c r="AE295" s="12" t="s">
        <v>1092</v>
      </c>
      <c r="AF295" s="12" t="s">
        <v>1102</v>
      </c>
      <c r="AG295" s="12" t="s">
        <v>1103</v>
      </c>
      <c r="AH295" s="12" t="b">
        <v>0</v>
      </c>
      <c r="AI295" s="12" t="b">
        <v>0</v>
      </c>
      <c r="AJ295" s="12" t="b">
        <v>0</v>
      </c>
      <c r="AK295" s="12" t="b">
        <v>0</v>
      </c>
      <c r="AL295" s="12" t="b">
        <v>1</v>
      </c>
    </row>
    <row r="296" ht="15.75" customHeight="1">
      <c r="A296" s="10" t="s">
        <v>763</v>
      </c>
      <c r="B296" s="12" t="str">
        <f t="shared" si="23"/>
        <v xml:space="preserve">Michael and Andrea Leven Family Foundation_Capital Research Center201836185</v>
      </c>
      <c r="C296" s="12" t="s">
        <v>43</v>
      </c>
      <c r="D296" s="12">
        <v>2018</v>
      </c>
      <c r="E296" s="13">
        <v>36185</v>
      </c>
      <c r="F296" s="12"/>
      <c r="G296" s="12" t="s">
        <v>764</v>
      </c>
      <c r="H296" s="12" t="s">
        <v>257</v>
      </c>
      <c r="I296" s="12" t="s">
        <v>1092</v>
      </c>
      <c r="J296" s="12" t="s">
        <v>1106</v>
      </c>
      <c r="K296" s="12" t="s">
        <v>1094</v>
      </c>
      <c r="L296" s="12" t="s">
        <v>1095</v>
      </c>
      <c r="M296" s="12">
        <v>20036</v>
      </c>
      <c r="N296" s="12" t="s">
        <v>1096</v>
      </c>
      <c r="O296" s="12">
        <v>274093841</v>
      </c>
      <c r="P296" s="12" t="s">
        <v>43</v>
      </c>
      <c r="Q296" s="12">
        <v>2018</v>
      </c>
      <c r="R296" s="12" t="s">
        <v>1717</v>
      </c>
      <c r="S296" s="12" t="s">
        <v>1718</v>
      </c>
      <c r="T296" s="12" t="s">
        <v>1719</v>
      </c>
      <c r="U296" s="12">
        <v>198091377</v>
      </c>
      <c r="V296" s="12" t="s">
        <v>1096</v>
      </c>
      <c r="W296" s="12">
        <v>1</v>
      </c>
      <c r="X296" s="12">
        <v>1112696</v>
      </c>
      <c r="Y296" s="12">
        <v>3284593</v>
      </c>
      <c r="Z296" s="12" t="s">
        <v>1722</v>
      </c>
      <c r="AA296" s="21">
        <v>43101</v>
      </c>
      <c r="AB296" s="21">
        <v>43465</v>
      </c>
      <c r="AC296" s="12" t="s">
        <v>1092</v>
      </c>
      <c r="AD296" s="12" t="s">
        <v>1092</v>
      </c>
      <c r="AE296" s="12" t="s">
        <v>1092</v>
      </c>
      <c r="AF296" s="12" t="s">
        <v>1102</v>
      </c>
      <c r="AG296" s="12" t="s">
        <v>1103</v>
      </c>
      <c r="AH296" s="12" t="b">
        <v>0</v>
      </c>
      <c r="AI296" s="12" t="b">
        <v>0</v>
      </c>
      <c r="AJ296" s="12" t="b">
        <v>0</v>
      </c>
      <c r="AK296" s="12" t="b">
        <v>0</v>
      </c>
      <c r="AL296" s="12" t="b">
        <v>1</v>
      </c>
    </row>
    <row r="297" ht="15.75" customHeight="1">
      <c r="A297" s="10" t="s">
        <v>773</v>
      </c>
      <c r="B297" s="12" t="str">
        <f t="shared" si="23"/>
        <v xml:space="preserve">Morgan Stanley Global Impact Funding Trust Inc_Capital Research Center20245000</v>
      </c>
      <c r="C297" s="12" t="s">
        <v>111</v>
      </c>
      <c r="D297" s="12">
        <v>2024</v>
      </c>
      <c r="E297" s="13">
        <v>5000</v>
      </c>
      <c r="F297" s="12"/>
      <c r="G297" s="12" t="s">
        <v>772</v>
      </c>
      <c r="H297" s="12" t="s">
        <v>257</v>
      </c>
      <c r="I297" s="12">
        <v>521289734</v>
      </c>
      <c r="J297" s="12" t="s">
        <v>1157</v>
      </c>
      <c r="K297" s="12" t="s">
        <v>1150</v>
      </c>
      <c r="L297" s="12" t="s">
        <v>1095</v>
      </c>
      <c r="M297" s="12">
        <v>20036</v>
      </c>
      <c r="N297" s="12" t="s">
        <v>1096</v>
      </c>
      <c r="O297" s="12">
        <v>527082731</v>
      </c>
      <c r="P297" s="12" t="s">
        <v>1723</v>
      </c>
      <c r="Q297" s="12">
        <v>2024</v>
      </c>
      <c r="R297" s="12" t="s">
        <v>1724</v>
      </c>
      <c r="S297" s="12" t="s">
        <v>1725</v>
      </c>
      <c r="T297" s="12" t="s">
        <v>1675</v>
      </c>
      <c r="U297" s="12">
        <v>46268</v>
      </c>
      <c r="V297" s="12" t="s">
        <v>1096</v>
      </c>
      <c r="W297" s="12">
        <v>1</v>
      </c>
      <c r="X297" s="12">
        <v>4971294</v>
      </c>
      <c r="Y297" s="12">
        <v>18856016</v>
      </c>
      <c r="Z297" s="12" t="s">
        <v>1726</v>
      </c>
      <c r="AA297" s="21">
        <v>45292</v>
      </c>
      <c r="AB297" s="21">
        <v>45657</v>
      </c>
      <c r="AC297" s="12">
        <v>0</v>
      </c>
      <c r="AD297" s="12" t="s">
        <v>1727</v>
      </c>
      <c r="AE297" s="12" t="s">
        <v>1727</v>
      </c>
      <c r="AF297" s="12">
        <v>990</v>
      </c>
      <c r="AG297" s="12" t="s">
        <v>1103</v>
      </c>
      <c r="AH297" s="12" t="b">
        <v>0</v>
      </c>
      <c r="AI297" s="12" t="b">
        <v>0</v>
      </c>
      <c r="AJ297" s="12" t="b">
        <v>0</v>
      </c>
      <c r="AK297" s="12" t="b">
        <v>0</v>
      </c>
      <c r="AL297" s="12" t="b">
        <v>1</v>
      </c>
    </row>
    <row r="298" ht="15.75" customHeight="1">
      <c r="A298" s="10" t="s">
        <v>771</v>
      </c>
      <c r="B298" s="12" t="str">
        <f t="shared" si="23"/>
        <v xml:space="preserve">Morgan Stanley Global Impact Funding Trust Inc_Capital Research Center20225000</v>
      </c>
      <c r="C298" s="12" t="s">
        <v>111</v>
      </c>
      <c r="D298" s="12">
        <v>2022</v>
      </c>
      <c r="E298" s="13">
        <v>5000</v>
      </c>
      <c r="F298" s="12"/>
      <c r="G298" s="12" t="s">
        <v>772</v>
      </c>
      <c r="H298" s="12" t="s">
        <v>257</v>
      </c>
      <c r="I298" s="12">
        <v>521289734</v>
      </c>
      <c r="J298" s="12" t="s">
        <v>1106</v>
      </c>
      <c r="K298" s="12" t="s">
        <v>1094</v>
      </c>
      <c r="L298" s="12" t="s">
        <v>1095</v>
      </c>
      <c r="M298" s="12">
        <v>20036</v>
      </c>
      <c r="N298" s="12" t="s">
        <v>1096</v>
      </c>
      <c r="O298" s="12">
        <v>527082731</v>
      </c>
      <c r="P298" s="12" t="s">
        <v>1723</v>
      </c>
      <c r="Q298" s="12">
        <v>2022</v>
      </c>
      <c r="R298" s="12" t="s">
        <v>1724</v>
      </c>
      <c r="S298" s="12" t="s">
        <v>1725</v>
      </c>
      <c r="T298" s="12" t="s">
        <v>1675</v>
      </c>
      <c r="U298" s="12">
        <v>46268</v>
      </c>
      <c r="V298" s="12" t="s">
        <v>1096</v>
      </c>
      <c r="W298" s="12">
        <v>1</v>
      </c>
      <c r="X298" s="12">
        <v>3536553</v>
      </c>
      <c r="Y298" s="12">
        <v>12872589</v>
      </c>
      <c r="Z298" s="12" t="s">
        <v>1728</v>
      </c>
      <c r="AA298" s="21">
        <v>44562</v>
      </c>
      <c r="AB298" s="21">
        <v>44926</v>
      </c>
      <c r="AC298" s="12">
        <v>0</v>
      </c>
      <c r="AD298" s="12" t="s">
        <v>1727</v>
      </c>
      <c r="AE298" s="12" t="s">
        <v>1727</v>
      </c>
      <c r="AF298" s="12">
        <v>990</v>
      </c>
      <c r="AG298" s="12" t="s">
        <v>1103</v>
      </c>
      <c r="AH298" s="12" t="b">
        <v>0</v>
      </c>
      <c r="AI298" s="12" t="b">
        <v>0</v>
      </c>
      <c r="AJ298" s="12" t="b">
        <v>0</v>
      </c>
      <c r="AK298" s="12" t="b">
        <v>0</v>
      </c>
      <c r="AL298" s="12" t="b">
        <v>1</v>
      </c>
    </row>
    <row r="299" ht="15.75" customHeight="1">
      <c r="A299" s="10" t="s">
        <v>785</v>
      </c>
      <c r="B299" s="12" t="str">
        <f t="shared" si="23"/>
        <v xml:space="preserve">Nadindla Charitable Foundation_Capital Research Center2020500</v>
      </c>
      <c r="C299" s="12" t="s">
        <v>205</v>
      </c>
      <c r="D299" s="12">
        <v>2020</v>
      </c>
      <c r="E299" s="13">
        <v>500</v>
      </c>
      <c r="F299" s="12"/>
      <c r="G299" s="12" t="s">
        <v>786</v>
      </c>
      <c r="H299" s="12" t="s">
        <v>257</v>
      </c>
      <c r="I299" s="12" t="s">
        <v>1092</v>
      </c>
      <c r="J299" s="12" t="s">
        <v>1568</v>
      </c>
      <c r="K299" s="12" t="s">
        <v>1094</v>
      </c>
      <c r="L299" s="12" t="s">
        <v>1095</v>
      </c>
      <c r="M299" s="12">
        <v>20036</v>
      </c>
      <c r="N299" s="12" t="s">
        <v>1096</v>
      </c>
      <c r="O299" s="12">
        <v>436783008</v>
      </c>
      <c r="P299" s="12" t="s">
        <v>1729</v>
      </c>
      <c r="Q299" s="12">
        <v>2019</v>
      </c>
      <c r="R299" s="12" t="s">
        <v>1730</v>
      </c>
      <c r="S299" s="12" t="s">
        <v>1731</v>
      </c>
      <c r="T299" s="12" t="s">
        <v>1628</v>
      </c>
      <c r="U299" s="12">
        <v>63017</v>
      </c>
      <c r="V299" s="12" t="s">
        <v>1096</v>
      </c>
      <c r="W299" s="12">
        <v>1</v>
      </c>
      <c r="X299" s="12">
        <v>2097608</v>
      </c>
      <c r="Y299" s="12">
        <v>7131663</v>
      </c>
      <c r="Z299" s="12" t="s">
        <v>1732</v>
      </c>
      <c r="AA299" s="21">
        <v>43739</v>
      </c>
      <c r="AB299" s="21">
        <v>44104</v>
      </c>
      <c r="AC299" s="12" t="s">
        <v>1092</v>
      </c>
      <c r="AD299" s="12" t="s">
        <v>1092</v>
      </c>
      <c r="AE299" s="12" t="s">
        <v>1092</v>
      </c>
      <c r="AF299" s="12" t="s">
        <v>1102</v>
      </c>
      <c r="AG299" s="12" t="s">
        <v>1103</v>
      </c>
      <c r="AH299" s="12" t="b">
        <v>0</v>
      </c>
      <c r="AI299" s="12" t="b">
        <v>0</v>
      </c>
      <c r="AJ299" s="12" t="b">
        <v>0</v>
      </c>
      <c r="AK299" s="12" t="b">
        <v>0</v>
      </c>
      <c r="AL299" s="12" t="b">
        <v>1</v>
      </c>
    </row>
    <row r="300" ht="15.75" customHeight="1">
      <c r="A300" s="10" t="s">
        <v>787</v>
      </c>
      <c r="B300" s="12" t="str">
        <f t="shared" si="23"/>
        <v xml:space="preserve">National Automobile Dealers Association_Capital Research Center201910000</v>
      </c>
      <c r="C300" s="12" t="s">
        <v>112</v>
      </c>
      <c r="D300" s="12">
        <v>2019</v>
      </c>
      <c r="E300" s="13">
        <v>10000</v>
      </c>
      <c r="F300" s="12"/>
      <c r="G300" s="12" t="s">
        <v>310</v>
      </c>
      <c r="H300" s="12" t="s">
        <v>257</v>
      </c>
      <c r="I300" s="12">
        <v>521289734</v>
      </c>
      <c r="J300" s="12" t="s">
        <v>1157</v>
      </c>
      <c r="K300" s="12" t="s">
        <v>1150</v>
      </c>
      <c r="L300" s="12" t="s">
        <v>1095</v>
      </c>
      <c r="M300" s="12">
        <v>20003</v>
      </c>
      <c r="N300" s="12" t="s">
        <v>1096</v>
      </c>
      <c r="O300" s="12">
        <v>530114725</v>
      </c>
      <c r="P300" s="12" t="s">
        <v>1733</v>
      </c>
      <c r="Q300" s="12">
        <v>2019</v>
      </c>
      <c r="R300" s="12" t="s">
        <v>1734</v>
      </c>
      <c r="S300" s="12" t="s">
        <v>1735</v>
      </c>
      <c r="T300" s="12" t="s">
        <v>1247</v>
      </c>
      <c r="U300" s="12">
        <v>22102</v>
      </c>
      <c r="V300" s="12" t="s">
        <v>1096</v>
      </c>
      <c r="W300" s="12">
        <v>1</v>
      </c>
      <c r="X300" s="12">
        <v>1574132</v>
      </c>
      <c r="Y300" s="12">
        <v>5027185</v>
      </c>
      <c r="Z300" s="12" t="s">
        <v>1736</v>
      </c>
      <c r="AA300" s="21">
        <v>43466</v>
      </c>
      <c r="AB300" s="21">
        <v>43830</v>
      </c>
      <c r="AC300" s="12" t="s">
        <v>1092</v>
      </c>
      <c r="AD300" s="12" t="s">
        <v>1092</v>
      </c>
      <c r="AE300" s="12" t="s">
        <v>1092</v>
      </c>
      <c r="AF300" s="12">
        <v>990</v>
      </c>
      <c r="AG300" s="12" t="s">
        <v>1103</v>
      </c>
      <c r="AH300" s="12" t="b">
        <v>0</v>
      </c>
      <c r="AI300" s="12" t="b">
        <v>0</v>
      </c>
      <c r="AJ300" s="12" t="b">
        <v>0</v>
      </c>
      <c r="AK300" s="12" t="b">
        <v>0</v>
      </c>
      <c r="AL300" s="12" t="b">
        <v>1</v>
      </c>
    </row>
    <row r="301" ht="15.75" customHeight="1">
      <c r="A301" s="10" t="s">
        <v>803</v>
      </c>
      <c r="B301" s="12" t="str">
        <f t="shared" si="23"/>
        <v xml:space="preserve">National Philanthropic Trust_Capital Research Center202132000</v>
      </c>
      <c r="C301" s="12" t="s">
        <v>32</v>
      </c>
      <c r="D301" s="12">
        <v>2021</v>
      </c>
      <c r="E301" s="13">
        <v>32000</v>
      </c>
      <c r="F301" s="12"/>
      <c r="G301" s="12" t="s">
        <v>479</v>
      </c>
      <c r="H301" s="12" t="s">
        <v>257</v>
      </c>
      <c r="I301" s="12">
        <v>521289734</v>
      </c>
      <c r="J301" s="12" t="s">
        <v>1106</v>
      </c>
      <c r="K301" s="12" t="s">
        <v>1094</v>
      </c>
      <c r="L301" s="12" t="s">
        <v>1095</v>
      </c>
      <c r="M301" s="12">
        <v>200361401</v>
      </c>
      <c r="N301" s="12" t="s">
        <v>1096</v>
      </c>
      <c r="O301" s="12">
        <v>237825575</v>
      </c>
      <c r="P301" s="12" t="s">
        <v>1737</v>
      </c>
      <c r="Q301" s="12">
        <v>2020</v>
      </c>
      <c r="R301" s="12" t="s">
        <v>1738</v>
      </c>
      <c r="S301" s="12" t="s">
        <v>1739</v>
      </c>
      <c r="T301" s="12" t="s">
        <v>1696</v>
      </c>
      <c r="U301" s="12">
        <v>19046</v>
      </c>
      <c r="V301" s="12" t="s">
        <v>1096</v>
      </c>
      <c r="W301" s="12">
        <v>1</v>
      </c>
      <c r="X301" s="12">
        <v>2738123</v>
      </c>
      <c r="Y301" s="12">
        <v>9623637</v>
      </c>
      <c r="Z301" s="12" t="s">
        <v>1740</v>
      </c>
      <c r="AA301" s="21">
        <v>44013</v>
      </c>
      <c r="AB301" s="21">
        <v>44377</v>
      </c>
      <c r="AC301" s="12" t="s">
        <v>1092</v>
      </c>
      <c r="AD301" s="12" t="s">
        <v>1092</v>
      </c>
      <c r="AE301" s="12" t="s">
        <v>1092</v>
      </c>
      <c r="AF301" s="12">
        <v>990</v>
      </c>
      <c r="AG301" s="12" t="s">
        <v>1103</v>
      </c>
      <c r="AH301" s="12" t="b">
        <v>0</v>
      </c>
      <c r="AI301" s="12" t="b">
        <v>0</v>
      </c>
      <c r="AJ301" s="12" t="b">
        <v>0</v>
      </c>
      <c r="AK301" s="12" t="b">
        <v>0</v>
      </c>
      <c r="AL301" s="12" t="b">
        <v>1</v>
      </c>
    </row>
    <row r="302" ht="15.75" customHeight="1">
      <c r="A302" s="10" t="s">
        <v>802</v>
      </c>
      <c r="B302" s="12" t="str">
        <f t="shared" si="23"/>
        <v xml:space="preserve">National Philanthropic Trust_Capital Research Center202029000</v>
      </c>
      <c r="C302" s="12" t="s">
        <v>32</v>
      </c>
      <c r="D302" s="12">
        <v>2020</v>
      </c>
      <c r="E302" s="13">
        <v>29000</v>
      </c>
      <c r="F302" s="12"/>
      <c r="G302" s="12" t="s">
        <v>479</v>
      </c>
      <c r="H302" s="12" t="s">
        <v>257</v>
      </c>
      <c r="I302" s="12">
        <v>521289734</v>
      </c>
      <c r="J302" s="12" t="s">
        <v>1093</v>
      </c>
      <c r="K302" s="12" t="s">
        <v>1094</v>
      </c>
      <c r="L302" s="12" t="s">
        <v>1095</v>
      </c>
      <c r="M302" s="12">
        <v>20036</v>
      </c>
      <c r="N302" s="12" t="s">
        <v>1096</v>
      </c>
      <c r="O302" s="12">
        <v>237825575</v>
      </c>
      <c r="P302" s="12" t="s">
        <v>1737</v>
      </c>
      <c r="Q302" s="12">
        <v>2019</v>
      </c>
      <c r="R302" s="12" t="s">
        <v>1738</v>
      </c>
      <c r="S302" s="12" t="s">
        <v>1739</v>
      </c>
      <c r="T302" s="12" t="s">
        <v>1696</v>
      </c>
      <c r="U302" s="12">
        <v>19046</v>
      </c>
      <c r="V302" s="12" t="s">
        <v>1096</v>
      </c>
      <c r="W302" s="12">
        <v>1</v>
      </c>
      <c r="X302" s="12">
        <v>2125718</v>
      </c>
      <c r="Y302" s="12">
        <v>7293368</v>
      </c>
      <c r="Z302" s="12" t="s">
        <v>1741</v>
      </c>
      <c r="AA302" s="21">
        <v>43647</v>
      </c>
      <c r="AB302" s="21">
        <v>44012</v>
      </c>
      <c r="AC302" s="12" t="s">
        <v>1092</v>
      </c>
      <c r="AD302" s="12" t="s">
        <v>1092</v>
      </c>
      <c r="AE302" s="12" t="s">
        <v>1092</v>
      </c>
      <c r="AF302" s="12">
        <v>990</v>
      </c>
      <c r="AG302" s="12" t="s">
        <v>1103</v>
      </c>
      <c r="AH302" s="12" t="b">
        <v>0</v>
      </c>
      <c r="AI302" s="12" t="b">
        <v>0</v>
      </c>
      <c r="AJ302" s="12" t="b">
        <v>0</v>
      </c>
      <c r="AK302" s="12" t="b">
        <v>0</v>
      </c>
      <c r="AL302" s="12" t="b">
        <v>1</v>
      </c>
    </row>
    <row r="303" ht="15.75" customHeight="1">
      <c r="A303" s="10" t="s">
        <v>801</v>
      </c>
      <c r="B303" s="12" t="str">
        <f t="shared" si="23"/>
        <v xml:space="preserve">National Philanthropic Trust_Capital Research Center201931008</v>
      </c>
      <c r="C303" s="12" t="s">
        <v>32</v>
      </c>
      <c r="D303" s="12">
        <v>2019</v>
      </c>
      <c r="E303" s="13">
        <v>31008</v>
      </c>
      <c r="F303" s="12"/>
      <c r="G303" s="12" t="s">
        <v>479</v>
      </c>
      <c r="H303" s="12" t="s">
        <v>257</v>
      </c>
      <c r="I303" s="12">
        <v>521289734</v>
      </c>
      <c r="J303" s="12" t="s">
        <v>1093</v>
      </c>
      <c r="K303" s="12" t="s">
        <v>1094</v>
      </c>
      <c r="L303" s="12" t="s">
        <v>1095</v>
      </c>
      <c r="M303" s="12">
        <v>200361401</v>
      </c>
      <c r="N303" s="12" t="s">
        <v>1096</v>
      </c>
      <c r="O303" s="12">
        <v>237825575</v>
      </c>
      <c r="P303" s="12" t="s">
        <v>1737</v>
      </c>
      <c r="Q303" s="12">
        <v>2018</v>
      </c>
      <c r="R303" s="12" t="s">
        <v>1738</v>
      </c>
      <c r="S303" s="12" t="s">
        <v>1739</v>
      </c>
      <c r="T303" s="12" t="s">
        <v>1696</v>
      </c>
      <c r="U303" s="12">
        <v>19046</v>
      </c>
      <c r="V303" s="12" t="s">
        <v>1096</v>
      </c>
      <c r="W303" s="12">
        <v>1</v>
      </c>
      <c r="X303" s="12">
        <v>1531428</v>
      </c>
      <c r="Y303" s="12">
        <v>4868807</v>
      </c>
      <c r="Z303" s="12" t="s">
        <v>1742</v>
      </c>
      <c r="AA303" s="21">
        <v>43282</v>
      </c>
      <c r="AB303" s="21">
        <v>43646</v>
      </c>
      <c r="AC303" s="12" t="s">
        <v>1092</v>
      </c>
      <c r="AD303" s="12" t="s">
        <v>1092</v>
      </c>
      <c r="AE303" s="12" t="s">
        <v>1092</v>
      </c>
      <c r="AF303" s="12">
        <v>990</v>
      </c>
      <c r="AG303" s="12" t="s">
        <v>1103</v>
      </c>
      <c r="AH303" s="12" t="b">
        <v>0</v>
      </c>
      <c r="AI303" s="12" t="b">
        <v>0</v>
      </c>
      <c r="AJ303" s="12" t="b">
        <v>0</v>
      </c>
      <c r="AK303" s="12" t="b">
        <v>0</v>
      </c>
      <c r="AL303" s="12" t="b">
        <v>1</v>
      </c>
    </row>
    <row r="304" ht="15.75" customHeight="1">
      <c r="A304" s="10" t="s">
        <v>800</v>
      </c>
      <c r="B304" s="12" t="str">
        <f t="shared" si="23"/>
        <v xml:space="preserve">National Philanthropic Trust_Capital Research Center201827500</v>
      </c>
      <c r="C304" s="12" t="s">
        <v>32</v>
      </c>
      <c r="D304" s="12">
        <v>2018</v>
      </c>
      <c r="E304" s="13">
        <v>27500</v>
      </c>
      <c r="F304" s="12"/>
      <c r="G304" s="12" t="s">
        <v>479</v>
      </c>
      <c r="H304" s="12" t="s">
        <v>257</v>
      </c>
      <c r="I304" s="12">
        <v>521289734</v>
      </c>
      <c r="J304" s="12" t="s">
        <v>1093</v>
      </c>
      <c r="K304" s="12" t="s">
        <v>1094</v>
      </c>
      <c r="L304" s="12" t="s">
        <v>1095</v>
      </c>
      <c r="M304" s="12">
        <v>10003</v>
      </c>
      <c r="N304" s="12" t="s">
        <v>1096</v>
      </c>
      <c r="O304" s="12">
        <v>237825575</v>
      </c>
      <c r="P304" s="12" t="s">
        <v>1737</v>
      </c>
      <c r="Q304" s="12">
        <v>2017</v>
      </c>
      <c r="R304" s="12" t="s">
        <v>1738</v>
      </c>
      <c r="S304" s="12" t="s">
        <v>1739</v>
      </c>
      <c r="T304" s="12" t="s">
        <v>1696</v>
      </c>
      <c r="U304" s="12">
        <v>19046</v>
      </c>
      <c r="V304" s="12" t="s">
        <v>1096</v>
      </c>
      <c r="W304" s="12">
        <v>1</v>
      </c>
      <c r="X304" s="12">
        <v>1088792</v>
      </c>
      <c r="Y304" s="12">
        <v>3220579</v>
      </c>
      <c r="Z304" s="12" t="s">
        <v>1743</v>
      </c>
      <c r="AA304" s="21">
        <v>42917</v>
      </c>
      <c r="AB304" s="21">
        <v>43281</v>
      </c>
      <c r="AC304" s="12" t="s">
        <v>1092</v>
      </c>
      <c r="AD304" s="12" t="s">
        <v>1092</v>
      </c>
      <c r="AE304" s="12" t="s">
        <v>1092</v>
      </c>
      <c r="AF304" s="12">
        <v>990</v>
      </c>
      <c r="AG304" s="12" t="s">
        <v>1103</v>
      </c>
      <c r="AH304" s="12" t="b">
        <v>0</v>
      </c>
      <c r="AI304" s="12" t="b">
        <v>0</v>
      </c>
      <c r="AJ304" s="12" t="b">
        <v>0</v>
      </c>
      <c r="AK304" s="12" t="b">
        <v>0</v>
      </c>
      <c r="AL304" s="12" t="b">
        <v>1</v>
      </c>
    </row>
    <row r="305" ht="15.75" customHeight="1">
      <c r="A305" s="10" t="s">
        <v>806</v>
      </c>
      <c r="B305" s="12" t="str">
        <f t="shared" si="23"/>
        <v xml:space="preserve">National Philanthropic Trust_Capital Research Center202460500</v>
      </c>
      <c r="C305" s="12" t="s">
        <v>32</v>
      </c>
      <c r="D305" s="12">
        <v>2024</v>
      </c>
      <c r="E305" s="13">
        <v>60500</v>
      </c>
      <c r="F305" s="12"/>
      <c r="G305" s="12" t="s">
        <v>807</v>
      </c>
      <c r="H305" s="12" t="s">
        <v>257</v>
      </c>
      <c r="I305" s="12">
        <v>521289734</v>
      </c>
      <c r="J305" s="12" t="s">
        <v>1093</v>
      </c>
      <c r="K305" s="12" t="s">
        <v>1094</v>
      </c>
      <c r="L305" s="12" t="s">
        <v>1095</v>
      </c>
      <c r="M305" s="12">
        <v>20036</v>
      </c>
      <c r="N305" s="12" t="s">
        <v>1096</v>
      </c>
      <c r="O305" s="12">
        <v>237825575</v>
      </c>
      <c r="P305" s="12" t="s">
        <v>1737</v>
      </c>
      <c r="Q305" s="12">
        <v>2023</v>
      </c>
      <c r="R305" s="12" t="s">
        <v>1738</v>
      </c>
      <c r="S305" s="12" t="s">
        <v>1739</v>
      </c>
      <c r="T305" s="12" t="s">
        <v>1696</v>
      </c>
      <c r="U305" s="12">
        <v>19046</v>
      </c>
      <c r="V305" s="12" t="s">
        <v>1096</v>
      </c>
      <c r="W305" s="12">
        <v>1</v>
      </c>
      <c r="X305" s="12">
        <v>4726172</v>
      </c>
      <c r="Y305" s="12">
        <v>18060436</v>
      </c>
      <c r="Z305" s="12" t="s">
        <v>1744</v>
      </c>
      <c r="AA305" s="21">
        <v>45108</v>
      </c>
      <c r="AB305" s="21">
        <v>45473</v>
      </c>
      <c r="AC305" s="12">
        <v>0</v>
      </c>
      <c r="AD305" s="12" t="s">
        <v>1092</v>
      </c>
      <c r="AE305" s="12" t="s">
        <v>1092</v>
      </c>
      <c r="AF305" s="12">
        <v>990</v>
      </c>
      <c r="AG305" s="12" t="s">
        <v>1103</v>
      </c>
      <c r="AH305" s="12" t="b">
        <v>0</v>
      </c>
      <c r="AI305" s="12" t="b">
        <v>0</v>
      </c>
      <c r="AJ305" s="12" t="b">
        <v>0</v>
      </c>
      <c r="AK305" s="12" t="b">
        <v>0</v>
      </c>
      <c r="AL305" s="12" t="b">
        <v>1</v>
      </c>
    </row>
    <row r="306" ht="15.75" customHeight="1">
      <c r="A306" s="10" t="s">
        <v>804</v>
      </c>
      <c r="B306" s="12" t="str">
        <f t="shared" si="23"/>
        <v xml:space="preserve">National Philanthropic Trust_Capital Research Center202231000</v>
      </c>
      <c r="C306" s="12" t="s">
        <v>32</v>
      </c>
      <c r="D306" s="12">
        <v>2022</v>
      </c>
      <c r="E306" s="13">
        <v>31000</v>
      </c>
      <c r="F306" s="12"/>
      <c r="G306" s="12" t="s">
        <v>479</v>
      </c>
      <c r="H306" s="12" t="s">
        <v>257</v>
      </c>
      <c r="I306" s="12">
        <v>521289734</v>
      </c>
      <c r="J306" s="12" t="s">
        <v>1093</v>
      </c>
      <c r="K306" s="12" t="s">
        <v>1094</v>
      </c>
      <c r="L306" s="12" t="s">
        <v>1095</v>
      </c>
      <c r="M306" s="12">
        <v>20036</v>
      </c>
      <c r="N306" s="12" t="s">
        <v>1096</v>
      </c>
      <c r="O306" s="12">
        <v>237825575</v>
      </c>
      <c r="P306" s="12" t="s">
        <v>1737</v>
      </c>
      <c r="Q306" s="12">
        <v>2021</v>
      </c>
      <c r="R306" s="12" t="s">
        <v>1738</v>
      </c>
      <c r="S306" s="12" t="s">
        <v>1739</v>
      </c>
      <c r="T306" s="12" t="s">
        <v>1696</v>
      </c>
      <c r="U306" s="12">
        <v>19046</v>
      </c>
      <c r="V306" s="12" t="s">
        <v>1096</v>
      </c>
      <c r="W306" s="12">
        <v>1</v>
      </c>
      <c r="X306" s="12">
        <v>3282866</v>
      </c>
      <c r="Y306" s="12">
        <v>12017007</v>
      </c>
      <c r="Z306" s="12" t="s">
        <v>1745</v>
      </c>
      <c r="AA306" s="21">
        <v>44378</v>
      </c>
      <c r="AB306" s="21">
        <v>44742</v>
      </c>
      <c r="AC306" s="12">
        <v>0</v>
      </c>
      <c r="AD306" s="12" t="s">
        <v>1092</v>
      </c>
      <c r="AE306" s="12" t="s">
        <v>1092</v>
      </c>
      <c r="AF306" s="12">
        <v>990</v>
      </c>
      <c r="AG306" s="12" t="s">
        <v>1103</v>
      </c>
      <c r="AH306" s="12" t="b">
        <v>0</v>
      </c>
      <c r="AI306" s="12" t="b">
        <v>0</v>
      </c>
      <c r="AJ306" s="12" t="b">
        <v>0</v>
      </c>
      <c r="AK306" s="12" t="b">
        <v>0</v>
      </c>
      <c r="AL306" s="12" t="b">
        <v>1</v>
      </c>
    </row>
    <row r="307" ht="15.75" customHeight="1">
      <c r="A307" s="10" t="s">
        <v>805</v>
      </c>
      <c r="B307" s="12" t="str">
        <f t="shared" si="23"/>
        <v xml:space="preserve">National Philanthropic Trust_Capital Research Center202335500</v>
      </c>
      <c r="C307" s="12" t="s">
        <v>32</v>
      </c>
      <c r="D307" s="12">
        <v>2023</v>
      </c>
      <c r="E307" s="13">
        <v>35500</v>
      </c>
      <c r="F307" s="12"/>
      <c r="G307" s="12" t="s">
        <v>479</v>
      </c>
      <c r="H307" s="12" t="s">
        <v>257</v>
      </c>
      <c r="I307" s="12">
        <v>521289734</v>
      </c>
      <c r="J307" s="12" t="s">
        <v>1093</v>
      </c>
      <c r="K307" s="12" t="s">
        <v>1094</v>
      </c>
      <c r="L307" s="12" t="s">
        <v>1095</v>
      </c>
      <c r="M307" s="12">
        <v>20036</v>
      </c>
      <c r="N307" s="12" t="s">
        <v>1096</v>
      </c>
      <c r="O307" s="12">
        <v>237825575</v>
      </c>
      <c r="P307" s="12" t="s">
        <v>1737</v>
      </c>
      <c r="Q307" s="12">
        <v>2022</v>
      </c>
      <c r="R307" s="12" t="s">
        <v>1738</v>
      </c>
      <c r="S307" s="12" t="s">
        <v>1739</v>
      </c>
      <c r="T307" s="12" t="s">
        <v>1696</v>
      </c>
      <c r="U307" s="12">
        <v>19046</v>
      </c>
      <c r="V307" s="12" t="s">
        <v>1096</v>
      </c>
      <c r="W307" s="12">
        <v>1</v>
      </c>
      <c r="X307" s="12">
        <v>4068270</v>
      </c>
      <c r="Y307" s="12">
        <v>15308171</v>
      </c>
      <c r="Z307" s="12" t="s">
        <v>1746</v>
      </c>
      <c r="AA307" s="21">
        <v>44743</v>
      </c>
      <c r="AB307" s="21">
        <v>45107</v>
      </c>
      <c r="AC307" s="12">
        <v>0</v>
      </c>
      <c r="AD307" s="12" t="s">
        <v>1092</v>
      </c>
      <c r="AE307" s="12" t="s">
        <v>1092</v>
      </c>
      <c r="AF307" s="12">
        <v>990</v>
      </c>
      <c r="AG307" s="12" t="s">
        <v>1103</v>
      </c>
      <c r="AH307" s="12" t="b">
        <v>0</v>
      </c>
      <c r="AI307" s="12" t="b">
        <v>0</v>
      </c>
      <c r="AJ307" s="12" t="b">
        <v>0</v>
      </c>
      <c r="AK307" s="12" t="b">
        <v>0</v>
      </c>
      <c r="AL307" s="12" t="b">
        <v>1</v>
      </c>
    </row>
    <row r="308" ht="15.75" customHeight="1">
      <c r="A308" s="10" t="s">
        <v>795</v>
      </c>
      <c r="B308" s="12" t="str">
        <f t="shared" si="23"/>
        <v xml:space="preserve">National Christian Charitable Foundation_Capital Research Center20219900</v>
      </c>
      <c r="C308" s="12" t="s">
        <v>47</v>
      </c>
      <c r="D308" s="12">
        <v>2021</v>
      </c>
      <c r="E308" s="13">
        <v>9900</v>
      </c>
      <c r="F308" s="12"/>
      <c r="G308" s="12" t="s">
        <v>794</v>
      </c>
      <c r="H308" s="12" t="s">
        <v>257</v>
      </c>
      <c r="I308" s="12">
        <v>521289734</v>
      </c>
      <c r="J308" s="12" t="s">
        <v>1106</v>
      </c>
      <c r="K308" s="12" t="s">
        <v>1094</v>
      </c>
      <c r="L308" s="12" t="s">
        <v>1095</v>
      </c>
      <c r="M308" s="12">
        <v>200361480</v>
      </c>
      <c r="N308" s="12" t="s">
        <v>1096</v>
      </c>
      <c r="O308" s="12">
        <v>581493949</v>
      </c>
      <c r="P308" s="12" t="s">
        <v>1747</v>
      </c>
      <c r="Q308" s="12">
        <v>2021</v>
      </c>
      <c r="R308" s="12" t="s">
        <v>1748</v>
      </c>
      <c r="S308" s="12" t="s">
        <v>1749</v>
      </c>
      <c r="T308" s="12" t="s">
        <v>1170</v>
      </c>
      <c r="U308" s="12">
        <v>300098678</v>
      </c>
      <c r="V308" s="12" t="s">
        <v>1096</v>
      </c>
      <c r="W308" s="12">
        <v>1</v>
      </c>
      <c r="X308" s="12">
        <v>2876056</v>
      </c>
      <c r="Y308" s="12">
        <v>10072210</v>
      </c>
      <c r="Z308" s="12" t="s">
        <v>1750</v>
      </c>
      <c r="AA308" s="21">
        <v>44197</v>
      </c>
      <c r="AB308" s="21">
        <v>44561</v>
      </c>
      <c r="AC308" s="12">
        <v>0</v>
      </c>
      <c r="AD308" s="12" t="s">
        <v>1092</v>
      </c>
      <c r="AE308" s="12" t="s">
        <v>1092</v>
      </c>
      <c r="AF308" s="12">
        <v>990</v>
      </c>
      <c r="AG308" s="12" t="s">
        <v>1103</v>
      </c>
      <c r="AH308" s="12" t="b">
        <v>0</v>
      </c>
      <c r="AI308" s="12" t="b">
        <v>0</v>
      </c>
      <c r="AJ308" s="12" t="b">
        <v>0</v>
      </c>
      <c r="AK308" s="12" t="b">
        <v>0</v>
      </c>
      <c r="AL308" s="12" t="b">
        <v>1</v>
      </c>
    </row>
    <row r="309" ht="15.75" customHeight="1">
      <c r="A309" s="10" t="s">
        <v>790</v>
      </c>
      <c r="B309" s="12" t="str">
        <f t="shared" si="23"/>
        <v xml:space="preserve">National Christian Charitable Foundation_Capital Research Center2017550</v>
      </c>
      <c r="C309" s="12" t="s">
        <v>47</v>
      </c>
      <c r="D309" s="12">
        <v>2017</v>
      </c>
      <c r="E309" s="13">
        <v>550</v>
      </c>
      <c r="F309" s="12"/>
      <c r="G309" s="12" t="s">
        <v>791</v>
      </c>
      <c r="H309" s="12" t="s">
        <v>257</v>
      </c>
      <c r="I309" s="12">
        <v>521289734</v>
      </c>
      <c r="J309" s="12" t="s">
        <v>1093</v>
      </c>
      <c r="K309" s="12" t="s">
        <v>1094</v>
      </c>
      <c r="L309" s="12" t="s">
        <v>1095</v>
      </c>
      <c r="M309" s="12">
        <v>200361480</v>
      </c>
      <c r="N309" s="12" t="s">
        <v>1096</v>
      </c>
      <c r="O309" s="12">
        <v>581493949</v>
      </c>
      <c r="P309" s="12" t="s">
        <v>1747</v>
      </c>
      <c r="Q309" s="12">
        <v>2017</v>
      </c>
      <c r="R309" s="12" t="s">
        <v>1751</v>
      </c>
      <c r="S309" s="12" t="s">
        <v>1749</v>
      </c>
      <c r="T309" s="12" t="s">
        <v>1170</v>
      </c>
      <c r="U309" s="12">
        <v>300098678</v>
      </c>
      <c r="V309" s="12" t="s">
        <v>1096</v>
      </c>
      <c r="W309" s="12">
        <v>1</v>
      </c>
      <c r="X309" s="12">
        <v>593415</v>
      </c>
      <c r="Y309" s="12">
        <v>1790319</v>
      </c>
      <c r="Z309" s="12" t="s">
        <v>1752</v>
      </c>
      <c r="AA309" s="21">
        <v>42736</v>
      </c>
      <c r="AB309" s="21">
        <v>43100</v>
      </c>
      <c r="AC309" s="12" t="s">
        <v>1092</v>
      </c>
      <c r="AD309" s="12" t="s">
        <v>1092</v>
      </c>
      <c r="AE309" s="12" t="s">
        <v>1092</v>
      </c>
      <c r="AF309" s="12">
        <v>990</v>
      </c>
      <c r="AG309" s="12" t="s">
        <v>1103</v>
      </c>
      <c r="AH309" s="12" t="b">
        <v>0</v>
      </c>
      <c r="AI309" s="12" t="b">
        <v>0</v>
      </c>
      <c r="AJ309" s="12" t="b">
        <v>0</v>
      </c>
      <c r="AK309" s="12" t="b">
        <v>0</v>
      </c>
      <c r="AL309" s="12" t="b">
        <v>1</v>
      </c>
    </row>
    <row r="310" ht="15.75" customHeight="1">
      <c r="A310" s="10" t="s">
        <v>792</v>
      </c>
      <c r="B310" s="12" t="str">
        <f t="shared" si="23"/>
        <v xml:space="preserve">National Christian Charitable Foundation_Capital Research Center201815600</v>
      </c>
      <c r="C310" s="12" t="s">
        <v>47</v>
      </c>
      <c r="D310" s="12">
        <v>2018</v>
      </c>
      <c r="E310" s="13">
        <v>15600</v>
      </c>
      <c r="F310" s="12"/>
      <c r="G310" s="12" t="s">
        <v>791</v>
      </c>
      <c r="H310" s="12" t="s">
        <v>257</v>
      </c>
      <c r="I310" s="12">
        <v>521289734</v>
      </c>
      <c r="J310" s="12" t="s">
        <v>1093</v>
      </c>
      <c r="K310" s="12" t="s">
        <v>1094</v>
      </c>
      <c r="L310" s="12" t="s">
        <v>1095</v>
      </c>
      <c r="M310" s="12">
        <v>200361480</v>
      </c>
      <c r="N310" s="12" t="s">
        <v>1096</v>
      </c>
      <c r="O310" s="12">
        <v>581493949</v>
      </c>
      <c r="P310" s="12" t="s">
        <v>1747</v>
      </c>
      <c r="Q310" s="12">
        <v>2018</v>
      </c>
      <c r="R310" s="12" t="s">
        <v>1753</v>
      </c>
      <c r="S310" s="12" t="s">
        <v>1749</v>
      </c>
      <c r="T310" s="12" t="s">
        <v>1170</v>
      </c>
      <c r="U310" s="12">
        <v>300098678</v>
      </c>
      <c r="V310" s="12" t="s">
        <v>1096</v>
      </c>
      <c r="W310" s="12">
        <v>1</v>
      </c>
      <c r="X310" s="12">
        <v>1312085</v>
      </c>
      <c r="Y310" s="12">
        <v>3975848</v>
      </c>
      <c r="Z310" s="12" t="s">
        <v>1754</v>
      </c>
      <c r="AA310" s="21">
        <v>43101</v>
      </c>
      <c r="AB310" s="21">
        <v>43465</v>
      </c>
      <c r="AC310" s="12" t="s">
        <v>1092</v>
      </c>
      <c r="AD310" s="12" t="s">
        <v>1092</v>
      </c>
      <c r="AE310" s="12" t="s">
        <v>1092</v>
      </c>
      <c r="AF310" s="12">
        <v>990</v>
      </c>
      <c r="AG310" s="12" t="s">
        <v>1103</v>
      </c>
      <c r="AH310" s="12" t="b">
        <v>0</v>
      </c>
      <c r="AI310" s="12" t="b">
        <v>0</v>
      </c>
      <c r="AJ310" s="12" t="b">
        <v>0</v>
      </c>
      <c r="AK310" s="12" t="b">
        <v>0</v>
      </c>
      <c r="AL310" s="12" t="b">
        <v>1</v>
      </c>
    </row>
    <row r="311" ht="15.75" customHeight="1">
      <c r="A311" s="10" t="s">
        <v>796</v>
      </c>
      <c r="B311" s="12" t="str">
        <f t="shared" si="23"/>
        <v xml:space="preserve">National Christian Charitable Foundation_Capital Research Center202214350</v>
      </c>
      <c r="C311" s="12" t="s">
        <v>47</v>
      </c>
      <c r="D311" s="12">
        <v>2022</v>
      </c>
      <c r="E311" s="13">
        <v>14350</v>
      </c>
      <c r="F311" s="12"/>
      <c r="G311" s="12" t="s">
        <v>794</v>
      </c>
      <c r="H311" s="12" t="s">
        <v>257</v>
      </c>
      <c r="I311" s="12">
        <v>521289734</v>
      </c>
      <c r="J311" s="12" t="s">
        <v>1106</v>
      </c>
      <c r="K311" s="12" t="s">
        <v>1094</v>
      </c>
      <c r="L311" s="12" t="s">
        <v>1095</v>
      </c>
      <c r="M311" s="12">
        <v>200361480</v>
      </c>
      <c r="N311" s="12" t="s">
        <v>1096</v>
      </c>
      <c r="O311" s="12">
        <v>581493949</v>
      </c>
      <c r="P311" s="12" t="s">
        <v>1747</v>
      </c>
      <c r="Q311" s="12">
        <v>2022</v>
      </c>
      <c r="R311" s="12" t="s">
        <v>1748</v>
      </c>
      <c r="S311" s="12" t="s">
        <v>1749</v>
      </c>
      <c r="T311" s="12" t="s">
        <v>1170</v>
      </c>
      <c r="U311" s="12">
        <v>300098678</v>
      </c>
      <c r="V311" s="12" t="s">
        <v>1096</v>
      </c>
      <c r="W311" s="12">
        <v>1</v>
      </c>
      <c r="X311" s="12">
        <v>3709795</v>
      </c>
      <c r="Y311" s="12">
        <v>14007091</v>
      </c>
      <c r="Z311" s="12" t="s">
        <v>1755</v>
      </c>
      <c r="AA311" s="21">
        <v>44562</v>
      </c>
      <c r="AB311" s="21">
        <v>44926</v>
      </c>
      <c r="AC311" s="12">
        <v>0</v>
      </c>
      <c r="AD311" s="12" t="s">
        <v>1092</v>
      </c>
      <c r="AE311" s="12" t="s">
        <v>1092</v>
      </c>
      <c r="AF311" s="12">
        <v>990</v>
      </c>
      <c r="AG311" s="12" t="s">
        <v>1103</v>
      </c>
      <c r="AH311" s="12" t="b">
        <v>0</v>
      </c>
      <c r="AI311" s="12" t="b">
        <v>0</v>
      </c>
      <c r="AJ311" s="12" t="b">
        <v>0</v>
      </c>
      <c r="AK311" s="12" t="b">
        <v>0</v>
      </c>
      <c r="AL311" s="12" t="b">
        <v>1</v>
      </c>
    </row>
    <row r="312" ht="15.75" customHeight="1">
      <c r="A312" s="10" t="s">
        <v>798</v>
      </c>
      <c r="B312" s="12" t="str">
        <f t="shared" si="23"/>
        <v xml:space="preserve">National Christian Charitable Foundation_Capital Research Center202421850</v>
      </c>
      <c r="C312" s="12" t="s">
        <v>47</v>
      </c>
      <c r="D312" s="12">
        <v>2024</v>
      </c>
      <c r="E312" s="13">
        <v>21850</v>
      </c>
      <c r="F312" s="12"/>
      <c r="G312" s="12" t="s">
        <v>799</v>
      </c>
      <c r="H312" s="12" t="s">
        <v>257</v>
      </c>
      <c r="I312" s="12">
        <v>521289734</v>
      </c>
      <c r="J312" s="12" t="s">
        <v>1106</v>
      </c>
      <c r="K312" s="12" t="s">
        <v>1094</v>
      </c>
      <c r="L312" s="12" t="s">
        <v>1095</v>
      </c>
      <c r="M312" s="12">
        <v>200361480</v>
      </c>
      <c r="N312" s="12" t="s">
        <v>1096</v>
      </c>
      <c r="O312" s="12">
        <v>581493949</v>
      </c>
      <c r="P312" s="12" t="s">
        <v>1747</v>
      </c>
      <c r="Q312" s="12">
        <v>2024</v>
      </c>
      <c r="R312" s="12" t="s">
        <v>1756</v>
      </c>
      <c r="S312" s="12" t="s">
        <v>1749</v>
      </c>
      <c r="T312" s="12" t="s">
        <v>1170</v>
      </c>
      <c r="U312" s="12">
        <v>30009</v>
      </c>
      <c r="V312" s="12" t="s">
        <v>1096</v>
      </c>
      <c r="W312" s="12">
        <v>1</v>
      </c>
      <c r="X312" s="12">
        <v>5113202</v>
      </c>
      <c r="Y312" s="12">
        <v>19512376</v>
      </c>
      <c r="Z312" s="12" t="s">
        <v>1757</v>
      </c>
      <c r="AA312" s="21">
        <v>45292</v>
      </c>
      <c r="AB312" s="21">
        <v>45657</v>
      </c>
      <c r="AC312" s="12">
        <v>0</v>
      </c>
      <c r="AD312" s="12" t="s">
        <v>1092</v>
      </c>
      <c r="AE312" s="12" t="s">
        <v>1092</v>
      </c>
      <c r="AF312" s="12">
        <v>990</v>
      </c>
      <c r="AG312" s="12" t="s">
        <v>1103</v>
      </c>
      <c r="AH312" s="12" t="b">
        <v>0</v>
      </c>
      <c r="AI312" s="12" t="b">
        <v>0</v>
      </c>
      <c r="AJ312" s="12" t="b">
        <v>0</v>
      </c>
      <c r="AK312" s="12" t="b">
        <v>0</v>
      </c>
      <c r="AL312" s="12" t="b">
        <v>1</v>
      </c>
    </row>
    <row r="313" ht="15.75" customHeight="1">
      <c r="A313" s="10" t="s">
        <v>1758</v>
      </c>
      <c r="B313" s="12" t="str">
        <f t="shared" si="23"/>
        <v xml:space="preserve">National Christian Charitable Foundation_Capital Research Center202214350</v>
      </c>
      <c r="C313" s="12" t="s">
        <v>47</v>
      </c>
      <c r="D313" s="12">
        <v>2022</v>
      </c>
      <c r="E313" s="13">
        <v>14350</v>
      </c>
      <c r="F313" s="12"/>
      <c r="G313" s="12" t="s">
        <v>794</v>
      </c>
      <c r="H313" s="12" t="s">
        <v>257</v>
      </c>
      <c r="I313" s="12">
        <v>521289734</v>
      </c>
      <c r="J313" s="12" t="s">
        <v>1106</v>
      </c>
      <c r="K313" s="12" t="s">
        <v>1094</v>
      </c>
      <c r="L313" s="12" t="s">
        <v>1095</v>
      </c>
      <c r="M313" s="12">
        <v>200361480</v>
      </c>
      <c r="N313" s="12" t="s">
        <v>1096</v>
      </c>
      <c r="O313" s="12">
        <v>581493949</v>
      </c>
      <c r="P313" s="12" t="s">
        <v>1747</v>
      </c>
      <c r="Q313" s="12">
        <v>2022</v>
      </c>
      <c r="R313" s="12" t="s">
        <v>1748</v>
      </c>
      <c r="S313" s="12" t="s">
        <v>1749</v>
      </c>
      <c r="T313" s="12" t="s">
        <v>1170</v>
      </c>
      <c r="U313" s="12">
        <v>300098678</v>
      </c>
      <c r="V313" s="12" t="s">
        <v>1096</v>
      </c>
      <c r="W313" s="12">
        <v>1</v>
      </c>
      <c r="X313" s="12">
        <v>3674379</v>
      </c>
      <c r="Y313" s="12">
        <v>13831254</v>
      </c>
      <c r="Z313" s="12" t="s">
        <v>1759</v>
      </c>
      <c r="AA313" s="21">
        <v>44562</v>
      </c>
      <c r="AB313" s="21">
        <v>44926</v>
      </c>
      <c r="AC313" s="12">
        <v>0</v>
      </c>
      <c r="AD313" s="12" t="s">
        <v>1092</v>
      </c>
      <c r="AE313" s="12" t="s">
        <v>1092</v>
      </c>
      <c r="AF313" s="12">
        <v>990</v>
      </c>
      <c r="AG313" s="12" t="s">
        <v>1103</v>
      </c>
      <c r="AH313" s="12" t="b">
        <v>0</v>
      </c>
      <c r="AI313" s="12" t="b">
        <v>0</v>
      </c>
      <c r="AJ313" s="12" t="b">
        <v>0</v>
      </c>
      <c r="AK313" s="12" t="b">
        <v>1</v>
      </c>
      <c r="AL313" s="12" t="b">
        <v>1</v>
      </c>
    </row>
    <row r="314" ht="15.75" customHeight="1">
      <c r="A314" s="10" t="s">
        <v>797</v>
      </c>
      <c r="B314" s="12" t="str">
        <f t="shared" si="23"/>
        <v xml:space="preserve">National Christian Charitable Foundation_Capital Research Center202316100</v>
      </c>
      <c r="C314" s="12" t="s">
        <v>47</v>
      </c>
      <c r="D314" s="12">
        <v>2023</v>
      </c>
      <c r="E314" s="13">
        <v>16100</v>
      </c>
      <c r="F314" s="12"/>
      <c r="G314" s="12" t="s">
        <v>794</v>
      </c>
      <c r="H314" s="12" t="s">
        <v>257</v>
      </c>
      <c r="I314" s="12">
        <v>521289734</v>
      </c>
      <c r="J314" s="12" t="s">
        <v>1106</v>
      </c>
      <c r="K314" s="12" t="s">
        <v>1094</v>
      </c>
      <c r="L314" s="12" t="s">
        <v>1095</v>
      </c>
      <c r="M314" s="12">
        <v>200361480</v>
      </c>
      <c r="N314" s="12" t="s">
        <v>1096</v>
      </c>
      <c r="O314" s="12">
        <v>581493949</v>
      </c>
      <c r="P314" s="12" t="s">
        <v>1747</v>
      </c>
      <c r="Q314" s="12">
        <v>2023</v>
      </c>
      <c r="R314" s="12" t="s">
        <v>1756</v>
      </c>
      <c r="S314" s="12" t="s">
        <v>1749</v>
      </c>
      <c r="T314" s="12" t="s">
        <v>1170</v>
      </c>
      <c r="U314" s="12">
        <v>30009</v>
      </c>
      <c r="V314" s="12" t="s">
        <v>1096</v>
      </c>
      <c r="W314" s="12">
        <v>1</v>
      </c>
      <c r="X314" s="12">
        <v>4470530</v>
      </c>
      <c r="Y314" s="12">
        <v>16868680</v>
      </c>
      <c r="Z314" s="12" t="s">
        <v>1760</v>
      </c>
      <c r="AA314" s="21">
        <v>44927</v>
      </c>
      <c r="AB314" s="21">
        <v>45291</v>
      </c>
      <c r="AC314" s="12">
        <v>0</v>
      </c>
      <c r="AD314" s="12" t="s">
        <v>1092</v>
      </c>
      <c r="AE314" s="12" t="s">
        <v>1092</v>
      </c>
      <c r="AF314" s="12">
        <v>990</v>
      </c>
      <c r="AG314" s="12" t="s">
        <v>1103</v>
      </c>
      <c r="AH314" s="12" t="b">
        <v>1</v>
      </c>
      <c r="AI314" s="12" t="b">
        <v>0</v>
      </c>
      <c r="AJ314" s="12" t="b">
        <v>0</v>
      </c>
      <c r="AK314" s="12" t="b">
        <v>0</v>
      </c>
      <c r="AL314" s="12" t="b">
        <v>1</v>
      </c>
    </row>
    <row r="315" ht="15.75" customHeight="1">
      <c r="A315" s="10" t="s">
        <v>788</v>
      </c>
      <c r="B315" s="12" t="str">
        <f t="shared" si="23"/>
        <v xml:space="preserve">National Christian Charitable Foundation_Capital Research Center2016250</v>
      </c>
      <c r="C315" s="12" t="s">
        <v>47</v>
      </c>
      <c r="D315" s="12">
        <v>2016</v>
      </c>
      <c r="E315" s="13">
        <v>250</v>
      </c>
      <c r="F315" s="12"/>
      <c r="G315" s="12" t="s">
        <v>789</v>
      </c>
      <c r="H315" s="12" t="s">
        <v>257</v>
      </c>
      <c r="I315" s="12">
        <v>521289734</v>
      </c>
      <c r="J315" s="12" t="s">
        <v>1093</v>
      </c>
      <c r="K315" s="12" t="s">
        <v>1094</v>
      </c>
      <c r="L315" s="12" t="s">
        <v>1095</v>
      </c>
      <c r="M315" s="12">
        <v>200361480</v>
      </c>
      <c r="N315" s="12" t="s">
        <v>1096</v>
      </c>
      <c r="O315" s="12">
        <v>581493949</v>
      </c>
      <c r="P315" s="12" t="s">
        <v>1747</v>
      </c>
      <c r="Q315" s="12">
        <v>2016</v>
      </c>
      <c r="R315" s="12" t="s">
        <v>1753</v>
      </c>
      <c r="S315" s="12" t="s">
        <v>1749</v>
      </c>
      <c r="T315" s="12" t="s">
        <v>1170</v>
      </c>
      <c r="U315" s="12">
        <v>300098678</v>
      </c>
      <c r="V315" s="12" t="s">
        <v>1096</v>
      </c>
      <c r="W315" s="12">
        <v>1</v>
      </c>
      <c r="X315" s="12">
        <v>320944</v>
      </c>
      <c r="Y315" s="12">
        <v>892254</v>
      </c>
      <c r="Z315" s="12" t="s">
        <v>1761</v>
      </c>
      <c r="AA315" s="21">
        <v>42370</v>
      </c>
      <c r="AB315" s="21">
        <v>42735</v>
      </c>
      <c r="AC315" s="12" t="s">
        <v>1092</v>
      </c>
      <c r="AD315" s="12" t="s">
        <v>1092</v>
      </c>
      <c r="AE315" s="12" t="s">
        <v>1092</v>
      </c>
      <c r="AF315" s="12">
        <v>990</v>
      </c>
      <c r="AG315" s="12" t="s">
        <v>1103</v>
      </c>
      <c r="AH315" s="12" t="b">
        <v>0</v>
      </c>
      <c r="AI315" s="12" t="b">
        <v>0</v>
      </c>
      <c r="AJ315" s="12" t="b">
        <v>0</v>
      </c>
      <c r="AK315" s="12" t="b">
        <v>0</v>
      </c>
      <c r="AL315" s="12" t="b">
        <v>1</v>
      </c>
    </row>
    <row r="316" ht="15.75" customHeight="1">
      <c r="A316" s="10" t="s">
        <v>793</v>
      </c>
      <c r="B316" s="12" t="str">
        <f t="shared" si="23"/>
        <v xml:space="preserve">National Christian Charitable Foundation_Capital Research Center201912200</v>
      </c>
      <c r="C316" s="12" t="s">
        <v>47</v>
      </c>
      <c r="D316" s="12">
        <v>2019</v>
      </c>
      <c r="E316" s="13">
        <v>12200</v>
      </c>
      <c r="F316" s="12"/>
      <c r="G316" s="12" t="s">
        <v>794</v>
      </c>
      <c r="H316" s="12" t="s">
        <v>257</v>
      </c>
      <c r="I316" s="12">
        <v>521289734</v>
      </c>
      <c r="J316" s="12" t="s">
        <v>1093</v>
      </c>
      <c r="K316" s="12" t="s">
        <v>1094</v>
      </c>
      <c r="L316" s="12" t="s">
        <v>1095</v>
      </c>
      <c r="M316" s="12">
        <v>200361480</v>
      </c>
      <c r="N316" s="12" t="s">
        <v>1096</v>
      </c>
      <c r="O316" s="12">
        <v>581493949</v>
      </c>
      <c r="P316" s="12" t="s">
        <v>1747</v>
      </c>
      <c r="Q316" s="12">
        <v>2019</v>
      </c>
      <c r="R316" s="12" t="s">
        <v>1753</v>
      </c>
      <c r="S316" s="12" t="s">
        <v>1749</v>
      </c>
      <c r="T316" s="12" t="s">
        <v>1170</v>
      </c>
      <c r="U316" s="12">
        <v>300098678</v>
      </c>
      <c r="V316" s="12" t="s">
        <v>1096</v>
      </c>
      <c r="W316" s="12">
        <v>1</v>
      </c>
      <c r="X316" s="12">
        <v>1650202</v>
      </c>
      <c r="Y316" s="12">
        <v>5218118</v>
      </c>
      <c r="Z316" s="12" t="s">
        <v>1762</v>
      </c>
      <c r="AA316" s="21">
        <v>43466</v>
      </c>
      <c r="AB316" s="21">
        <v>43830</v>
      </c>
      <c r="AC316" s="12" t="s">
        <v>1092</v>
      </c>
      <c r="AD316" s="12" t="s">
        <v>1092</v>
      </c>
      <c r="AE316" s="12" t="s">
        <v>1092</v>
      </c>
      <c r="AF316" s="12">
        <v>990</v>
      </c>
      <c r="AG316" s="12" t="s">
        <v>1103</v>
      </c>
      <c r="AH316" s="12" t="b">
        <v>0</v>
      </c>
      <c r="AI316" s="12" t="b">
        <v>0</v>
      </c>
      <c r="AJ316" s="12" t="b">
        <v>0</v>
      </c>
      <c r="AK316" s="12" t="b">
        <v>0</v>
      </c>
      <c r="AL316" s="12" t="b">
        <v>1</v>
      </c>
    </row>
    <row r="317" ht="15.75" customHeight="1">
      <c r="A317" s="10" t="s">
        <v>808</v>
      </c>
      <c r="B317" s="12" t="str">
        <f t="shared" si="23"/>
        <v xml:space="preserve">Neal &amp; Jane Freeman Foundation Inc_Capital Research Center202210000</v>
      </c>
      <c r="C317" s="12" t="s">
        <v>113</v>
      </c>
      <c r="D317" s="12">
        <v>2022</v>
      </c>
      <c r="E317" s="13">
        <v>10000</v>
      </c>
      <c r="F317" s="12"/>
      <c r="G317" s="12" t="s">
        <v>809</v>
      </c>
      <c r="H317" s="12" t="s">
        <v>257</v>
      </c>
      <c r="I317" s="12" t="s">
        <v>1092</v>
      </c>
      <c r="J317" s="12" t="s">
        <v>1157</v>
      </c>
      <c r="K317" s="12" t="s">
        <v>1150</v>
      </c>
      <c r="L317" s="12" t="s">
        <v>1095</v>
      </c>
      <c r="M317" s="12">
        <v>20036</v>
      </c>
      <c r="N317" s="12" t="s">
        <v>1096</v>
      </c>
      <c r="O317" s="12">
        <v>133603615</v>
      </c>
      <c r="P317" s="12" t="s">
        <v>113</v>
      </c>
      <c r="Q317" s="12">
        <v>2021</v>
      </c>
      <c r="R317" s="12" t="s">
        <v>1763</v>
      </c>
      <c r="S317" s="12" t="s">
        <v>1764</v>
      </c>
      <c r="T317" s="12" t="s">
        <v>1134</v>
      </c>
      <c r="U317" s="12">
        <v>32035</v>
      </c>
      <c r="V317" s="12" t="s">
        <v>1096</v>
      </c>
      <c r="W317" s="12">
        <v>1</v>
      </c>
      <c r="X317" s="12">
        <v>3124909</v>
      </c>
      <c r="Y317" s="12">
        <v>11461682</v>
      </c>
      <c r="Z317" s="12" t="s">
        <v>1765</v>
      </c>
      <c r="AA317" s="21">
        <v>44531</v>
      </c>
      <c r="AB317" s="21">
        <v>44895</v>
      </c>
      <c r="AC317" s="12" t="s">
        <v>1092</v>
      </c>
      <c r="AD317" s="12" t="s">
        <v>1092</v>
      </c>
      <c r="AE317" s="12" t="s">
        <v>1092</v>
      </c>
      <c r="AF317" s="12" t="s">
        <v>1102</v>
      </c>
      <c r="AG317" s="12" t="s">
        <v>1103</v>
      </c>
      <c r="AH317" s="12" t="b">
        <v>0</v>
      </c>
      <c r="AI317" s="12" t="b">
        <v>0</v>
      </c>
      <c r="AJ317" s="12" t="b">
        <v>0</v>
      </c>
      <c r="AK317" s="12" t="b">
        <v>0</v>
      </c>
      <c r="AL317" s="12" t="b">
        <v>1</v>
      </c>
    </row>
    <row r="318" ht="15.75" customHeight="1">
      <c r="A318" s="10" t="s">
        <v>812</v>
      </c>
      <c r="B318" s="12" t="str">
        <f t="shared" si="23"/>
        <v xml:space="preserve">Norman I &amp; Sandra Rich Family Charitable Foundation_Capital Research Center201650</v>
      </c>
      <c r="C318" s="12" t="s">
        <v>246</v>
      </c>
      <c r="D318" s="12">
        <v>2016</v>
      </c>
      <c r="E318" s="13">
        <v>50</v>
      </c>
      <c r="F318" s="12"/>
      <c r="G318" s="12" t="s">
        <v>662</v>
      </c>
      <c r="H318" s="12" t="s">
        <v>257</v>
      </c>
      <c r="I318" s="12" t="s">
        <v>1092</v>
      </c>
      <c r="J318" s="12" t="s">
        <v>1106</v>
      </c>
      <c r="K318" s="12" t="s">
        <v>1094</v>
      </c>
      <c r="L318" s="12" t="s">
        <v>1095</v>
      </c>
      <c r="M318" s="12">
        <v>20036</v>
      </c>
      <c r="N318" s="12" t="s">
        <v>1096</v>
      </c>
      <c r="O318" s="12">
        <v>363858426</v>
      </c>
      <c r="P318" s="12" t="s">
        <v>1766</v>
      </c>
      <c r="Q318" s="12">
        <v>2015</v>
      </c>
      <c r="R318" s="12" t="s">
        <v>1767</v>
      </c>
      <c r="S318" s="12" t="s">
        <v>1768</v>
      </c>
      <c r="T318" s="12" t="s">
        <v>1234</v>
      </c>
      <c r="U318" s="12">
        <v>61265</v>
      </c>
      <c r="V318" s="12" t="s">
        <v>1096</v>
      </c>
      <c r="W318" s="12">
        <v>1</v>
      </c>
      <c r="X318" s="12">
        <v>5731</v>
      </c>
      <c r="Y318" s="12">
        <v>8656</v>
      </c>
      <c r="Z318" s="12" t="s">
        <v>1769</v>
      </c>
      <c r="AA318" s="21">
        <v>42278</v>
      </c>
      <c r="AB318" s="21">
        <v>42643</v>
      </c>
      <c r="AC318" s="12" t="s">
        <v>1092</v>
      </c>
      <c r="AD318" s="12" t="s">
        <v>1092</v>
      </c>
      <c r="AE318" s="12" t="s">
        <v>1092</v>
      </c>
      <c r="AF318" s="12" t="s">
        <v>1102</v>
      </c>
      <c r="AG318" s="12" t="s">
        <v>1103</v>
      </c>
      <c r="AH318" s="12" t="b">
        <v>0</v>
      </c>
      <c r="AI318" s="12" t="b">
        <v>0</v>
      </c>
      <c r="AJ318" s="12" t="b">
        <v>0</v>
      </c>
      <c r="AK318" s="12" t="b">
        <v>0</v>
      </c>
      <c r="AL318" s="12" t="b">
        <v>1</v>
      </c>
    </row>
    <row r="319" ht="15.75" customHeight="1">
      <c r="A319" s="10" t="s">
        <v>819</v>
      </c>
      <c r="B319" s="12" t="str">
        <f t="shared" si="23"/>
        <v xml:space="preserve">Peery Foundation_Capital Research Center20245000</v>
      </c>
      <c r="C319" s="12" t="s">
        <v>124</v>
      </c>
      <c r="D319" s="12">
        <v>2024</v>
      </c>
      <c r="E319" s="13">
        <v>5000</v>
      </c>
      <c r="F319" s="12"/>
      <c r="G319" s="12" t="s">
        <v>272</v>
      </c>
      <c r="H319" s="12" t="s">
        <v>257</v>
      </c>
      <c r="I319" s="12" t="s">
        <v>1092</v>
      </c>
      <c r="J319" s="12" t="s">
        <v>1093</v>
      </c>
      <c r="K319" s="12" t="s">
        <v>1094</v>
      </c>
      <c r="L319" s="12" t="s">
        <v>1095</v>
      </c>
      <c r="M319" s="12">
        <v>20036</v>
      </c>
      <c r="N319" s="12" t="s">
        <v>1096</v>
      </c>
      <c r="O319" s="12">
        <v>942460894</v>
      </c>
      <c r="P319" s="12" t="s">
        <v>1770</v>
      </c>
      <c r="Q319" s="12">
        <v>2024</v>
      </c>
      <c r="R319" s="12" t="s">
        <v>1771</v>
      </c>
      <c r="S319" s="12" t="s">
        <v>1772</v>
      </c>
      <c r="T319" s="12" t="s">
        <v>1253</v>
      </c>
      <c r="U319" s="12">
        <v>84049</v>
      </c>
      <c r="V319" s="12" t="s">
        <v>1096</v>
      </c>
      <c r="W319" s="12">
        <v>1</v>
      </c>
      <c r="X319" s="12">
        <v>4938405</v>
      </c>
      <c r="Y319" s="12">
        <v>18675766</v>
      </c>
      <c r="Z319" s="12" t="s">
        <v>1773</v>
      </c>
      <c r="AA319" s="21">
        <v>45292</v>
      </c>
      <c r="AB319" s="21">
        <v>45657</v>
      </c>
      <c r="AC319" s="12" t="s">
        <v>1092</v>
      </c>
      <c r="AD319" s="12" t="s">
        <v>1092</v>
      </c>
      <c r="AE319" s="12" t="s">
        <v>1092</v>
      </c>
      <c r="AF319" s="12" t="s">
        <v>1102</v>
      </c>
      <c r="AG319" s="12" t="s">
        <v>1103</v>
      </c>
      <c r="AH319" s="12" t="b">
        <v>0</v>
      </c>
      <c r="AI319" s="12" t="b">
        <v>0</v>
      </c>
      <c r="AJ319" s="12" t="b">
        <v>0</v>
      </c>
      <c r="AK319" s="12" t="b">
        <v>0</v>
      </c>
      <c r="AL319" s="12" t="b">
        <v>1</v>
      </c>
    </row>
    <row r="320" ht="15.75" customHeight="1">
      <c r="A320" s="10" t="s">
        <v>818</v>
      </c>
      <c r="B320" s="12" t="str">
        <f t="shared" si="23"/>
        <v xml:space="preserve">Peery Foundation_Capital Research Center20222000</v>
      </c>
      <c r="C320" s="12" t="s">
        <v>124</v>
      </c>
      <c r="D320" s="12">
        <v>2022</v>
      </c>
      <c r="E320" s="13">
        <v>2000</v>
      </c>
      <c r="F320" s="12"/>
      <c r="G320" s="12" t="s">
        <v>272</v>
      </c>
      <c r="H320" s="12" t="s">
        <v>257</v>
      </c>
      <c r="I320" s="12" t="s">
        <v>1092</v>
      </c>
      <c r="J320" s="12" t="s">
        <v>1093</v>
      </c>
      <c r="K320" s="12" t="s">
        <v>1094</v>
      </c>
      <c r="L320" s="12" t="s">
        <v>1095</v>
      </c>
      <c r="M320" s="12">
        <v>20036</v>
      </c>
      <c r="N320" s="12" t="s">
        <v>1096</v>
      </c>
      <c r="O320" s="12">
        <v>942460894</v>
      </c>
      <c r="P320" s="12" t="s">
        <v>1770</v>
      </c>
      <c r="Q320" s="12">
        <v>2022</v>
      </c>
      <c r="R320" s="12" t="s">
        <v>1771</v>
      </c>
      <c r="S320" s="12" t="s">
        <v>1772</v>
      </c>
      <c r="T320" s="12" t="s">
        <v>1253</v>
      </c>
      <c r="U320" s="12">
        <v>84049</v>
      </c>
      <c r="V320" s="12" t="s">
        <v>1096</v>
      </c>
      <c r="W320" s="12">
        <v>1</v>
      </c>
      <c r="X320" s="12">
        <v>3630736</v>
      </c>
      <c r="Y320" s="12">
        <v>13637367</v>
      </c>
      <c r="Z320" s="12" t="s">
        <v>1774</v>
      </c>
      <c r="AA320" s="21">
        <v>44562</v>
      </c>
      <c r="AB320" s="21">
        <v>44926</v>
      </c>
      <c r="AC320" s="12" t="s">
        <v>1092</v>
      </c>
      <c r="AD320" s="12" t="s">
        <v>1092</v>
      </c>
      <c r="AE320" s="12" t="s">
        <v>1092</v>
      </c>
      <c r="AF320" s="12" t="s">
        <v>1102</v>
      </c>
      <c r="AG320" s="12" t="s">
        <v>1103</v>
      </c>
      <c r="AH320" s="12" t="b">
        <v>0</v>
      </c>
      <c r="AI320" s="12" t="b">
        <v>0</v>
      </c>
      <c r="AJ320" s="12" t="b">
        <v>0</v>
      </c>
      <c r="AK320" s="12" t="b">
        <v>0</v>
      </c>
      <c r="AL320" s="12" t="b">
        <v>1</v>
      </c>
    </row>
    <row r="321" ht="15.75" customHeight="1">
      <c r="A321" s="10" t="s">
        <v>822</v>
      </c>
      <c r="B321" s="12" t="str">
        <f t="shared" si="23"/>
        <v xml:space="preserve">Pharos Foundation_Capital Research Center20207500</v>
      </c>
      <c r="C321" s="12" t="s">
        <v>103</v>
      </c>
      <c r="D321" s="12">
        <v>2020</v>
      </c>
      <c r="E321" s="13">
        <v>7500</v>
      </c>
      <c r="F321" s="12"/>
      <c r="G321" s="12" t="s">
        <v>823</v>
      </c>
      <c r="H321" s="12" t="s">
        <v>257</v>
      </c>
      <c r="I321" s="12" t="s">
        <v>1092</v>
      </c>
      <c r="J321" s="12" t="s">
        <v>1477</v>
      </c>
      <c r="K321" s="12" t="s">
        <v>1775</v>
      </c>
      <c r="L321" s="12" t="s">
        <v>1095</v>
      </c>
      <c r="M321" s="12">
        <v>20036</v>
      </c>
      <c r="N321" s="12" t="s">
        <v>1096</v>
      </c>
      <c r="O321" s="12">
        <v>461127429</v>
      </c>
      <c r="P321" s="12" t="s">
        <v>1776</v>
      </c>
      <c r="Q321" s="12">
        <v>2020</v>
      </c>
      <c r="R321" s="12" t="s">
        <v>1777</v>
      </c>
      <c r="S321" s="12" t="s">
        <v>1778</v>
      </c>
      <c r="T321" s="12" t="s">
        <v>1779</v>
      </c>
      <c r="U321" s="12">
        <v>830014158</v>
      </c>
      <c r="V321" s="12" t="s">
        <v>1096</v>
      </c>
      <c r="W321" s="12">
        <v>1</v>
      </c>
      <c r="X321" s="12">
        <v>2026718</v>
      </c>
      <c r="Y321" s="12">
        <v>6488887</v>
      </c>
      <c r="Z321" s="12" t="s">
        <v>1780</v>
      </c>
      <c r="AA321" s="21">
        <v>43831</v>
      </c>
      <c r="AB321" s="21">
        <v>44196</v>
      </c>
      <c r="AC321" s="12" t="s">
        <v>1092</v>
      </c>
      <c r="AD321" s="12" t="s">
        <v>1092</v>
      </c>
      <c r="AE321" s="12" t="s">
        <v>1092</v>
      </c>
      <c r="AF321" s="12" t="s">
        <v>1102</v>
      </c>
      <c r="AG321" s="12" t="s">
        <v>1103</v>
      </c>
      <c r="AH321" s="12" t="b">
        <v>0</v>
      </c>
      <c r="AI321" s="12" t="b">
        <v>0</v>
      </c>
      <c r="AJ321" s="12" t="b">
        <v>0</v>
      </c>
      <c r="AK321" s="12" t="b">
        <v>0</v>
      </c>
      <c r="AL321" s="12" t="b">
        <v>1</v>
      </c>
    </row>
    <row r="322" ht="15.75" customHeight="1">
      <c r="A322" s="10" t="s">
        <v>824</v>
      </c>
      <c r="B322" s="12" t="str">
        <f t="shared" ref="B322:B385" si="24">CONCATENATE(C322,"_",H322,D322,E322)</f>
        <v xml:space="preserve">Pharos Foundation_Capital Research Center20225000</v>
      </c>
      <c r="C322" s="12" t="s">
        <v>103</v>
      </c>
      <c r="D322" s="12">
        <v>2022</v>
      </c>
      <c r="E322" s="13">
        <v>5000</v>
      </c>
      <c r="F322" s="12"/>
      <c r="G322" s="12" t="s">
        <v>823</v>
      </c>
      <c r="H322" s="12" t="s">
        <v>257</v>
      </c>
      <c r="I322" s="12" t="s">
        <v>1092</v>
      </c>
      <c r="J322" s="12" t="s">
        <v>1093</v>
      </c>
      <c r="K322" s="12" t="s">
        <v>1094</v>
      </c>
      <c r="L322" s="12" t="s">
        <v>1095</v>
      </c>
      <c r="M322" s="12">
        <v>20036</v>
      </c>
      <c r="N322" s="12" t="s">
        <v>1096</v>
      </c>
      <c r="O322" s="12">
        <v>461127429</v>
      </c>
      <c r="P322" s="12" t="s">
        <v>1776</v>
      </c>
      <c r="Q322" s="12">
        <v>2022</v>
      </c>
      <c r="R322" s="12" t="s">
        <v>1781</v>
      </c>
      <c r="S322" s="12" t="s">
        <v>1778</v>
      </c>
      <c r="T322" s="12" t="s">
        <v>1779</v>
      </c>
      <c r="U322" s="12">
        <v>83001</v>
      </c>
      <c r="V322" s="12" t="s">
        <v>1096</v>
      </c>
      <c r="W322" s="12">
        <v>1</v>
      </c>
      <c r="X322" s="12">
        <v>3756514</v>
      </c>
      <c r="Y322" s="12">
        <v>14259340</v>
      </c>
      <c r="Z322" s="12" t="s">
        <v>1782</v>
      </c>
      <c r="AA322" s="21">
        <v>44562</v>
      </c>
      <c r="AB322" s="21">
        <v>44926</v>
      </c>
      <c r="AC322" s="12" t="s">
        <v>1092</v>
      </c>
      <c r="AD322" s="12" t="s">
        <v>1092</v>
      </c>
      <c r="AE322" s="12" t="s">
        <v>1092</v>
      </c>
      <c r="AF322" s="12" t="s">
        <v>1102</v>
      </c>
      <c r="AG322" s="12" t="s">
        <v>1103</v>
      </c>
      <c r="AH322" s="12" t="b">
        <v>0</v>
      </c>
      <c r="AI322" s="12" t="b">
        <v>0</v>
      </c>
      <c r="AJ322" s="12" t="b">
        <v>0</v>
      </c>
      <c r="AK322" s="12" t="b">
        <v>0</v>
      </c>
      <c r="AL322" s="12" t="b">
        <v>1</v>
      </c>
    </row>
    <row r="323" ht="15.75" customHeight="1">
      <c r="A323" s="10" t="s">
        <v>837</v>
      </c>
      <c r="B323" s="12" t="str">
        <f t="shared" si="24"/>
        <v xml:space="preserve">R Edwin and Ws Brown Foundation_Capital Research Center2017100</v>
      </c>
      <c r="C323" s="12" t="s">
        <v>239</v>
      </c>
      <c r="D323" s="12">
        <v>2017</v>
      </c>
      <c r="E323" s="13">
        <v>100</v>
      </c>
      <c r="F323" s="12"/>
      <c r="G323" s="12" t="s">
        <v>511</v>
      </c>
      <c r="H323" s="12" t="s">
        <v>257</v>
      </c>
      <c r="I323" s="12" t="s">
        <v>1092</v>
      </c>
      <c r="J323" s="12" t="s">
        <v>1106</v>
      </c>
      <c r="K323" s="12" t="s">
        <v>1094</v>
      </c>
      <c r="L323" s="12" t="s">
        <v>1095</v>
      </c>
      <c r="M323" s="12">
        <v>20036</v>
      </c>
      <c r="N323" s="12" t="s">
        <v>1096</v>
      </c>
      <c r="O323" s="12">
        <v>521977291</v>
      </c>
      <c r="P323" s="12" t="s">
        <v>1783</v>
      </c>
      <c r="Q323" s="12">
        <v>2017</v>
      </c>
      <c r="R323" s="12" t="s">
        <v>1784</v>
      </c>
      <c r="S323" s="12" t="s">
        <v>1785</v>
      </c>
      <c r="T323" s="12" t="s">
        <v>1207</v>
      </c>
      <c r="U323" s="12">
        <v>208380449</v>
      </c>
      <c r="V323" s="12" t="s">
        <v>1096</v>
      </c>
      <c r="W323" s="12">
        <v>1</v>
      </c>
      <c r="X323" s="12">
        <v>713736</v>
      </c>
      <c r="Y323" s="12">
        <v>2153677</v>
      </c>
      <c r="Z323" s="12" t="s">
        <v>1786</v>
      </c>
      <c r="AA323" s="21">
        <v>42736</v>
      </c>
      <c r="AB323" s="21">
        <v>43100</v>
      </c>
      <c r="AC323" s="12" t="s">
        <v>1092</v>
      </c>
      <c r="AD323" s="12" t="s">
        <v>1092</v>
      </c>
      <c r="AE323" s="12" t="s">
        <v>1092</v>
      </c>
      <c r="AF323" s="12" t="s">
        <v>1102</v>
      </c>
      <c r="AG323" s="12" t="s">
        <v>1103</v>
      </c>
      <c r="AH323" s="12" t="b">
        <v>0</v>
      </c>
      <c r="AI323" s="12" t="b">
        <v>0</v>
      </c>
      <c r="AJ323" s="12" t="b">
        <v>0</v>
      </c>
      <c r="AK323" s="12" t="b">
        <v>0</v>
      </c>
      <c r="AL323" s="12" t="b">
        <v>1</v>
      </c>
    </row>
    <row r="324" ht="15.75" customHeight="1">
      <c r="A324" s="10" t="s">
        <v>831</v>
      </c>
      <c r="B324" s="12" t="str">
        <f t="shared" si="24"/>
        <v xml:space="preserve">Rachesky Family Charitable Foundation_Capital Research Center2017100</v>
      </c>
      <c r="C324" s="12" t="s">
        <v>238</v>
      </c>
      <c r="D324" s="12">
        <v>2017</v>
      </c>
      <c r="E324" s="13">
        <v>100</v>
      </c>
      <c r="F324" s="12"/>
      <c r="G324" s="12" t="s">
        <v>832</v>
      </c>
      <c r="H324" s="12" t="s">
        <v>257</v>
      </c>
      <c r="I324" s="12" t="s">
        <v>1092</v>
      </c>
      <c r="J324" s="12" t="s">
        <v>1106</v>
      </c>
      <c r="K324" s="12" t="s">
        <v>1094</v>
      </c>
      <c r="L324" s="12" t="s">
        <v>1095</v>
      </c>
      <c r="M324" s="12">
        <v>20036</v>
      </c>
      <c r="N324" s="12" t="s">
        <v>1096</v>
      </c>
      <c r="O324" s="12">
        <v>226646337</v>
      </c>
      <c r="P324" s="12" t="s">
        <v>1787</v>
      </c>
      <c r="Q324" s="12">
        <v>2017</v>
      </c>
      <c r="R324" s="12" t="s">
        <v>1788</v>
      </c>
      <c r="S324" s="12" t="s">
        <v>1789</v>
      </c>
      <c r="T324" s="12" t="s">
        <v>1542</v>
      </c>
      <c r="U324" s="12">
        <v>7024</v>
      </c>
      <c r="V324" s="12" t="s">
        <v>1096</v>
      </c>
      <c r="W324" s="12">
        <v>1</v>
      </c>
      <c r="X324" s="12">
        <v>560338</v>
      </c>
      <c r="Y324" s="12">
        <v>1687076</v>
      </c>
      <c r="Z324" s="12" t="s">
        <v>1790</v>
      </c>
      <c r="AA324" s="21">
        <v>42736</v>
      </c>
      <c r="AB324" s="21">
        <v>43100</v>
      </c>
      <c r="AC324" s="12" t="s">
        <v>1092</v>
      </c>
      <c r="AD324" s="12" t="s">
        <v>1092</v>
      </c>
      <c r="AE324" s="12" t="s">
        <v>1092</v>
      </c>
      <c r="AF324" s="12" t="s">
        <v>1102</v>
      </c>
      <c r="AG324" s="12" t="s">
        <v>1103</v>
      </c>
      <c r="AH324" s="12" t="b">
        <v>0</v>
      </c>
      <c r="AI324" s="12" t="b">
        <v>0</v>
      </c>
      <c r="AJ324" s="12" t="b">
        <v>0</v>
      </c>
      <c r="AK324" s="12" t="b">
        <v>0</v>
      </c>
      <c r="AL324" s="12" t="b">
        <v>1</v>
      </c>
    </row>
    <row r="325" ht="15.75" customHeight="1">
      <c r="A325" s="10" t="s">
        <v>835</v>
      </c>
      <c r="B325" s="12" t="str">
        <f t="shared" si="24"/>
        <v xml:space="preserve">Raymond James Charitable Endowment Fund_Capital Research Center202310500</v>
      </c>
      <c r="C325" s="12" t="s">
        <v>87</v>
      </c>
      <c r="D325" s="12">
        <v>2023</v>
      </c>
      <c r="E325" s="13">
        <v>10500</v>
      </c>
      <c r="F325" s="12"/>
      <c r="G325" s="12" t="s">
        <v>272</v>
      </c>
      <c r="H325" s="12" t="s">
        <v>257</v>
      </c>
      <c r="I325" s="12">
        <v>521289734</v>
      </c>
      <c r="J325" s="12" t="s">
        <v>1106</v>
      </c>
      <c r="K325" s="12" t="s">
        <v>1094</v>
      </c>
      <c r="L325" s="12" t="s">
        <v>1095</v>
      </c>
      <c r="M325" s="12">
        <v>200361480</v>
      </c>
      <c r="N325" s="12" t="s">
        <v>1096</v>
      </c>
      <c r="O325" s="12">
        <v>593652538</v>
      </c>
      <c r="P325" s="12" t="s">
        <v>1791</v>
      </c>
      <c r="Q325" s="12">
        <v>2022</v>
      </c>
      <c r="R325" s="12" t="s">
        <v>1792</v>
      </c>
      <c r="S325" s="12" t="s">
        <v>1793</v>
      </c>
      <c r="T325" s="12" t="s">
        <v>1134</v>
      </c>
      <c r="U325" s="12">
        <v>33742</v>
      </c>
      <c r="V325" s="12" t="s">
        <v>1096</v>
      </c>
      <c r="W325" s="12">
        <v>1</v>
      </c>
      <c r="X325" s="12">
        <v>3835968</v>
      </c>
      <c r="Y325" s="12">
        <v>14553261</v>
      </c>
      <c r="Z325" s="12" t="s">
        <v>1794</v>
      </c>
      <c r="AA325" s="21">
        <v>44652</v>
      </c>
      <c r="AB325" s="21">
        <v>45016</v>
      </c>
      <c r="AC325" s="12" t="s">
        <v>1092</v>
      </c>
      <c r="AD325" s="12" t="s">
        <v>1355</v>
      </c>
      <c r="AE325" s="12" t="s">
        <v>1355</v>
      </c>
      <c r="AF325" s="12">
        <v>990</v>
      </c>
      <c r="AG325" s="12" t="s">
        <v>1103</v>
      </c>
      <c r="AH325" s="12" t="b">
        <v>0</v>
      </c>
      <c r="AI325" s="12" t="b">
        <v>0</v>
      </c>
      <c r="AJ325" s="12" t="b">
        <v>0</v>
      </c>
      <c r="AK325" s="12" t="b">
        <v>0</v>
      </c>
      <c r="AL325" s="12" t="b">
        <v>1</v>
      </c>
    </row>
    <row r="326" ht="15.75" customHeight="1">
      <c r="A326" s="10" t="s">
        <v>836</v>
      </c>
      <c r="B326" s="12" t="str">
        <f t="shared" si="24"/>
        <v xml:space="preserve">Raymond James Charitable Endowment Fund_Capital Research Center202410000</v>
      </c>
      <c r="C326" s="12" t="s">
        <v>87</v>
      </c>
      <c r="D326" s="12">
        <v>2024</v>
      </c>
      <c r="E326" s="13">
        <v>10000</v>
      </c>
      <c r="F326" s="12"/>
      <c r="G326" s="12" t="s">
        <v>272</v>
      </c>
      <c r="H326" s="12" t="s">
        <v>257</v>
      </c>
      <c r="I326" s="12">
        <v>521289734</v>
      </c>
      <c r="J326" s="12" t="s">
        <v>1106</v>
      </c>
      <c r="K326" s="12" t="s">
        <v>1094</v>
      </c>
      <c r="L326" s="12" t="s">
        <v>1095</v>
      </c>
      <c r="M326" s="12">
        <v>200361480</v>
      </c>
      <c r="N326" s="12" t="s">
        <v>1096</v>
      </c>
      <c r="O326" s="12">
        <v>593652538</v>
      </c>
      <c r="P326" s="12" t="s">
        <v>1791</v>
      </c>
      <c r="Q326" s="12">
        <v>2023</v>
      </c>
      <c r="R326" s="12" t="s">
        <v>1792</v>
      </c>
      <c r="S326" s="12" t="s">
        <v>1793</v>
      </c>
      <c r="T326" s="12" t="s">
        <v>1134</v>
      </c>
      <c r="U326" s="12">
        <v>33742</v>
      </c>
      <c r="V326" s="12" t="s">
        <v>1096</v>
      </c>
      <c r="W326" s="12">
        <v>1</v>
      </c>
      <c r="X326" s="12">
        <v>4558616</v>
      </c>
      <c r="Y326" s="12">
        <v>17206187</v>
      </c>
      <c r="Z326" s="12" t="s">
        <v>1795</v>
      </c>
      <c r="AA326" s="21">
        <v>45017</v>
      </c>
      <c r="AB326" s="21">
        <v>45382</v>
      </c>
      <c r="AC326" s="12" t="s">
        <v>1092</v>
      </c>
      <c r="AD326" s="12" t="s">
        <v>1355</v>
      </c>
      <c r="AE326" s="12" t="s">
        <v>1355</v>
      </c>
      <c r="AF326" s="12">
        <v>990</v>
      </c>
      <c r="AG326" s="12" t="s">
        <v>1103</v>
      </c>
      <c r="AH326" s="12" t="b">
        <v>0</v>
      </c>
      <c r="AI326" s="12" t="b">
        <v>0</v>
      </c>
      <c r="AJ326" s="12" t="b">
        <v>0</v>
      </c>
      <c r="AK326" s="12" t="b">
        <v>0</v>
      </c>
      <c r="AL326" s="12" t="b">
        <v>1</v>
      </c>
    </row>
    <row r="327" ht="15.75" customHeight="1">
      <c r="A327" s="10" t="s">
        <v>838</v>
      </c>
      <c r="B327" s="12" t="str">
        <f t="shared" si="24"/>
        <v xml:space="preserve">Richard &amp; Barbara Gaby Foundation_Capital Research Center201910000</v>
      </c>
      <c r="C327" s="12" t="s">
        <v>95</v>
      </c>
      <c r="D327" s="12">
        <v>2019</v>
      </c>
      <c r="E327" s="13">
        <v>10000</v>
      </c>
      <c r="F327" s="12" t="s">
        <v>560</v>
      </c>
      <c r="G327" s="12" t="s">
        <v>799</v>
      </c>
      <c r="H327" s="12" t="s">
        <v>257</v>
      </c>
      <c r="I327" s="12" t="s">
        <v>1092</v>
      </c>
      <c r="J327" s="12" t="s">
        <v>1093</v>
      </c>
      <c r="K327" s="12" t="s">
        <v>1094</v>
      </c>
      <c r="L327" s="12" t="s">
        <v>1095</v>
      </c>
      <c r="M327" s="12">
        <v>20036</v>
      </c>
      <c r="N327" s="12" t="s">
        <v>1096</v>
      </c>
      <c r="O327" s="12">
        <v>202110682</v>
      </c>
      <c r="P327" s="12" t="s">
        <v>1796</v>
      </c>
      <c r="Q327" s="12">
        <v>2019</v>
      </c>
      <c r="R327" s="12" t="s">
        <v>1797</v>
      </c>
      <c r="S327" s="12" t="s">
        <v>1169</v>
      </c>
      <c r="T327" s="12" t="s">
        <v>1170</v>
      </c>
      <c r="U327" s="12">
        <v>30339</v>
      </c>
      <c r="V327" s="12" t="s">
        <v>1096</v>
      </c>
      <c r="W327" s="12">
        <v>1</v>
      </c>
      <c r="X327" s="12">
        <v>1743552</v>
      </c>
      <c r="Y327" s="12">
        <v>5521707</v>
      </c>
      <c r="Z327" s="12" t="s">
        <v>1798</v>
      </c>
      <c r="AA327" s="21">
        <v>43466</v>
      </c>
      <c r="AB327" s="21">
        <v>43830</v>
      </c>
      <c r="AC327" s="12" t="s">
        <v>1092</v>
      </c>
      <c r="AD327" s="12" t="s">
        <v>1092</v>
      </c>
      <c r="AE327" s="12" t="s">
        <v>1092</v>
      </c>
      <c r="AF327" s="12" t="s">
        <v>1102</v>
      </c>
      <c r="AG327" s="12" t="s">
        <v>1103</v>
      </c>
      <c r="AH327" s="12" t="b">
        <v>0</v>
      </c>
      <c r="AI327" s="12" t="b">
        <v>0</v>
      </c>
      <c r="AJ327" s="12" t="b">
        <v>0</v>
      </c>
      <c r="AK327" s="12" t="b">
        <v>0</v>
      </c>
      <c r="AL327" s="12" t="b">
        <v>1</v>
      </c>
    </row>
    <row r="328" ht="15.75" customHeight="1">
      <c r="A328" s="10" t="s">
        <v>839</v>
      </c>
      <c r="B328" s="12" t="str">
        <f t="shared" si="24"/>
        <v xml:space="preserve">Richard &amp; Barbara Gaby Foundation_Capital Research Center202110000</v>
      </c>
      <c r="C328" s="12" t="s">
        <v>95</v>
      </c>
      <c r="D328" s="12">
        <v>2021</v>
      </c>
      <c r="E328" s="13">
        <v>10000</v>
      </c>
      <c r="F328" s="12" t="s">
        <v>560</v>
      </c>
      <c r="G328" s="12" t="s">
        <v>799</v>
      </c>
      <c r="H328" s="12" t="s">
        <v>257</v>
      </c>
      <c r="I328" s="12" t="s">
        <v>1092</v>
      </c>
      <c r="J328" s="12" t="s">
        <v>1093</v>
      </c>
      <c r="K328" s="12" t="s">
        <v>1094</v>
      </c>
      <c r="L328" s="12" t="s">
        <v>1095</v>
      </c>
      <c r="M328" s="12">
        <v>20036</v>
      </c>
      <c r="N328" s="12" t="s">
        <v>1096</v>
      </c>
      <c r="O328" s="12">
        <v>202110682</v>
      </c>
      <c r="P328" s="12" t="s">
        <v>1796</v>
      </c>
      <c r="Q328" s="12">
        <v>2021</v>
      </c>
      <c r="R328" s="12" t="s">
        <v>1799</v>
      </c>
      <c r="S328" s="12" t="s">
        <v>1169</v>
      </c>
      <c r="T328" s="12" t="s">
        <v>1170</v>
      </c>
      <c r="U328" s="12">
        <v>30339</v>
      </c>
      <c r="V328" s="12" t="s">
        <v>1096</v>
      </c>
      <c r="W328" s="12">
        <v>1</v>
      </c>
      <c r="X328" s="12">
        <v>3024373</v>
      </c>
      <c r="Y328" s="12">
        <v>11137957</v>
      </c>
      <c r="Z328" s="12" t="s">
        <v>1800</v>
      </c>
      <c r="AA328" s="21">
        <v>44197</v>
      </c>
      <c r="AB328" s="21">
        <v>44561</v>
      </c>
      <c r="AC328" s="12" t="s">
        <v>1092</v>
      </c>
      <c r="AD328" s="12" t="s">
        <v>1092</v>
      </c>
      <c r="AE328" s="12" t="s">
        <v>1092</v>
      </c>
      <c r="AF328" s="12" t="s">
        <v>1102</v>
      </c>
      <c r="AG328" s="12" t="s">
        <v>1103</v>
      </c>
      <c r="AH328" s="12" t="b">
        <v>0</v>
      </c>
      <c r="AI328" s="12" t="b">
        <v>0</v>
      </c>
      <c r="AJ328" s="12" t="b">
        <v>0</v>
      </c>
      <c r="AK328" s="12" t="b">
        <v>0</v>
      </c>
      <c r="AL328" s="12" t="b">
        <v>1</v>
      </c>
    </row>
    <row r="329" ht="15.75" customHeight="1">
      <c r="A329" s="10" t="s">
        <v>841</v>
      </c>
      <c r="B329" s="12" t="str">
        <f t="shared" si="24"/>
        <v xml:space="preserve">Richland County Foundation_Capital Research Center202120000</v>
      </c>
      <c r="C329" s="12" t="s">
        <v>64</v>
      </c>
      <c r="D329" s="12">
        <v>2021</v>
      </c>
      <c r="E329" s="13">
        <v>20000</v>
      </c>
      <c r="F329" s="12"/>
      <c r="G329" s="12" t="s">
        <v>272</v>
      </c>
      <c r="H329" s="12" t="s">
        <v>257</v>
      </c>
      <c r="I329" s="12">
        <v>521289734</v>
      </c>
      <c r="J329" s="12" t="s">
        <v>1093</v>
      </c>
      <c r="K329" s="12" t="s">
        <v>1519</v>
      </c>
      <c r="L329" s="12" t="s">
        <v>1095</v>
      </c>
      <c r="M329" s="12">
        <v>20036</v>
      </c>
      <c r="N329" s="12" t="s">
        <v>1096</v>
      </c>
      <c r="O329" s="12">
        <v>340872883</v>
      </c>
      <c r="P329" s="12" t="s">
        <v>1801</v>
      </c>
      <c r="Q329" s="12">
        <v>2021</v>
      </c>
      <c r="R329" s="12" t="s">
        <v>1802</v>
      </c>
      <c r="S329" s="12" t="s">
        <v>1803</v>
      </c>
      <c r="T329" s="12" t="s">
        <v>1118</v>
      </c>
      <c r="U329" s="12">
        <v>44902</v>
      </c>
      <c r="V329" s="12" t="s">
        <v>1096</v>
      </c>
      <c r="W329" s="12">
        <v>1</v>
      </c>
      <c r="X329" s="12">
        <v>3056715</v>
      </c>
      <c r="Y329" s="12">
        <v>11264140</v>
      </c>
      <c r="Z329" s="12" t="s">
        <v>1804</v>
      </c>
      <c r="AA329" s="21">
        <v>44197</v>
      </c>
      <c r="AB329" s="21">
        <v>44561</v>
      </c>
      <c r="AC329" s="12" t="s">
        <v>1092</v>
      </c>
      <c r="AD329" s="12" t="s">
        <v>1092</v>
      </c>
      <c r="AE329" s="12" t="s">
        <v>1092</v>
      </c>
      <c r="AF329" s="12">
        <v>990</v>
      </c>
      <c r="AG329" s="12" t="s">
        <v>1103</v>
      </c>
      <c r="AH329" s="12" t="b">
        <v>0</v>
      </c>
      <c r="AI329" s="12" t="b">
        <v>0</v>
      </c>
      <c r="AJ329" s="12" t="b">
        <v>0</v>
      </c>
      <c r="AK329" s="12" t="b">
        <v>0</v>
      </c>
      <c r="AL329" s="12" t="b">
        <v>1</v>
      </c>
    </row>
    <row r="330" ht="15.75" customHeight="1">
      <c r="A330" s="10" t="s">
        <v>840</v>
      </c>
      <c r="B330" s="12" t="str">
        <f t="shared" si="24"/>
        <v xml:space="preserve">Richland County Foundation_Capital Research Center201910000</v>
      </c>
      <c r="C330" s="12" t="s">
        <v>64</v>
      </c>
      <c r="D330" s="12">
        <v>2019</v>
      </c>
      <c r="E330" s="13">
        <v>10000</v>
      </c>
      <c r="F330" s="12"/>
      <c r="G330" s="12" t="s">
        <v>272</v>
      </c>
      <c r="H330" s="12" t="s">
        <v>257</v>
      </c>
      <c r="I330" s="12">
        <v>521289734</v>
      </c>
      <c r="J330" s="12" t="s">
        <v>1093</v>
      </c>
      <c r="K330" s="12" t="s">
        <v>1519</v>
      </c>
      <c r="L330" s="12" t="s">
        <v>1095</v>
      </c>
      <c r="M330" s="12">
        <v>20036</v>
      </c>
      <c r="N330" s="12" t="s">
        <v>1096</v>
      </c>
      <c r="O330" s="12">
        <v>340872883</v>
      </c>
      <c r="P330" s="12" t="s">
        <v>1801</v>
      </c>
      <c r="Q330" s="12">
        <v>2019</v>
      </c>
      <c r="R330" s="12" t="s">
        <v>1802</v>
      </c>
      <c r="S330" s="12" t="s">
        <v>1803</v>
      </c>
      <c r="T330" s="12" t="s">
        <v>1118</v>
      </c>
      <c r="U330" s="12">
        <v>44902</v>
      </c>
      <c r="V330" s="12" t="s">
        <v>1096</v>
      </c>
      <c r="W330" s="12">
        <v>1</v>
      </c>
      <c r="X330" s="12">
        <v>1561247</v>
      </c>
      <c r="Y330" s="12">
        <v>4956869</v>
      </c>
      <c r="Z330" s="12" t="s">
        <v>1805</v>
      </c>
      <c r="AA330" s="21">
        <v>43466</v>
      </c>
      <c r="AB330" s="21">
        <v>43830</v>
      </c>
      <c r="AC330" s="12" t="s">
        <v>1092</v>
      </c>
      <c r="AD330" s="12" t="s">
        <v>1092</v>
      </c>
      <c r="AE330" s="12" t="s">
        <v>1092</v>
      </c>
      <c r="AF330" s="12">
        <v>990</v>
      </c>
      <c r="AG330" s="12" t="s">
        <v>1103</v>
      </c>
      <c r="AH330" s="12" t="b">
        <v>0</v>
      </c>
      <c r="AI330" s="12" t="b">
        <v>0</v>
      </c>
      <c r="AJ330" s="12" t="b">
        <v>0</v>
      </c>
      <c r="AK330" s="12" t="b">
        <v>0</v>
      </c>
      <c r="AL330" s="12" t="b">
        <v>1</v>
      </c>
    </row>
    <row r="331" ht="15.75" customHeight="1">
      <c r="A331" s="10" t="s">
        <v>842</v>
      </c>
      <c r="B331" s="12" t="str">
        <f t="shared" si="24"/>
        <v xml:space="preserve">Richland County Foundation_Capital Research Center202225000</v>
      </c>
      <c r="C331" s="12" t="s">
        <v>64</v>
      </c>
      <c r="D331" s="12">
        <v>2022</v>
      </c>
      <c r="E331" s="13">
        <v>25000</v>
      </c>
      <c r="F331" s="12"/>
      <c r="G331" s="12" t="s">
        <v>272</v>
      </c>
      <c r="H331" s="12" t="s">
        <v>257</v>
      </c>
      <c r="I331" s="12">
        <v>521289734</v>
      </c>
      <c r="J331" s="12" t="s">
        <v>1093</v>
      </c>
      <c r="K331" s="12" t="s">
        <v>1519</v>
      </c>
      <c r="L331" s="12" t="s">
        <v>1095</v>
      </c>
      <c r="M331" s="12">
        <v>20036</v>
      </c>
      <c r="N331" s="12" t="s">
        <v>1096</v>
      </c>
      <c r="O331" s="12">
        <v>340872883</v>
      </c>
      <c r="P331" s="12" t="s">
        <v>1801</v>
      </c>
      <c r="Q331" s="12">
        <v>2022</v>
      </c>
      <c r="R331" s="12" t="s">
        <v>1802</v>
      </c>
      <c r="S331" s="12" t="s">
        <v>1803</v>
      </c>
      <c r="T331" s="12" t="s">
        <v>1118</v>
      </c>
      <c r="U331" s="12">
        <v>44902</v>
      </c>
      <c r="V331" s="12" t="s">
        <v>1096</v>
      </c>
      <c r="W331" s="12">
        <v>1</v>
      </c>
      <c r="X331" s="12">
        <v>3603445</v>
      </c>
      <c r="Y331" s="12">
        <v>13151224</v>
      </c>
      <c r="Z331" s="12" t="s">
        <v>1806</v>
      </c>
      <c r="AA331" s="21">
        <v>44562</v>
      </c>
      <c r="AB331" s="21">
        <v>44926</v>
      </c>
      <c r="AC331" s="12" t="s">
        <v>1092</v>
      </c>
      <c r="AD331" s="12" t="s">
        <v>1092</v>
      </c>
      <c r="AE331" s="12" t="s">
        <v>1092</v>
      </c>
      <c r="AF331" s="12">
        <v>990</v>
      </c>
      <c r="AG331" s="12" t="s">
        <v>1103</v>
      </c>
      <c r="AH331" s="12" t="b">
        <v>0</v>
      </c>
      <c r="AI331" s="12" t="b">
        <v>0</v>
      </c>
      <c r="AJ331" s="12" t="b">
        <v>0</v>
      </c>
      <c r="AK331" s="12" t="b">
        <v>0</v>
      </c>
      <c r="AL331" s="12" t="b">
        <v>1</v>
      </c>
    </row>
    <row r="332" ht="15.75" customHeight="1">
      <c r="A332" s="10" t="s">
        <v>843</v>
      </c>
      <c r="B332" s="12" t="str">
        <f t="shared" si="24"/>
        <v xml:space="preserve">Rjdm Inc_Capital Research Center2020500</v>
      </c>
      <c r="C332" s="12" t="s">
        <v>123</v>
      </c>
      <c r="D332" s="12">
        <v>2020</v>
      </c>
      <c r="E332" s="13">
        <v>500</v>
      </c>
      <c r="F332" s="12"/>
      <c r="G332" s="12" t="s">
        <v>844</v>
      </c>
      <c r="H332" s="12" t="s">
        <v>257</v>
      </c>
      <c r="I332" s="12" t="s">
        <v>1092</v>
      </c>
      <c r="J332" s="12" t="s">
        <v>1177</v>
      </c>
      <c r="K332" s="12" t="s">
        <v>1094</v>
      </c>
      <c r="L332" s="12" t="s">
        <v>1095</v>
      </c>
      <c r="M332" s="12">
        <v>20036</v>
      </c>
      <c r="N332" s="12" t="s">
        <v>1096</v>
      </c>
      <c r="O332" s="12">
        <v>463297784</v>
      </c>
      <c r="P332" s="12" t="s">
        <v>1807</v>
      </c>
      <c r="Q332" s="12">
        <v>2020</v>
      </c>
      <c r="R332" s="12" t="s">
        <v>1808</v>
      </c>
      <c r="S332" s="12" t="s">
        <v>1809</v>
      </c>
      <c r="T332" s="12" t="s">
        <v>1383</v>
      </c>
      <c r="U332" s="12">
        <v>49048</v>
      </c>
      <c r="V332" s="12" t="s">
        <v>1096</v>
      </c>
      <c r="W332" s="12">
        <v>1</v>
      </c>
      <c r="X332" s="12">
        <v>2169188</v>
      </c>
      <c r="Y332" s="12">
        <v>7450928</v>
      </c>
      <c r="Z332" s="12" t="s">
        <v>1810</v>
      </c>
      <c r="AA332" s="21">
        <v>43831</v>
      </c>
      <c r="AB332" s="21">
        <v>44196</v>
      </c>
      <c r="AC332" s="12" t="s">
        <v>1092</v>
      </c>
      <c r="AD332" s="12" t="s">
        <v>1092</v>
      </c>
      <c r="AE332" s="12" t="s">
        <v>1092</v>
      </c>
      <c r="AF332" s="12" t="s">
        <v>1102</v>
      </c>
      <c r="AG332" s="12" t="s">
        <v>1103</v>
      </c>
      <c r="AH332" s="12" t="b">
        <v>0</v>
      </c>
      <c r="AI332" s="12" t="b">
        <v>0</v>
      </c>
      <c r="AJ332" s="12" t="b">
        <v>0</v>
      </c>
      <c r="AK332" s="12" t="b">
        <v>0</v>
      </c>
      <c r="AL332" s="12" t="b">
        <v>1</v>
      </c>
    </row>
    <row r="333" ht="15.75" customHeight="1">
      <c r="A333" s="10" t="s">
        <v>843</v>
      </c>
      <c r="B333" s="12" t="str">
        <f t="shared" si="24"/>
        <v xml:space="preserve">Rjdm Inc_Capital Research Center2020500</v>
      </c>
      <c r="C333" s="12" t="s">
        <v>123</v>
      </c>
      <c r="D333" s="12">
        <v>2020</v>
      </c>
      <c r="E333" s="13">
        <v>500</v>
      </c>
      <c r="F333" s="12"/>
      <c r="G333" s="12" t="s">
        <v>844</v>
      </c>
      <c r="H333" s="12" t="s">
        <v>257</v>
      </c>
      <c r="I333" s="12" t="s">
        <v>1092</v>
      </c>
      <c r="J333" s="12" t="s">
        <v>1177</v>
      </c>
      <c r="K333" s="12" t="s">
        <v>1094</v>
      </c>
      <c r="L333" s="12" t="s">
        <v>1095</v>
      </c>
      <c r="M333" s="12">
        <v>20036</v>
      </c>
      <c r="N333" s="12" t="s">
        <v>1096</v>
      </c>
      <c r="O333" s="12">
        <v>463297784</v>
      </c>
      <c r="P333" s="12" t="s">
        <v>1807</v>
      </c>
      <c r="Q333" s="12">
        <v>2020</v>
      </c>
      <c r="R333" s="12" t="s">
        <v>1808</v>
      </c>
      <c r="S333" s="12" t="s">
        <v>1809</v>
      </c>
      <c r="T333" s="12" t="s">
        <v>1383</v>
      </c>
      <c r="U333" s="12">
        <v>49048</v>
      </c>
      <c r="V333" s="12" t="s">
        <v>1096</v>
      </c>
      <c r="W333" s="12">
        <v>1</v>
      </c>
      <c r="X333" s="12">
        <v>2169188</v>
      </c>
      <c r="Y333" s="12">
        <v>7450929</v>
      </c>
      <c r="Z333" s="12" t="s">
        <v>1810</v>
      </c>
      <c r="AA333" s="21">
        <v>43831</v>
      </c>
      <c r="AB333" s="21">
        <v>44196</v>
      </c>
      <c r="AC333" s="12" t="s">
        <v>1092</v>
      </c>
      <c r="AD333" s="12" t="s">
        <v>1092</v>
      </c>
      <c r="AE333" s="12" t="s">
        <v>1092</v>
      </c>
      <c r="AF333" s="12" t="s">
        <v>1102</v>
      </c>
      <c r="AG333" s="12" t="s">
        <v>1103</v>
      </c>
      <c r="AH333" s="12" t="b">
        <v>0</v>
      </c>
      <c r="AI333" s="12" t="b">
        <v>0</v>
      </c>
      <c r="AJ333" s="12" t="b">
        <v>0</v>
      </c>
      <c r="AK333" s="12" t="b">
        <v>0</v>
      </c>
      <c r="AL333" s="12" t="b">
        <v>1</v>
      </c>
    </row>
    <row r="334" ht="15.75" customHeight="1">
      <c r="A334" s="10" t="s">
        <v>847</v>
      </c>
      <c r="B334" s="12" t="str">
        <f t="shared" si="24"/>
        <v xml:space="preserve">Rjdm Inc_Capital Research Center20231000</v>
      </c>
      <c r="C334" s="12" t="s">
        <v>123</v>
      </c>
      <c r="D334" s="12">
        <v>2023</v>
      </c>
      <c r="E334" s="13">
        <v>1000</v>
      </c>
      <c r="F334" s="12"/>
      <c r="G334" s="12" t="s">
        <v>844</v>
      </c>
      <c r="H334" s="12" t="s">
        <v>257</v>
      </c>
      <c r="I334" s="12" t="s">
        <v>1092</v>
      </c>
      <c r="J334" s="12" t="s">
        <v>1177</v>
      </c>
      <c r="K334" s="12" t="s">
        <v>1519</v>
      </c>
      <c r="L334" s="12" t="s">
        <v>1095</v>
      </c>
      <c r="M334" s="12">
        <v>20036</v>
      </c>
      <c r="N334" s="12" t="s">
        <v>1096</v>
      </c>
      <c r="O334" s="12">
        <v>463297784</v>
      </c>
      <c r="P334" s="12" t="s">
        <v>1807</v>
      </c>
      <c r="Q334" s="12">
        <v>2023</v>
      </c>
      <c r="R334" s="12" t="s">
        <v>1808</v>
      </c>
      <c r="S334" s="12" t="s">
        <v>1809</v>
      </c>
      <c r="T334" s="12" t="s">
        <v>1383</v>
      </c>
      <c r="U334" s="12">
        <v>49048</v>
      </c>
      <c r="V334" s="12" t="s">
        <v>1096</v>
      </c>
      <c r="W334" s="12">
        <v>1</v>
      </c>
      <c r="X334" s="12">
        <v>3993400</v>
      </c>
      <c r="Y334" s="12">
        <v>15073607</v>
      </c>
      <c r="Z334" s="12" t="s">
        <v>1811</v>
      </c>
      <c r="AA334" s="21">
        <v>44927</v>
      </c>
      <c r="AB334" s="21">
        <v>45291</v>
      </c>
      <c r="AC334" s="12" t="s">
        <v>1092</v>
      </c>
      <c r="AD334" s="12" t="s">
        <v>1092</v>
      </c>
      <c r="AE334" s="12" t="s">
        <v>1092</v>
      </c>
      <c r="AF334" s="12" t="s">
        <v>1102</v>
      </c>
      <c r="AG334" s="12" t="s">
        <v>1103</v>
      </c>
      <c r="AH334" s="12" t="b">
        <v>0</v>
      </c>
      <c r="AI334" s="12" t="b">
        <v>0</v>
      </c>
      <c r="AJ334" s="12" t="b">
        <v>0</v>
      </c>
      <c r="AK334" s="12" t="b">
        <v>0</v>
      </c>
      <c r="AL334" s="12" t="b">
        <v>1</v>
      </c>
    </row>
    <row r="335" ht="15.75" customHeight="1">
      <c r="A335" s="10" t="s">
        <v>847</v>
      </c>
      <c r="B335" s="12" t="str">
        <f t="shared" si="24"/>
        <v xml:space="preserve">Rjdm Inc_Capital Research Center2023500</v>
      </c>
      <c r="C335" s="12" t="s">
        <v>123</v>
      </c>
      <c r="D335" s="12">
        <v>2023</v>
      </c>
      <c r="E335" s="13">
        <v>500</v>
      </c>
      <c r="F335" s="12"/>
      <c r="G335" s="12" t="s">
        <v>844</v>
      </c>
      <c r="H335" s="12" t="s">
        <v>257</v>
      </c>
      <c r="I335" s="12" t="s">
        <v>1092</v>
      </c>
      <c r="J335" s="12" t="s">
        <v>1177</v>
      </c>
      <c r="K335" s="12" t="s">
        <v>1519</v>
      </c>
      <c r="L335" s="12" t="s">
        <v>1095</v>
      </c>
      <c r="M335" s="12">
        <v>20036</v>
      </c>
      <c r="N335" s="12" t="s">
        <v>1096</v>
      </c>
      <c r="O335" s="12">
        <v>463297784</v>
      </c>
      <c r="P335" s="12" t="s">
        <v>1807</v>
      </c>
      <c r="Q335" s="12">
        <v>2023</v>
      </c>
      <c r="R335" s="12" t="s">
        <v>1808</v>
      </c>
      <c r="S335" s="12" t="s">
        <v>1809</v>
      </c>
      <c r="T335" s="12" t="s">
        <v>1383</v>
      </c>
      <c r="U335" s="12">
        <v>49048</v>
      </c>
      <c r="V335" s="12" t="s">
        <v>1096</v>
      </c>
      <c r="W335" s="12">
        <v>1</v>
      </c>
      <c r="X335" s="12">
        <v>3993400</v>
      </c>
      <c r="Y335" s="12">
        <v>15073608</v>
      </c>
      <c r="Z335" s="12" t="s">
        <v>1811</v>
      </c>
      <c r="AA335" s="21">
        <v>44927</v>
      </c>
      <c r="AB335" s="21">
        <v>45291</v>
      </c>
      <c r="AC335" s="12" t="s">
        <v>1092</v>
      </c>
      <c r="AD335" s="12" t="s">
        <v>1092</v>
      </c>
      <c r="AE335" s="12" t="s">
        <v>1092</v>
      </c>
      <c r="AF335" s="12" t="s">
        <v>1102</v>
      </c>
      <c r="AG335" s="12" t="s">
        <v>1103</v>
      </c>
      <c r="AH335" s="12" t="b">
        <v>0</v>
      </c>
      <c r="AI335" s="12" t="b">
        <v>0</v>
      </c>
      <c r="AJ335" s="12" t="b">
        <v>0</v>
      </c>
      <c r="AK335" s="12" t="b">
        <v>0</v>
      </c>
      <c r="AL335" s="12" t="b">
        <v>1</v>
      </c>
    </row>
    <row r="336" ht="15.75" customHeight="1">
      <c r="A336" s="10" t="s">
        <v>847</v>
      </c>
      <c r="B336" s="12" t="str">
        <f t="shared" si="24"/>
        <v xml:space="preserve">Rjdm Inc_Capital Research Center2023500</v>
      </c>
      <c r="C336" s="12" t="s">
        <v>123</v>
      </c>
      <c r="D336" s="12">
        <v>2023</v>
      </c>
      <c r="E336" s="13">
        <v>500</v>
      </c>
      <c r="F336" s="12"/>
      <c r="G336" s="12" t="s">
        <v>844</v>
      </c>
      <c r="H336" s="12" t="s">
        <v>257</v>
      </c>
      <c r="I336" s="12" t="s">
        <v>1092</v>
      </c>
      <c r="J336" s="12" t="s">
        <v>1177</v>
      </c>
      <c r="K336" s="12" t="s">
        <v>1519</v>
      </c>
      <c r="L336" s="12" t="s">
        <v>1095</v>
      </c>
      <c r="M336" s="12">
        <v>20036</v>
      </c>
      <c r="N336" s="12" t="s">
        <v>1096</v>
      </c>
      <c r="O336" s="12">
        <v>463297784</v>
      </c>
      <c r="P336" s="12" t="s">
        <v>1807</v>
      </c>
      <c r="Q336" s="12">
        <v>2023</v>
      </c>
      <c r="R336" s="12" t="s">
        <v>1808</v>
      </c>
      <c r="S336" s="12" t="s">
        <v>1809</v>
      </c>
      <c r="T336" s="12" t="s">
        <v>1383</v>
      </c>
      <c r="U336" s="12">
        <v>49048</v>
      </c>
      <c r="V336" s="12" t="s">
        <v>1096</v>
      </c>
      <c r="W336" s="12">
        <v>1</v>
      </c>
      <c r="X336" s="12">
        <v>3993400</v>
      </c>
      <c r="Y336" s="12">
        <v>15073609</v>
      </c>
      <c r="Z336" s="12" t="s">
        <v>1811</v>
      </c>
      <c r="AA336" s="21">
        <v>44927</v>
      </c>
      <c r="AB336" s="21">
        <v>45291</v>
      </c>
      <c r="AC336" s="12" t="s">
        <v>1092</v>
      </c>
      <c r="AD336" s="12" t="s">
        <v>1092</v>
      </c>
      <c r="AE336" s="12" t="s">
        <v>1092</v>
      </c>
      <c r="AF336" s="12" t="s">
        <v>1102</v>
      </c>
      <c r="AG336" s="12" t="s">
        <v>1103</v>
      </c>
      <c r="AH336" s="12" t="b">
        <v>0</v>
      </c>
      <c r="AI336" s="12" t="b">
        <v>0</v>
      </c>
      <c r="AJ336" s="12" t="b">
        <v>0</v>
      </c>
      <c r="AK336" s="12" t="b">
        <v>0</v>
      </c>
      <c r="AL336" s="12" t="b">
        <v>1</v>
      </c>
    </row>
    <row r="337" ht="15.75" customHeight="1">
      <c r="A337" s="10" t="s">
        <v>845</v>
      </c>
      <c r="B337" s="12" t="str">
        <f t="shared" si="24"/>
        <v xml:space="preserve">Rjdm Inc_Capital Research Center2021500</v>
      </c>
      <c r="C337" s="12" t="s">
        <v>123</v>
      </c>
      <c r="D337" s="12">
        <v>2021</v>
      </c>
      <c r="E337" s="13">
        <v>500</v>
      </c>
      <c r="F337" s="12"/>
      <c r="G337" s="12" t="s">
        <v>844</v>
      </c>
      <c r="H337" s="12" t="s">
        <v>257</v>
      </c>
      <c r="I337" s="12" t="s">
        <v>1092</v>
      </c>
      <c r="J337" s="12" t="s">
        <v>1177</v>
      </c>
      <c r="K337" s="12" t="s">
        <v>1519</v>
      </c>
      <c r="L337" s="12" t="s">
        <v>1095</v>
      </c>
      <c r="M337" s="12">
        <v>20036</v>
      </c>
      <c r="N337" s="12" t="s">
        <v>1096</v>
      </c>
      <c r="O337" s="12">
        <v>463297784</v>
      </c>
      <c r="P337" s="12" t="s">
        <v>1807</v>
      </c>
      <c r="Q337" s="12">
        <v>2021</v>
      </c>
      <c r="R337" s="12" t="s">
        <v>1808</v>
      </c>
      <c r="S337" s="12" t="s">
        <v>1809</v>
      </c>
      <c r="T337" s="12" t="s">
        <v>1383</v>
      </c>
      <c r="U337" s="12">
        <v>49048</v>
      </c>
      <c r="V337" s="12" t="s">
        <v>1096</v>
      </c>
      <c r="W337" s="12">
        <v>1</v>
      </c>
      <c r="X337" s="12">
        <v>2558693</v>
      </c>
      <c r="Y337" s="12">
        <v>8893595</v>
      </c>
      <c r="Z337" s="12" t="s">
        <v>1812</v>
      </c>
      <c r="AA337" s="21">
        <v>44197</v>
      </c>
      <c r="AB337" s="21">
        <v>44561</v>
      </c>
      <c r="AC337" s="12" t="s">
        <v>1092</v>
      </c>
      <c r="AD337" s="12" t="s">
        <v>1092</v>
      </c>
      <c r="AE337" s="12" t="s">
        <v>1092</v>
      </c>
      <c r="AF337" s="12" t="s">
        <v>1102</v>
      </c>
      <c r="AG337" s="12" t="s">
        <v>1103</v>
      </c>
      <c r="AH337" s="12" t="b">
        <v>0</v>
      </c>
      <c r="AI337" s="12" t="b">
        <v>0</v>
      </c>
      <c r="AJ337" s="12" t="b">
        <v>0</v>
      </c>
      <c r="AK337" s="12" t="b">
        <v>0</v>
      </c>
      <c r="AL337" s="12" t="b">
        <v>1</v>
      </c>
    </row>
    <row r="338" ht="15.75" customHeight="1">
      <c r="A338" s="10" t="s">
        <v>845</v>
      </c>
      <c r="B338" s="12" t="str">
        <f t="shared" si="24"/>
        <v xml:space="preserve">Rjdm Inc_Capital Research Center20211000</v>
      </c>
      <c r="C338" s="12" t="s">
        <v>123</v>
      </c>
      <c r="D338" s="12">
        <v>2021</v>
      </c>
      <c r="E338" s="13">
        <v>1000</v>
      </c>
      <c r="F338" s="12"/>
      <c r="G338" s="12" t="s">
        <v>844</v>
      </c>
      <c r="H338" s="12" t="s">
        <v>257</v>
      </c>
      <c r="I338" s="12" t="s">
        <v>1092</v>
      </c>
      <c r="J338" s="12" t="s">
        <v>1177</v>
      </c>
      <c r="K338" s="12" t="s">
        <v>1519</v>
      </c>
      <c r="L338" s="12" t="s">
        <v>1095</v>
      </c>
      <c r="M338" s="12">
        <v>20036</v>
      </c>
      <c r="N338" s="12" t="s">
        <v>1096</v>
      </c>
      <c r="O338" s="12">
        <v>463297784</v>
      </c>
      <c r="P338" s="12" t="s">
        <v>1807</v>
      </c>
      <c r="Q338" s="12">
        <v>2021</v>
      </c>
      <c r="R338" s="12" t="s">
        <v>1808</v>
      </c>
      <c r="S338" s="12" t="s">
        <v>1809</v>
      </c>
      <c r="T338" s="12" t="s">
        <v>1383</v>
      </c>
      <c r="U338" s="12">
        <v>49048</v>
      </c>
      <c r="V338" s="12" t="s">
        <v>1096</v>
      </c>
      <c r="W338" s="12">
        <v>1</v>
      </c>
      <c r="X338" s="12">
        <v>2558693</v>
      </c>
      <c r="Y338" s="12">
        <v>8893596</v>
      </c>
      <c r="Z338" s="12" t="s">
        <v>1812</v>
      </c>
      <c r="AA338" s="21">
        <v>44197</v>
      </c>
      <c r="AB338" s="21">
        <v>44561</v>
      </c>
      <c r="AC338" s="12" t="s">
        <v>1092</v>
      </c>
      <c r="AD338" s="12" t="s">
        <v>1092</v>
      </c>
      <c r="AE338" s="12" t="s">
        <v>1092</v>
      </c>
      <c r="AF338" s="12" t="s">
        <v>1102</v>
      </c>
      <c r="AG338" s="12" t="s">
        <v>1103</v>
      </c>
      <c r="AH338" s="12" t="b">
        <v>0</v>
      </c>
      <c r="AI338" s="12" t="b">
        <v>0</v>
      </c>
      <c r="AJ338" s="12" t="b">
        <v>0</v>
      </c>
      <c r="AK338" s="12" t="b">
        <v>0</v>
      </c>
      <c r="AL338" s="12" t="b">
        <v>1</v>
      </c>
    </row>
    <row r="339" ht="15.75" customHeight="1">
      <c r="A339" s="10" t="s">
        <v>845</v>
      </c>
      <c r="B339" s="12" t="str">
        <f t="shared" si="24"/>
        <v xml:space="preserve">Rjdm Inc_Capital Research Center2021500</v>
      </c>
      <c r="C339" s="12" t="s">
        <v>123</v>
      </c>
      <c r="D339" s="12">
        <v>2021</v>
      </c>
      <c r="E339" s="13">
        <v>500</v>
      </c>
      <c r="F339" s="12"/>
      <c r="G339" s="12" t="s">
        <v>844</v>
      </c>
      <c r="H339" s="12" t="s">
        <v>257</v>
      </c>
      <c r="I339" s="12" t="s">
        <v>1092</v>
      </c>
      <c r="J339" s="12" t="s">
        <v>1177</v>
      </c>
      <c r="K339" s="12" t="s">
        <v>1519</v>
      </c>
      <c r="L339" s="12" t="s">
        <v>1095</v>
      </c>
      <c r="M339" s="12">
        <v>20036</v>
      </c>
      <c r="N339" s="12" t="s">
        <v>1096</v>
      </c>
      <c r="O339" s="12">
        <v>463297784</v>
      </c>
      <c r="P339" s="12" t="s">
        <v>1807</v>
      </c>
      <c r="Q339" s="12">
        <v>2021</v>
      </c>
      <c r="R339" s="12" t="s">
        <v>1808</v>
      </c>
      <c r="S339" s="12" t="s">
        <v>1809</v>
      </c>
      <c r="T339" s="12" t="s">
        <v>1383</v>
      </c>
      <c r="U339" s="12">
        <v>49048</v>
      </c>
      <c r="V339" s="12" t="s">
        <v>1096</v>
      </c>
      <c r="W339" s="12">
        <v>1</v>
      </c>
      <c r="X339" s="12">
        <v>2558693</v>
      </c>
      <c r="Y339" s="12">
        <v>8893597</v>
      </c>
      <c r="Z339" s="12" t="s">
        <v>1812</v>
      </c>
      <c r="AA339" s="21">
        <v>44197</v>
      </c>
      <c r="AB339" s="21">
        <v>44561</v>
      </c>
      <c r="AC339" s="12" t="s">
        <v>1092</v>
      </c>
      <c r="AD339" s="12" t="s">
        <v>1092</v>
      </c>
      <c r="AE339" s="12" t="s">
        <v>1092</v>
      </c>
      <c r="AF339" s="12" t="s">
        <v>1102</v>
      </c>
      <c r="AG339" s="12" t="s">
        <v>1103</v>
      </c>
      <c r="AH339" s="12" t="b">
        <v>0</v>
      </c>
      <c r="AI339" s="12" t="b">
        <v>0</v>
      </c>
      <c r="AJ339" s="12" t="b">
        <v>0</v>
      </c>
      <c r="AK339" s="12" t="b">
        <v>0</v>
      </c>
      <c r="AL339" s="12" t="b">
        <v>1</v>
      </c>
    </row>
    <row r="340" ht="15.75" customHeight="1">
      <c r="A340" s="10" t="s">
        <v>846</v>
      </c>
      <c r="B340" s="12" t="str">
        <f t="shared" si="24"/>
        <v xml:space="preserve">Rjdm Inc_Capital Research Center20221000</v>
      </c>
      <c r="C340" s="12" t="s">
        <v>123</v>
      </c>
      <c r="D340" s="12">
        <v>2022</v>
      </c>
      <c r="E340" s="13">
        <v>1000</v>
      </c>
      <c r="F340" s="12"/>
      <c r="G340" s="12" t="s">
        <v>844</v>
      </c>
      <c r="H340" s="12" t="s">
        <v>257</v>
      </c>
      <c r="I340" s="12" t="s">
        <v>1092</v>
      </c>
      <c r="J340" s="12" t="s">
        <v>1177</v>
      </c>
      <c r="K340" s="12" t="s">
        <v>1519</v>
      </c>
      <c r="L340" s="12" t="s">
        <v>1095</v>
      </c>
      <c r="M340" s="12">
        <v>20036</v>
      </c>
      <c r="N340" s="12" t="s">
        <v>1096</v>
      </c>
      <c r="O340" s="12">
        <v>463297784</v>
      </c>
      <c r="P340" s="12" t="s">
        <v>1807</v>
      </c>
      <c r="Q340" s="12">
        <v>2022</v>
      </c>
      <c r="R340" s="12" t="s">
        <v>1808</v>
      </c>
      <c r="S340" s="12" t="s">
        <v>1809</v>
      </c>
      <c r="T340" s="12" t="s">
        <v>1383</v>
      </c>
      <c r="U340" s="12">
        <v>49048</v>
      </c>
      <c r="V340" s="12" t="s">
        <v>1096</v>
      </c>
      <c r="W340" s="12">
        <v>1</v>
      </c>
      <c r="X340" s="12">
        <v>3623304</v>
      </c>
      <c r="Y340" s="12">
        <v>13246443</v>
      </c>
      <c r="Z340" s="12" t="s">
        <v>1813</v>
      </c>
      <c r="AA340" s="21">
        <v>44562</v>
      </c>
      <c r="AB340" s="21">
        <v>44926</v>
      </c>
      <c r="AC340" s="12" t="s">
        <v>1092</v>
      </c>
      <c r="AD340" s="12" t="s">
        <v>1092</v>
      </c>
      <c r="AE340" s="12" t="s">
        <v>1092</v>
      </c>
      <c r="AF340" s="12" t="s">
        <v>1102</v>
      </c>
      <c r="AG340" s="12" t="s">
        <v>1103</v>
      </c>
      <c r="AH340" s="12" t="b">
        <v>0</v>
      </c>
      <c r="AI340" s="12" t="b">
        <v>0</v>
      </c>
      <c r="AJ340" s="12" t="b">
        <v>0</v>
      </c>
      <c r="AK340" s="12" t="b">
        <v>0</v>
      </c>
      <c r="AL340" s="12" t="b">
        <v>1</v>
      </c>
    </row>
    <row r="341" ht="15.75" customHeight="1">
      <c r="A341" s="10" t="s">
        <v>846</v>
      </c>
      <c r="B341" s="12" t="str">
        <f t="shared" si="24"/>
        <v xml:space="preserve">Rjdm Inc_Capital Research Center2022500</v>
      </c>
      <c r="C341" s="12" t="s">
        <v>123</v>
      </c>
      <c r="D341" s="12">
        <v>2022</v>
      </c>
      <c r="E341" s="13">
        <v>500</v>
      </c>
      <c r="F341" s="12"/>
      <c r="G341" s="12" t="s">
        <v>844</v>
      </c>
      <c r="H341" s="12" t="s">
        <v>257</v>
      </c>
      <c r="I341" s="12" t="s">
        <v>1092</v>
      </c>
      <c r="J341" s="12" t="s">
        <v>1177</v>
      </c>
      <c r="K341" s="12" t="s">
        <v>1519</v>
      </c>
      <c r="L341" s="12" t="s">
        <v>1095</v>
      </c>
      <c r="M341" s="12">
        <v>20036</v>
      </c>
      <c r="N341" s="12" t="s">
        <v>1096</v>
      </c>
      <c r="O341" s="12">
        <v>463297784</v>
      </c>
      <c r="P341" s="12" t="s">
        <v>1807</v>
      </c>
      <c r="Q341" s="12">
        <v>2022</v>
      </c>
      <c r="R341" s="12" t="s">
        <v>1808</v>
      </c>
      <c r="S341" s="12" t="s">
        <v>1809</v>
      </c>
      <c r="T341" s="12" t="s">
        <v>1383</v>
      </c>
      <c r="U341" s="12">
        <v>49048</v>
      </c>
      <c r="V341" s="12" t="s">
        <v>1096</v>
      </c>
      <c r="W341" s="12">
        <v>1</v>
      </c>
      <c r="X341" s="12">
        <v>3623304</v>
      </c>
      <c r="Y341" s="12">
        <v>13246444</v>
      </c>
      <c r="Z341" s="12" t="s">
        <v>1813</v>
      </c>
      <c r="AA341" s="21">
        <v>44562</v>
      </c>
      <c r="AB341" s="21">
        <v>44926</v>
      </c>
      <c r="AC341" s="12" t="s">
        <v>1092</v>
      </c>
      <c r="AD341" s="12" t="s">
        <v>1092</v>
      </c>
      <c r="AE341" s="12" t="s">
        <v>1092</v>
      </c>
      <c r="AF341" s="12" t="s">
        <v>1102</v>
      </c>
      <c r="AG341" s="12" t="s">
        <v>1103</v>
      </c>
      <c r="AH341" s="12" t="b">
        <v>0</v>
      </c>
      <c r="AI341" s="12" t="b">
        <v>0</v>
      </c>
      <c r="AJ341" s="12" t="b">
        <v>0</v>
      </c>
      <c r="AK341" s="12" t="b">
        <v>0</v>
      </c>
      <c r="AL341" s="12" t="b">
        <v>1</v>
      </c>
    </row>
    <row r="342" ht="15.75" customHeight="1">
      <c r="A342" s="10" t="s">
        <v>846</v>
      </c>
      <c r="B342" s="12" t="str">
        <f t="shared" si="24"/>
        <v xml:space="preserve">Rjdm Inc_Capital Research Center20221000</v>
      </c>
      <c r="C342" s="12" t="s">
        <v>123</v>
      </c>
      <c r="D342" s="12">
        <v>2022</v>
      </c>
      <c r="E342" s="13">
        <v>1000</v>
      </c>
      <c r="F342" s="12"/>
      <c r="G342" s="12" t="s">
        <v>844</v>
      </c>
      <c r="H342" s="12" t="s">
        <v>257</v>
      </c>
      <c r="I342" s="12" t="s">
        <v>1092</v>
      </c>
      <c r="J342" s="12" t="s">
        <v>1177</v>
      </c>
      <c r="K342" s="12" t="s">
        <v>1519</v>
      </c>
      <c r="L342" s="12" t="s">
        <v>1095</v>
      </c>
      <c r="M342" s="12">
        <v>20036</v>
      </c>
      <c r="N342" s="12" t="s">
        <v>1096</v>
      </c>
      <c r="O342" s="12">
        <v>463297784</v>
      </c>
      <c r="P342" s="12" t="s">
        <v>1807</v>
      </c>
      <c r="Q342" s="12">
        <v>2022</v>
      </c>
      <c r="R342" s="12" t="s">
        <v>1808</v>
      </c>
      <c r="S342" s="12" t="s">
        <v>1809</v>
      </c>
      <c r="T342" s="12" t="s">
        <v>1383</v>
      </c>
      <c r="U342" s="12">
        <v>49048</v>
      </c>
      <c r="V342" s="12" t="s">
        <v>1096</v>
      </c>
      <c r="W342" s="12">
        <v>1</v>
      </c>
      <c r="X342" s="12">
        <v>3623304</v>
      </c>
      <c r="Y342" s="12">
        <v>13246445</v>
      </c>
      <c r="Z342" s="12" t="s">
        <v>1813</v>
      </c>
      <c r="AA342" s="21">
        <v>44562</v>
      </c>
      <c r="AB342" s="21">
        <v>44926</v>
      </c>
      <c r="AC342" s="12" t="s">
        <v>1092</v>
      </c>
      <c r="AD342" s="12" t="s">
        <v>1092</v>
      </c>
      <c r="AE342" s="12" t="s">
        <v>1092</v>
      </c>
      <c r="AF342" s="12" t="s">
        <v>1102</v>
      </c>
      <c r="AG342" s="12" t="s">
        <v>1103</v>
      </c>
      <c r="AH342" s="12" t="b">
        <v>0</v>
      </c>
      <c r="AI342" s="12" t="b">
        <v>0</v>
      </c>
      <c r="AJ342" s="12" t="b">
        <v>0</v>
      </c>
      <c r="AK342" s="12" t="b">
        <v>0</v>
      </c>
      <c r="AL342" s="12" t="b">
        <v>1</v>
      </c>
    </row>
    <row r="343" ht="15.75" customHeight="1">
      <c r="A343" s="10" t="s">
        <v>848</v>
      </c>
      <c r="B343" s="12" t="str">
        <f t="shared" si="24"/>
        <v xml:space="preserve">Robert M Beren Foundation Inc_Capital Research Center2020250</v>
      </c>
      <c r="C343" s="12" t="s">
        <v>217</v>
      </c>
      <c r="D343" s="12">
        <v>2020</v>
      </c>
      <c r="E343" s="13">
        <v>250</v>
      </c>
      <c r="F343" s="12" t="s">
        <v>849</v>
      </c>
      <c r="G343" s="12" t="s">
        <v>844</v>
      </c>
      <c r="H343" s="12" t="s">
        <v>257</v>
      </c>
      <c r="I343" s="12" t="s">
        <v>1092</v>
      </c>
      <c r="J343" s="12" t="s">
        <v>1397</v>
      </c>
      <c r="K343" s="12" t="s">
        <v>1814</v>
      </c>
      <c r="L343" s="12" t="s">
        <v>1095</v>
      </c>
      <c r="M343" s="12">
        <v>200908239</v>
      </c>
      <c r="N343" s="12" t="s">
        <v>1096</v>
      </c>
      <c r="O343" s="12">
        <v>480990309</v>
      </c>
      <c r="P343" s="12" t="s">
        <v>1815</v>
      </c>
      <c r="Q343" s="12">
        <v>2019</v>
      </c>
      <c r="R343" s="12" t="s">
        <v>1816</v>
      </c>
      <c r="S343" s="12" t="s">
        <v>1471</v>
      </c>
      <c r="T343" s="12" t="s">
        <v>1472</v>
      </c>
      <c r="U343" s="12">
        <v>67206</v>
      </c>
      <c r="V343" s="12" t="s">
        <v>1096</v>
      </c>
      <c r="W343" s="12">
        <v>1</v>
      </c>
      <c r="X343" s="12">
        <v>1909268</v>
      </c>
      <c r="Y343" s="12">
        <v>6069946</v>
      </c>
      <c r="Z343" s="12" t="s">
        <v>1817</v>
      </c>
      <c r="AA343" s="21">
        <v>43770</v>
      </c>
      <c r="AB343" s="21">
        <v>44135</v>
      </c>
      <c r="AC343" s="12" t="s">
        <v>1092</v>
      </c>
      <c r="AD343" s="12" t="s">
        <v>1092</v>
      </c>
      <c r="AE343" s="12" t="s">
        <v>1092</v>
      </c>
      <c r="AF343" s="12" t="s">
        <v>1102</v>
      </c>
      <c r="AG343" s="12" t="s">
        <v>1103</v>
      </c>
      <c r="AH343" s="12" t="b">
        <v>0</v>
      </c>
      <c r="AI343" s="12" t="b">
        <v>0</v>
      </c>
      <c r="AJ343" s="12" t="b">
        <v>0</v>
      </c>
      <c r="AK343" s="12" t="b">
        <v>0</v>
      </c>
      <c r="AL343" s="12" t="b">
        <v>1</v>
      </c>
    </row>
    <row r="344" ht="15.75" customHeight="1">
      <c r="A344" s="10" t="s">
        <v>856</v>
      </c>
      <c r="B344" s="12" t="str">
        <f t="shared" si="24"/>
        <v xml:space="preserve">Rosalind Pio Costa Foundation Inc_Capital Research Center2023250</v>
      </c>
      <c r="C344" s="12" t="s">
        <v>211</v>
      </c>
      <c r="D344" s="12">
        <v>2023</v>
      </c>
      <c r="E344" s="13">
        <v>250</v>
      </c>
      <c r="F344" s="12"/>
      <c r="G344" s="12" t="s">
        <v>857</v>
      </c>
      <c r="H344" s="12" t="s">
        <v>257</v>
      </c>
      <c r="I344" s="12" t="s">
        <v>1092</v>
      </c>
      <c r="J344" s="12" t="s">
        <v>1093</v>
      </c>
      <c r="K344" s="12" t="s">
        <v>1094</v>
      </c>
      <c r="L344" s="12" t="s">
        <v>1095</v>
      </c>
      <c r="M344" s="12">
        <v>20036</v>
      </c>
      <c r="N344" s="12" t="s">
        <v>1096</v>
      </c>
      <c r="O344" s="12">
        <v>222779188</v>
      </c>
      <c r="P344" s="12" t="s">
        <v>1818</v>
      </c>
      <c r="Q344" s="12">
        <v>2023</v>
      </c>
      <c r="R344" s="12" t="s">
        <v>1819</v>
      </c>
      <c r="S344" s="12" t="s">
        <v>1820</v>
      </c>
      <c r="T344" s="12" t="s">
        <v>1542</v>
      </c>
      <c r="U344" s="12">
        <v>7004</v>
      </c>
      <c r="V344" s="12" t="s">
        <v>1096</v>
      </c>
      <c r="W344" s="12">
        <v>1</v>
      </c>
      <c r="X344" s="12">
        <v>3972805</v>
      </c>
      <c r="Y344" s="12">
        <v>14944604</v>
      </c>
      <c r="Z344" s="12" t="s">
        <v>1821</v>
      </c>
      <c r="AA344" s="21">
        <v>44927</v>
      </c>
      <c r="AB344" s="21">
        <v>45291</v>
      </c>
      <c r="AC344" s="12" t="s">
        <v>1092</v>
      </c>
      <c r="AD344" s="12" t="s">
        <v>1092</v>
      </c>
      <c r="AE344" s="12" t="s">
        <v>1092</v>
      </c>
      <c r="AF344" s="12" t="s">
        <v>1102</v>
      </c>
      <c r="AG344" s="12" t="s">
        <v>1103</v>
      </c>
      <c r="AH344" s="12" t="b">
        <v>0</v>
      </c>
      <c r="AI344" s="12" t="b">
        <v>0</v>
      </c>
      <c r="AJ344" s="12" t="b">
        <v>0</v>
      </c>
      <c r="AK344" s="12" t="b">
        <v>0</v>
      </c>
      <c r="AL344" s="12" t="b">
        <v>1</v>
      </c>
    </row>
    <row r="345" ht="15.75" customHeight="1">
      <c r="A345" s="10" t="s">
        <v>858</v>
      </c>
      <c r="B345" s="12" t="str">
        <f t="shared" si="24"/>
        <v xml:space="preserve">Rosalind Pio Costa Foundation Inc_Capital Research Center2024100</v>
      </c>
      <c r="C345" s="12" t="s">
        <v>211</v>
      </c>
      <c r="D345" s="12">
        <v>2024</v>
      </c>
      <c r="E345" s="13">
        <v>100</v>
      </c>
      <c r="F345" s="12"/>
      <c r="G345" s="12" t="s">
        <v>857</v>
      </c>
      <c r="H345" s="12" t="s">
        <v>257</v>
      </c>
      <c r="I345" s="12" t="s">
        <v>1092</v>
      </c>
      <c r="J345" s="12" t="s">
        <v>1093</v>
      </c>
      <c r="K345" s="12" t="s">
        <v>1094</v>
      </c>
      <c r="L345" s="12" t="s">
        <v>1095</v>
      </c>
      <c r="M345" s="12">
        <v>20036</v>
      </c>
      <c r="N345" s="12" t="s">
        <v>1096</v>
      </c>
      <c r="O345" s="12">
        <v>222779188</v>
      </c>
      <c r="P345" s="12" t="s">
        <v>1818</v>
      </c>
      <c r="Q345" s="12">
        <v>2024</v>
      </c>
      <c r="R345" s="12" t="s">
        <v>1819</v>
      </c>
      <c r="S345" s="12" t="s">
        <v>1820</v>
      </c>
      <c r="T345" s="12" t="s">
        <v>1542</v>
      </c>
      <c r="U345" s="12">
        <v>7004</v>
      </c>
      <c r="V345" s="12" t="s">
        <v>1096</v>
      </c>
      <c r="W345" s="12">
        <v>1</v>
      </c>
      <c r="X345" s="12">
        <v>4765439</v>
      </c>
      <c r="Y345" s="12">
        <v>18213557</v>
      </c>
      <c r="Z345" s="12" t="s">
        <v>1822</v>
      </c>
      <c r="AA345" s="21">
        <v>45292</v>
      </c>
      <c r="AB345" s="21">
        <v>45657</v>
      </c>
      <c r="AC345" s="12" t="s">
        <v>1092</v>
      </c>
      <c r="AD345" s="12" t="s">
        <v>1092</v>
      </c>
      <c r="AE345" s="12" t="s">
        <v>1092</v>
      </c>
      <c r="AF345" s="12" t="s">
        <v>1102</v>
      </c>
      <c r="AG345" s="12" t="s">
        <v>1103</v>
      </c>
      <c r="AH345" s="12" t="b">
        <v>0</v>
      </c>
      <c r="AI345" s="12" t="b">
        <v>0</v>
      </c>
      <c r="AJ345" s="12" t="b">
        <v>0</v>
      </c>
      <c r="AK345" s="12" t="b">
        <v>0</v>
      </c>
      <c r="AL345" s="12" t="b">
        <v>1</v>
      </c>
    </row>
    <row r="346" ht="15.75" customHeight="1">
      <c r="A346" s="10" t="s">
        <v>859</v>
      </c>
      <c r="B346" s="12" t="str">
        <f t="shared" si="24"/>
        <v xml:space="preserve">Rose &amp; K V Mathew Foundation_Capital Research Center2022100</v>
      </c>
      <c r="C346" s="12" t="s">
        <v>240</v>
      </c>
      <c r="D346" s="12">
        <v>2022</v>
      </c>
      <c r="E346" s="13">
        <v>100</v>
      </c>
      <c r="F346" s="12"/>
      <c r="G346" s="12" t="s">
        <v>860</v>
      </c>
      <c r="H346" s="12" t="s">
        <v>257</v>
      </c>
      <c r="I346" s="12" t="s">
        <v>1092</v>
      </c>
      <c r="J346" s="12" t="s">
        <v>1106</v>
      </c>
      <c r="K346" s="12" t="s">
        <v>1094</v>
      </c>
      <c r="L346" s="12" t="s">
        <v>1095</v>
      </c>
      <c r="M346" s="12">
        <v>20036</v>
      </c>
      <c r="N346" s="12" t="s">
        <v>1096</v>
      </c>
      <c r="O346" s="12">
        <v>383210681</v>
      </c>
      <c r="P346" s="12" t="s">
        <v>1823</v>
      </c>
      <c r="Q346" s="12">
        <v>2022</v>
      </c>
      <c r="R346" s="12" t="s">
        <v>1824</v>
      </c>
      <c r="S346" s="12" t="s">
        <v>1825</v>
      </c>
      <c r="T346" s="12" t="s">
        <v>1207</v>
      </c>
      <c r="U346" s="12">
        <v>20850</v>
      </c>
      <c r="V346" s="12" t="s">
        <v>1096</v>
      </c>
      <c r="W346" s="12">
        <v>1</v>
      </c>
      <c r="X346" s="12">
        <v>3595813</v>
      </c>
      <c r="Y346" s="12">
        <v>13102905</v>
      </c>
      <c r="Z346" s="12" t="s">
        <v>1826</v>
      </c>
      <c r="AA346" s="21">
        <v>44562</v>
      </c>
      <c r="AB346" s="21">
        <v>44926</v>
      </c>
      <c r="AC346" s="12" t="s">
        <v>1092</v>
      </c>
      <c r="AD346" s="12" t="s">
        <v>1092</v>
      </c>
      <c r="AE346" s="12" t="s">
        <v>1092</v>
      </c>
      <c r="AF346" s="12" t="s">
        <v>1102</v>
      </c>
      <c r="AG346" s="12" t="s">
        <v>1103</v>
      </c>
      <c r="AH346" s="12" t="b">
        <v>0</v>
      </c>
      <c r="AI346" s="12" t="b">
        <v>0</v>
      </c>
      <c r="AJ346" s="12" t="b">
        <v>0</v>
      </c>
      <c r="AK346" s="12" t="b">
        <v>0</v>
      </c>
      <c r="AL346" s="12" t="b">
        <v>1</v>
      </c>
    </row>
    <row r="347" ht="15.75" customHeight="1">
      <c r="A347" s="10" t="s">
        <v>861</v>
      </c>
      <c r="B347" s="12" t="str">
        <f t="shared" si="24"/>
        <v xml:space="preserve">Russell Charitable Foundation_Capital Research Center2018250</v>
      </c>
      <c r="C347" s="12" t="s">
        <v>218</v>
      </c>
      <c r="D347" s="12">
        <v>2018</v>
      </c>
      <c r="E347" s="13">
        <v>250</v>
      </c>
      <c r="F347" s="12" t="s">
        <v>862</v>
      </c>
      <c r="G347" s="12" t="s">
        <v>844</v>
      </c>
      <c r="H347" s="12" t="s">
        <v>257</v>
      </c>
      <c r="I347" s="12" t="s">
        <v>1092</v>
      </c>
      <c r="J347" s="12" t="s">
        <v>1106</v>
      </c>
      <c r="K347" s="12" t="s">
        <v>1094</v>
      </c>
      <c r="L347" s="12" t="s">
        <v>1095</v>
      </c>
      <c r="M347" s="12">
        <v>20036</v>
      </c>
      <c r="N347" s="12" t="s">
        <v>1096</v>
      </c>
      <c r="O347" s="12">
        <v>256619892</v>
      </c>
      <c r="P347" s="12" t="s">
        <v>1827</v>
      </c>
      <c r="Q347" s="12">
        <v>2018</v>
      </c>
      <c r="R347" s="12" t="s">
        <v>1828</v>
      </c>
      <c r="S347" s="12" t="s">
        <v>1829</v>
      </c>
      <c r="T347" s="12" t="s">
        <v>1696</v>
      </c>
      <c r="U347" s="12">
        <v>15142</v>
      </c>
      <c r="V347" s="12" t="s">
        <v>1096</v>
      </c>
      <c r="W347" s="12">
        <v>1</v>
      </c>
      <c r="X347" s="12">
        <v>1167471</v>
      </c>
      <c r="Y347" s="12">
        <v>3475953</v>
      </c>
      <c r="Z347" s="12" t="s">
        <v>1830</v>
      </c>
      <c r="AA347" s="21">
        <v>43101</v>
      </c>
      <c r="AB347" s="21">
        <v>43465</v>
      </c>
      <c r="AC347" s="12" t="s">
        <v>1092</v>
      </c>
      <c r="AD347" s="12" t="s">
        <v>1092</v>
      </c>
      <c r="AE347" s="12" t="s">
        <v>1092</v>
      </c>
      <c r="AF347" s="12" t="s">
        <v>1102</v>
      </c>
      <c r="AG347" s="12" t="s">
        <v>1103</v>
      </c>
      <c r="AH347" s="12" t="b">
        <v>0</v>
      </c>
      <c r="AI347" s="12" t="b">
        <v>0</v>
      </c>
      <c r="AJ347" s="12" t="b">
        <v>0</v>
      </c>
      <c r="AK347" s="12" t="b">
        <v>0</v>
      </c>
      <c r="AL347" s="12" t="b">
        <v>1</v>
      </c>
    </row>
    <row r="348" ht="15.75" customHeight="1">
      <c r="A348" s="10" t="s">
        <v>865</v>
      </c>
      <c r="B348" s="12" t="str">
        <f t="shared" si="24"/>
        <v xml:space="preserve">Saint Paul &amp; Minnesota Foundation_Capital Research Center202215000</v>
      </c>
      <c r="C348" s="12" t="s">
        <v>84</v>
      </c>
      <c r="D348" s="12">
        <v>2022</v>
      </c>
      <c r="E348" s="13">
        <v>15000</v>
      </c>
      <c r="F348" s="12"/>
      <c r="G348" s="12" t="s">
        <v>864</v>
      </c>
      <c r="H348" s="12" t="s">
        <v>257</v>
      </c>
      <c r="I348" s="12">
        <v>521289734</v>
      </c>
      <c r="J348" s="12" t="s">
        <v>1093</v>
      </c>
      <c r="K348" s="12" t="s">
        <v>1094</v>
      </c>
      <c r="L348" s="12" t="s">
        <v>1095</v>
      </c>
      <c r="M348" s="12">
        <v>20036</v>
      </c>
      <c r="N348" s="12" t="s">
        <v>1096</v>
      </c>
      <c r="O348" s="12">
        <v>416031510</v>
      </c>
      <c r="P348" s="12" t="s">
        <v>1831</v>
      </c>
      <c r="Q348" s="12">
        <v>2022</v>
      </c>
      <c r="R348" s="12" t="s">
        <v>1832</v>
      </c>
      <c r="S348" s="12" t="s">
        <v>1833</v>
      </c>
      <c r="T348" s="12" t="s">
        <v>1229</v>
      </c>
      <c r="U348" s="12">
        <v>55101</v>
      </c>
      <c r="V348" s="12" t="s">
        <v>1096</v>
      </c>
      <c r="W348" s="12">
        <v>1</v>
      </c>
      <c r="X348" s="12">
        <v>3462280</v>
      </c>
      <c r="Y348" s="12">
        <v>12630454</v>
      </c>
      <c r="Z348" s="12" t="s">
        <v>1834</v>
      </c>
      <c r="AA348" s="21">
        <v>44562</v>
      </c>
      <c r="AB348" s="21">
        <v>44926</v>
      </c>
      <c r="AC348" s="12">
        <v>0</v>
      </c>
      <c r="AD348" s="12" t="s">
        <v>1092</v>
      </c>
      <c r="AE348" s="12" t="s">
        <v>1092</v>
      </c>
      <c r="AF348" s="12">
        <v>990</v>
      </c>
      <c r="AG348" s="12" t="s">
        <v>1103</v>
      </c>
      <c r="AH348" s="12" t="b">
        <v>0</v>
      </c>
      <c r="AI348" s="12" t="b">
        <v>0</v>
      </c>
      <c r="AJ348" s="12" t="b">
        <v>0</v>
      </c>
      <c r="AK348" s="12" t="b">
        <v>0</v>
      </c>
      <c r="AL348" s="12" t="b">
        <v>1</v>
      </c>
    </row>
    <row r="349" ht="15.75" customHeight="1">
      <c r="A349" s="10" t="s">
        <v>863</v>
      </c>
      <c r="B349" s="12" t="str">
        <f t="shared" si="24"/>
        <v xml:space="preserve">Saint Paul &amp; Minnesota Foundation_Capital Research Center202110000</v>
      </c>
      <c r="C349" s="12" t="s">
        <v>84</v>
      </c>
      <c r="D349" s="12">
        <v>2021</v>
      </c>
      <c r="E349" s="13">
        <v>10000</v>
      </c>
      <c r="F349" s="12"/>
      <c r="G349" s="12" t="s">
        <v>864</v>
      </c>
      <c r="H349" s="12" t="s">
        <v>257</v>
      </c>
      <c r="I349" s="12">
        <v>521289734</v>
      </c>
      <c r="J349" s="12" t="s">
        <v>1093</v>
      </c>
      <c r="K349" s="12" t="s">
        <v>1094</v>
      </c>
      <c r="L349" s="12" t="s">
        <v>1095</v>
      </c>
      <c r="M349" s="12">
        <v>20036</v>
      </c>
      <c r="N349" s="12" t="s">
        <v>1096</v>
      </c>
      <c r="O349" s="12">
        <v>416031510</v>
      </c>
      <c r="P349" s="12" t="s">
        <v>1831</v>
      </c>
      <c r="Q349" s="12">
        <v>2021</v>
      </c>
      <c r="R349" s="12" t="s">
        <v>1832</v>
      </c>
      <c r="S349" s="12" t="s">
        <v>1833</v>
      </c>
      <c r="T349" s="12" t="s">
        <v>1229</v>
      </c>
      <c r="U349" s="12">
        <v>55101</v>
      </c>
      <c r="V349" s="12" t="s">
        <v>1096</v>
      </c>
      <c r="W349" s="12">
        <v>1</v>
      </c>
      <c r="X349" s="12">
        <v>2845836</v>
      </c>
      <c r="Y349" s="12">
        <v>9977597</v>
      </c>
      <c r="Z349" s="12" t="s">
        <v>1835</v>
      </c>
      <c r="AA349" s="21">
        <v>44197</v>
      </c>
      <c r="AB349" s="21">
        <v>44561</v>
      </c>
      <c r="AC349" s="12">
        <v>0</v>
      </c>
      <c r="AD349" s="12" t="s">
        <v>1092</v>
      </c>
      <c r="AE349" s="12" t="s">
        <v>1092</v>
      </c>
      <c r="AF349" s="12">
        <v>990</v>
      </c>
      <c r="AG349" s="12" t="s">
        <v>1103</v>
      </c>
      <c r="AH349" s="12" t="b">
        <v>0</v>
      </c>
      <c r="AI349" s="12" t="b">
        <v>0</v>
      </c>
      <c r="AJ349" s="12" t="b">
        <v>0</v>
      </c>
      <c r="AK349" s="12" t="b">
        <v>0</v>
      </c>
      <c r="AL349" s="12" t="b">
        <v>1</v>
      </c>
    </row>
    <row r="350" ht="15.75" customHeight="1">
      <c r="A350" s="10" t="s">
        <v>866</v>
      </c>
      <c r="B350" s="12" t="str">
        <f t="shared" si="24"/>
        <v xml:space="preserve">Salvaggio Family Foundation_Capital Research Center2021100</v>
      </c>
      <c r="C350" s="12" t="s">
        <v>241</v>
      </c>
      <c r="D350" s="12">
        <v>2021</v>
      </c>
      <c r="E350" s="13">
        <v>100</v>
      </c>
      <c r="F350" s="12" t="s">
        <v>867</v>
      </c>
      <c r="G350" s="12" t="s">
        <v>612</v>
      </c>
      <c r="H350" s="12" t="s">
        <v>257</v>
      </c>
      <c r="I350" s="12" t="s">
        <v>1092</v>
      </c>
      <c r="J350" s="12" t="s">
        <v>1106</v>
      </c>
      <c r="K350" s="12" t="s">
        <v>1094</v>
      </c>
      <c r="L350" s="12" t="s">
        <v>1095</v>
      </c>
      <c r="M350" s="12">
        <v>20036</v>
      </c>
      <c r="N350" s="12" t="s">
        <v>1096</v>
      </c>
      <c r="O350" s="12">
        <v>256614812</v>
      </c>
      <c r="P350" s="12" t="s">
        <v>1836</v>
      </c>
      <c r="Q350" s="12">
        <v>2021</v>
      </c>
      <c r="R350" s="12" t="s">
        <v>1837</v>
      </c>
      <c r="S350" s="12" t="s">
        <v>1838</v>
      </c>
      <c r="T350" s="12" t="s">
        <v>1696</v>
      </c>
      <c r="U350" s="12">
        <v>18104</v>
      </c>
      <c r="V350" s="12" t="s">
        <v>1096</v>
      </c>
      <c r="W350" s="12">
        <v>1</v>
      </c>
      <c r="X350" s="12">
        <v>2955424</v>
      </c>
      <c r="Y350" s="12">
        <v>10809771</v>
      </c>
      <c r="Z350" s="12" t="s">
        <v>1839</v>
      </c>
      <c r="AA350" s="21">
        <v>44197</v>
      </c>
      <c r="AB350" s="21">
        <v>44561</v>
      </c>
      <c r="AC350" s="12" t="s">
        <v>1092</v>
      </c>
      <c r="AD350" s="12" t="s">
        <v>1092</v>
      </c>
      <c r="AE350" s="12" t="s">
        <v>1092</v>
      </c>
      <c r="AF350" s="12" t="s">
        <v>1102</v>
      </c>
      <c r="AG350" s="12" t="s">
        <v>1103</v>
      </c>
      <c r="AH350" s="12" t="b">
        <v>0</v>
      </c>
      <c r="AI350" s="12" t="b">
        <v>0</v>
      </c>
      <c r="AJ350" s="12" t="b">
        <v>0</v>
      </c>
      <c r="AK350" s="12" t="b">
        <v>0</v>
      </c>
      <c r="AL350" s="12" t="b">
        <v>1</v>
      </c>
    </row>
    <row r="351" ht="15.75" customHeight="1">
      <c r="A351" s="10" t="s">
        <v>868</v>
      </c>
      <c r="B351" s="12" t="str">
        <f t="shared" si="24"/>
        <v xml:space="preserve">Sam and Carol Mcadow Family Foundation_Capital Research Center2022250</v>
      </c>
      <c r="C351" s="12" t="s">
        <v>219</v>
      </c>
      <c r="D351" s="12">
        <v>2022</v>
      </c>
      <c r="E351" s="13">
        <v>250</v>
      </c>
      <c r="F351" s="12"/>
      <c r="G351" s="12" t="s">
        <v>869</v>
      </c>
      <c r="H351" s="12" t="s">
        <v>257</v>
      </c>
      <c r="I351" s="12" t="s">
        <v>1092</v>
      </c>
      <c r="J351" s="12" t="s">
        <v>1250</v>
      </c>
      <c r="K351" s="12" t="s">
        <v>1840</v>
      </c>
      <c r="L351" s="12" t="s">
        <v>1095</v>
      </c>
      <c r="M351" s="12">
        <v>20036</v>
      </c>
      <c r="N351" s="12" t="s">
        <v>1096</v>
      </c>
      <c r="O351" s="12">
        <v>311779858</v>
      </c>
      <c r="P351" s="12" t="s">
        <v>1841</v>
      </c>
      <c r="Q351" s="12">
        <v>2022</v>
      </c>
      <c r="R351" s="12" t="s">
        <v>1842</v>
      </c>
      <c r="S351" s="12" t="s">
        <v>1843</v>
      </c>
      <c r="T351" s="12" t="s">
        <v>1118</v>
      </c>
      <c r="U351" s="12">
        <v>43065</v>
      </c>
      <c r="V351" s="12" t="s">
        <v>1096</v>
      </c>
      <c r="W351" s="12">
        <v>1</v>
      </c>
      <c r="X351" s="12">
        <v>3267679</v>
      </c>
      <c r="Y351" s="12">
        <v>11963714</v>
      </c>
      <c r="Z351" s="12" t="s">
        <v>1844</v>
      </c>
      <c r="AA351" s="21">
        <v>44562</v>
      </c>
      <c r="AB351" s="21">
        <v>44926</v>
      </c>
      <c r="AC351" s="12" t="s">
        <v>1092</v>
      </c>
      <c r="AD351" s="12" t="s">
        <v>1092</v>
      </c>
      <c r="AE351" s="12" t="s">
        <v>1092</v>
      </c>
      <c r="AF351" s="12" t="s">
        <v>1102</v>
      </c>
      <c r="AG351" s="12" t="s">
        <v>1103</v>
      </c>
      <c r="AH351" s="12" t="b">
        <v>0</v>
      </c>
      <c r="AI351" s="12" t="b">
        <v>0</v>
      </c>
      <c r="AJ351" s="12" t="b">
        <v>0</v>
      </c>
      <c r="AK351" s="12" t="b">
        <v>0</v>
      </c>
      <c r="AL351" s="12" t="b">
        <v>1</v>
      </c>
    </row>
    <row r="352" ht="15.75" customHeight="1">
      <c r="A352" s="10" t="s">
        <v>870</v>
      </c>
      <c r="B352" s="12" t="str">
        <f t="shared" si="24"/>
        <v xml:space="preserve">Sam and Gail Murdough Family Foundation Inc_Capital Research Center20172000</v>
      </c>
      <c r="C352" s="12" t="s">
        <v>75</v>
      </c>
      <c r="D352" s="12">
        <v>2017</v>
      </c>
      <c r="E352" s="13">
        <v>2000</v>
      </c>
      <c r="F352" s="12"/>
      <c r="G352" s="12" t="s">
        <v>871</v>
      </c>
      <c r="H352" s="12" t="s">
        <v>257</v>
      </c>
      <c r="I352" s="12" t="s">
        <v>1092</v>
      </c>
      <c r="J352" s="12" t="s">
        <v>1106</v>
      </c>
      <c r="K352" s="12" t="s">
        <v>1094</v>
      </c>
      <c r="L352" s="12" t="s">
        <v>1095</v>
      </c>
      <c r="M352" s="12">
        <v>20036</v>
      </c>
      <c r="N352" s="12" t="s">
        <v>1096</v>
      </c>
      <c r="O352" s="12">
        <v>201875804</v>
      </c>
      <c r="P352" s="12" t="s">
        <v>1845</v>
      </c>
      <c r="Q352" s="12">
        <v>2017</v>
      </c>
      <c r="R352" s="12" t="s">
        <v>1846</v>
      </c>
      <c r="S352" s="12" t="s">
        <v>1133</v>
      </c>
      <c r="T352" s="12" t="s">
        <v>1134</v>
      </c>
      <c r="U352" s="12">
        <v>32967</v>
      </c>
      <c r="V352" s="12" t="s">
        <v>1096</v>
      </c>
      <c r="W352" s="12">
        <v>1</v>
      </c>
      <c r="X352" s="12">
        <v>698703</v>
      </c>
      <c r="Y352" s="12">
        <v>2091513</v>
      </c>
      <c r="Z352" s="12" t="s">
        <v>1847</v>
      </c>
      <c r="AA352" s="21">
        <v>42736</v>
      </c>
      <c r="AB352" s="21">
        <v>43100</v>
      </c>
      <c r="AC352" s="12" t="s">
        <v>1092</v>
      </c>
      <c r="AD352" s="12" t="s">
        <v>1092</v>
      </c>
      <c r="AE352" s="12" t="s">
        <v>1092</v>
      </c>
      <c r="AF352" s="12" t="s">
        <v>1102</v>
      </c>
      <c r="AG352" s="12" t="s">
        <v>1103</v>
      </c>
      <c r="AH352" s="12" t="b">
        <v>0</v>
      </c>
      <c r="AI352" s="12" t="b">
        <v>0</v>
      </c>
      <c r="AJ352" s="12" t="b">
        <v>0</v>
      </c>
      <c r="AK352" s="12" t="b">
        <v>0</v>
      </c>
      <c r="AL352" s="12" t="b">
        <v>1</v>
      </c>
    </row>
    <row r="353" ht="15.75" customHeight="1">
      <c r="A353" s="10" t="s">
        <v>873</v>
      </c>
      <c r="B353" s="12" t="str">
        <f t="shared" si="24"/>
        <v xml:space="preserve">Sam and Gail Murdough Family Foundation Inc_Capital Research Center201910000</v>
      </c>
      <c r="C353" s="12" t="s">
        <v>75</v>
      </c>
      <c r="D353" s="12">
        <v>2019</v>
      </c>
      <c r="E353" s="13">
        <v>10000</v>
      </c>
      <c r="F353" s="12"/>
      <c r="G353" s="12" t="s">
        <v>871</v>
      </c>
      <c r="H353" s="12" t="s">
        <v>257</v>
      </c>
      <c r="I353" s="12" t="s">
        <v>1092</v>
      </c>
      <c r="J353" s="12" t="s">
        <v>1106</v>
      </c>
      <c r="K353" s="12" t="s">
        <v>1094</v>
      </c>
      <c r="L353" s="12" t="s">
        <v>1095</v>
      </c>
      <c r="M353" s="12">
        <v>20036</v>
      </c>
      <c r="N353" s="12" t="s">
        <v>1096</v>
      </c>
      <c r="O353" s="12">
        <v>201875804</v>
      </c>
      <c r="P353" s="12" t="s">
        <v>1845</v>
      </c>
      <c r="Q353" s="12">
        <v>2019</v>
      </c>
      <c r="R353" s="12" t="s">
        <v>1846</v>
      </c>
      <c r="S353" s="12" t="s">
        <v>1133</v>
      </c>
      <c r="T353" s="12" t="s">
        <v>1134</v>
      </c>
      <c r="U353" s="12">
        <v>32967</v>
      </c>
      <c r="V353" s="12" t="s">
        <v>1096</v>
      </c>
      <c r="W353" s="12">
        <v>1</v>
      </c>
      <c r="X353" s="12">
        <v>1418318</v>
      </c>
      <c r="Y353" s="12">
        <v>4506512</v>
      </c>
      <c r="Z353" s="12" t="s">
        <v>1848</v>
      </c>
      <c r="AA353" s="21">
        <v>43466</v>
      </c>
      <c r="AB353" s="21">
        <v>43830</v>
      </c>
      <c r="AC353" s="12" t="s">
        <v>1092</v>
      </c>
      <c r="AD353" s="12" t="s">
        <v>1092</v>
      </c>
      <c r="AE353" s="12" t="s">
        <v>1092</v>
      </c>
      <c r="AF353" s="12" t="s">
        <v>1102</v>
      </c>
      <c r="AG353" s="12" t="s">
        <v>1103</v>
      </c>
      <c r="AH353" s="12" t="b">
        <v>0</v>
      </c>
      <c r="AI353" s="12" t="b">
        <v>0</v>
      </c>
      <c r="AJ353" s="12" t="b">
        <v>0</v>
      </c>
      <c r="AK353" s="12" t="b">
        <v>0</v>
      </c>
      <c r="AL353" s="12" t="b">
        <v>1</v>
      </c>
    </row>
    <row r="354" ht="15.75" customHeight="1">
      <c r="A354" s="10" t="s">
        <v>872</v>
      </c>
      <c r="B354" s="12" t="str">
        <f t="shared" si="24"/>
        <v xml:space="preserve">Sam and Gail Murdough Family Foundation Inc_Capital Research Center201814000</v>
      </c>
      <c r="C354" s="12" t="s">
        <v>75</v>
      </c>
      <c r="D354" s="12">
        <v>2018</v>
      </c>
      <c r="E354" s="13">
        <v>14000</v>
      </c>
      <c r="F354" s="12"/>
      <c r="G354" s="12" t="s">
        <v>871</v>
      </c>
      <c r="H354" s="12" t="s">
        <v>257</v>
      </c>
      <c r="I354" s="12" t="s">
        <v>1092</v>
      </c>
      <c r="J354" s="12" t="s">
        <v>1106</v>
      </c>
      <c r="K354" s="12" t="s">
        <v>1094</v>
      </c>
      <c r="L354" s="12" t="s">
        <v>1095</v>
      </c>
      <c r="M354" s="12">
        <v>20036</v>
      </c>
      <c r="N354" s="12" t="s">
        <v>1096</v>
      </c>
      <c r="O354" s="12">
        <v>201875804</v>
      </c>
      <c r="P354" s="12" t="s">
        <v>1845</v>
      </c>
      <c r="Q354" s="12">
        <v>2018</v>
      </c>
      <c r="R354" s="12" t="s">
        <v>1846</v>
      </c>
      <c r="S354" s="12" t="s">
        <v>1133</v>
      </c>
      <c r="T354" s="12" t="s">
        <v>1134</v>
      </c>
      <c r="U354" s="12">
        <v>32967</v>
      </c>
      <c r="V354" s="12" t="s">
        <v>1096</v>
      </c>
      <c r="W354" s="12">
        <v>1</v>
      </c>
      <c r="X354" s="12">
        <v>871250</v>
      </c>
      <c r="Y354" s="12">
        <v>2610747</v>
      </c>
      <c r="Z354" s="12" t="s">
        <v>1849</v>
      </c>
      <c r="AA354" s="21">
        <v>43101</v>
      </c>
      <c r="AB354" s="21">
        <v>43465</v>
      </c>
      <c r="AC354" s="12" t="s">
        <v>1092</v>
      </c>
      <c r="AD354" s="12" t="s">
        <v>1092</v>
      </c>
      <c r="AE354" s="12" t="s">
        <v>1092</v>
      </c>
      <c r="AF354" s="12" t="s">
        <v>1102</v>
      </c>
      <c r="AG354" s="12" t="s">
        <v>1103</v>
      </c>
      <c r="AH354" s="12" t="b">
        <v>0</v>
      </c>
      <c r="AI354" s="12" t="b">
        <v>0</v>
      </c>
      <c r="AJ354" s="12" t="b">
        <v>0</v>
      </c>
      <c r="AK354" s="12" t="b">
        <v>0</v>
      </c>
      <c r="AL354" s="12" t="b">
        <v>1</v>
      </c>
    </row>
    <row r="355" ht="15.75" customHeight="1">
      <c r="A355" s="10" t="s">
        <v>874</v>
      </c>
      <c r="B355" s="12" t="str">
        <f t="shared" si="24"/>
        <v xml:space="preserve">Sam and Gail Murdough Family Foundation Inc_Capital Research Center20205000</v>
      </c>
      <c r="C355" s="12" t="s">
        <v>75</v>
      </c>
      <c r="D355" s="12">
        <v>2020</v>
      </c>
      <c r="E355" s="13">
        <v>5000</v>
      </c>
      <c r="F355" s="12"/>
      <c r="G355" s="12" t="s">
        <v>871</v>
      </c>
      <c r="H355" s="12" t="s">
        <v>257</v>
      </c>
      <c r="I355" s="12" t="s">
        <v>1092</v>
      </c>
      <c r="J355" s="12" t="s">
        <v>1106</v>
      </c>
      <c r="K355" s="12" t="s">
        <v>1094</v>
      </c>
      <c r="L355" s="12" t="s">
        <v>1095</v>
      </c>
      <c r="M355" s="12">
        <v>20036</v>
      </c>
      <c r="N355" s="12" t="s">
        <v>1096</v>
      </c>
      <c r="O355" s="12">
        <v>201875804</v>
      </c>
      <c r="P355" s="12" t="s">
        <v>1845</v>
      </c>
      <c r="Q355" s="12">
        <v>2020</v>
      </c>
      <c r="R355" s="12" t="s">
        <v>1846</v>
      </c>
      <c r="S355" s="12" t="s">
        <v>1133</v>
      </c>
      <c r="T355" s="12" t="s">
        <v>1134</v>
      </c>
      <c r="U355" s="12">
        <v>32967</v>
      </c>
      <c r="V355" s="12" t="s">
        <v>1096</v>
      </c>
      <c r="W355" s="12">
        <v>1</v>
      </c>
      <c r="X355" s="12">
        <v>1862404</v>
      </c>
      <c r="Y355" s="12">
        <v>5922443</v>
      </c>
      <c r="Z355" s="12" t="s">
        <v>1850</v>
      </c>
      <c r="AA355" s="21">
        <v>43831</v>
      </c>
      <c r="AB355" s="21">
        <v>44196</v>
      </c>
      <c r="AC355" s="12" t="s">
        <v>1092</v>
      </c>
      <c r="AD355" s="12" t="s">
        <v>1092</v>
      </c>
      <c r="AE355" s="12" t="s">
        <v>1092</v>
      </c>
      <c r="AF355" s="12" t="s">
        <v>1102</v>
      </c>
      <c r="AG355" s="12" t="s">
        <v>1103</v>
      </c>
      <c r="AH355" s="12" t="b">
        <v>0</v>
      </c>
      <c r="AI355" s="12" t="b">
        <v>0</v>
      </c>
      <c r="AJ355" s="12" t="b">
        <v>1</v>
      </c>
      <c r="AK355" s="12" t="b">
        <v>0</v>
      </c>
      <c r="AL355" s="12" t="b">
        <v>1</v>
      </c>
    </row>
    <row r="356" ht="15.75" customHeight="1">
      <c r="A356" s="10" t="s">
        <v>888</v>
      </c>
      <c r="B356" s="12" t="str">
        <f t="shared" si="24"/>
        <v xml:space="preserve">Sarah Scaife Foundation_Capital Research Center2021500000</v>
      </c>
      <c r="C356" s="12" t="s">
        <v>9</v>
      </c>
      <c r="D356" s="12">
        <v>2021</v>
      </c>
      <c r="E356" s="13">
        <v>500000</v>
      </c>
      <c r="F356" s="12" t="s">
        <v>1851</v>
      </c>
      <c r="G356" s="12" t="s">
        <v>259</v>
      </c>
      <c r="H356" s="12" t="s">
        <v>257</v>
      </c>
      <c r="I356" s="12" t="s">
        <v>1092</v>
      </c>
      <c r="J356" s="12" t="s">
        <v>1106</v>
      </c>
      <c r="K356" s="12" t="s">
        <v>1094</v>
      </c>
      <c r="L356" s="12" t="s">
        <v>1095</v>
      </c>
      <c r="M356" s="12">
        <v>200361480</v>
      </c>
      <c r="N356" s="12" t="s">
        <v>1096</v>
      </c>
      <c r="O356" s="12">
        <v>251113452</v>
      </c>
      <c r="P356" s="12" t="s">
        <v>1852</v>
      </c>
      <c r="Q356" s="12">
        <v>2021</v>
      </c>
      <c r="R356" s="12" t="s">
        <v>1853</v>
      </c>
      <c r="S356" s="12" t="s">
        <v>1695</v>
      </c>
      <c r="T356" s="12" t="s">
        <v>1696</v>
      </c>
      <c r="U356" s="12">
        <v>152196402</v>
      </c>
      <c r="V356" s="12" t="s">
        <v>1096</v>
      </c>
      <c r="W356" s="12">
        <v>1</v>
      </c>
      <c r="X356" s="12">
        <v>2971322</v>
      </c>
      <c r="Y356" s="12">
        <v>10883375</v>
      </c>
      <c r="Z356" s="12" t="s">
        <v>1854</v>
      </c>
      <c r="AA356" s="21">
        <v>44197</v>
      </c>
      <c r="AB356" s="21">
        <v>44561</v>
      </c>
      <c r="AC356" s="12" t="s">
        <v>1092</v>
      </c>
      <c r="AD356" s="12" t="s">
        <v>1092</v>
      </c>
      <c r="AE356" s="12" t="s">
        <v>1092</v>
      </c>
      <c r="AF356" s="12" t="s">
        <v>1102</v>
      </c>
      <c r="AG356" s="12" t="s">
        <v>1103</v>
      </c>
      <c r="AH356" s="12" t="b">
        <v>0</v>
      </c>
      <c r="AI356" s="12" t="b">
        <v>0</v>
      </c>
      <c r="AJ356" s="12" t="b">
        <v>0</v>
      </c>
      <c r="AK356" s="12" t="b">
        <v>0</v>
      </c>
      <c r="AL356" s="12" t="b">
        <v>1</v>
      </c>
    </row>
    <row r="357" ht="15.75" customHeight="1">
      <c r="A357" s="10" t="s">
        <v>891</v>
      </c>
      <c r="B357" s="12" t="str">
        <f t="shared" si="24"/>
        <v xml:space="preserve">Sarah Scaife Foundation_Capital Research Center2024500000</v>
      </c>
      <c r="C357" s="12" t="s">
        <v>9</v>
      </c>
      <c r="D357" s="12">
        <v>2024</v>
      </c>
      <c r="E357" s="13">
        <v>500000</v>
      </c>
      <c r="F357" s="12" t="s">
        <v>1851</v>
      </c>
      <c r="G357" s="12" t="s">
        <v>259</v>
      </c>
      <c r="H357" s="12" t="s">
        <v>257</v>
      </c>
      <c r="I357" s="12" t="s">
        <v>1092</v>
      </c>
      <c r="J357" s="12" t="s">
        <v>1093</v>
      </c>
      <c r="K357" s="12" t="s">
        <v>1094</v>
      </c>
      <c r="L357" s="12" t="s">
        <v>1095</v>
      </c>
      <c r="M357" s="12">
        <v>200361480</v>
      </c>
      <c r="N357" s="12" t="s">
        <v>1096</v>
      </c>
      <c r="O357" s="12">
        <v>251113452</v>
      </c>
      <c r="P357" s="12" t="s">
        <v>1852</v>
      </c>
      <c r="Q357" s="12">
        <v>2024</v>
      </c>
      <c r="R357" s="12" t="s">
        <v>1855</v>
      </c>
      <c r="S357" s="12" t="s">
        <v>1695</v>
      </c>
      <c r="T357" s="12" t="s">
        <v>1696</v>
      </c>
      <c r="U357" s="12">
        <v>152196402</v>
      </c>
      <c r="V357" s="12" t="s">
        <v>1096</v>
      </c>
      <c r="W357" s="12">
        <v>1</v>
      </c>
      <c r="X357" s="12">
        <v>5075004</v>
      </c>
      <c r="Y357" s="12">
        <v>19335778</v>
      </c>
      <c r="Z357" s="12" t="s">
        <v>1856</v>
      </c>
      <c r="AA357" s="21">
        <v>45292</v>
      </c>
      <c r="AB357" s="21">
        <v>45657</v>
      </c>
      <c r="AC357" s="12" t="s">
        <v>1092</v>
      </c>
      <c r="AD357" s="12" t="s">
        <v>1092</v>
      </c>
      <c r="AE357" s="12" t="s">
        <v>1092</v>
      </c>
      <c r="AF357" s="12" t="s">
        <v>1102</v>
      </c>
      <c r="AG357" s="12" t="s">
        <v>1103</v>
      </c>
      <c r="AH357" s="12" t="b">
        <v>0</v>
      </c>
      <c r="AI357" s="12" t="b">
        <v>0</v>
      </c>
      <c r="AJ357" s="12" t="b">
        <v>0</v>
      </c>
      <c r="AK357" s="12" t="b">
        <v>0</v>
      </c>
      <c r="AL357" s="12" t="b">
        <v>1</v>
      </c>
    </row>
    <row r="358" ht="15.75" customHeight="1">
      <c r="A358" s="10" t="s">
        <v>887</v>
      </c>
      <c r="B358" s="12" t="str">
        <f t="shared" si="24"/>
        <v xml:space="preserve">Sarah Scaife Foundation_Capital Research Center2020400000</v>
      </c>
      <c r="C358" s="12" t="s">
        <v>9</v>
      </c>
      <c r="D358" s="12">
        <v>2020</v>
      </c>
      <c r="E358" s="13">
        <v>400000</v>
      </c>
      <c r="F358" s="12" t="s">
        <v>1851</v>
      </c>
      <c r="G358" s="12" t="s">
        <v>259</v>
      </c>
      <c r="H358" s="12" t="s">
        <v>257</v>
      </c>
      <c r="I358" s="12" t="s">
        <v>1092</v>
      </c>
      <c r="J358" s="12" t="s">
        <v>1106</v>
      </c>
      <c r="K358" s="12" t="s">
        <v>1094</v>
      </c>
      <c r="L358" s="12" t="s">
        <v>1095</v>
      </c>
      <c r="M358" s="12">
        <v>200361480</v>
      </c>
      <c r="N358" s="12" t="s">
        <v>1096</v>
      </c>
      <c r="O358" s="12">
        <v>251113452</v>
      </c>
      <c r="P358" s="12" t="s">
        <v>1852</v>
      </c>
      <c r="Q358" s="12">
        <v>2020</v>
      </c>
      <c r="R358" s="12" t="s">
        <v>1853</v>
      </c>
      <c r="S358" s="12" t="s">
        <v>1695</v>
      </c>
      <c r="T358" s="12" t="s">
        <v>1696</v>
      </c>
      <c r="U358" s="12">
        <v>152196402</v>
      </c>
      <c r="V358" s="12" t="s">
        <v>1096</v>
      </c>
      <c r="W358" s="12">
        <v>1</v>
      </c>
      <c r="X358" s="12">
        <v>2058364</v>
      </c>
      <c r="Y358" s="12">
        <v>6628203</v>
      </c>
      <c r="Z358" s="12" t="s">
        <v>1857</v>
      </c>
      <c r="AA358" s="21">
        <v>43831</v>
      </c>
      <c r="AB358" s="21">
        <v>44196</v>
      </c>
      <c r="AC358" s="12" t="s">
        <v>1092</v>
      </c>
      <c r="AD358" s="12" t="s">
        <v>1092</v>
      </c>
      <c r="AE358" s="12" t="s">
        <v>1092</v>
      </c>
      <c r="AF358" s="12" t="s">
        <v>1102</v>
      </c>
      <c r="AG358" s="12" t="s">
        <v>1103</v>
      </c>
      <c r="AH358" s="12" t="b">
        <v>0</v>
      </c>
      <c r="AI358" s="12" t="b">
        <v>0</v>
      </c>
      <c r="AJ358" s="12" t="b">
        <v>0</v>
      </c>
      <c r="AK358" s="12" t="b">
        <v>0</v>
      </c>
      <c r="AL358" s="12" t="b">
        <v>1</v>
      </c>
    </row>
    <row r="359" ht="15.75" customHeight="1">
      <c r="A359" s="10" t="s">
        <v>889</v>
      </c>
      <c r="B359" s="12" t="str">
        <f t="shared" si="24"/>
        <v xml:space="preserve">Sarah Scaife Foundation_Capital Research Center2022500000</v>
      </c>
      <c r="C359" s="12" t="s">
        <v>9</v>
      </c>
      <c r="D359" s="12">
        <v>2022</v>
      </c>
      <c r="E359" s="13">
        <v>500000</v>
      </c>
      <c r="F359" s="12" t="s">
        <v>1851</v>
      </c>
      <c r="G359" s="12" t="s">
        <v>259</v>
      </c>
      <c r="H359" s="12" t="s">
        <v>257</v>
      </c>
      <c r="I359" s="12" t="s">
        <v>1092</v>
      </c>
      <c r="J359" s="12" t="s">
        <v>1093</v>
      </c>
      <c r="K359" s="12" t="s">
        <v>1094</v>
      </c>
      <c r="L359" s="12" t="s">
        <v>1095</v>
      </c>
      <c r="M359" s="12">
        <v>200361480</v>
      </c>
      <c r="N359" s="12" t="s">
        <v>1096</v>
      </c>
      <c r="O359" s="12">
        <v>251113452</v>
      </c>
      <c r="P359" s="12" t="s">
        <v>1852</v>
      </c>
      <c r="Q359" s="12">
        <v>2022</v>
      </c>
      <c r="R359" s="12" t="s">
        <v>1853</v>
      </c>
      <c r="S359" s="12" t="s">
        <v>1695</v>
      </c>
      <c r="T359" s="12" t="s">
        <v>1696</v>
      </c>
      <c r="U359" s="12">
        <v>152196402</v>
      </c>
      <c r="V359" s="12" t="s">
        <v>1096</v>
      </c>
      <c r="W359" s="12">
        <v>1</v>
      </c>
      <c r="X359" s="12">
        <v>3674992</v>
      </c>
      <c r="Y359" s="12">
        <v>13847446</v>
      </c>
      <c r="Z359" s="12" t="s">
        <v>1858</v>
      </c>
      <c r="AA359" s="21">
        <v>44562</v>
      </c>
      <c r="AB359" s="21">
        <v>44926</v>
      </c>
      <c r="AC359" s="12" t="s">
        <v>1092</v>
      </c>
      <c r="AD359" s="12" t="s">
        <v>1092</v>
      </c>
      <c r="AE359" s="12" t="s">
        <v>1092</v>
      </c>
      <c r="AF359" s="12" t="s">
        <v>1102</v>
      </c>
      <c r="AG359" s="12" t="s">
        <v>1103</v>
      </c>
      <c r="AH359" s="12" t="b">
        <v>0</v>
      </c>
      <c r="AI359" s="12" t="b">
        <v>0</v>
      </c>
      <c r="AJ359" s="12" t="b">
        <v>0</v>
      </c>
      <c r="AK359" s="12" t="b">
        <v>0</v>
      </c>
      <c r="AL359" s="12" t="b">
        <v>1</v>
      </c>
    </row>
    <row r="360" ht="15.75" customHeight="1">
      <c r="A360" s="10" t="s">
        <v>890</v>
      </c>
      <c r="B360" s="12" t="str">
        <f t="shared" si="24"/>
        <v xml:space="preserve">Sarah Scaife Foundation_Capital Research Center2023500000</v>
      </c>
      <c r="C360" s="12" t="s">
        <v>9</v>
      </c>
      <c r="D360" s="12">
        <v>2023</v>
      </c>
      <c r="E360" s="13">
        <v>500000</v>
      </c>
      <c r="F360" s="12" t="s">
        <v>1851</v>
      </c>
      <c r="G360" s="12" t="s">
        <v>259</v>
      </c>
      <c r="H360" s="12" t="s">
        <v>257</v>
      </c>
      <c r="I360" s="12" t="s">
        <v>1092</v>
      </c>
      <c r="J360" s="12" t="s">
        <v>1093</v>
      </c>
      <c r="K360" s="12" t="s">
        <v>1094</v>
      </c>
      <c r="L360" s="12" t="s">
        <v>1095</v>
      </c>
      <c r="M360" s="12">
        <v>200361480</v>
      </c>
      <c r="N360" s="12" t="s">
        <v>1096</v>
      </c>
      <c r="O360" s="12">
        <v>251113452</v>
      </c>
      <c r="P360" s="12" t="s">
        <v>1852</v>
      </c>
      <c r="Q360" s="12">
        <v>2023</v>
      </c>
      <c r="R360" s="12" t="s">
        <v>1855</v>
      </c>
      <c r="S360" s="12" t="s">
        <v>1695</v>
      </c>
      <c r="T360" s="12" t="s">
        <v>1696</v>
      </c>
      <c r="U360" s="12">
        <v>152196402</v>
      </c>
      <c r="V360" s="12" t="s">
        <v>1096</v>
      </c>
      <c r="W360" s="12">
        <v>1</v>
      </c>
      <c r="X360" s="12">
        <v>4335882</v>
      </c>
      <c r="Y360" s="12">
        <v>16243738</v>
      </c>
      <c r="Z360" s="12" t="s">
        <v>1859</v>
      </c>
      <c r="AA360" s="21">
        <v>44927</v>
      </c>
      <c r="AB360" s="21">
        <v>45291</v>
      </c>
      <c r="AC360" s="12" t="s">
        <v>1092</v>
      </c>
      <c r="AD360" s="12" t="s">
        <v>1092</v>
      </c>
      <c r="AE360" s="12" t="s">
        <v>1092</v>
      </c>
      <c r="AF360" s="12" t="s">
        <v>1102</v>
      </c>
      <c r="AG360" s="12" t="s">
        <v>1103</v>
      </c>
      <c r="AH360" s="12" t="b">
        <v>0</v>
      </c>
      <c r="AI360" s="12" t="b">
        <v>0</v>
      </c>
      <c r="AJ360" s="12" t="b">
        <v>0</v>
      </c>
      <c r="AK360" s="12" t="b">
        <v>0</v>
      </c>
      <c r="AL360" s="12" t="b">
        <v>1</v>
      </c>
    </row>
    <row r="361" ht="15.75" customHeight="1">
      <c r="A361" s="10" t="s">
        <v>897</v>
      </c>
      <c r="B361" s="12" t="str">
        <f t="shared" si="24"/>
        <v xml:space="preserve">Schwab Charitable Fund_Capital Research Center202237150</v>
      </c>
      <c r="C361" s="12" t="s">
        <v>42</v>
      </c>
      <c r="D361" s="12">
        <v>2022</v>
      </c>
      <c r="E361" s="13">
        <v>37150</v>
      </c>
      <c r="F361" s="12"/>
      <c r="G361" s="12" t="s">
        <v>479</v>
      </c>
      <c r="H361" s="12" t="s">
        <v>257</v>
      </c>
      <c r="I361" s="12">
        <v>521289734</v>
      </c>
      <c r="J361" s="12" t="s">
        <v>1093</v>
      </c>
      <c r="K361" s="12" t="s">
        <v>1094</v>
      </c>
      <c r="L361" s="12" t="s">
        <v>1095</v>
      </c>
      <c r="M361" s="12">
        <v>20036</v>
      </c>
      <c r="N361" s="12" t="s">
        <v>1096</v>
      </c>
      <c r="O361" s="12">
        <v>311640316</v>
      </c>
      <c r="P361" s="12" t="s">
        <v>1860</v>
      </c>
      <c r="Q361" s="12">
        <v>2021</v>
      </c>
      <c r="R361" s="12" t="s">
        <v>1861</v>
      </c>
      <c r="S361" s="12" t="s">
        <v>1191</v>
      </c>
      <c r="T361" s="12" t="s">
        <v>1192</v>
      </c>
      <c r="U361" s="12">
        <v>94105</v>
      </c>
      <c r="V361" s="12" t="s">
        <v>1096</v>
      </c>
      <c r="W361" s="12">
        <v>1</v>
      </c>
      <c r="X361" s="12">
        <v>3209612</v>
      </c>
      <c r="Y361" s="12">
        <v>11702547</v>
      </c>
      <c r="Z361" s="12" t="s">
        <v>1862</v>
      </c>
      <c r="AA361" s="21">
        <v>44378</v>
      </c>
      <c r="AB361" s="21">
        <v>44742</v>
      </c>
      <c r="AC361" s="12">
        <v>0</v>
      </c>
      <c r="AD361" s="12" t="s">
        <v>1351</v>
      </c>
      <c r="AE361" s="12" t="s">
        <v>1092</v>
      </c>
      <c r="AF361" s="12">
        <v>990</v>
      </c>
      <c r="AG361" s="12" t="s">
        <v>1103</v>
      </c>
      <c r="AH361" s="12" t="b">
        <v>0</v>
      </c>
      <c r="AI361" s="12" t="b">
        <v>0</v>
      </c>
      <c r="AJ361" s="12" t="b">
        <v>0</v>
      </c>
      <c r="AK361" s="12" t="b">
        <v>0</v>
      </c>
      <c r="AL361" s="12" t="b">
        <v>1</v>
      </c>
    </row>
    <row r="362" ht="15.75" customHeight="1">
      <c r="A362" s="10" t="s">
        <v>892</v>
      </c>
      <c r="B362" s="12" t="str">
        <f t="shared" si="24"/>
        <v xml:space="preserve">Schwab Charitable Fund_Capital Research Center201710400</v>
      </c>
      <c r="C362" s="12" t="s">
        <v>42</v>
      </c>
      <c r="D362" s="12">
        <v>2017</v>
      </c>
      <c r="E362" s="13">
        <v>10400</v>
      </c>
      <c r="F362" s="12"/>
      <c r="G362" s="12" t="s">
        <v>893</v>
      </c>
      <c r="H362" s="12" t="s">
        <v>257</v>
      </c>
      <c r="I362" s="12">
        <v>521289734</v>
      </c>
      <c r="J362" s="12" t="s">
        <v>1160</v>
      </c>
      <c r="K362" s="12" t="s">
        <v>1150</v>
      </c>
      <c r="L362" s="12" t="s">
        <v>1095</v>
      </c>
      <c r="M362" s="12">
        <v>20036</v>
      </c>
      <c r="N362" s="12" t="s">
        <v>1096</v>
      </c>
      <c r="O362" s="12">
        <v>311640316</v>
      </c>
      <c r="P362" s="12" t="s">
        <v>1860</v>
      </c>
      <c r="Q362" s="12">
        <v>2016</v>
      </c>
      <c r="R362" s="12" t="s">
        <v>1861</v>
      </c>
      <c r="S362" s="12" t="s">
        <v>1191</v>
      </c>
      <c r="T362" s="12" t="s">
        <v>1192</v>
      </c>
      <c r="U362" s="12">
        <v>94105</v>
      </c>
      <c r="V362" s="12" t="s">
        <v>1096</v>
      </c>
      <c r="W362" s="12">
        <v>1</v>
      </c>
      <c r="X362" s="12">
        <v>433863</v>
      </c>
      <c r="Y362" s="12">
        <v>1259988</v>
      </c>
      <c r="Z362" s="12" t="s">
        <v>1863</v>
      </c>
      <c r="AA362" s="21">
        <v>42552</v>
      </c>
      <c r="AB362" s="21">
        <v>42916</v>
      </c>
      <c r="AC362" s="12" t="s">
        <v>1092</v>
      </c>
      <c r="AD362" s="12" t="s">
        <v>1351</v>
      </c>
      <c r="AE362" s="12" t="s">
        <v>1092</v>
      </c>
      <c r="AF362" s="12">
        <v>990</v>
      </c>
      <c r="AG362" s="12" t="s">
        <v>1103</v>
      </c>
      <c r="AH362" s="12" t="b">
        <v>0</v>
      </c>
      <c r="AI362" s="12" t="b">
        <v>0</v>
      </c>
      <c r="AJ362" s="12" t="b">
        <v>0</v>
      </c>
      <c r="AK362" s="12" t="b">
        <v>0</v>
      </c>
      <c r="AL362" s="12" t="b">
        <v>1</v>
      </c>
    </row>
    <row r="363" ht="15.75" customHeight="1">
      <c r="A363" s="10" t="s">
        <v>894</v>
      </c>
      <c r="B363" s="12" t="str">
        <f t="shared" si="24"/>
        <v xml:space="preserve">Schwab Charitable Fund_Capital Research Center20197375</v>
      </c>
      <c r="C363" s="12" t="s">
        <v>42</v>
      </c>
      <c r="D363" s="12">
        <v>2019</v>
      </c>
      <c r="E363" s="13">
        <v>7375</v>
      </c>
      <c r="F363" s="12"/>
      <c r="G363" s="12" t="s">
        <v>479</v>
      </c>
      <c r="H363" s="12" t="s">
        <v>257</v>
      </c>
      <c r="I363" s="12">
        <v>521289734</v>
      </c>
      <c r="J363" s="12" t="s">
        <v>1093</v>
      </c>
      <c r="K363" s="12" t="s">
        <v>1094</v>
      </c>
      <c r="L363" s="12" t="s">
        <v>1095</v>
      </c>
      <c r="M363" s="12">
        <v>20036</v>
      </c>
      <c r="N363" s="12" t="s">
        <v>1096</v>
      </c>
      <c r="O363" s="12">
        <v>311640316</v>
      </c>
      <c r="P363" s="12" t="s">
        <v>1860</v>
      </c>
      <c r="Q363" s="12">
        <v>2018</v>
      </c>
      <c r="R363" s="12" t="s">
        <v>1861</v>
      </c>
      <c r="S363" s="12" t="s">
        <v>1191</v>
      </c>
      <c r="T363" s="12" t="s">
        <v>1192</v>
      </c>
      <c r="U363" s="12">
        <v>94105</v>
      </c>
      <c r="V363" s="12" t="s">
        <v>1096</v>
      </c>
      <c r="W363" s="12">
        <v>1</v>
      </c>
      <c r="X363" s="12">
        <v>1495835</v>
      </c>
      <c r="Y363" s="12">
        <v>4752693</v>
      </c>
      <c r="Z363" s="12" t="s">
        <v>1864</v>
      </c>
      <c r="AA363" s="21">
        <v>43282</v>
      </c>
      <c r="AB363" s="21">
        <v>43646</v>
      </c>
      <c r="AC363" s="12" t="s">
        <v>1092</v>
      </c>
      <c r="AD363" s="12" t="s">
        <v>1351</v>
      </c>
      <c r="AE363" s="12" t="s">
        <v>1092</v>
      </c>
      <c r="AF363" s="12">
        <v>990</v>
      </c>
      <c r="AG363" s="12" t="s">
        <v>1103</v>
      </c>
      <c r="AH363" s="12" t="b">
        <v>0</v>
      </c>
      <c r="AI363" s="12" t="b">
        <v>1</v>
      </c>
      <c r="AJ363" s="12" t="b">
        <v>0</v>
      </c>
      <c r="AK363" s="12" t="b">
        <v>0</v>
      </c>
      <c r="AL363" s="12" t="b">
        <v>1</v>
      </c>
    </row>
    <row r="364" ht="15.75" customHeight="1">
      <c r="A364" s="10" t="s">
        <v>896</v>
      </c>
      <c r="B364" s="12" t="str">
        <f t="shared" si="24"/>
        <v xml:space="preserve">Schwab Charitable Fund_Capital Research Center202151625</v>
      </c>
      <c r="C364" s="12" t="s">
        <v>42</v>
      </c>
      <c r="D364" s="12">
        <v>2021</v>
      </c>
      <c r="E364" s="13">
        <v>51625</v>
      </c>
      <c r="F364" s="12"/>
      <c r="G364" s="12" t="s">
        <v>479</v>
      </c>
      <c r="H364" s="12" t="s">
        <v>257</v>
      </c>
      <c r="I364" s="12">
        <v>521289734</v>
      </c>
      <c r="J364" s="12" t="s">
        <v>1093</v>
      </c>
      <c r="K364" s="12" t="s">
        <v>1094</v>
      </c>
      <c r="L364" s="12" t="s">
        <v>1095</v>
      </c>
      <c r="M364" s="12">
        <v>20036</v>
      </c>
      <c r="N364" s="12" t="s">
        <v>1096</v>
      </c>
      <c r="O364" s="12">
        <v>311640316</v>
      </c>
      <c r="P364" s="12" t="s">
        <v>1860</v>
      </c>
      <c r="Q364" s="12">
        <v>2020</v>
      </c>
      <c r="R364" s="12" t="s">
        <v>1861</v>
      </c>
      <c r="S364" s="12" t="s">
        <v>1191</v>
      </c>
      <c r="T364" s="12" t="s">
        <v>1192</v>
      </c>
      <c r="U364" s="12">
        <v>94105</v>
      </c>
      <c r="V364" s="12" t="s">
        <v>1096</v>
      </c>
      <c r="W364" s="12">
        <v>1</v>
      </c>
      <c r="X364" s="12">
        <v>2702496</v>
      </c>
      <c r="Y364" s="12">
        <v>9477474</v>
      </c>
      <c r="Z364" s="12" t="s">
        <v>1865</v>
      </c>
      <c r="AA364" s="21">
        <v>44013</v>
      </c>
      <c r="AB364" s="21">
        <v>44377</v>
      </c>
      <c r="AC364" s="12" t="s">
        <v>1092</v>
      </c>
      <c r="AD364" s="12" t="s">
        <v>1351</v>
      </c>
      <c r="AE364" s="12" t="s">
        <v>1092</v>
      </c>
      <c r="AF364" s="12">
        <v>990</v>
      </c>
      <c r="AG364" s="12" t="s">
        <v>1103</v>
      </c>
      <c r="AH364" s="12" t="b">
        <v>0</v>
      </c>
      <c r="AI364" s="12" t="b">
        <v>0</v>
      </c>
      <c r="AJ364" s="12" t="b">
        <v>0</v>
      </c>
      <c r="AK364" s="12" t="b">
        <v>0</v>
      </c>
      <c r="AL364" s="12" t="b">
        <v>1</v>
      </c>
    </row>
    <row r="365" ht="15.75" customHeight="1">
      <c r="A365" s="10" t="s">
        <v>898</v>
      </c>
      <c r="B365" s="12" t="str">
        <f t="shared" si="24"/>
        <v xml:space="preserve">Schwab Charitable Fund_Capital Research Center202334445</v>
      </c>
      <c r="C365" s="12" t="s">
        <v>42</v>
      </c>
      <c r="D365" s="12">
        <v>2023</v>
      </c>
      <c r="E365" s="13">
        <v>34445</v>
      </c>
      <c r="F365" s="12"/>
      <c r="G365" s="12" t="s">
        <v>479</v>
      </c>
      <c r="H365" s="12" t="s">
        <v>257</v>
      </c>
      <c r="I365" s="12">
        <v>521289734</v>
      </c>
      <c r="J365" s="12" t="s">
        <v>1093</v>
      </c>
      <c r="K365" s="12" t="s">
        <v>1094</v>
      </c>
      <c r="L365" s="12" t="s">
        <v>1095</v>
      </c>
      <c r="M365" s="12">
        <v>20036</v>
      </c>
      <c r="N365" s="12" t="s">
        <v>1096</v>
      </c>
      <c r="O365" s="12">
        <v>311640316</v>
      </c>
      <c r="P365" s="12" t="s">
        <v>1860</v>
      </c>
      <c r="Q365" s="12">
        <v>2022</v>
      </c>
      <c r="R365" s="12" t="s">
        <v>1866</v>
      </c>
      <c r="S365" s="12" t="s">
        <v>1867</v>
      </c>
      <c r="T365" s="12" t="s">
        <v>1300</v>
      </c>
      <c r="U365" s="12">
        <v>80124</v>
      </c>
      <c r="V365" s="12" t="s">
        <v>1096</v>
      </c>
      <c r="W365" s="12">
        <v>1</v>
      </c>
      <c r="X365" s="12">
        <v>3902953</v>
      </c>
      <c r="Y365" s="12">
        <v>14720788</v>
      </c>
      <c r="Z365" s="12" t="s">
        <v>1868</v>
      </c>
      <c r="AA365" s="21">
        <v>44743</v>
      </c>
      <c r="AB365" s="21">
        <v>45107</v>
      </c>
      <c r="AC365" s="12">
        <v>0</v>
      </c>
      <c r="AD365" s="12" t="s">
        <v>1351</v>
      </c>
      <c r="AE365" s="12" t="s">
        <v>1092</v>
      </c>
      <c r="AF365" s="12">
        <v>990</v>
      </c>
      <c r="AG365" s="12" t="s">
        <v>1103</v>
      </c>
      <c r="AH365" s="12" t="b">
        <v>1</v>
      </c>
      <c r="AI365" s="12" t="b">
        <v>0</v>
      </c>
      <c r="AJ365" s="12" t="b">
        <v>0</v>
      </c>
      <c r="AK365" s="12" t="b">
        <v>0</v>
      </c>
      <c r="AL365" s="12" t="b">
        <v>1</v>
      </c>
    </row>
    <row r="366" ht="15.75" customHeight="1">
      <c r="A366" s="10" t="s">
        <v>895</v>
      </c>
      <c r="B366" s="12" t="str">
        <f t="shared" si="24"/>
        <v xml:space="preserve">Schwab Charitable Fund_Capital Research Center202012475</v>
      </c>
      <c r="C366" s="12" t="s">
        <v>42</v>
      </c>
      <c r="D366" s="12">
        <v>2020</v>
      </c>
      <c r="E366" s="13">
        <v>12475</v>
      </c>
      <c r="F366" s="12"/>
      <c r="G366" s="12" t="s">
        <v>479</v>
      </c>
      <c r="H366" s="12" t="s">
        <v>257</v>
      </c>
      <c r="I366" s="12">
        <v>521289734</v>
      </c>
      <c r="J366" s="12" t="s">
        <v>1093</v>
      </c>
      <c r="K366" s="12" t="s">
        <v>1094</v>
      </c>
      <c r="L366" s="12" t="s">
        <v>1095</v>
      </c>
      <c r="M366" s="12">
        <v>20036</v>
      </c>
      <c r="N366" s="12" t="s">
        <v>1096</v>
      </c>
      <c r="O366" s="12">
        <v>311640316</v>
      </c>
      <c r="P366" s="12" t="s">
        <v>1860</v>
      </c>
      <c r="Q366" s="12">
        <v>2019</v>
      </c>
      <c r="R366" s="12" t="s">
        <v>1861</v>
      </c>
      <c r="S366" s="12" t="s">
        <v>1191</v>
      </c>
      <c r="T366" s="12" t="s">
        <v>1192</v>
      </c>
      <c r="U366" s="12">
        <v>94105</v>
      </c>
      <c r="V366" s="12" t="s">
        <v>1096</v>
      </c>
      <c r="W366" s="12">
        <v>1</v>
      </c>
      <c r="X366" s="12">
        <v>2320840</v>
      </c>
      <c r="Y366" s="12">
        <v>8136641</v>
      </c>
      <c r="Z366" s="12" t="s">
        <v>1869</v>
      </c>
      <c r="AA366" s="21">
        <v>43647</v>
      </c>
      <c r="AB366" s="21">
        <v>44012</v>
      </c>
      <c r="AC366" s="12" t="s">
        <v>1092</v>
      </c>
      <c r="AD366" s="12" t="s">
        <v>1351</v>
      </c>
      <c r="AE366" s="12" t="s">
        <v>1092</v>
      </c>
      <c r="AF366" s="12">
        <v>990</v>
      </c>
      <c r="AG366" s="12" t="s">
        <v>1103</v>
      </c>
      <c r="AH366" s="12" t="b">
        <v>0</v>
      </c>
      <c r="AI366" s="12" t="b">
        <v>0</v>
      </c>
      <c r="AJ366" s="12" t="b">
        <v>0</v>
      </c>
      <c r="AK366" s="12" t="b">
        <v>0</v>
      </c>
      <c r="AL366" s="12" t="b">
        <v>1</v>
      </c>
    </row>
    <row r="367" ht="15.75" customHeight="1">
      <c r="A367" s="10" t="s">
        <v>899</v>
      </c>
      <c r="B367" s="12" t="str">
        <f t="shared" si="24"/>
        <v xml:space="preserve">Sea Change Foundation Inc_Capital Research Center2017582</v>
      </c>
      <c r="C367" s="12" t="s">
        <v>197</v>
      </c>
      <c r="D367" s="12">
        <v>2017</v>
      </c>
      <c r="E367" s="13">
        <v>582</v>
      </c>
      <c r="F367" s="12" t="s">
        <v>900</v>
      </c>
      <c r="G367" s="12" t="s">
        <v>901</v>
      </c>
      <c r="H367" s="12" t="s">
        <v>257</v>
      </c>
      <c r="I367" s="12" t="s">
        <v>1092</v>
      </c>
      <c r="J367" s="12" t="s">
        <v>1093</v>
      </c>
      <c r="K367" s="12" t="s">
        <v>1094</v>
      </c>
      <c r="L367" s="12" t="s">
        <v>1095</v>
      </c>
      <c r="M367" s="12">
        <v>20036</v>
      </c>
      <c r="N367" s="12" t="s">
        <v>1096</v>
      </c>
      <c r="O367" s="12">
        <v>651064174</v>
      </c>
      <c r="P367" s="12" t="s">
        <v>1870</v>
      </c>
      <c r="Q367" s="12">
        <v>2017</v>
      </c>
      <c r="R367" s="12" t="s">
        <v>1871</v>
      </c>
      <c r="S367" s="12" t="s">
        <v>1872</v>
      </c>
      <c r="T367" s="12" t="s">
        <v>1207</v>
      </c>
      <c r="U367" s="12">
        <v>20910</v>
      </c>
      <c r="V367" s="12" t="s">
        <v>1096</v>
      </c>
      <c r="W367" s="12">
        <v>1</v>
      </c>
      <c r="X367" s="12">
        <v>446355</v>
      </c>
      <c r="Y367" s="12">
        <v>1319939</v>
      </c>
      <c r="Z367" s="12" t="s">
        <v>1873</v>
      </c>
      <c r="AA367" s="21">
        <v>42736</v>
      </c>
      <c r="AB367" s="21">
        <v>43100</v>
      </c>
      <c r="AC367" s="12" t="s">
        <v>1092</v>
      </c>
      <c r="AD367" s="12" t="s">
        <v>1092</v>
      </c>
      <c r="AE367" s="12" t="s">
        <v>1092</v>
      </c>
      <c r="AF367" s="12" t="s">
        <v>1102</v>
      </c>
      <c r="AG367" s="12" t="s">
        <v>1103</v>
      </c>
      <c r="AH367" s="12" t="b">
        <v>0</v>
      </c>
      <c r="AI367" s="12" t="b">
        <v>0</v>
      </c>
      <c r="AJ367" s="12" t="b">
        <v>1</v>
      </c>
      <c r="AK367" s="12" t="b">
        <v>0</v>
      </c>
      <c r="AL367" s="12" t="b">
        <v>1</v>
      </c>
    </row>
    <row r="368" ht="15.75" customHeight="1">
      <c r="A368" s="10" t="s">
        <v>912</v>
      </c>
      <c r="B368" s="12" t="str">
        <f t="shared" si="24"/>
        <v xml:space="preserve">Shell USA Company Foundation_Capital Research Center2020125</v>
      </c>
      <c r="C368" s="12" t="s">
        <v>141</v>
      </c>
      <c r="D368" s="12">
        <v>2020</v>
      </c>
      <c r="E368" s="13">
        <v>125</v>
      </c>
      <c r="F368" s="12" t="s">
        <v>913</v>
      </c>
      <c r="G368" s="12" t="s">
        <v>914</v>
      </c>
      <c r="H368" s="12" t="s">
        <v>257</v>
      </c>
      <c r="I368" s="12" t="s">
        <v>1092</v>
      </c>
      <c r="J368" s="12" t="s">
        <v>1250</v>
      </c>
      <c r="K368" s="12" t="s">
        <v>1150</v>
      </c>
      <c r="L368" s="12" t="s">
        <v>1095</v>
      </c>
      <c r="M368" s="12">
        <v>200360000</v>
      </c>
      <c r="N368" s="12" t="s">
        <v>1096</v>
      </c>
      <c r="O368" s="12">
        <v>136066583</v>
      </c>
      <c r="P368" s="12" t="s">
        <v>1874</v>
      </c>
      <c r="Q368" s="12">
        <v>2020</v>
      </c>
      <c r="R368" s="12" t="s">
        <v>1875</v>
      </c>
      <c r="S368" s="12" t="s">
        <v>1099</v>
      </c>
      <c r="T368" s="12" t="s">
        <v>1100</v>
      </c>
      <c r="U368" s="12">
        <v>772104749</v>
      </c>
      <c r="V368" s="12" t="s">
        <v>1096</v>
      </c>
      <c r="W368" s="12">
        <v>1</v>
      </c>
      <c r="X368" s="12">
        <v>2288670</v>
      </c>
      <c r="Y368" s="12">
        <v>7959449</v>
      </c>
      <c r="Z368" s="12" t="s">
        <v>1876</v>
      </c>
      <c r="AA368" s="21">
        <v>43831</v>
      </c>
      <c r="AB368" s="21">
        <v>44196</v>
      </c>
      <c r="AC368" s="12" t="s">
        <v>1092</v>
      </c>
      <c r="AD368" s="12" t="s">
        <v>1092</v>
      </c>
      <c r="AE368" s="12" t="s">
        <v>1092</v>
      </c>
      <c r="AF368" s="12" t="s">
        <v>1102</v>
      </c>
      <c r="AG368" s="12" t="s">
        <v>1103</v>
      </c>
      <c r="AH368" s="12" t="b">
        <v>0</v>
      </c>
      <c r="AI368" s="12" t="b">
        <v>0</v>
      </c>
      <c r="AJ368" s="12" t="b">
        <v>0</v>
      </c>
      <c r="AK368" s="12" t="b">
        <v>0</v>
      </c>
      <c r="AL368" s="12" t="b">
        <v>1</v>
      </c>
    </row>
    <row r="369" ht="15.75" customHeight="1">
      <c r="A369" s="10" t="s">
        <v>1877</v>
      </c>
      <c r="B369" s="12" t="str">
        <f t="shared" si="24"/>
        <v xml:space="preserve">Shell USA Company Foundation_Capital Research Center2021125</v>
      </c>
      <c r="C369" s="12" t="s">
        <v>141</v>
      </c>
      <c r="D369" s="12">
        <v>2021</v>
      </c>
      <c r="E369" s="13">
        <v>125</v>
      </c>
      <c r="F369" s="12" t="s">
        <v>913</v>
      </c>
      <c r="G369" s="12" t="s">
        <v>914</v>
      </c>
      <c r="H369" s="12" t="s">
        <v>257</v>
      </c>
      <c r="I369" s="12" t="s">
        <v>1092</v>
      </c>
      <c r="J369" s="12" t="s">
        <v>1250</v>
      </c>
      <c r="K369" s="12" t="s">
        <v>1150</v>
      </c>
      <c r="L369" s="12" t="s">
        <v>1095</v>
      </c>
      <c r="M369" s="12">
        <v>200360000</v>
      </c>
      <c r="N369" s="12" t="s">
        <v>1096</v>
      </c>
      <c r="O369" s="12">
        <v>136066583</v>
      </c>
      <c r="P369" s="12" t="s">
        <v>1874</v>
      </c>
      <c r="Q369" s="12">
        <v>2021</v>
      </c>
      <c r="R369" s="12" t="s">
        <v>1875</v>
      </c>
      <c r="S369" s="12" t="s">
        <v>1099</v>
      </c>
      <c r="T369" s="12" t="s">
        <v>1100</v>
      </c>
      <c r="U369" s="12">
        <v>772104749</v>
      </c>
      <c r="V369" s="12" t="s">
        <v>1096</v>
      </c>
      <c r="W369" s="12">
        <v>1</v>
      </c>
      <c r="X369" s="12">
        <v>2965358</v>
      </c>
      <c r="Y369" s="12">
        <v>10851867</v>
      </c>
      <c r="Z369" s="12" t="s">
        <v>1878</v>
      </c>
      <c r="AA369" s="21">
        <v>44197</v>
      </c>
      <c r="AB369" s="21">
        <v>44561</v>
      </c>
      <c r="AC369" s="12" t="s">
        <v>1092</v>
      </c>
      <c r="AD369" s="12" t="s">
        <v>1092</v>
      </c>
      <c r="AE369" s="12" t="s">
        <v>1092</v>
      </c>
      <c r="AF369" s="12" t="s">
        <v>1102</v>
      </c>
      <c r="AG369" s="12" t="s">
        <v>1103</v>
      </c>
      <c r="AH369" s="12" t="b">
        <v>0</v>
      </c>
      <c r="AI369" s="12" t="b">
        <v>0</v>
      </c>
      <c r="AJ369" s="12" t="b">
        <v>0</v>
      </c>
      <c r="AK369" s="12" t="b">
        <v>0</v>
      </c>
      <c r="AL369" s="12" t="b">
        <v>1</v>
      </c>
    </row>
    <row r="370" ht="15.75" customHeight="1">
      <c r="A370" s="10" t="s">
        <v>918</v>
      </c>
      <c r="B370" s="12" t="str">
        <f t="shared" si="24"/>
        <v xml:space="preserve">Shell USA Company Foundation_Capital Research Center20242400</v>
      </c>
      <c r="C370" s="12" t="s">
        <v>141</v>
      </c>
      <c r="D370" s="12">
        <v>2024</v>
      </c>
      <c r="E370" s="13">
        <v>2400</v>
      </c>
      <c r="F370" s="12" t="s">
        <v>913</v>
      </c>
      <c r="G370" s="12">
        <v>2400</v>
      </c>
      <c r="H370" s="12" t="s">
        <v>257</v>
      </c>
      <c r="I370" s="12" t="s">
        <v>1092</v>
      </c>
      <c r="J370" s="12" t="s">
        <v>1250</v>
      </c>
      <c r="K370" s="12" t="s">
        <v>1150</v>
      </c>
      <c r="L370" s="12" t="s">
        <v>1095</v>
      </c>
      <c r="M370" s="12">
        <v>200360000</v>
      </c>
      <c r="N370" s="12" t="s">
        <v>1096</v>
      </c>
      <c r="O370" s="12">
        <v>136066583</v>
      </c>
      <c r="P370" s="12" t="s">
        <v>1879</v>
      </c>
      <c r="Q370" s="12">
        <v>2024</v>
      </c>
      <c r="R370" s="12" t="s">
        <v>1875</v>
      </c>
      <c r="S370" s="12" t="s">
        <v>1099</v>
      </c>
      <c r="T370" s="12" t="s">
        <v>1100</v>
      </c>
      <c r="U370" s="12">
        <v>772104749</v>
      </c>
      <c r="V370" s="12" t="s">
        <v>1096</v>
      </c>
      <c r="W370" s="12">
        <v>1</v>
      </c>
      <c r="X370" s="12">
        <v>4946818</v>
      </c>
      <c r="Y370" s="12">
        <v>18731265</v>
      </c>
      <c r="Z370" s="12" t="s">
        <v>1880</v>
      </c>
      <c r="AA370" s="21">
        <v>45292</v>
      </c>
      <c r="AB370" s="21">
        <v>45657</v>
      </c>
      <c r="AC370" s="12" t="s">
        <v>1092</v>
      </c>
      <c r="AD370" s="12" t="s">
        <v>1092</v>
      </c>
      <c r="AE370" s="12" t="s">
        <v>1092</v>
      </c>
      <c r="AF370" s="12" t="s">
        <v>1102</v>
      </c>
      <c r="AG370" s="12" t="s">
        <v>1103</v>
      </c>
      <c r="AH370" s="12" t="b">
        <v>0</v>
      </c>
      <c r="AI370" s="12" t="b">
        <v>0</v>
      </c>
      <c r="AJ370" s="12" t="b">
        <v>0</v>
      </c>
      <c r="AK370" s="12" t="b">
        <v>0</v>
      </c>
      <c r="AL370" s="12" t="b">
        <v>1</v>
      </c>
    </row>
    <row r="371" ht="15.75" customHeight="1">
      <c r="A371" s="10" t="s">
        <v>1881</v>
      </c>
      <c r="B371" s="12" t="str">
        <f t="shared" si="24"/>
        <v xml:space="preserve">Shell USA Company Foundation_Capital Research Center20222200</v>
      </c>
      <c r="C371" s="12" t="s">
        <v>141</v>
      </c>
      <c r="D371" s="12">
        <v>2022</v>
      </c>
      <c r="E371" s="13">
        <v>2200</v>
      </c>
      <c r="F371" s="12" t="s">
        <v>913</v>
      </c>
      <c r="G371" s="12" t="s">
        <v>917</v>
      </c>
      <c r="H371" s="12" t="s">
        <v>257</v>
      </c>
      <c r="I371" s="12" t="s">
        <v>1092</v>
      </c>
      <c r="J371" s="12" t="s">
        <v>1250</v>
      </c>
      <c r="K371" s="12" t="s">
        <v>1150</v>
      </c>
      <c r="L371" s="12" t="s">
        <v>1095</v>
      </c>
      <c r="M371" s="12">
        <v>200360000</v>
      </c>
      <c r="N371" s="12" t="s">
        <v>1096</v>
      </c>
      <c r="O371" s="12">
        <v>136066583</v>
      </c>
      <c r="P371" s="12" t="s">
        <v>1879</v>
      </c>
      <c r="Q371" s="12">
        <v>2022</v>
      </c>
      <c r="R371" s="12" t="s">
        <v>1875</v>
      </c>
      <c r="S371" s="12" t="s">
        <v>1099</v>
      </c>
      <c r="T371" s="12" t="s">
        <v>1100</v>
      </c>
      <c r="U371" s="12">
        <v>772104749</v>
      </c>
      <c r="V371" s="12" t="s">
        <v>1096</v>
      </c>
      <c r="W371" s="12">
        <v>1</v>
      </c>
      <c r="X371" s="12">
        <v>3666069</v>
      </c>
      <c r="Y371" s="12">
        <v>13777303</v>
      </c>
      <c r="Z371" s="12" t="s">
        <v>1882</v>
      </c>
      <c r="AA371" s="21">
        <v>44562</v>
      </c>
      <c r="AB371" s="21">
        <v>44926</v>
      </c>
      <c r="AC371" s="12" t="s">
        <v>1092</v>
      </c>
      <c r="AD371" s="12" t="s">
        <v>1092</v>
      </c>
      <c r="AE371" s="12" t="s">
        <v>1092</v>
      </c>
      <c r="AF371" s="12" t="s">
        <v>1102</v>
      </c>
      <c r="AG371" s="12" t="s">
        <v>1103</v>
      </c>
      <c r="AH371" s="12" t="b">
        <v>0</v>
      </c>
      <c r="AI371" s="12" t="b">
        <v>0</v>
      </c>
      <c r="AJ371" s="12" t="b">
        <v>0</v>
      </c>
      <c r="AK371" s="12" t="b">
        <v>0</v>
      </c>
      <c r="AL371" s="12" t="b">
        <v>1</v>
      </c>
    </row>
    <row r="372" ht="15.75" customHeight="1">
      <c r="A372" s="10" t="s">
        <v>916</v>
      </c>
      <c r="B372" s="12" t="str">
        <f t="shared" si="24"/>
        <v xml:space="preserve">Shell USA Company Foundation_Capital Research Center20222200</v>
      </c>
      <c r="C372" s="12" t="s">
        <v>141</v>
      </c>
      <c r="D372" s="12">
        <v>2022</v>
      </c>
      <c r="E372" s="13">
        <v>2200</v>
      </c>
      <c r="F372" s="12" t="s">
        <v>913</v>
      </c>
      <c r="G372" s="12" t="s">
        <v>917</v>
      </c>
      <c r="H372" s="12" t="s">
        <v>257</v>
      </c>
      <c r="I372" s="12" t="s">
        <v>1092</v>
      </c>
      <c r="J372" s="12" t="s">
        <v>1250</v>
      </c>
      <c r="K372" s="12" t="s">
        <v>1150</v>
      </c>
      <c r="L372" s="12" t="s">
        <v>1095</v>
      </c>
      <c r="M372" s="12">
        <v>200360000</v>
      </c>
      <c r="N372" s="12" t="s">
        <v>1096</v>
      </c>
      <c r="O372" s="12">
        <v>136066583</v>
      </c>
      <c r="P372" s="12" t="s">
        <v>1883</v>
      </c>
      <c r="Q372" s="12">
        <v>2022</v>
      </c>
      <c r="R372" s="12" t="s">
        <v>1875</v>
      </c>
      <c r="S372" s="12" t="s">
        <v>1099</v>
      </c>
      <c r="T372" s="12" t="s">
        <v>1100</v>
      </c>
      <c r="U372" s="12">
        <v>772104749</v>
      </c>
      <c r="V372" s="12" t="s">
        <v>1096</v>
      </c>
      <c r="W372" s="12">
        <v>1</v>
      </c>
      <c r="X372" s="12">
        <v>4477991</v>
      </c>
      <c r="Y372" s="12">
        <v>16936395</v>
      </c>
      <c r="Z372" s="12" t="s">
        <v>1884</v>
      </c>
      <c r="AA372" s="21">
        <v>44562</v>
      </c>
      <c r="AB372" s="21">
        <v>44926</v>
      </c>
      <c r="AC372" s="12" t="s">
        <v>1092</v>
      </c>
      <c r="AD372" s="12" t="s">
        <v>1092</v>
      </c>
      <c r="AE372" s="12" t="s">
        <v>1092</v>
      </c>
      <c r="AF372" s="12" t="s">
        <v>1102</v>
      </c>
      <c r="AG372" s="12" t="s">
        <v>1103</v>
      </c>
      <c r="AH372" s="12" t="b">
        <v>0</v>
      </c>
      <c r="AI372" s="12" t="b">
        <v>0</v>
      </c>
      <c r="AJ372" s="12" t="b">
        <v>0</v>
      </c>
      <c r="AK372" s="12" t="b">
        <v>1</v>
      </c>
      <c r="AL372" s="12" t="b">
        <v>1</v>
      </c>
    </row>
    <row r="373" ht="15.75" customHeight="1">
      <c r="A373" s="10" t="s">
        <v>915</v>
      </c>
      <c r="B373" s="12" t="str">
        <f t="shared" si="24"/>
        <v xml:space="preserve">Shell USA Company Foundation_Capital Research Center2021125</v>
      </c>
      <c r="C373" s="12" t="s">
        <v>141</v>
      </c>
      <c r="D373" s="12">
        <v>2021</v>
      </c>
      <c r="E373" s="13">
        <v>125</v>
      </c>
      <c r="F373" s="12" t="s">
        <v>913</v>
      </c>
      <c r="G373" s="12" t="s">
        <v>914</v>
      </c>
      <c r="H373" s="12" t="s">
        <v>257</v>
      </c>
      <c r="I373" s="12" t="s">
        <v>1092</v>
      </c>
      <c r="J373" s="12" t="s">
        <v>1250</v>
      </c>
      <c r="K373" s="12" t="s">
        <v>1150</v>
      </c>
      <c r="L373" s="12" t="s">
        <v>1095</v>
      </c>
      <c r="M373" s="12">
        <v>200360000</v>
      </c>
      <c r="N373" s="12" t="s">
        <v>1096</v>
      </c>
      <c r="O373" s="12">
        <v>136066583</v>
      </c>
      <c r="P373" s="12" t="s">
        <v>1883</v>
      </c>
      <c r="Q373" s="12">
        <v>2021</v>
      </c>
      <c r="R373" s="12" t="s">
        <v>1875</v>
      </c>
      <c r="S373" s="12" t="s">
        <v>1099</v>
      </c>
      <c r="T373" s="12" t="s">
        <v>1100</v>
      </c>
      <c r="U373" s="12">
        <v>772104749</v>
      </c>
      <c r="V373" s="12" t="s">
        <v>1096</v>
      </c>
      <c r="W373" s="12">
        <v>1</v>
      </c>
      <c r="X373" s="12">
        <v>4477711</v>
      </c>
      <c r="Y373" s="12">
        <v>16924376</v>
      </c>
      <c r="Z373" s="12" t="s">
        <v>1885</v>
      </c>
      <c r="AA373" s="21">
        <v>44197</v>
      </c>
      <c r="AB373" s="21">
        <v>44561</v>
      </c>
      <c r="AC373" s="12" t="s">
        <v>1092</v>
      </c>
      <c r="AD373" s="12" t="s">
        <v>1092</v>
      </c>
      <c r="AE373" s="12" t="s">
        <v>1092</v>
      </c>
      <c r="AF373" s="12" t="s">
        <v>1102</v>
      </c>
      <c r="AG373" s="12" t="s">
        <v>1103</v>
      </c>
      <c r="AH373" s="12" t="b">
        <v>0</v>
      </c>
      <c r="AI373" s="12" t="b">
        <v>0</v>
      </c>
      <c r="AJ373" s="12" t="b">
        <v>0</v>
      </c>
      <c r="AK373" s="12" t="b">
        <v>1</v>
      </c>
      <c r="AL373" s="12" t="b">
        <v>1</v>
      </c>
    </row>
    <row r="374" ht="15.75" customHeight="1">
      <c r="A374" s="10" t="s">
        <v>919</v>
      </c>
      <c r="B374" s="12" t="str">
        <f t="shared" si="24"/>
        <v xml:space="preserve">Sorenson Legacy Foundation_Capital Research Center202175000</v>
      </c>
      <c r="C374" s="12" t="s">
        <v>21</v>
      </c>
      <c r="D374" s="12">
        <v>2021</v>
      </c>
      <c r="E374" s="13">
        <v>75000</v>
      </c>
      <c r="F374" s="12"/>
      <c r="G374" s="12" t="s">
        <v>330</v>
      </c>
      <c r="H374" s="12" t="s">
        <v>257</v>
      </c>
      <c r="I374" s="12" t="s">
        <v>1092</v>
      </c>
      <c r="J374" s="12" t="s">
        <v>1106</v>
      </c>
      <c r="K374" s="12" t="s">
        <v>1094</v>
      </c>
      <c r="L374" s="12" t="s">
        <v>1095</v>
      </c>
      <c r="M374" s="12">
        <v>20036</v>
      </c>
      <c r="N374" s="12" t="s">
        <v>1096</v>
      </c>
      <c r="O374" s="12">
        <v>453240491</v>
      </c>
      <c r="P374" s="12" t="s">
        <v>1886</v>
      </c>
      <c r="Q374" s="12">
        <v>2021</v>
      </c>
      <c r="R374" s="12" t="s">
        <v>1887</v>
      </c>
      <c r="S374" s="12" t="s">
        <v>1888</v>
      </c>
      <c r="T374" s="12" t="s">
        <v>1253</v>
      </c>
      <c r="U374" s="12">
        <v>84047</v>
      </c>
      <c r="V374" s="12" t="s">
        <v>1096</v>
      </c>
      <c r="W374" s="12">
        <v>1</v>
      </c>
      <c r="X374" s="12">
        <v>2909255</v>
      </c>
      <c r="Y374" s="12">
        <v>10223695</v>
      </c>
      <c r="Z374" s="12" t="s">
        <v>1889</v>
      </c>
      <c r="AA374" s="21">
        <v>44197</v>
      </c>
      <c r="AB374" s="21">
        <v>44561</v>
      </c>
      <c r="AC374" s="12" t="s">
        <v>1092</v>
      </c>
      <c r="AD374" s="12" t="s">
        <v>1092</v>
      </c>
      <c r="AE374" s="12" t="s">
        <v>1092</v>
      </c>
      <c r="AF374" s="12" t="s">
        <v>1102</v>
      </c>
      <c r="AG374" s="12" t="s">
        <v>1103</v>
      </c>
      <c r="AH374" s="12" t="b">
        <v>0</v>
      </c>
      <c r="AI374" s="12" t="b">
        <v>0</v>
      </c>
      <c r="AJ374" s="12" t="b">
        <v>0</v>
      </c>
      <c r="AK374" s="12" t="b">
        <v>0</v>
      </c>
      <c r="AL374" s="12" t="b">
        <v>1</v>
      </c>
    </row>
    <row r="375" ht="15.75" customHeight="1">
      <c r="A375" s="10" t="s">
        <v>920</v>
      </c>
      <c r="B375" s="12" t="str">
        <f t="shared" si="24"/>
        <v xml:space="preserve">Sorenson Legacy Foundation_Capital Research Center2022100000</v>
      </c>
      <c r="C375" s="12" t="s">
        <v>21</v>
      </c>
      <c r="D375" s="12">
        <v>2022</v>
      </c>
      <c r="E375" s="13">
        <v>100000</v>
      </c>
      <c r="F375" s="12"/>
      <c r="G375" s="12" t="s">
        <v>330</v>
      </c>
      <c r="H375" s="12" t="s">
        <v>257</v>
      </c>
      <c r="I375" s="12" t="s">
        <v>1092</v>
      </c>
      <c r="J375" s="12" t="s">
        <v>1106</v>
      </c>
      <c r="K375" s="12" t="s">
        <v>1094</v>
      </c>
      <c r="L375" s="12" t="s">
        <v>1095</v>
      </c>
      <c r="M375" s="12">
        <v>20036</v>
      </c>
      <c r="N375" s="12" t="s">
        <v>1096</v>
      </c>
      <c r="O375" s="12">
        <v>453240491</v>
      </c>
      <c r="P375" s="12" t="s">
        <v>1886</v>
      </c>
      <c r="Q375" s="12">
        <v>2022</v>
      </c>
      <c r="R375" s="12" t="s">
        <v>1887</v>
      </c>
      <c r="S375" s="12" t="s">
        <v>1888</v>
      </c>
      <c r="T375" s="12" t="s">
        <v>1253</v>
      </c>
      <c r="U375" s="12">
        <v>84047</v>
      </c>
      <c r="V375" s="12" t="s">
        <v>1096</v>
      </c>
      <c r="W375" s="12">
        <v>1</v>
      </c>
      <c r="X375" s="12">
        <v>3630681</v>
      </c>
      <c r="Y375" s="12">
        <v>13636114</v>
      </c>
      <c r="Z375" s="12" t="s">
        <v>1890</v>
      </c>
      <c r="AA375" s="21">
        <v>44562</v>
      </c>
      <c r="AB375" s="21">
        <v>44926</v>
      </c>
      <c r="AC375" s="12" t="s">
        <v>1092</v>
      </c>
      <c r="AD375" s="12" t="s">
        <v>1092</v>
      </c>
      <c r="AE375" s="12" t="s">
        <v>1092</v>
      </c>
      <c r="AF375" s="12" t="s">
        <v>1102</v>
      </c>
      <c r="AG375" s="12" t="s">
        <v>1103</v>
      </c>
      <c r="AH375" s="12" t="b">
        <v>0</v>
      </c>
      <c r="AI375" s="12" t="b">
        <v>0</v>
      </c>
      <c r="AJ375" s="12" t="b">
        <v>0</v>
      </c>
      <c r="AK375" s="12" t="b">
        <v>0</v>
      </c>
      <c r="AL375" s="12" t="b">
        <v>1</v>
      </c>
    </row>
    <row r="376" ht="15.75" customHeight="1">
      <c r="A376" s="10" t="s">
        <v>921</v>
      </c>
      <c r="B376" s="12" t="str">
        <f t="shared" si="24"/>
        <v xml:space="preserve">Sorenson Legacy Foundation_Capital Research Center2023125000</v>
      </c>
      <c r="C376" s="12" t="s">
        <v>21</v>
      </c>
      <c r="D376" s="12">
        <v>2023</v>
      </c>
      <c r="E376" s="13">
        <v>125000</v>
      </c>
      <c r="F376" s="12"/>
      <c r="G376" s="12" t="s">
        <v>330</v>
      </c>
      <c r="H376" s="12" t="s">
        <v>257</v>
      </c>
      <c r="I376" s="12" t="s">
        <v>1092</v>
      </c>
      <c r="J376" s="12" t="s">
        <v>1106</v>
      </c>
      <c r="K376" s="12" t="s">
        <v>1094</v>
      </c>
      <c r="L376" s="12" t="s">
        <v>1095</v>
      </c>
      <c r="M376" s="12">
        <v>20036</v>
      </c>
      <c r="N376" s="12" t="s">
        <v>1096</v>
      </c>
      <c r="O376" s="12">
        <v>453240491</v>
      </c>
      <c r="P376" s="12" t="s">
        <v>1886</v>
      </c>
      <c r="Q376" s="12">
        <v>2023</v>
      </c>
      <c r="R376" s="12" t="s">
        <v>1887</v>
      </c>
      <c r="S376" s="12" t="s">
        <v>1888</v>
      </c>
      <c r="T376" s="12" t="s">
        <v>1253</v>
      </c>
      <c r="U376" s="12">
        <v>84047</v>
      </c>
      <c r="V376" s="12" t="s">
        <v>1096</v>
      </c>
      <c r="W376" s="12">
        <v>1</v>
      </c>
      <c r="X376" s="12">
        <v>4367301</v>
      </c>
      <c r="Y376" s="12">
        <v>16410486</v>
      </c>
      <c r="Z376" s="12" t="s">
        <v>1891</v>
      </c>
      <c r="AA376" s="21">
        <v>44927</v>
      </c>
      <c r="AB376" s="21">
        <v>45291</v>
      </c>
      <c r="AC376" s="12" t="s">
        <v>1092</v>
      </c>
      <c r="AD376" s="12" t="s">
        <v>1092</v>
      </c>
      <c r="AE376" s="12" t="s">
        <v>1092</v>
      </c>
      <c r="AF376" s="12" t="s">
        <v>1102</v>
      </c>
      <c r="AG376" s="12" t="s">
        <v>1103</v>
      </c>
      <c r="AH376" s="12" t="b">
        <v>0</v>
      </c>
      <c r="AI376" s="12" t="b">
        <v>0</v>
      </c>
      <c r="AJ376" s="12" t="b">
        <v>0</v>
      </c>
      <c r="AK376" s="12" t="b">
        <v>0</v>
      </c>
      <c r="AL376" s="12" t="b">
        <v>1</v>
      </c>
    </row>
    <row r="377" ht="15.75" customHeight="1">
      <c r="A377" s="10" t="s">
        <v>922</v>
      </c>
      <c r="B377" s="12" t="str">
        <f t="shared" si="24"/>
        <v xml:space="preserve">Sorenson Legacy Foundation_Capital Research Center2024120000</v>
      </c>
      <c r="C377" s="12" t="s">
        <v>21</v>
      </c>
      <c r="D377" s="12">
        <v>2024</v>
      </c>
      <c r="E377" s="13">
        <v>120000</v>
      </c>
      <c r="F377" s="12"/>
      <c r="G377" s="12" t="s">
        <v>330</v>
      </c>
      <c r="H377" s="12" t="s">
        <v>257</v>
      </c>
      <c r="I377" s="12" t="s">
        <v>1092</v>
      </c>
      <c r="J377" s="12" t="s">
        <v>1106</v>
      </c>
      <c r="K377" s="12" t="s">
        <v>1094</v>
      </c>
      <c r="L377" s="12" t="s">
        <v>1095</v>
      </c>
      <c r="M377" s="12">
        <v>20036</v>
      </c>
      <c r="N377" s="12" t="s">
        <v>1096</v>
      </c>
      <c r="O377" s="12">
        <v>453240491</v>
      </c>
      <c r="P377" s="12" t="s">
        <v>1886</v>
      </c>
      <c r="Q377" s="12">
        <v>2024</v>
      </c>
      <c r="R377" s="12" t="s">
        <v>1887</v>
      </c>
      <c r="S377" s="12" t="s">
        <v>1888</v>
      </c>
      <c r="T377" s="12" t="s">
        <v>1253</v>
      </c>
      <c r="U377" s="12">
        <v>84047</v>
      </c>
      <c r="V377" s="12" t="s">
        <v>1096</v>
      </c>
      <c r="W377" s="12">
        <v>1</v>
      </c>
      <c r="X377" s="12">
        <v>4996333</v>
      </c>
      <c r="Y377" s="12">
        <v>18952171</v>
      </c>
      <c r="Z377" s="12" t="s">
        <v>1892</v>
      </c>
      <c r="AA377" s="21">
        <v>45292</v>
      </c>
      <c r="AB377" s="21">
        <v>45657</v>
      </c>
      <c r="AC377" s="12" t="s">
        <v>1092</v>
      </c>
      <c r="AD377" s="12" t="s">
        <v>1092</v>
      </c>
      <c r="AE377" s="12" t="s">
        <v>1092</v>
      </c>
      <c r="AF377" s="12" t="s">
        <v>1102</v>
      </c>
      <c r="AG377" s="12" t="s">
        <v>1103</v>
      </c>
      <c r="AH377" s="12" t="b">
        <v>0</v>
      </c>
      <c r="AI377" s="12" t="b">
        <v>0</v>
      </c>
      <c r="AJ377" s="12" t="b">
        <v>0</v>
      </c>
      <c r="AK377" s="12" t="b">
        <v>0</v>
      </c>
      <c r="AL377" s="12" t="b">
        <v>1</v>
      </c>
    </row>
    <row r="378" ht="15.75" customHeight="1">
      <c r="A378" s="10" t="s">
        <v>925</v>
      </c>
      <c r="B378" s="12" t="str">
        <f t="shared" si="24"/>
        <v xml:space="preserve">St Louis Community Foundation Inc_Capital Research Center202412500</v>
      </c>
      <c r="C378" s="12" t="s">
        <v>104</v>
      </c>
      <c r="D378" s="12">
        <v>2024</v>
      </c>
      <c r="E378" s="13">
        <v>12500</v>
      </c>
      <c r="F378" s="12"/>
      <c r="G378" s="12" t="s">
        <v>926</v>
      </c>
      <c r="H378" s="12" t="s">
        <v>257</v>
      </c>
      <c r="I378" s="12">
        <v>521289734</v>
      </c>
      <c r="J378" s="12" t="s">
        <v>1093</v>
      </c>
      <c r="K378" s="12" t="s">
        <v>1094</v>
      </c>
      <c r="L378" s="12" t="s">
        <v>1095</v>
      </c>
      <c r="M378" s="12">
        <v>20036</v>
      </c>
      <c r="N378" s="12" t="s">
        <v>1096</v>
      </c>
      <c r="O378" s="12">
        <v>431758789</v>
      </c>
      <c r="P378" s="12" t="s">
        <v>1893</v>
      </c>
      <c r="Q378" s="12">
        <v>2024</v>
      </c>
      <c r="R378" s="12" t="s">
        <v>1894</v>
      </c>
      <c r="S378" s="12" t="s">
        <v>1895</v>
      </c>
      <c r="T378" s="12" t="s">
        <v>1628</v>
      </c>
      <c r="U378" s="12">
        <v>63105</v>
      </c>
      <c r="V378" s="12" t="s">
        <v>1096</v>
      </c>
      <c r="W378" s="12">
        <v>1</v>
      </c>
      <c r="X378" s="12">
        <v>4990453</v>
      </c>
      <c r="Y378" s="12">
        <v>18925868</v>
      </c>
      <c r="Z378" s="12" t="s">
        <v>1896</v>
      </c>
      <c r="AA378" s="21">
        <v>45292</v>
      </c>
      <c r="AB378" s="21">
        <v>45657</v>
      </c>
      <c r="AC378" s="12">
        <v>0</v>
      </c>
      <c r="AD378" s="12" t="s">
        <v>1092</v>
      </c>
      <c r="AE378" s="12" t="s">
        <v>1092</v>
      </c>
      <c r="AF378" s="12">
        <v>990</v>
      </c>
      <c r="AG378" s="12" t="s">
        <v>1103</v>
      </c>
      <c r="AH378" s="12" t="b">
        <v>0</v>
      </c>
      <c r="AI378" s="12" t="b">
        <v>0</v>
      </c>
      <c r="AJ378" s="12" t="b">
        <v>0</v>
      </c>
      <c r="AK378" s="12" t="b">
        <v>0</v>
      </c>
      <c r="AL378" s="12" t="b">
        <v>1</v>
      </c>
    </row>
    <row r="379" ht="15.75" customHeight="1">
      <c r="A379" s="10" t="s">
        <v>924</v>
      </c>
      <c r="B379" s="12" t="str">
        <f t="shared" si="24"/>
        <v xml:space="preserve">Stephen Warren Miles &amp; Marilyn Ross Miles Foundation_Capital Research Center2022250</v>
      </c>
      <c r="C379" s="12" t="s">
        <v>221</v>
      </c>
      <c r="D379" s="12">
        <v>2022</v>
      </c>
      <c r="E379" s="13">
        <v>250</v>
      </c>
      <c r="F379" s="12"/>
      <c r="G379" s="12" t="s">
        <v>459</v>
      </c>
      <c r="H379" s="12" t="s">
        <v>257</v>
      </c>
      <c r="I379" s="12" t="s">
        <v>1092</v>
      </c>
      <c r="J379" s="12" t="s">
        <v>1106</v>
      </c>
      <c r="K379" s="12" t="s">
        <v>1094</v>
      </c>
      <c r="L379" s="12" t="s">
        <v>1095</v>
      </c>
      <c r="M379" s="12">
        <v>20036</v>
      </c>
      <c r="N379" s="12" t="s">
        <v>1096</v>
      </c>
      <c r="O379" s="12">
        <v>742187638</v>
      </c>
      <c r="P379" s="12" t="s">
        <v>1897</v>
      </c>
      <c r="Q379" s="12">
        <v>2021</v>
      </c>
      <c r="R379" s="12" t="s">
        <v>1898</v>
      </c>
      <c r="S379" s="12" t="s">
        <v>1099</v>
      </c>
      <c r="T379" s="12" t="s">
        <v>1100</v>
      </c>
      <c r="U379" s="12">
        <v>77019</v>
      </c>
      <c r="V379" s="12" t="s">
        <v>1096</v>
      </c>
      <c r="W379" s="12">
        <v>1</v>
      </c>
      <c r="X379" s="12">
        <v>3162674</v>
      </c>
      <c r="Y379" s="12">
        <v>11582211</v>
      </c>
      <c r="Z379" s="12" t="s">
        <v>1899</v>
      </c>
      <c r="AA379" s="21">
        <v>44531</v>
      </c>
      <c r="AB379" s="21">
        <v>44895</v>
      </c>
      <c r="AC379" s="12" t="s">
        <v>1092</v>
      </c>
      <c r="AD379" s="12" t="s">
        <v>1092</v>
      </c>
      <c r="AE379" s="12" t="s">
        <v>1092</v>
      </c>
      <c r="AF379" s="12" t="s">
        <v>1102</v>
      </c>
      <c r="AG379" s="12" t="s">
        <v>1103</v>
      </c>
      <c r="AH379" s="12" t="b">
        <v>0</v>
      </c>
      <c r="AI379" s="12" t="b">
        <v>0</v>
      </c>
      <c r="AJ379" s="12" t="b">
        <v>0</v>
      </c>
      <c r="AK379" s="12" t="b">
        <v>0</v>
      </c>
      <c r="AL379" s="12" t="b">
        <v>1</v>
      </c>
    </row>
    <row r="380" ht="15.75" customHeight="1">
      <c r="A380" s="10" t="s">
        <v>936</v>
      </c>
      <c r="B380" s="12" t="str">
        <f t="shared" si="24"/>
        <v xml:space="preserve">Strake Foundation_Capital Research Center20215000</v>
      </c>
      <c r="C380" s="12" t="s">
        <v>100</v>
      </c>
      <c r="D380" s="12">
        <v>2021</v>
      </c>
      <c r="E380" s="13">
        <v>5000</v>
      </c>
      <c r="F380" s="12"/>
      <c r="G380" s="12" t="s">
        <v>934</v>
      </c>
      <c r="H380" s="12" t="s">
        <v>257</v>
      </c>
      <c r="I380" s="12" t="s">
        <v>1092</v>
      </c>
      <c r="J380" s="12" t="s">
        <v>1157</v>
      </c>
      <c r="K380" s="12" t="s">
        <v>1150</v>
      </c>
      <c r="L380" s="12" t="s">
        <v>1095</v>
      </c>
      <c r="M380" s="12">
        <v>20036</v>
      </c>
      <c r="N380" s="12" t="s">
        <v>1096</v>
      </c>
      <c r="O380" s="12">
        <v>760041524</v>
      </c>
      <c r="P380" s="12" t="s">
        <v>1900</v>
      </c>
      <c r="Q380" s="12">
        <v>2021</v>
      </c>
      <c r="R380" s="12" t="s">
        <v>1901</v>
      </c>
      <c r="S380" s="12" t="s">
        <v>1099</v>
      </c>
      <c r="T380" s="12" t="s">
        <v>1100</v>
      </c>
      <c r="U380" s="12">
        <v>770023215</v>
      </c>
      <c r="V380" s="12" t="s">
        <v>1096</v>
      </c>
      <c r="W380" s="12">
        <v>1</v>
      </c>
      <c r="X380" s="12">
        <v>2507109</v>
      </c>
      <c r="Y380" s="12">
        <v>8753492</v>
      </c>
      <c r="Z380" s="12" t="s">
        <v>1902</v>
      </c>
      <c r="AA380" s="21">
        <v>44197</v>
      </c>
      <c r="AB380" s="21">
        <v>44561</v>
      </c>
      <c r="AC380" s="12" t="s">
        <v>1092</v>
      </c>
      <c r="AD380" s="12" t="s">
        <v>1092</v>
      </c>
      <c r="AE380" s="12" t="s">
        <v>1092</v>
      </c>
      <c r="AF380" s="12" t="s">
        <v>1102</v>
      </c>
      <c r="AG380" s="12" t="s">
        <v>1103</v>
      </c>
      <c r="AH380" s="12" t="b">
        <v>0</v>
      </c>
      <c r="AI380" s="12" t="b">
        <v>0</v>
      </c>
      <c r="AJ380" s="12" t="b">
        <v>0</v>
      </c>
      <c r="AK380" s="12" t="b">
        <v>0</v>
      </c>
      <c r="AL380" s="12" t="b">
        <v>1</v>
      </c>
    </row>
    <row r="381" ht="15.75" customHeight="1">
      <c r="A381" s="10" t="s">
        <v>933</v>
      </c>
      <c r="B381" s="12" t="str">
        <f t="shared" si="24"/>
        <v xml:space="preserve">Strake Foundation_Capital Research Center20185000</v>
      </c>
      <c r="C381" s="12" t="s">
        <v>100</v>
      </c>
      <c r="D381" s="12">
        <v>2018</v>
      </c>
      <c r="E381" s="13">
        <v>5000</v>
      </c>
      <c r="F381" s="12"/>
      <c r="G381" s="12" t="s">
        <v>934</v>
      </c>
      <c r="H381" s="12" t="s">
        <v>257</v>
      </c>
      <c r="I381" s="12" t="s">
        <v>1092</v>
      </c>
      <c r="J381" s="12" t="s">
        <v>1160</v>
      </c>
      <c r="K381" s="12" t="s">
        <v>1150</v>
      </c>
      <c r="L381" s="12" t="s">
        <v>1095</v>
      </c>
      <c r="M381" s="12">
        <v>20036</v>
      </c>
      <c r="N381" s="12" t="s">
        <v>1096</v>
      </c>
      <c r="O381" s="12">
        <v>760041524</v>
      </c>
      <c r="P381" s="12" t="s">
        <v>1900</v>
      </c>
      <c r="Q381" s="12">
        <v>2018</v>
      </c>
      <c r="R381" s="12" t="s">
        <v>1903</v>
      </c>
      <c r="S381" s="12" t="s">
        <v>1099</v>
      </c>
      <c r="T381" s="12" t="s">
        <v>1100</v>
      </c>
      <c r="U381" s="12">
        <v>770023215</v>
      </c>
      <c r="V381" s="12" t="s">
        <v>1096</v>
      </c>
      <c r="W381" s="12">
        <v>1</v>
      </c>
      <c r="X381" s="12">
        <v>1494758</v>
      </c>
      <c r="Y381" s="12">
        <v>4744098</v>
      </c>
      <c r="Z381" s="12" t="s">
        <v>1904</v>
      </c>
      <c r="AA381" s="21">
        <v>43101</v>
      </c>
      <c r="AB381" s="21">
        <v>43465</v>
      </c>
      <c r="AC381" s="12" t="s">
        <v>1092</v>
      </c>
      <c r="AD381" s="12" t="s">
        <v>1092</v>
      </c>
      <c r="AE381" s="12" t="s">
        <v>1092</v>
      </c>
      <c r="AF381" s="12" t="s">
        <v>1102</v>
      </c>
      <c r="AG381" s="12" t="s">
        <v>1103</v>
      </c>
      <c r="AH381" s="12" t="b">
        <v>0</v>
      </c>
      <c r="AI381" s="12" t="b">
        <v>0</v>
      </c>
      <c r="AJ381" s="12" t="b">
        <v>0</v>
      </c>
      <c r="AK381" s="12" t="b">
        <v>1</v>
      </c>
      <c r="AL381" s="12" t="b">
        <v>1</v>
      </c>
    </row>
    <row r="382" ht="15.75" customHeight="1">
      <c r="A382" s="10" t="s">
        <v>935</v>
      </c>
      <c r="B382" s="12" t="str">
        <f t="shared" si="24"/>
        <v xml:space="preserve">Strake Foundation_Capital Research Center20205000</v>
      </c>
      <c r="C382" s="12" t="s">
        <v>100</v>
      </c>
      <c r="D382" s="12">
        <v>2020</v>
      </c>
      <c r="E382" s="13">
        <v>5000</v>
      </c>
      <c r="F382" s="12"/>
      <c r="G382" s="12" t="s">
        <v>934</v>
      </c>
      <c r="H382" s="12" t="s">
        <v>257</v>
      </c>
      <c r="I382" s="12" t="s">
        <v>1092</v>
      </c>
      <c r="J382" s="12" t="s">
        <v>1905</v>
      </c>
      <c r="K382" s="12" t="s">
        <v>1504</v>
      </c>
      <c r="L382" s="12" t="s">
        <v>1100</v>
      </c>
      <c r="M382" s="12">
        <v>77024</v>
      </c>
      <c r="N382" s="12" t="s">
        <v>1096</v>
      </c>
      <c r="O382" s="12">
        <v>760041524</v>
      </c>
      <c r="P382" s="12" t="s">
        <v>1900</v>
      </c>
      <c r="Q382" s="12">
        <v>2020</v>
      </c>
      <c r="R382" s="12" t="s">
        <v>1903</v>
      </c>
      <c r="S382" s="12" t="s">
        <v>1099</v>
      </c>
      <c r="T382" s="12" t="s">
        <v>1100</v>
      </c>
      <c r="U382" s="12">
        <v>770023215</v>
      </c>
      <c r="V382" s="12" t="s">
        <v>1096</v>
      </c>
      <c r="W382" s="12">
        <v>1</v>
      </c>
      <c r="X382" s="12">
        <v>1943450</v>
      </c>
      <c r="Y382" s="12">
        <v>6216722</v>
      </c>
      <c r="Z382" s="12" t="s">
        <v>1906</v>
      </c>
      <c r="AA382" s="21">
        <v>43831</v>
      </c>
      <c r="AB382" s="21">
        <v>44196</v>
      </c>
      <c r="AC382" s="12" t="s">
        <v>1092</v>
      </c>
      <c r="AD382" s="12" t="s">
        <v>1092</v>
      </c>
      <c r="AE382" s="12" t="s">
        <v>1092</v>
      </c>
      <c r="AF382" s="12" t="s">
        <v>1102</v>
      </c>
      <c r="AG382" s="12" t="s">
        <v>1103</v>
      </c>
      <c r="AH382" s="12" t="b">
        <v>0</v>
      </c>
      <c r="AI382" s="12" t="b">
        <v>0</v>
      </c>
      <c r="AJ382" s="12" t="b">
        <v>0</v>
      </c>
      <c r="AK382" s="12" t="b">
        <v>0</v>
      </c>
      <c r="AL382" s="12" t="b">
        <v>1</v>
      </c>
    </row>
    <row r="383" ht="15.75" customHeight="1">
      <c r="A383" s="10" t="s">
        <v>939</v>
      </c>
      <c r="B383" s="12" t="str">
        <f t="shared" si="24"/>
        <v xml:space="preserve">Strauss Foundation Incorporated_Capital Research Center2024100</v>
      </c>
      <c r="C383" s="12" t="s">
        <v>227</v>
      </c>
      <c r="D383" s="12">
        <v>2024</v>
      </c>
      <c r="E383" s="13">
        <v>100</v>
      </c>
      <c r="F383" s="12"/>
      <c r="G383" s="12" t="s">
        <v>940</v>
      </c>
      <c r="H383" s="12" t="s">
        <v>257</v>
      </c>
      <c r="I383" s="12" t="s">
        <v>1092</v>
      </c>
      <c r="J383" s="12" t="s">
        <v>1907</v>
      </c>
      <c r="K383" s="12" t="s">
        <v>1150</v>
      </c>
      <c r="L383" s="12" t="s">
        <v>1095</v>
      </c>
      <c r="M383" s="12">
        <v>20036</v>
      </c>
      <c r="N383" s="12" t="s">
        <v>1096</v>
      </c>
      <c r="O383" s="12">
        <v>526039178</v>
      </c>
      <c r="P383" s="12" t="s">
        <v>1908</v>
      </c>
      <c r="Q383" s="12">
        <v>2024</v>
      </c>
      <c r="R383" s="12" t="s">
        <v>1909</v>
      </c>
      <c r="S383" s="12" t="s">
        <v>1910</v>
      </c>
      <c r="T383" s="12" t="s">
        <v>1207</v>
      </c>
      <c r="U383" s="12">
        <v>211174107</v>
      </c>
      <c r="V383" s="12" t="s">
        <v>1096</v>
      </c>
      <c r="W383" s="12">
        <v>1</v>
      </c>
      <c r="X383" s="12">
        <v>4521773</v>
      </c>
      <c r="Y383" s="12">
        <v>17074618</v>
      </c>
      <c r="Z383" s="12" t="s">
        <v>1911</v>
      </c>
      <c r="AA383" s="21">
        <v>45292</v>
      </c>
      <c r="AB383" s="21">
        <v>45657</v>
      </c>
      <c r="AC383" s="12" t="s">
        <v>1092</v>
      </c>
      <c r="AD383" s="12" t="s">
        <v>1092</v>
      </c>
      <c r="AE383" s="12" t="s">
        <v>1092</v>
      </c>
      <c r="AF383" s="12" t="s">
        <v>1102</v>
      </c>
      <c r="AG383" s="12" t="s">
        <v>1103</v>
      </c>
      <c r="AH383" s="12" t="b">
        <v>0</v>
      </c>
      <c r="AI383" s="12" t="b">
        <v>0</v>
      </c>
      <c r="AJ383" s="12" t="b">
        <v>0</v>
      </c>
      <c r="AK383" s="12" t="b">
        <v>0</v>
      </c>
      <c r="AL383" s="12" t="b">
        <v>1</v>
      </c>
    </row>
    <row r="384" ht="15.75" customHeight="1">
      <c r="A384" s="10" t="s">
        <v>937</v>
      </c>
      <c r="B384" s="12" t="str">
        <f t="shared" si="24"/>
        <v xml:space="preserve">Strauss Foundation Incorporated_Capital Research Center2023100</v>
      </c>
      <c r="C384" s="12" t="s">
        <v>227</v>
      </c>
      <c r="D384" s="12">
        <v>2023</v>
      </c>
      <c r="E384" s="13">
        <v>100</v>
      </c>
      <c r="F384" s="12"/>
      <c r="G384" s="12" t="s">
        <v>938</v>
      </c>
      <c r="H384" s="12" t="s">
        <v>257</v>
      </c>
      <c r="I384" s="12" t="s">
        <v>1092</v>
      </c>
      <c r="J384" s="12" t="s">
        <v>1907</v>
      </c>
      <c r="K384" s="12" t="s">
        <v>1150</v>
      </c>
      <c r="L384" s="12" t="s">
        <v>1095</v>
      </c>
      <c r="M384" s="12">
        <v>20036</v>
      </c>
      <c r="N384" s="12" t="s">
        <v>1096</v>
      </c>
      <c r="O384" s="12">
        <v>526039178</v>
      </c>
      <c r="P384" s="12" t="s">
        <v>1908</v>
      </c>
      <c r="Q384" s="12">
        <v>2023</v>
      </c>
      <c r="R384" s="12" t="s">
        <v>1909</v>
      </c>
      <c r="S384" s="12" t="s">
        <v>1910</v>
      </c>
      <c r="T384" s="12" t="s">
        <v>1207</v>
      </c>
      <c r="U384" s="12">
        <v>211174107</v>
      </c>
      <c r="V384" s="12" t="s">
        <v>1096</v>
      </c>
      <c r="W384" s="12">
        <v>1</v>
      </c>
      <c r="X384" s="12">
        <v>3822122</v>
      </c>
      <c r="Y384" s="12">
        <v>14454519</v>
      </c>
      <c r="Z384" s="12" t="s">
        <v>1912</v>
      </c>
      <c r="AA384" s="21">
        <v>44927</v>
      </c>
      <c r="AB384" s="21">
        <v>45291</v>
      </c>
      <c r="AC384" s="12" t="s">
        <v>1092</v>
      </c>
      <c r="AD384" s="12" t="s">
        <v>1092</v>
      </c>
      <c r="AE384" s="12" t="s">
        <v>1092</v>
      </c>
      <c r="AF384" s="12" t="s">
        <v>1102</v>
      </c>
      <c r="AG384" s="12" t="s">
        <v>1103</v>
      </c>
      <c r="AH384" s="12" t="b">
        <v>0</v>
      </c>
      <c r="AI384" s="12" t="b">
        <v>0</v>
      </c>
      <c r="AJ384" s="12" t="b">
        <v>0</v>
      </c>
      <c r="AK384" s="12" t="b">
        <v>0</v>
      </c>
      <c r="AL384" s="12" t="b">
        <v>1</v>
      </c>
    </row>
    <row r="385" ht="15.75" customHeight="1">
      <c r="A385" s="10" t="s">
        <v>941</v>
      </c>
      <c r="B385" s="12" t="str">
        <f t="shared" si="24"/>
        <v xml:space="preserve">Summerfield Foundation_Capital Research Center2016100</v>
      </c>
      <c r="C385" s="12" t="s">
        <v>228</v>
      </c>
      <c r="D385" s="12">
        <v>2016</v>
      </c>
      <c r="E385" s="13">
        <v>100</v>
      </c>
      <c r="F385" s="12"/>
      <c r="G385" s="12" t="s">
        <v>942</v>
      </c>
      <c r="H385" s="12" t="s">
        <v>257</v>
      </c>
      <c r="I385" s="12" t="s">
        <v>1092</v>
      </c>
      <c r="J385" s="12" t="s">
        <v>1157</v>
      </c>
      <c r="K385" s="12" t="s">
        <v>1150</v>
      </c>
      <c r="L385" s="12" t="s">
        <v>1095</v>
      </c>
      <c r="M385" s="12">
        <v>20036</v>
      </c>
      <c r="N385" s="12" t="s">
        <v>1096</v>
      </c>
      <c r="O385" s="12">
        <v>953846842</v>
      </c>
      <c r="P385" s="12" t="s">
        <v>228</v>
      </c>
      <c r="Q385" s="12">
        <v>2016</v>
      </c>
      <c r="R385" s="12" t="s">
        <v>1913</v>
      </c>
      <c r="S385" s="12" t="s">
        <v>1914</v>
      </c>
      <c r="T385" s="12" t="s">
        <v>1192</v>
      </c>
      <c r="U385" s="12">
        <v>90670</v>
      </c>
      <c r="V385" s="12" t="s">
        <v>1096</v>
      </c>
      <c r="W385" s="12">
        <v>1</v>
      </c>
      <c r="X385" s="12">
        <v>250578</v>
      </c>
      <c r="Y385" s="12">
        <v>732273</v>
      </c>
      <c r="Z385" s="12" t="s">
        <v>1915</v>
      </c>
      <c r="AA385" s="21">
        <v>42370</v>
      </c>
      <c r="AB385" s="21">
        <v>42735</v>
      </c>
      <c r="AC385" s="12" t="s">
        <v>1092</v>
      </c>
      <c r="AD385" s="12" t="s">
        <v>1092</v>
      </c>
      <c r="AE385" s="12" t="s">
        <v>1092</v>
      </c>
      <c r="AF385" s="12" t="s">
        <v>1102</v>
      </c>
      <c r="AG385" s="12" t="s">
        <v>1103</v>
      </c>
      <c r="AH385" s="12" t="b">
        <v>0</v>
      </c>
      <c r="AI385" s="12" t="b">
        <v>0</v>
      </c>
      <c r="AJ385" s="12" t="b">
        <v>0</v>
      </c>
      <c r="AK385" s="12" t="b">
        <v>0</v>
      </c>
      <c r="AL385" s="12" t="b">
        <v>1</v>
      </c>
    </row>
    <row r="386" ht="15.75" customHeight="1">
      <c r="A386" s="10" t="s">
        <v>943</v>
      </c>
      <c r="B386" s="12" t="str">
        <f t="shared" ref="B386:B449" si="25">CONCATENATE(C386,"_",H386,D386,E386)</f>
        <v xml:space="preserve">Summerfield Foundation_Capital Research Center2017100</v>
      </c>
      <c r="C386" s="12" t="s">
        <v>228</v>
      </c>
      <c r="D386" s="12">
        <v>2017</v>
      </c>
      <c r="E386" s="13">
        <v>100</v>
      </c>
      <c r="F386" s="12"/>
      <c r="G386" s="12" t="s">
        <v>942</v>
      </c>
      <c r="H386" s="12" t="s">
        <v>257</v>
      </c>
      <c r="I386" s="12" t="s">
        <v>1092</v>
      </c>
      <c r="J386" s="12" t="s">
        <v>1157</v>
      </c>
      <c r="K386" s="12" t="s">
        <v>1150</v>
      </c>
      <c r="L386" s="12" t="s">
        <v>1095</v>
      </c>
      <c r="M386" s="12">
        <v>20036</v>
      </c>
      <c r="N386" s="12" t="s">
        <v>1096</v>
      </c>
      <c r="O386" s="12">
        <v>953846842</v>
      </c>
      <c r="P386" s="12" t="s">
        <v>228</v>
      </c>
      <c r="Q386" s="12">
        <v>2017</v>
      </c>
      <c r="R386" s="12" t="s">
        <v>1916</v>
      </c>
      <c r="S386" s="12" t="s">
        <v>1914</v>
      </c>
      <c r="T386" s="12" t="s">
        <v>1192</v>
      </c>
      <c r="U386" s="12">
        <v>90670</v>
      </c>
      <c r="V386" s="12" t="s">
        <v>1096</v>
      </c>
      <c r="W386" s="12">
        <v>1</v>
      </c>
      <c r="X386" s="12">
        <v>761936</v>
      </c>
      <c r="Y386" s="12">
        <v>2301536</v>
      </c>
      <c r="Z386" s="12" t="s">
        <v>1917</v>
      </c>
      <c r="AA386" s="21">
        <v>42736</v>
      </c>
      <c r="AB386" s="21">
        <v>43100</v>
      </c>
      <c r="AC386" s="12" t="s">
        <v>1092</v>
      </c>
      <c r="AD386" s="12" t="s">
        <v>1092</v>
      </c>
      <c r="AE386" s="12" t="s">
        <v>1092</v>
      </c>
      <c r="AF386" s="12" t="s">
        <v>1102</v>
      </c>
      <c r="AG386" s="12" t="s">
        <v>1103</v>
      </c>
      <c r="AH386" s="12" t="b">
        <v>0</v>
      </c>
      <c r="AI386" s="12" t="b">
        <v>0</v>
      </c>
      <c r="AJ386" s="12" t="b">
        <v>0</v>
      </c>
      <c r="AK386" s="12" t="b">
        <v>0</v>
      </c>
      <c r="AL386" s="12" t="b">
        <v>1</v>
      </c>
    </row>
    <row r="387" ht="15.75" customHeight="1">
      <c r="A387" s="10" t="s">
        <v>746</v>
      </c>
      <c r="B387" s="12" t="str">
        <f t="shared" si="25"/>
        <v xml:space="preserve">Masayuki And Harue Tokioka Foundation_Capital Research Center2023250</v>
      </c>
      <c r="C387" s="12" t="s">
        <v>216</v>
      </c>
      <c r="D387" s="12">
        <v>2023</v>
      </c>
      <c r="E387" s="13">
        <v>250</v>
      </c>
      <c r="F387" s="12" t="s">
        <v>747</v>
      </c>
      <c r="G387" s="12" t="s">
        <v>748</v>
      </c>
      <c r="H387" s="12" t="s">
        <v>257</v>
      </c>
      <c r="I387" s="12" t="s">
        <v>1092</v>
      </c>
      <c r="J387" s="12" t="s">
        <v>1149</v>
      </c>
      <c r="K387" s="12" t="s">
        <v>1150</v>
      </c>
      <c r="L387" s="12" t="s">
        <v>1095</v>
      </c>
      <c r="M387" s="12">
        <v>20090</v>
      </c>
      <c r="N387" s="12" t="s">
        <v>1096</v>
      </c>
      <c r="O387" s="12">
        <v>990322018</v>
      </c>
      <c r="P387" s="12" t="s">
        <v>1918</v>
      </c>
      <c r="Q387" s="12">
        <v>2023</v>
      </c>
      <c r="R387" s="12" t="s">
        <v>1919</v>
      </c>
      <c r="S387" s="12" t="s">
        <v>1920</v>
      </c>
      <c r="T387" s="12" t="s">
        <v>1128</v>
      </c>
      <c r="U387" s="12">
        <v>96813</v>
      </c>
      <c r="V387" s="12" t="s">
        <v>1096</v>
      </c>
      <c r="W387" s="12">
        <v>1</v>
      </c>
      <c r="X387" s="12">
        <v>4205777</v>
      </c>
      <c r="Y387" s="12">
        <v>15789665</v>
      </c>
      <c r="Z387" s="12" t="s">
        <v>1921</v>
      </c>
      <c r="AA387" s="21">
        <v>44927</v>
      </c>
      <c r="AB387" s="21">
        <v>45291</v>
      </c>
      <c r="AC387" s="12" t="s">
        <v>1092</v>
      </c>
      <c r="AD387" s="12" t="s">
        <v>1092</v>
      </c>
      <c r="AE387" s="12" t="s">
        <v>1092</v>
      </c>
      <c r="AF387" s="12" t="s">
        <v>1102</v>
      </c>
      <c r="AG387" s="12" t="s">
        <v>1103</v>
      </c>
      <c r="AH387" s="12" t="b">
        <v>1</v>
      </c>
      <c r="AI387" s="12" t="b">
        <v>0</v>
      </c>
      <c r="AJ387" s="12" t="b">
        <v>0</v>
      </c>
      <c r="AK387" s="12" t="b">
        <v>0</v>
      </c>
      <c r="AL387" s="12" t="b">
        <v>1</v>
      </c>
    </row>
    <row r="388" ht="15.75" customHeight="1">
      <c r="A388" s="10" t="s">
        <v>962</v>
      </c>
      <c r="B388" s="12" t="str">
        <f t="shared" si="25"/>
        <v xml:space="preserve">T Rowe Price Program For Charitable Giving Inc_Capital Research Center20238200</v>
      </c>
      <c r="C388" s="12" t="s">
        <v>120</v>
      </c>
      <c r="D388" s="12">
        <v>2023</v>
      </c>
      <c r="E388" s="13">
        <v>8200</v>
      </c>
      <c r="F388" s="12"/>
      <c r="G388" s="12" t="s">
        <v>963</v>
      </c>
      <c r="H388" s="12" t="s">
        <v>257</v>
      </c>
      <c r="I388" s="12">
        <v>521289734</v>
      </c>
      <c r="J388" s="12" t="s">
        <v>1106</v>
      </c>
      <c r="K388" s="12" t="s">
        <v>1094</v>
      </c>
      <c r="L388" s="12" t="s">
        <v>1095</v>
      </c>
      <c r="M388" s="12">
        <v>200361401</v>
      </c>
      <c r="N388" s="12" t="s">
        <v>1096</v>
      </c>
      <c r="O388" s="12">
        <v>311709466</v>
      </c>
      <c r="P388" s="12" t="s">
        <v>1922</v>
      </c>
      <c r="Q388" s="12">
        <v>2022</v>
      </c>
      <c r="R388" s="12" t="s">
        <v>1923</v>
      </c>
      <c r="S388" s="12" t="s">
        <v>1924</v>
      </c>
      <c r="T388" s="12" t="s">
        <v>1207</v>
      </c>
      <c r="U388" s="12">
        <v>212021009</v>
      </c>
      <c r="V388" s="12" t="s">
        <v>1096</v>
      </c>
      <c r="W388" s="12">
        <v>1</v>
      </c>
      <c r="X388" s="12">
        <v>3429256</v>
      </c>
      <c r="Y388" s="12">
        <v>12548334</v>
      </c>
      <c r="Z388" s="12" t="s">
        <v>1925</v>
      </c>
      <c r="AA388" s="21">
        <v>44652</v>
      </c>
      <c r="AB388" s="21">
        <v>45016</v>
      </c>
      <c r="AC388" s="12">
        <v>0</v>
      </c>
      <c r="AD388" s="12" t="s">
        <v>1092</v>
      </c>
      <c r="AE388" s="12" t="s">
        <v>1092</v>
      </c>
      <c r="AF388" s="12">
        <v>990</v>
      </c>
      <c r="AG388" s="12" t="s">
        <v>1103</v>
      </c>
      <c r="AH388" s="12" t="b">
        <v>0</v>
      </c>
      <c r="AI388" s="12" t="b">
        <v>0</v>
      </c>
      <c r="AJ388" s="12" t="b">
        <v>0</v>
      </c>
      <c r="AK388" s="12" t="b">
        <v>0</v>
      </c>
      <c r="AL388" s="12" t="b">
        <v>1</v>
      </c>
    </row>
    <row r="389" ht="15.75" customHeight="1">
      <c r="A389" s="10" t="s">
        <v>944</v>
      </c>
      <c r="B389" s="12" t="str">
        <f t="shared" si="25"/>
        <v xml:space="preserve">Tepas Family Foundation_Capital Research Center20216375</v>
      </c>
      <c r="C389" s="12" t="s">
        <v>97</v>
      </c>
      <c r="D389" s="12">
        <v>2021</v>
      </c>
      <c r="E389" s="13">
        <v>6375</v>
      </c>
      <c r="F389" s="12"/>
      <c r="G389" s="12" t="s">
        <v>945</v>
      </c>
      <c r="H389" s="12" t="s">
        <v>257</v>
      </c>
      <c r="I389" s="12" t="s">
        <v>1092</v>
      </c>
      <c r="J389" s="12" t="s">
        <v>1093</v>
      </c>
      <c r="K389" s="12" t="s">
        <v>1094</v>
      </c>
      <c r="L389" s="12" t="s">
        <v>1095</v>
      </c>
      <c r="M389" s="12">
        <v>20036</v>
      </c>
      <c r="N389" s="12" t="s">
        <v>1096</v>
      </c>
      <c r="O389" s="12">
        <v>813639675</v>
      </c>
      <c r="P389" s="12" t="s">
        <v>1926</v>
      </c>
      <c r="Q389" s="12">
        <v>2021</v>
      </c>
      <c r="R389" s="12" t="s">
        <v>1927</v>
      </c>
      <c r="S389" s="12" t="s">
        <v>1928</v>
      </c>
      <c r="T389" s="12" t="s">
        <v>1234</v>
      </c>
      <c r="U389" s="12">
        <v>60010</v>
      </c>
      <c r="V389" s="12" t="s">
        <v>1096</v>
      </c>
      <c r="W389" s="12">
        <v>1</v>
      </c>
      <c r="X389" s="12">
        <v>2644216</v>
      </c>
      <c r="Y389" s="12">
        <v>9244411</v>
      </c>
      <c r="Z389" s="12" t="s">
        <v>1929</v>
      </c>
      <c r="AA389" s="21">
        <v>44197</v>
      </c>
      <c r="AB389" s="21">
        <v>44561</v>
      </c>
      <c r="AC389" s="12" t="s">
        <v>1092</v>
      </c>
      <c r="AD389" s="12" t="s">
        <v>1092</v>
      </c>
      <c r="AE389" s="12" t="s">
        <v>1092</v>
      </c>
      <c r="AF389" s="12" t="s">
        <v>1102</v>
      </c>
      <c r="AG389" s="12" t="s">
        <v>1103</v>
      </c>
      <c r="AH389" s="12" t="b">
        <v>0</v>
      </c>
      <c r="AI389" s="12" t="b">
        <v>0</v>
      </c>
      <c r="AJ389" s="12" t="b">
        <v>0</v>
      </c>
      <c r="AK389" s="12" t="b">
        <v>0</v>
      </c>
      <c r="AL389" s="12" t="b">
        <v>1</v>
      </c>
    </row>
    <row r="390" ht="15.75" customHeight="1">
      <c r="A390" s="10" t="s">
        <v>946</v>
      </c>
      <c r="B390" s="12" t="str">
        <f t="shared" si="25"/>
        <v xml:space="preserve">Tepas Family Foundation_Capital Research Center202210000</v>
      </c>
      <c r="C390" s="12" t="s">
        <v>97</v>
      </c>
      <c r="D390" s="12">
        <v>2022</v>
      </c>
      <c r="E390" s="13">
        <v>10000</v>
      </c>
      <c r="F390" s="12"/>
      <c r="G390" s="12" t="s">
        <v>945</v>
      </c>
      <c r="H390" s="12" t="s">
        <v>257</v>
      </c>
      <c r="I390" s="12" t="s">
        <v>1092</v>
      </c>
      <c r="J390" s="12" t="s">
        <v>1093</v>
      </c>
      <c r="K390" s="12" t="s">
        <v>1094</v>
      </c>
      <c r="L390" s="12" t="s">
        <v>1095</v>
      </c>
      <c r="M390" s="12">
        <v>20036</v>
      </c>
      <c r="N390" s="12" t="s">
        <v>1096</v>
      </c>
      <c r="O390" s="12">
        <v>813639675</v>
      </c>
      <c r="P390" s="12" t="s">
        <v>1926</v>
      </c>
      <c r="Q390" s="12">
        <v>2022</v>
      </c>
      <c r="R390" s="12" t="s">
        <v>1927</v>
      </c>
      <c r="S390" s="12" t="s">
        <v>1928</v>
      </c>
      <c r="T390" s="12" t="s">
        <v>1234</v>
      </c>
      <c r="U390" s="12">
        <v>60010</v>
      </c>
      <c r="V390" s="12" t="s">
        <v>1096</v>
      </c>
      <c r="W390" s="12">
        <v>1</v>
      </c>
      <c r="X390" s="12">
        <v>3309242</v>
      </c>
      <c r="Y390" s="12">
        <v>12193723</v>
      </c>
      <c r="Z390" s="12" t="s">
        <v>1930</v>
      </c>
      <c r="AA390" s="21">
        <v>44562</v>
      </c>
      <c r="AB390" s="21">
        <v>44926</v>
      </c>
      <c r="AC390" s="12" t="s">
        <v>1092</v>
      </c>
      <c r="AD390" s="12" t="s">
        <v>1092</v>
      </c>
      <c r="AE390" s="12" t="s">
        <v>1092</v>
      </c>
      <c r="AF390" s="12" t="s">
        <v>1102</v>
      </c>
      <c r="AG390" s="12" t="s">
        <v>1103</v>
      </c>
      <c r="AH390" s="12" t="b">
        <v>0</v>
      </c>
      <c r="AI390" s="12" t="b">
        <v>0</v>
      </c>
      <c r="AJ390" s="12" t="b">
        <v>0</v>
      </c>
      <c r="AK390" s="12" t="b">
        <v>0</v>
      </c>
      <c r="AL390" s="12" t="b">
        <v>1</v>
      </c>
    </row>
    <row r="391" ht="15.75" customHeight="1">
      <c r="A391" s="10" t="s">
        <v>951</v>
      </c>
      <c r="B391" s="12" t="str">
        <f t="shared" si="25"/>
        <v xml:space="preserve">Tepper Family Foundation_Capital Research Center20231500</v>
      </c>
      <c r="C391" s="12" t="s">
        <v>115</v>
      </c>
      <c r="D391" s="12">
        <v>2023</v>
      </c>
      <c r="E391" s="13">
        <v>1500</v>
      </c>
      <c r="F391" s="12"/>
      <c r="G391" s="12" t="s">
        <v>948</v>
      </c>
      <c r="H391" s="12" t="s">
        <v>257</v>
      </c>
      <c r="I391" s="12" t="s">
        <v>1092</v>
      </c>
      <c r="J391" s="12" t="s">
        <v>1093</v>
      </c>
      <c r="K391" s="12" t="s">
        <v>1094</v>
      </c>
      <c r="L391" s="12" t="s">
        <v>1095</v>
      </c>
      <c r="M391" s="12">
        <v>20036</v>
      </c>
      <c r="N391" s="12" t="s">
        <v>1096</v>
      </c>
      <c r="O391" s="12">
        <v>841543485</v>
      </c>
      <c r="P391" s="12" t="s">
        <v>1931</v>
      </c>
      <c r="Q391" s="12">
        <v>2023</v>
      </c>
      <c r="R391" s="12" t="s">
        <v>1932</v>
      </c>
      <c r="S391" s="12" t="s">
        <v>1299</v>
      </c>
      <c r="T391" s="12" t="s">
        <v>1300</v>
      </c>
      <c r="U391" s="12">
        <v>80246</v>
      </c>
      <c r="V391" s="12" t="s">
        <v>1096</v>
      </c>
      <c r="W391" s="12">
        <v>1</v>
      </c>
      <c r="X391" s="12">
        <v>4067668</v>
      </c>
      <c r="Y391" s="12">
        <v>15304839</v>
      </c>
      <c r="Z391" s="12" t="s">
        <v>1933</v>
      </c>
      <c r="AA391" s="21">
        <v>44927</v>
      </c>
      <c r="AB391" s="21">
        <v>45291</v>
      </c>
      <c r="AC391" s="12" t="s">
        <v>1092</v>
      </c>
      <c r="AD391" s="12" t="s">
        <v>1092</v>
      </c>
      <c r="AE391" s="12" t="s">
        <v>1092</v>
      </c>
      <c r="AF391" s="12" t="s">
        <v>1102</v>
      </c>
      <c r="AG391" s="12" t="s">
        <v>1103</v>
      </c>
      <c r="AH391" s="12" t="b">
        <v>0</v>
      </c>
      <c r="AI391" s="12" t="b">
        <v>0</v>
      </c>
      <c r="AJ391" s="12" t="b">
        <v>0</v>
      </c>
      <c r="AK391" s="12" t="b">
        <v>0</v>
      </c>
      <c r="AL391" s="12" t="b">
        <v>1</v>
      </c>
    </row>
    <row r="392" ht="15.75" customHeight="1">
      <c r="A392" s="10" t="s">
        <v>949</v>
      </c>
      <c r="B392" s="12" t="str">
        <f t="shared" si="25"/>
        <v xml:space="preserve">Tepper Family Foundation_Capital Research Center2021600</v>
      </c>
      <c r="C392" s="12" t="s">
        <v>115</v>
      </c>
      <c r="D392" s="12">
        <v>2021</v>
      </c>
      <c r="E392" s="13">
        <v>600</v>
      </c>
      <c r="F392" s="12"/>
      <c r="G392" s="12" t="s">
        <v>948</v>
      </c>
      <c r="H392" s="12" t="s">
        <v>257</v>
      </c>
      <c r="I392" s="12" t="s">
        <v>1092</v>
      </c>
      <c r="J392" s="12" t="s">
        <v>1093</v>
      </c>
      <c r="K392" s="12" t="s">
        <v>1094</v>
      </c>
      <c r="L392" s="12" t="s">
        <v>1095</v>
      </c>
      <c r="M392" s="12">
        <v>20036</v>
      </c>
      <c r="N392" s="12" t="s">
        <v>1096</v>
      </c>
      <c r="O392" s="12">
        <v>841543485</v>
      </c>
      <c r="P392" s="12" t="s">
        <v>1931</v>
      </c>
      <c r="Q392" s="12">
        <v>2021</v>
      </c>
      <c r="R392" s="12" t="s">
        <v>1932</v>
      </c>
      <c r="S392" s="12" t="s">
        <v>1299</v>
      </c>
      <c r="T392" s="12" t="s">
        <v>1300</v>
      </c>
      <c r="U392" s="12">
        <v>80246</v>
      </c>
      <c r="V392" s="12" t="s">
        <v>1096</v>
      </c>
      <c r="W392" s="12">
        <v>1</v>
      </c>
      <c r="X392" s="12">
        <v>2468226</v>
      </c>
      <c r="Y392" s="12">
        <v>8652978</v>
      </c>
      <c r="Z392" s="12" t="s">
        <v>1934</v>
      </c>
      <c r="AA392" s="21">
        <v>44197</v>
      </c>
      <c r="AB392" s="21">
        <v>44561</v>
      </c>
      <c r="AC392" s="12" t="s">
        <v>1092</v>
      </c>
      <c r="AD392" s="12" t="s">
        <v>1092</v>
      </c>
      <c r="AE392" s="12" t="s">
        <v>1092</v>
      </c>
      <c r="AF392" s="12" t="s">
        <v>1102</v>
      </c>
      <c r="AG392" s="12" t="s">
        <v>1103</v>
      </c>
      <c r="AH392" s="12" t="b">
        <v>0</v>
      </c>
      <c r="AI392" s="12" t="b">
        <v>0</v>
      </c>
      <c r="AJ392" s="12" t="b">
        <v>0</v>
      </c>
      <c r="AK392" s="12" t="b">
        <v>0</v>
      </c>
      <c r="AL392" s="12" t="b">
        <v>1</v>
      </c>
    </row>
    <row r="393" ht="15.75" customHeight="1">
      <c r="A393" s="10" t="s">
        <v>952</v>
      </c>
      <c r="B393" s="12" t="str">
        <f t="shared" si="25"/>
        <v xml:space="preserve">Tepper Family Foundation_Capital Research Center2024600</v>
      </c>
      <c r="C393" s="12" t="s">
        <v>115</v>
      </c>
      <c r="D393" s="12">
        <v>2024</v>
      </c>
      <c r="E393" s="13">
        <v>600</v>
      </c>
      <c r="F393" s="12"/>
      <c r="G393" s="12" t="s">
        <v>948</v>
      </c>
      <c r="H393" s="12" t="s">
        <v>257</v>
      </c>
      <c r="I393" s="12" t="s">
        <v>1092</v>
      </c>
      <c r="J393" s="12" t="s">
        <v>1093</v>
      </c>
      <c r="K393" s="12" t="s">
        <v>1094</v>
      </c>
      <c r="L393" s="12" t="s">
        <v>1095</v>
      </c>
      <c r="M393" s="12">
        <v>20036</v>
      </c>
      <c r="N393" s="12" t="s">
        <v>1096</v>
      </c>
      <c r="O393" s="12">
        <v>841543485</v>
      </c>
      <c r="P393" s="12" t="s">
        <v>1931</v>
      </c>
      <c r="Q393" s="12">
        <v>2024</v>
      </c>
      <c r="R393" s="12" t="s">
        <v>1932</v>
      </c>
      <c r="S393" s="12" t="s">
        <v>1299</v>
      </c>
      <c r="T393" s="12" t="s">
        <v>1300</v>
      </c>
      <c r="U393" s="12">
        <v>80246</v>
      </c>
      <c r="V393" s="12" t="s">
        <v>1096</v>
      </c>
      <c r="W393" s="12">
        <v>1</v>
      </c>
      <c r="X393" s="12">
        <v>4784587</v>
      </c>
      <c r="Y393" s="12">
        <v>18266875</v>
      </c>
      <c r="Z393" s="12" t="s">
        <v>1935</v>
      </c>
      <c r="AA393" s="21">
        <v>45292</v>
      </c>
      <c r="AB393" s="21">
        <v>45657</v>
      </c>
      <c r="AC393" s="12" t="s">
        <v>1092</v>
      </c>
      <c r="AD393" s="12" t="s">
        <v>1092</v>
      </c>
      <c r="AE393" s="12" t="s">
        <v>1092</v>
      </c>
      <c r="AF393" s="12" t="s">
        <v>1102</v>
      </c>
      <c r="AG393" s="12" t="s">
        <v>1103</v>
      </c>
      <c r="AH393" s="12" t="b">
        <v>0</v>
      </c>
      <c r="AI393" s="12" t="b">
        <v>0</v>
      </c>
      <c r="AJ393" s="12" t="b">
        <v>0</v>
      </c>
      <c r="AK393" s="12" t="b">
        <v>0</v>
      </c>
      <c r="AL393" s="12" t="b">
        <v>1</v>
      </c>
    </row>
    <row r="394" ht="15.75" customHeight="1">
      <c r="A394" s="10" t="s">
        <v>950</v>
      </c>
      <c r="B394" s="12" t="str">
        <f t="shared" si="25"/>
        <v xml:space="preserve">Tepper Family Foundation_Capital Research Center20221200</v>
      </c>
      <c r="C394" s="12" t="s">
        <v>115</v>
      </c>
      <c r="D394" s="12">
        <v>2022</v>
      </c>
      <c r="E394" s="13">
        <v>1200</v>
      </c>
      <c r="F394" s="12"/>
      <c r="G394" s="12" t="s">
        <v>948</v>
      </c>
      <c r="H394" s="12" t="s">
        <v>257</v>
      </c>
      <c r="I394" s="12" t="s">
        <v>1092</v>
      </c>
      <c r="J394" s="12" t="s">
        <v>1093</v>
      </c>
      <c r="K394" s="12" t="s">
        <v>1094</v>
      </c>
      <c r="L394" s="12" t="s">
        <v>1095</v>
      </c>
      <c r="M394" s="12">
        <v>20036</v>
      </c>
      <c r="N394" s="12" t="s">
        <v>1096</v>
      </c>
      <c r="O394" s="12">
        <v>841543485</v>
      </c>
      <c r="P394" s="12" t="s">
        <v>1931</v>
      </c>
      <c r="Q394" s="12">
        <v>2022</v>
      </c>
      <c r="R394" s="12" t="s">
        <v>1932</v>
      </c>
      <c r="S394" s="12" t="s">
        <v>1299</v>
      </c>
      <c r="T394" s="12" t="s">
        <v>1300</v>
      </c>
      <c r="U394" s="12">
        <v>80246</v>
      </c>
      <c r="V394" s="12" t="s">
        <v>1096</v>
      </c>
      <c r="W394" s="12">
        <v>1</v>
      </c>
      <c r="X394" s="12">
        <v>3339823</v>
      </c>
      <c r="Y394" s="12">
        <v>12279110</v>
      </c>
      <c r="Z394" s="12" t="s">
        <v>1936</v>
      </c>
      <c r="AA394" s="21">
        <v>44562</v>
      </c>
      <c r="AB394" s="21">
        <v>44926</v>
      </c>
      <c r="AC394" s="12" t="s">
        <v>1092</v>
      </c>
      <c r="AD394" s="12" t="s">
        <v>1092</v>
      </c>
      <c r="AE394" s="12" t="s">
        <v>1092</v>
      </c>
      <c r="AF394" s="12" t="s">
        <v>1102</v>
      </c>
      <c r="AG394" s="12" t="s">
        <v>1103</v>
      </c>
      <c r="AH394" s="12" t="b">
        <v>0</v>
      </c>
      <c r="AI394" s="12" t="b">
        <v>0</v>
      </c>
      <c r="AJ394" s="12" t="b">
        <v>0</v>
      </c>
      <c r="AK394" s="12" t="b">
        <v>0</v>
      </c>
      <c r="AL394" s="12" t="b">
        <v>1</v>
      </c>
    </row>
    <row r="395" ht="15.75" customHeight="1">
      <c r="A395" s="10" t="s">
        <v>947</v>
      </c>
      <c r="B395" s="12" t="str">
        <f t="shared" si="25"/>
        <v xml:space="preserve">Tepper Family Foundation_Capital Research Center2020600</v>
      </c>
      <c r="C395" s="12" t="s">
        <v>115</v>
      </c>
      <c r="D395" s="12">
        <v>2020</v>
      </c>
      <c r="E395" s="13">
        <v>600</v>
      </c>
      <c r="F395" s="12"/>
      <c r="G395" s="12" t="s">
        <v>948</v>
      </c>
      <c r="H395" s="12" t="s">
        <v>257</v>
      </c>
      <c r="I395" s="12" t="s">
        <v>1092</v>
      </c>
      <c r="J395" s="12" t="s">
        <v>1093</v>
      </c>
      <c r="K395" s="12" t="s">
        <v>1094</v>
      </c>
      <c r="L395" s="12" t="s">
        <v>1095</v>
      </c>
      <c r="M395" s="12">
        <v>20036</v>
      </c>
      <c r="N395" s="12" t="s">
        <v>1096</v>
      </c>
      <c r="O395" s="12">
        <v>841543485</v>
      </c>
      <c r="P395" s="12" t="s">
        <v>1931</v>
      </c>
      <c r="Q395" s="12">
        <v>2020</v>
      </c>
      <c r="R395" s="12" t="s">
        <v>1932</v>
      </c>
      <c r="S395" s="12" t="s">
        <v>1299</v>
      </c>
      <c r="T395" s="12" t="s">
        <v>1300</v>
      </c>
      <c r="U395" s="12">
        <v>80246</v>
      </c>
      <c r="V395" s="12" t="s">
        <v>1096</v>
      </c>
      <c r="W395" s="12">
        <v>1</v>
      </c>
      <c r="X395" s="12">
        <v>2129414</v>
      </c>
      <c r="Y395" s="12">
        <v>7308786</v>
      </c>
      <c r="Z395" s="12" t="s">
        <v>1937</v>
      </c>
      <c r="AA395" s="21">
        <v>43831</v>
      </c>
      <c r="AB395" s="21">
        <v>44196</v>
      </c>
      <c r="AC395" s="12" t="s">
        <v>1092</v>
      </c>
      <c r="AD395" s="12" t="s">
        <v>1092</v>
      </c>
      <c r="AE395" s="12" t="s">
        <v>1092</v>
      </c>
      <c r="AF395" s="12" t="s">
        <v>1102</v>
      </c>
      <c r="AG395" s="12" t="s">
        <v>1103</v>
      </c>
      <c r="AH395" s="12" t="b">
        <v>0</v>
      </c>
      <c r="AI395" s="12" t="b">
        <v>0</v>
      </c>
      <c r="AJ395" s="12" t="b">
        <v>0</v>
      </c>
      <c r="AK395" s="12" t="b">
        <v>0</v>
      </c>
      <c r="AL395" s="12" t="b">
        <v>1</v>
      </c>
    </row>
    <row r="396" ht="15.75" customHeight="1">
      <c r="A396" s="10" t="s">
        <v>256</v>
      </c>
      <c r="B396" s="12" t="str">
        <f t="shared" si="25"/>
        <v xml:space="preserve">Achelis &amp; Bodman Foundation_Capital Research Center20232250</v>
      </c>
      <c r="C396" s="12" t="s">
        <v>156</v>
      </c>
      <c r="D396" s="12">
        <v>2023</v>
      </c>
      <c r="E396" s="13">
        <v>2250</v>
      </c>
      <c r="F396" s="12" t="s">
        <v>258</v>
      </c>
      <c r="G396" s="12" t="s">
        <v>259</v>
      </c>
      <c r="H396" s="12" t="s">
        <v>257</v>
      </c>
      <c r="I396" s="12" t="s">
        <v>1092</v>
      </c>
      <c r="J396" s="12" t="s">
        <v>1477</v>
      </c>
      <c r="K396" s="12" t="s">
        <v>1094</v>
      </c>
      <c r="L396" s="12" t="s">
        <v>1095</v>
      </c>
      <c r="M396" s="12">
        <v>20036</v>
      </c>
      <c r="N396" s="12" t="s">
        <v>1096</v>
      </c>
      <c r="O396" s="12">
        <v>136022018</v>
      </c>
      <c r="P396" s="12" t="s">
        <v>1938</v>
      </c>
      <c r="Q396" s="12">
        <v>2023</v>
      </c>
      <c r="R396" s="12" t="s">
        <v>1939</v>
      </c>
      <c r="S396" s="12" t="s">
        <v>1388</v>
      </c>
      <c r="T396" s="12" t="s">
        <v>1389</v>
      </c>
      <c r="U396" s="12">
        <v>10170</v>
      </c>
      <c r="V396" s="12" t="s">
        <v>1096</v>
      </c>
      <c r="W396" s="12">
        <v>1</v>
      </c>
      <c r="X396" s="12">
        <v>4484478</v>
      </c>
      <c r="Y396" s="12">
        <v>16973475</v>
      </c>
      <c r="Z396" s="12" t="s">
        <v>1940</v>
      </c>
      <c r="AA396" s="21">
        <v>44927</v>
      </c>
      <c r="AB396" s="21">
        <v>45291</v>
      </c>
      <c r="AC396" s="12" t="s">
        <v>1092</v>
      </c>
      <c r="AD396" s="12" t="s">
        <v>1092</v>
      </c>
      <c r="AE396" s="12" t="s">
        <v>1092</v>
      </c>
      <c r="AF396" s="12" t="s">
        <v>1102</v>
      </c>
      <c r="AG396" s="12" t="s">
        <v>1103</v>
      </c>
      <c r="AH396" s="12" t="b">
        <v>0</v>
      </c>
      <c r="AI396" s="12" t="b">
        <v>0</v>
      </c>
      <c r="AJ396" s="12" t="b">
        <v>0</v>
      </c>
      <c r="AK396" s="12" t="b">
        <v>0</v>
      </c>
      <c r="AL396" s="12" t="b">
        <v>1</v>
      </c>
    </row>
    <row r="397" ht="15.75" customHeight="1">
      <c r="A397" s="10" t="s">
        <v>266</v>
      </c>
      <c r="B397" s="12" t="str">
        <f t="shared" si="25"/>
        <v xml:space="preserve">Alpaugh Foundation_Capital Research Center2020100</v>
      </c>
      <c r="C397" s="12" t="s">
        <v>223</v>
      </c>
      <c r="D397" s="12">
        <v>2020</v>
      </c>
      <c r="E397" s="13">
        <v>100</v>
      </c>
      <c r="F397" s="12"/>
      <c r="G397" s="12" t="s">
        <v>267</v>
      </c>
      <c r="H397" s="12" t="s">
        <v>257</v>
      </c>
      <c r="I397" s="12" t="s">
        <v>1092</v>
      </c>
      <c r="J397" s="12" t="s">
        <v>1093</v>
      </c>
      <c r="K397" s="12" t="s">
        <v>1094</v>
      </c>
      <c r="L397" s="12" t="s">
        <v>1095</v>
      </c>
      <c r="M397" s="12">
        <v>200361480</v>
      </c>
      <c r="N397" s="12" t="s">
        <v>1096</v>
      </c>
      <c r="O397" s="12">
        <v>316314074</v>
      </c>
      <c r="P397" s="12" t="s">
        <v>1941</v>
      </c>
      <c r="Q397" s="12">
        <v>2019</v>
      </c>
      <c r="R397" s="12" t="s">
        <v>1942</v>
      </c>
      <c r="S397" s="12" t="s">
        <v>1943</v>
      </c>
      <c r="T397" s="12" t="s">
        <v>1118</v>
      </c>
      <c r="U397" s="12">
        <v>452012405</v>
      </c>
      <c r="V397" s="12" t="s">
        <v>1096</v>
      </c>
      <c r="W397" s="12">
        <v>1</v>
      </c>
      <c r="X397" s="12">
        <v>2205887</v>
      </c>
      <c r="Y397" s="12">
        <v>7630066</v>
      </c>
      <c r="Z397" s="12" t="s">
        <v>1944</v>
      </c>
      <c r="AA397" s="21">
        <v>43647</v>
      </c>
      <c r="AB397" s="21">
        <v>44012</v>
      </c>
      <c r="AC397" s="12" t="s">
        <v>1092</v>
      </c>
      <c r="AD397" s="12" t="s">
        <v>1092</v>
      </c>
      <c r="AE397" s="12" t="s">
        <v>1092</v>
      </c>
      <c r="AF397" s="12" t="s">
        <v>1102</v>
      </c>
      <c r="AG397" s="12" t="s">
        <v>1103</v>
      </c>
      <c r="AH397" s="12" t="b">
        <v>0</v>
      </c>
      <c r="AI397" s="12" t="b">
        <v>0</v>
      </c>
      <c r="AJ397" s="12" t="b">
        <v>0</v>
      </c>
      <c r="AK397" s="12" t="b">
        <v>0</v>
      </c>
      <c r="AL397" s="12" t="b">
        <v>1</v>
      </c>
    </row>
    <row r="398" ht="15.75" customHeight="1">
      <c r="A398" s="10" t="s">
        <v>268</v>
      </c>
      <c r="B398" s="12" t="str">
        <f t="shared" si="25"/>
        <v xml:space="preserve">Alpaugh Foundation_Capital Research Center2021100</v>
      </c>
      <c r="C398" s="12" t="s">
        <v>223</v>
      </c>
      <c r="D398" s="12">
        <v>2021</v>
      </c>
      <c r="E398" s="13">
        <v>100</v>
      </c>
      <c r="F398" s="12"/>
      <c r="G398" s="12" t="s">
        <v>267</v>
      </c>
      <c r="H398" s="12" t="s">
        <v>257</v>
      </c>
      <c r="I398" s="12" t="s">
        <v>1092</v>
      </c>
      <c r="J398" s="12" t="s">
        <v>1093</v>
      </c>
      <c r="K398" s="12" t="s">
        <v>1094</v>
      </c>
      <c r="L398" s="12" t="s">
        <v>1095</v>
      </c>
      <c r="M398" s="12">
        <v>200361480</v>
      </c>
      <c r="N398" s="12" t="s">
        <v>1096</v>
      </c>
      <c r="O398" s="12">
        <v>316314074</v>
      </c>
      <c r="P398" s="12" t="s">
        <v>1941</v>
      </c>
      <c r="Q398" s="12">
        <v>2020</v>
      </c>
      <c r="R398" s="12" t="s">
        <v>1942</v>
      </c>
      <c r="S398" s="12" t="s">
        <v>1943</v>
      </c>
      <c r="T398" s="12" t="s">
        <v>1118</v>
      </c>
      <c r="U398" s="12">
        <v>452012405</v>
      </c>
      <c r="V398" s="12" t="s">
        <v>1096</v>
      </c>
      <c r="W398" s="12">
        <v>1</v>
      </c>
      <c r="X398" s="12">
        <v>2436132</v>
      </c>
      <c r="Y398" s="12">
        <v>8564004</v>
      </c>
      <c r="Z398" s="12" t="s">
        <v>1945</v>
      </c>
      <c r="AA398" s="21">
        <v>44013</v>
      </c>
      <c r="AB398" s="21">
        <v>44377</v>
      </c>
      <c r="AC398" s="12" t="s">
        <v>1092</v>
      </c>
      <c r="AD398" s="12" t="s">
        <v>1092</v>
      </c>
      <c r="AE398" s="12" t="s">
        <v>1092</v>
      </c>
      <c r="AF398" s="12" t="s">
        <v>1102</v>
      </c>
      <c r="AG398" s="12" t="s">
        <v>1103</v>
      </c>
      <c r="AH398" s="12" t="b">
        <v>0</v>
      </c>
      <c r="AI398" s="12" t="b">
        <v>0</v>
      </c>
      <c r="AJ398" s="12" t="b">
        <v>0</v>
      </c>
      <c r="AK398" s="12" t="b">
        <v>0</v>
      </c>
      <c r="AL398" s="12" t="b">
        <v>1</v>
      </c>
    </row>
    <row r="399" ht="15.75" customHeight="1">
      <c r="A399" s="10" t="s">
        <v>269</v>
      </c>
      <c r="B399" s="12" t="str">
        <f t="shared" si="25"/>
        <v xml:space="preserve">Amaturo Family Foundation_Capital Research Center2021500</v>
      </c>
      <c r="C399" s="12" t="s">
        <v>198</v>
      </c>
      <c r="D399" s="12">
        <v>2021</v>
      </c>
      <c r="E399" s="13">
        <v>500</v>
      </c>
      <c r="F399" s="12"/>
      <c r="G399" s="12" t="s">
        <v>270</v>
      </c>
      <c r="H399" s="12" t="s">
        <v>257</v>
      </c>
      <c r="I399" s="12" t="s">
        <v>1092</v>
      </c>
      <c r="J399" s="12" t="s">
        <v>1397</v>
      </c>
      <c r="K399" s="12" t="s">
        <v>1094</v>
      </c>
      <c r="L399" s="12" t="s">
        <v>1095</v>
      </c>
      <c r="M399" s="12">
        <v>200908239</v>
      </c>
      <c r="N399" s="12" t="s">
        <v>1096</v>
      </c>
      <c r="O399" s="12">
        <v>592718130</v>
      </c>
      <c r="P399" s="12" t="s">
        <v>1946</v>
      </c>
      <c r="Q399" s="12">
        <v>2020</v>
      </c>
      <c r="R399" s="12" t="s">
        <v>1947</v>
      </c>
      <c r="S399" s="12" t="s">
        <v>1948</v>
      </c>
      <c r="T399" s="12" t="s">
        <v>1134</v>
      </c>
      <c r="U399" s="12">
        <v>33308</v>
      </c>
      <c r="V399" s="12" t="s">
        <v>1096</v>
      </c>
      <c r="W399" s="12">
        <v>1</v>
      </c>
      <c r="X399" s="12">
        <v>2476577</v>
      </c>
      <c r="Y399" s="12">
        <v>8681592</v>
      </c>
      <c r="Z399" s="12" t="s">
        <v>1949</v>
      </c>
      <c r="AA399" s="21">
        <v>44013</v>
      </c>
      <c r="AB399" s="21">
        <v>44377</v>
      </c>
      <c r="AC399" s="12" t="s">
        <v>1092</v>
      </c>
      <c r="AD399" s="12" t="s">
        <v>1092</v>
      </c>
      <c r="AE399" s="12" t="s">
        <v>1092</v>
      </c>
      <c r="AF399" s="12" t="s">
        <v>1102</v>
      </c>
      <c r="AG399" s="12" t="s">
        <v>1103</v>
      </c>
      <c r="AH399" s="12" t="b">
        <v>0</v>
      </c>
      <c r="AI399" s="12" t="b">
        <v>0</v>
      </c>
      <c r="AJ399" s="12" t="b">
        <v>0</v>
      </c>
      <c r="AK399" s="12" t="b">
        <v>0</v>
      </c>
      <c r="AL399" s="12" t="b">
        <v>1</v>
      </c>
    </row>
    <row r="400" ht="15.75" customHeight="1">
      <c r="A400" s="10" t="s">
        <v>285</v>
      </c>
      <c r="B400" s="12" t="str">
        <f t="shared" si="25"/>
        <v xml:space="preserve">Armstrong Foundation_Capital Research Center20185000</v>
      </c>
      <c r="C400" s="12" t="s">
        <v>61</v>
      </c>
      <c r="D400" s="12">
        <v>2018</v>
      </c>
      <c r="E400" s="13">
        <v>5000</v>
      </c>
      <c r="F400" s="12"/>
      <c r="G400" s="12" t="s">
        <v>284</v>
      </c>
      <c r="H400" s="12" t="s">
        <v>257</v>
      </c>
      <c r="I400" s="12" t="s">
        <v>1092</v>
      </c>
      <c r="J400" s="12" t="s">
        <v>1950</v>
      </c>
      <c r="K400" s="12" t="s">
        <v>1094</v>
      </c>
      <c r="L400" s="12" t="s">
        <v>1095</v>
      </c>
      <c r="M400" s="12">
        <v>200360000</v>
      </c>
      <c r="N400" s="12" t="s">
        <v>1096</v>
      </c>
      <c r="O400" s="12">
        <v>756003209</v>
      </c>
      <c r="P400" s="12" t="s">
        <v>1951</v>
      </c>
      <c r="Q400" s="12">
        <v>2018</v>
      </c>
      <c r="R400" s="12" t="s">
        <v>1952</v>
      </c>
      <c r="S400" s="12" t="s">
        <v>1642</v>
      </c>
      <c r="T400" s="12" t="s">
        <v>1100</v>
      </c>
      <c r="U400" s="12">
        <v>76147</v>
      </c>
      <c r="V400" s="12" t="s">
        <v>1096</v>
      </c>
      <c r="W400" s="12">
        <v>1</v>
      </c>
      <c r="X400" s="12">
        <v>939388</v>
      </c>
      <c r="Y400" s="12">
        <v>2822400</v>
      </c>
      <c r="Z400" s="12" t="s">
        <v>1953</v>
      </c>
      <c r="AA400" s="21">
        <v>43101</v>
      </c>
      <c r="AB400" s="21">
        <v>43465</v>
      </c>
      <c r="AC400" s="12" t="s">
        <v>1092</v>
      </c>
      <c r="AD400" s="12" t="s">
        <v>1092</v>
      </c>
      <c r="AE400" s="12" t="s">
        <v>1092</v>
      </c>
      <c r="AF400" s="12" t="s">
        <v>1102</v>
      </c>
      <c r="AG400" s="12" t="s">
        <v>1103</v>
      </c>
      <c r="AH400" s="12" t="b">
        <v>0</v>
      </c>
      <c r="AI400" s="12" t="b">
        <v>0</v>
      </c>
      <c r="AJ400" s="12" t="b">
        <v>0</v>
      </c>
      <c r="AK400" s="12" t="b">
        <v>0</v>
      </c>
      <c r="AL400" s="12" t="b">
        <v>1</v>
      </c>
    </row>
    <row r="401" ht="15.75" customHeight="1">
      <c r="A401" s="10" t="s">
        <v>288</v>
      </c>
      <c r="B401" s="12" t="str">
        <f t="shared" si="25"/>
        <v xml:space="preserve">Armstrong Foundation_Capital Research Center20207500</v>
      </c>
      <c r="C401" s="12" t="s">
        <v>61</v>
      </c>
      <c r="D401" s="12">
        <v>2020</v>
      </c>
      <c r="E401" s="13">
        <v>7500</v>
      </c>
      <c r="F401" s="12"/>
      <c r="G401" s="12" t="s">
        <v>289</v>
      </c>
      <c r="H401" s="12" t="s">
        <v>257</v>
      </c>
      <c r="I401" s="12" t="s">
        <v>1092</v>
      </c>
      <c r="J401" s="12" t="s">
        <v>1950</v>
      </c>
      <c r="K401" s="12" t="s">
        <v>1094</v>
      </c>
      <c r="L401" s="12" t="s">
        <v>1095</v>
      </c>
      <c r="M401" s="12">
        <v>20006</v>
      </c>
      <c r="N401" s="12" t="s">
        <v>1096</v>
      </c>
      <c r="O401" s="12">
        <v>756003209</v>
      </c>
      <c r="P401" s="12" t="s">
        <v>1951</v>
      </c>
      <c r="Q401" s="12">
        <v>2020</v>
      </c>
      <c r="R401" s="12" t="s">
        <v>1952</v>
      </c>
      <c r="S401" s="12" t="s">
        <v>1642</v>
      </c>
      <c r="T401" s="12" t="s">
        <v>1100</v>
      </c>
      <c r="U401" s="12">
        <v>76147</v>
      </c>
      <c r="V401" s="12" t="s">
        <v>1096</v>
      </c>
      <c r="W401" s="12">
        <v>1</v>
      </c>
      <c r="X401" s="12">
        <v>2173480</v>
      </c>
      <c r="Y401" s="12">
        <v>7473649</v>
      </c>
      <c r="Z401" s="12" t="s">
        <v>1954</v>
      </c>
      <c r="AA401" s="21">
        <v>43831</v>
      </c>
      <c r="AB401" s="21">
        <v>44196</v>
      </c>
      <c r="AC401" s="12" t="s">
        <v>1092</v>
      </c>
      <c r="AD401" s="12" t="s">
        <v>1092</v>
      </c>
      <c r="AE401" s="12" t="s">
        <v>1092</v>
      </c>
      <c r="AF401" s="12" t="s">
        <v>1102</v>
      </c>
      <c r="AG401" s="12" t="s">
        <v>1103</v>
      </c>
      <c r="AH401" s="12" t="b">
        <v>0</v>
      </c>
      <c r="AI401" s="12" t="b">
        <v>0</v>
      </c>
      <c r="AJ401" s="12" t="b">
        <v>0</v>
      </c>
      <c r="AK401" s="12" t="b">
        <v>0</v>
      </c>
      <c r="AL401" s="12" t="b">
        <v>1</v>
      </c>
    </row>
    <row r="402" ht="15.75" customHeight="1">
      <c r="A402" s="10" t="s">
        <v>286</v>
      </c>
      <c r="B402" s="12" t="str">
        <f t="shared" si="25"/>
        <v xml:space="preserve">Armstrong Foundation_Capital Research Center20197500</v>
      </c>
      <c r="C402" s="12" t="s">
        <v>61</v>
      </c>
      <c r="D402" s="12">
        <v>2019</v>
      </c>
      <c r="E402" s="13">
        <v>7500</v>
      </c>
      <c r="F402" s="12"/>
      <c r="G402" s="12" t="s">
        <v>287</v>
      </c>
      <c r="H402" s="12" t="s">
        <v>257</v>
      </c>
      <c r="I402" s="12" t="s">
        <v>1092</v>
      </c>
      <c r="J402" s="12" t="s">
        <v>1950</v>
      </c>
      <c r="K402" s="12" t="s">
        <v>1094</v>
      </c>
      <c r="L402" s="12" t="s">
        <v>1095</v>
      </c>
      <c r="M402" s="12">
        <v>200360000</v>
      </c>
      <c r="N402" s="12" t="s">
        <v>1096</v>
      </c>
      <c r="O402" s="12">
        <v>756003209</v>
      </c>
      <c r="P402" s="12" t="s">
        <v>1951</v>
      </c>
      <c r="Q402" s="12">
        <v>2019</v>
      </c>
      <c r="R402" s="12" t="s">
        <v>1952</v>
      </c>
      <c r="S402" s="12" t="s">
        <v>1642</v>
      </c>
      <c r="T402" s="12" t="s">
        <v>1100</v>
      </c>
      <c r="U402" s="12">
        <v>76147</v>
      </c>
      <c r="V402" s="12" t="s">
        <v>1096</v>
      </c>
      <c r="W402" s="12">
        <v>1</v>
      </c>
      <c r="X402" s="12">
        <v>1469440</v>
      </c>
      <c r="Y402" s="12">
        <v>4645913</v>
      </c>
      <c r="Z402" s="12" t="s">
        <v>1955</v>
      </c>
      <c r="AA402" s="21">
        <v>43466</v>
      </c>
      <c r="AB402" s="21">
        <v>43830</v>
      </c>
      <c r="AC402" s="12" t="s">
        <v>1092</v>
      </c>
      <c r="AD402" s="12" t="s">
        <v>1092</v>
      </c>
      <c r="AE402" s="12" t="s">
        <v>1092</v>
      </c>
      <c r="AF402" s="12" t="s">
        <v>1102</v>
      </c>
      <c r="AG402" s="12" t="s">
        <v>1103</v>
      </c>
      <c r="AH402" s="12" t="b">
        <v>0</v>
      </c>
      <c r="AI402" s="12" t="b">
        <v>0</v>
      </c>
      <c r="AJ402" s="12" t="b">
        <v>0</v>
      </c>
      <c r="AK402" s="12" t="b">
        <v>0</v>
      </c>
      <c r="AL402" s="12" t="b">
        <v>1</v>
      </c>
    </row>
    <row r="403" ht="15.75" customHeight="1">
      <c r="A403" s="10" t="s">
        <v>283</v>
      </c>
      <c r="B403" s="12" t="str">
        <f t="shared" si="25"/>
        <v xml:space="preserve">Armstrong Foundation_Capital Research Center20175000</v>
      </c>
      <c r="C403" s="12" t="s">
        <v>61</v>
      </c>
      <c r="D403" s="12">
        <v>2017</v>
      </c>
      <c r="E403" s="13">
        <v>5000</v>
      </c>
      <c r="F403" s="12"/>
      <c r="G403" s="12" t="s">
        <v>284</v>
      </c>
      <c r="H403" s="12" t="s">
        <v>257</v>
      </c>
      <c r="I403" s="12" t="s">
        <v>1092</v>
      </c>
      <c r="J403" s="12" t="s">
        <v>1950</v>
      </c>
      <c r="K403" s="12" t="s">
        <v>1094</v>
      </c>
      <c r="L403" s="12" t="s">
        <v>1095</v>
      </c>
      <c r="M403" s="12">
        <v>200360000</v>
      </c>
      <c r="N403" s="12" t="s">
        <v>1096</v>
      </c>
      <c r="O403" s="12">
        <v>756003209</v>
      </c>
      <c r="P403" s="12" t="s">
        <v>1951</v>
      </c>
      <c r="Q403" s="12">
        <v>2017</v>
      </c>
      <c r="R403" s="12" t="s">
        <v>1952</v>
      </c>
      <c r="S403" s="12" t="s">
        <v>1642</v>
      </c>
      <c r="T403" s="12" t="s">
        <v>1100</v>
      </c>
      <c r="U403" s="12">
        <v>76147</v>
      </c>
      <c r="V403" s="12" t="s">
        <v>1096</v>
      </c>
      <c r="W403" s="12">
        <v>1</v>
      </c>
      <c r="X403" s="12">
        <v>669536</v>
      </c>
      <c r="Y403" s="12">
        <v>2018770</v>
      </c>
      <c r="Z403" s="12" t="s">
        <v>1956</v>
      </c>
      <c r="AA403" s="21">
        <v>42736</v>
      </c>
      <c r="AB403" s="21">
        <v>43100</v>
      </c>
      <c r="AC403" s="12" t="s">
        <v>1092</v>
      </c>
      <c r="AD403" s="12" t="s">
        <v>1092</v>
      </c>
      <c r="AE403" s="12" t="s">
        <v>1092</v>
      </c>
      <c r="AF403" s="12" t="s">
        <v>1102</v>
      </c>
      <c r="AG403" s="12" t="s">
        <v>1103</v>
      </c>
      <c r="AH403" s="12" t="b">
        <v>0</v>
      </c>
      <c r="AI403" s="12" t="b">
        <v>0</v>
      </c>
      <c r="AJ403" s="12" t="b">
        <v>0</v>
      </c>
      <c r="AK403" s="12" t="b">
        <v>0</v>
      </c>
      <c r="AL403" s="12" t="b">
        <v>1</v>
      </c>
    </row>
    <row r="404" ht="15.75" customHeight="1">
      <c r="A404" s="10" t="s">
        <v>303</v>
      </c>
      <c r="B404" s="12" t="str">
        <f t="shared" si="25"/>
        <v xml:space="preserve">Bank of America Charitable Foundation Inc_Capital Research Center201875</v>
      </c>
      <c r="C404" s="12" t="s">
        <v>230</v>
      </c>
      <c r="D404" s="12">
        <v>2018</v>
      </c>
      <c r="E404" s="13">
        <v>75</v>
      </c>
      <c r="F404" s="12"/>
      <c r="G404" s="12" t="s">
        <v>302</v>
      </c>
      <c r="H404" s="12" t="s">
        <v>257</v>
      </c>
      <c r="I404" s="12" t="s">
        <v>1092</v>
      </c>
      <c r="J404" s="12" t="s">
        <v>1106</v>
      </c>
      <c r="K404" s="12" t="s">
        <v>1094</v>
      </c>
      <c r="L404" s="12" t="s">
        <v>1095</v>
      </c>
      <c r="M404" s="12">
        <v>200361401</v>
      </c>
      <c r="N404" s="12" t="s">
        <v>1096</v>
      </c>
      <c r="O404" s="12">
        <v>200721133</v>
      </c>
      <c r="P404" s="12" t="s">
        <v>1957</v>
      </c>
      <c r="Q404" s="12">
        <v>2018</v>
      </c>
      <c r="R404" s="12" t="s">
        <v>1958</v>
      </c>
      <c r="S404" s="12" t="s">
        <v>1959</v>
      </c>
      <c r="T404" s="12" t="s">
        <v>1202</v>
      </c>
      <c r="U404" s="12">
        <v>28255</v>
      </c>
      <c r="V404" s="12" t="s">
        <v>1096</v>
      </c>
      <c r="W404" s="12">
        <v>1</v>
      </c>
      <c r="X404" s="12">
        <v>1175483</v>
      </c>
      <c r="Y404" s="12">
        <v>3541911</v>
      </c>
      <c r="Z404" s="12" t="s">
        <v>1960</v>
      </c>
      <c r="AA404" s="21">
        <v>43101</v>
      </c>
      <c r="AB404" s="21">
        <v>43465</v>
      </c>
      <c r="AC404" s="12" t="s">
        <v>1092</v>
      </c>
      <c r="AD404" s="12" t="s">
        <v>1092</v>
      </c>
      <c r="AE404" s="12" t="s">
        <v>1092</v>
      </c>
      <c r="AF404" s="12" t="s">
        <v>1102</v>
      </c>
      <c r="AG404" s="12" t="s">
        <v>1103</v>
      </c>
      <c r="AH404" s="12" t="b">
        <v>0</v>
      </c>
      <c r="AI404" s="12" t="b">
        <v>0</v>
      </c>
      <c r="AJ404" s="12" t="b">
        <v>0</v>
      </c>
      <c r="AK404" s="12" t="b">
        <v>0</v>
      </c>
      <c r="AL404" s="12" t="b">
        <v>1</v>
      </c>
    </row>
    <row r="405" ht="15.75" customHeight="1">
      <c r="A405" s="10" t="s">
        <v>301</v>
      </c>
      <c r="B405" s="12" t="str">
        <f t="shared" si="25"/>
        <v xml:space="preserve">Bank of America Charitable Foundation Inc_Capital Research Center2017100</v>
      </c>
      <c r="C405" s="12" t="s">
        <v>230</v>
      </c>
      <c r="D405" s="12">
        <v>2017</v>
      </c>
      <c r="E405" s="13">
        <v>100</v>
      </c>
      <c r="F405" s="12"/>
      <c r="G405" s="12" t="s">
        <v>302</v>
      </c>
      <c r="H405" s="12" t="s">
        <v>257</v>
      </c>
      <c r="I405" s="12" t="s">
        <v>1092</v>
      </c>
      <c r="J405" s="12" t="s">
        <v>1106</v>
      </c>
      <c r="K405" s="12" t="s">
        <v>1094</v>
      </c>
      <c r="L405" s="12" t="s">
        <v>1095</v>
      </c>
      <c r="M405" s="12">
        <v>200361401</v>
      </c>
      <c r="N405" s="12" t="s">
        <v>1096</v>
      </c>
      <c r="O405" s="12">
        <v>200721133</v>
      </c>
      <c r="P405" s="12" t="s">
        <v>1957</v>
      </c>
      <c r="Q405" s="12">
        <v>2017</v>
      </c>
      <c r="R405" s="12" t="s">
        <v>1958</v>
      </c>
      <c r="S405" s="12" t="s">
        <v>1959</v>
      </c>
      <c r="T405" s="12" t="s">
        <v>1202</v>
      </c>
      <c r="U405" s="12">
        <v>28255</v>
      </c>
      <c r="V405" s="12" t="s">
        <v>1096</v>
      </c>
      <c r="W405" s="12">
        <v>1</v>
      </c>
      <c r="X405" s="12">
        <v>539185</v>
      </c>
      <c r="Y405" s="12">
        <v>1629237</v>
      </c>
      <c r="Z405" s="12" t="s">
        <v>1961</v>
      </c>
      <c r="AA405" s="21">
        <v>42736</v>
      </c>
      <c r="AB405" s="21">
        <v>43100</v>
      </c>
      <c r="AC405" s="12" t="s">
        <v>1092</v>
      </c>
      <c r="AD405" s="12" t="s">
        <v>1092</v>
      </c>
      <c r="AE405" s="12" t="s">
        <v>1092</v>
      </c>
      <c r="AF405" s="12" t="s">
        <v>1102</v>
      </c>
      <c r="AG405" s="12" t="s">
        <v>1103</v>
      </c>
      <c r="AH405" s="12" t="b">
        <v>0</v>
      </c>
      <c r="AI405" s="12" t="b">
        <v>0</v>
      </c>
      <c r="AJ405" s="12" t="b">
        <v>0</v>
      </c>
      <c r="AK405" s="12" t="b">
        <v>0</v>
      </c>
      <c r="AL405" s="12" t="b">
        <v>1</v>
      </c>
    </row>
    <row r="406" ht="15.75" customHeight="1">
      <c r="A406" s="10" t="s">
        <v>320</v>
      </c>
      <c r="B406" s="12" t="str">
        <f t="shared" si="25"/>
        <v xml:space="preserve">Billi Marcus Foundation Inc_Capital Research Center2023500</v>
      </c>
      <c r="C406" s="12" t="s">
        <v>159</v>
      </c>
      <c r="D406" s="12">
        <v>2023</v>
      </c>
      <c r="E406" s="13">
        <v>500</v>
      </c>
      <c r="F406" s="12"/>
      <c r="G406" s="12" t="s">
        <v>317</v>
      </c>
      <c r="H406" s="12" t="s">
        <v>257</v>
      </c>
      <c r="I406" s="12" t="s">
        <v>1092</v>
      </c>
      <c r="J406" s="12" t="s">
        <v>1093</v>
      </c>
      <c r="K406" s="12" t="s">
        <v>1094</v>
      </c>
      <c r="L406" s="12" t="s">
        <v>1095</v>
      </c>
      <c r="M406" s="12">
        <v>200361480</v>
      </c>
      <c r="N406" s="12" t="s">
        <v>1096</v>
      </c>
      <c r="O406" s="12">
        <v>582396542</v>
      </c>
      <c r="P406" s="12" t="s">
        <v>1962</v>
      </c>
      <c r="Q406" s="12">
        <v>2023</v>
      </c>
      <c r="R406" s="12" t="s">
        <v>1963</v>
      </c>
      <c r="S406" s="12" t="s">
        <v>1169</v>
      </c>
      <c r="T406" s="12" t="s">
        <v>1170</v>
      </c>
      <c r="U406" s="12">
        <v>30327</v>
      </c>
      <c r="V406" s="12" t="s">
        <v>1096</v>
      </c>
      <c r="W406" s="12">
        <v>1</v>
      </c>
      <c r="X406" s="12">
        <v>4359579</v>
      </c>
      <c r="Y406" s="12">
        <v>16366026</v>
      </c>
      <c r="Z406" s="12" t="s">
        <v>1964</v>
      </c>
      <c r="AA406" s="21">
        <v>44927</v>
      </c>
      <c r="AB406" s="21">
        <v>45291</v>
      </c>
      <c r="AC406" s="12" t="s">
        <v>1092</v>
      </c>
      <c r="AD406" s="12" t="s">
        <v>1092</v>
      </c>
      <c r="AE406" s="12" t="s">
        <v>1092</v>
      </c>
      <c r="AF406" s="12" t="s">
        <v>1102</v>
      </c>
      <c r="AG406" s="12" t="s">
        <v>1103</v>
      </c>
      <c r="AH406" s="12" t="b">
        <v>0</v>
      </c>
      <c r="AI406" s="12" t="b">
        <v>0</v>
      </c>
      <c r="AJ406" s="12" t="b">
        <v>0</v>
      </c>
      <c r="AK406" s="12" t="b">
        <v>0</v>
      </c>
      <c r="AL406" s="12" t="b">
        <v>1</v>
      </c>
    </row>
    <row r="407" ht="15.75" customHeight="1">
      <c r="A407" s="10" t="s">
        <v>318</v>
      </c>
      <c r="B407" s="12" t="str">
        <f t="shared" si="25"/>
        <v xml:space="preserve">Billi Marcus Foundation Inc_Capital Research Center2021500</v>
      </c>
      <c r="C407" s="12" t="s">
        <v>159</v>
      </c>
      <c r="D407" s="12">
        <v>2021</v>
      </c>
      <c r="E407" s="13">
        <v>500</v>
      </c>
      <c r="F407" s="12"/>
      <c r="G407" s="12" t="s">
        <v>317</v>
      </c>
      <c r="H407" s="12" t="s">
        <v>257</v>
      </c>
      <c r="I407" s="12" t="s">
        <v>1092</v>
      </c>
      <c r="J407" s="12" t="s">
        <v>1965</v>
      </c>
      <c r="K407" s="12" t="s">
        <v>1094</v>
      </c>
      <c r="L407" s="12" t="s">
        <v>1095</v>
      </c>
      <c r="M407" s="12">
        <v>200361480</v>
      </c>
      <c r="N407" s="12" t="s">
        <v>1096</v>
      </c>
      <c r="O407" s="12">
        <v>582396542</v>
      </c>
      <c r="P407" s="12" t="s">
        <v>1962</v>
      </c>
      <c r="Q407" s="12">
        <v>2021</v>
      </c>
      <c r="R407" s="12" t="s">
        <v>1963</v>
      </c>
      <c r="S407" s="12" t="s">
        <v>1169</v>
      </c>
      <c r="T407" s="12" t="s">
        <v>1170</v>
      </c>
      <c r="U407" s="12">
        <v>30327</v>
      </c>
      <c r="V407" s="12" t="s">
        <v>1096</v>
      </c>
      <c r="W407" s="12">
        <v>1</v>
      </c>
      <c r="X407" s="12">
        <v>3049910</v>
      </c>
      <c r="Y407" s="12">
        <v>11217571</v>
      </c>
      <c r="Z407" s="12" t="s">
        <v>1966</v>
      </c>
      <c r="AA407" s="21">
        <v>44197</v>
      </c>
      <c r="AB407" s="21">
        <v>44561</v>
      </c>
      <c r="AC407" s="12" t="s">
        <v>1092</v>
      </c>
      <c r="AD407" s="12" t="s">
        <v>1092</v>
      </c>
      <c r="AE407" s="12" t="s">
        <v>1092</v>
      </c>
      <c r="AF407" s="12" t="s">
        <v>1102</v>
      </c>
      <c r="AG407" s="12" t="s">
        <v>1103</v>
      </c>
      <c r="AH407" s="12" t="b">
        <v>0</v>
      </c>
      <c r="AI407" s="12" t="b">
        <v>0</v>
      </c>
      <c r="AJ407" s="12" t="b">
        <v>0</v>
      </c>
      <c r="AK407" s="12" t="b">
        <v>0</v>
      </c>
      <c r="AL407" s="12" t="b">
        <v>1</v>
      </c>
    </row>
    <row r="408" ht="15.75" customHeight="1">
      <c r="A408" s="10" t="s">
        <v>319</v>
      </c>
      <c r="B408" s="12" t="str">
        <f t="shared" si="25"/>
        <v xml:space="preserve">Billi Marcus Foundation Inc_Capital Research Center2022500</v>
      </c>
      <c r="C408" s="12" t="s">
        <v>159</v>
      </c>
      <c r="D408" s="12">
        <v>2022</v>
      </c>
      <c r="E408" s="13">
        <v>500</v>
      </c>
      <c r="F408" s="12"/>
      <c r="G408" s="12" t="s">
        <v>317</v>
      </c>
      <c r="H408" s="12" t="s">
        <v>257</v>
      </c>
      <c r="I408" s="12" t="s">
        <v>1092</v>
      </c>
      <c r="J408" s="12" t="s">
        <v>1965</v>
      </c>
      <c r="K408" s="12" t="s">
        <v>1094</v>
      </c>
      <c r="L408" s="12" t="s">
        <v>1095</v>
      </c>
      <c r="M408" s="12">
        <v>200361480</v>
      </c>
      <c r="N408" s="12" t="s">
        <v>1096</v>
      </c>
      <c r="O408" s="12">
        <v>582396542</v>
      </c>
      <c r="P408" s="12" t="s">
        <v>1962</v>
      </c>
      <c r="Q408" s="12">
        <v>2022</v>
      </c>
      <c r="R408" s="12" t="s">
        <v>1963</v>
      </c>
      <c r="S408" s="12" t="s">
        <v>1169</v>
      </c>
      <c r="T408" s="12" t="s">
        <v>1170</v>
      </c>
      <c r="U408" s="12">
        <v>30327</v>
      </c>
      <c r="V408" s="12" t="s">
        <v>1096</v>
      </c>
      <c r="W408" s="12">
        <v>1</v>
      </c>
      <c r="X408" s="12">
        <v>3633373</v>
      </c>
      <c r="Y408" s="12">
        <v>13646922</v>
      </c>
      <c r="Z408" s="12" t="s">
        <v>1967</v>
      </c>
      <c r="AA408" s="21">
        <v>44562</v>
      </c>
      <c r="AB408" s="21">
        <v>44926</v>
      </c>
      <c r="AC408" s="12" t="s">
        <v>1092</v>
      </c>
      <c r="AD408" s="12" t="s">
        <v>1092</v>
      </c>
      <c r="AE408" s="12" t="s">
        <v>1092</v>
      </c>
      <c r="AF408" s="12" t="s">
        <v>1102</v>
      </c>
      <c r="AG408" s="12" t="s">
        <v>1103</v>
      </c>
      <c r="AH408" s="12" t="b">
        <v>0</v>
      </c>
      <c r="AI408" s="12" t="b">
        <v>0</v>
      </c>
      <c r="AJ408" s="12" t="b">
        <v>0</v>
      </c>
      <c r="AK408" s="12" t="b">
        <v>0</v>
      </c>
      <c r="AL408" s="12" t="b">
        <v>1</v>
      </c>
    </row>
    <row r="409" ht="15.75" customHeight="1">
      <c r="A409" s="10" t="s">
        <v>316</v>
      </c>
      <c r="B409" s="12" t="str">
        <f t="shared" si="25"/>
        <v xml:space="preserve">Billi Marcus Foundation Inc_Capital Research Center2020500</v>
      </c>
      <c r="C409" s="12" t="s">
        <v>159</v>
      </c>
      <c r="D409" s="12">
        <v>2020</v>
      </c>
      <c r="E409" s="13">
        <v>500</v>
      </c>
      <c r="F409" s="12"/>
      <c r="G409" s="12" t="s">
        <v>317</v>
      </c>
      <c r="H409" s="12" t="s">
        <v>257</v>
      </c>
      <c r="I409" s="12" t="s">
        <v>1092</v>
      </c>
      <c r="J409" s="12" t="s">
        <v>1965</v>
      </c>
      <c r="K409" s="12" t="s">
        <v>1094</v>
      </c>
      <c r="L409" s="12" t="s">
        <v>1095</v>
      </c>
      <c r="M409" s="12">
        <v>200361480</v>
      </c>
      <c r="N409" s="12" t="s">
        <v>1096</v>
      </c>
      <c r="O409" s="12">
        <v>582396542</v>
      </c>
      <c r="P409" s="12" t="s">
        <v>1962</v>
      </c>
      <c r="Q409" s="12">
        <v>2020</v>
      </c>
      <c r="R409" s="12" t="s">
        <v>1968</v>
      </c>
      <c r="S409" s="12" t="s">
        <v>1169</v>
      </c>
      <c r="T409" s="12" t="s">
        <v>1170</v>
      </c>
      <c r="U409" s="12">
        <v>30327</v>
      </c>
      <c r="V409" s="12" t="s">
        <v>1096</v>
      </c>
      <c r="W409" s="12">
        <v>1</v>
      </c>
      <c r="X409" s="12">
        <v>2395486</v>
      </c>
      <c r="Y409" s="12">
        <v>8369574</v>
      </c>
      <c r="Z409" s="12" t="s">
        <v>1969</v>
      </c>
      <c r="AA409" s="21">
        <v>43831</v>
      </c>
      <c r="AB409" s="21">
        <v>44196</v>
      </c>
      <c r="AC409" s="12" t="s">
        <v>1092</v>
      </c>
      <c r="AD409" s="12" t="s">
        <v>1092</v>
      </c>
      <c r="AE409" s="12" t="s">
        <v>1092</v>
      </c>
      <c r="AF409" s="12" t="s">
        <v>1102</v>
      </c>
      <c r="AG409" s="12" t="s">
        <v>1103</v>
      </c>
      <c r="AH409" s="12" t="b">
        <v>0</v>
      </c>
      <c r="AI409" s="12" t="b">
        <v>0</v>
      </c>
      <c r="AJ409" s="12" t="b">
        <v>0</v>
      </c>
      <c r="AK409" s="12" t="b">
        <v>0</v>
      </c>
      <c r="AL409" s="12" t="b">
        <v>1</v>
      </c>
    </row>
    <row r="410" ht="15.75" customHeight="1">
      <c r="A410" s="10" t="s">
        <v>336</v>
      </c>
      <c r="B410" s="12" t="str">
        <f t="shared" si="25"/>
        <v xml:space="preserve">Brenneman Family Charitable Foundation Inc_Capital Research Center2022250</v>
      </c>
      <c r="C410" s="12" t="s">
        <v>192</v>
      </c>
      <c r="D410" s="12">
        <v>2022</v>
      </c>
      <c r="E410" s="13">
        <v>250</v>
      </c>
      <c r="F410" s="12"/>
      <c r="G410" s="12" t="s">
        <v>337</v>
      </c>
      <c r="H410" s="12" t="s">
        <v>257</v>
      </c>
      <c r="I410" s="12" t="s">
        <v>1092</v>
      </c>
      <c r="J410" s="12" t="s">
        <v>1397</v>
      </c>
      <c r="K410" s="12" t="s">
        <v>1094</v>
      </c>
      <c r="L410" s="12" t="s">
        <v>1095</v>
      </c>
      <c r="M410" s="12">
        <v>20077</v>
      </c>
      <c r="N410" s="12" t="s">
        <v>1096</v>
      </c>
      <c r="O410" s="12">
        <v>850577523</v>
      </c>
      <c r="P410" s="12" t="s">
        <v>1970</v>
      </c>
      <c r="Q410" s="12">
        <v>2022</v>
      </c>
      <c r="R410" s="12" t="s">
        <v>1971</v>
      </c>
      <c r="S410" s="12" t="s">
        <v>1972</v>
      </c>
      <c r="T410" s="12" t="s">
        <v>1170</v>
      </c>
      <c r="U410" s="12">
        <v>31401</v>
      </c>
      <c r="V410" s="12" t="s">
        <v>1096</v>
      </c>
      <c r="W410" s="12">
        <v>1</v>
      </c>
      <c r="X410" s="12">
        <v>3555575</v>
      </c>
      <c r="Y410" s="12">
        <v>12953607</v>
      </c>
      <c r="Z410" s="12" t="s">
        <v>1973</v>
      </c>
      <c r="AA410" s="21">
        <v>44562</v>
      </c>
      <c r="AB410" s="21">
        <v>44926</v>
      </c>
      <c r="AC410" s="12" t="s">
        <v>1092</v>
      </c>
      <c r="AD410" s="12" t="s">
        <v>1092</v>
      </c>
      <c r="AE410" s="12" t="s">
        <v>1092</v>
      </c>
      <c r="AF410" s="12" t="s">
        <v>1102</v>
      </c>
      <c r="AG410" s="12" t="s">
        <v>1103</v>
      </c>
      <c r="AH410" s="12" t="b">
        <v>0</v>
      </c>
      <c r="AI410" s="12" t="b">
        <v>0</v>
      </c>
      <c r="AJ410" s="12" t="b">
        <v>0</v>
      </c>
      <c r="AK410" s="12" t="b">
        <v>0</v>
      </c>
      <c r="AL410" s="12" t="b">
        <v>1</v>
      </c>
    </row>
    <row r="411" ht="15.75" customHeight="1">
      <c r="A411" s="10" t="s">
        <v>339</v>
      </c>
      <c r="B411" s="12" t="str">
        <f t="shared" si="25"/>
        <v xml:space="preserve">Brenneman Family Charitable Foundation Inc_Capital Research Center2024250</v>
      </c>
      <c r="C411" s="12" t="s">
        <v>192</v>
      </c>
      <c r="D411" s="12">
        <v>2024</v>
      </c>
      <c r="E411" s="13">
        <v>250</v>
      </c>
      <c r="F411" s="12"/>
      <c r="G411" s="12" t="s">
        <v>337</v>
      </c>
      <c r="H411" s="12" t="s">
        <v>257</v>
      </c>
      <c r="I411" s="12" t="s">
        <v>1092</v>
      </c>
      <c r="J411" s="12" t="s">
        <v>1397</v>
      </c>
      <c r="K411" s="12" t="s">
        <v>1094</v>
      </c>
      <c r="L411" s="12" t="s">
        <v>1095</v>
      </c>
      <c r="M411" s="12">
        <v>20077</v>
      </c>
      <c r="N411" s="12" t="s">
        <v>1096</v>
      </c>
      <c r="O411" s="12">
        <v>850577523</v>
      </c>
      <c r="P411" s="12" t="s">
        <v>1970</v>
      </c>
      <c r="Q411" s="12">
        <v>2024</v>
      </c>
      <c r="R411" s="12" t="s">
        <v>1971</v>
      </c>
      <c r="S411" s="12" t="s">
        <v>1972</v>
      </c>
      <c r="T411" s="12" t="s">
        <v>1170</v>
      </c>
      <c r="U411" s="12">
        <v>31401</v>
      </c>
      <c r="V411" s="12" t="s">
        <v>1096</v>
      </c>
      <c r="W411" s="12">
        <v>1</v>
      </c>
      <c r="X411" s="12">
        <v>4961877</v>
      </c>
      <c r="Y411" s="12">
        <v>18810212</v>
      </c>
      <c r="Z411" s="12" t="s">
        <v>1974</v>
      </c>
      <c r="AA411" s="21">
        <v>45292</v>
      </c>
      <c r="AB411" s="21">
        <v>45657</v>
      </c>
      <c r="AC411" s="12" t="s">
        <v>1092</v>
      </c>
      <c r="AD411" s="12" t="s">
        <v>1092</v>
      </c>
      <c r="AE411" s="12" t="s">
        <v>1092</v>
      </c>
      <c r="AF411" s="12" t="s">
        <v>1102</v>
      </c>
      <c r="AG411" s="12" t="s">
        <v>1103</v>
      </c>
      <c r="AH411" s="12" t="b">
        <v>0</v>
      </c>
      <c r="AI411" s="12" t="b">
        <v>0</v>
      </c>
      <c r="AJ411" s="12" t="b">
        <v>0</v>
      </c>
      <c r="AK411" s="12" t="b">
        <v>0</v>
      </c>
      <c r="AL411" s="12" t="b">
        <v>1</v>
      </c>
    </row>
    <row r="412" ht="15.75" customHeight="1">
      <c r="A412" s="10" t="s">
        <v>338</v>
      </c>
      <c r="B412" s="12" t="str">
        <f t="shared" si="25"/>
        <v xml:space="preserve">Brenneman Family Charitable Foundation Inc_Capital Research Center2023250</v>
      </c>
      <c r="C412" s="12" t="s">
        <v>192</v>
      </c>
      <c r="D412" s="12">
        <v>2023</v>
      </c>
      <c r="E412" s="13">
        <v>250</v>
      </c>
      <c r="F412" s="12"/>
      <c r="G412" s="12" t="s">
        <v>337</v>
      </c>
      <c r="H412" s="12" t="s">
        <v>257</v>
      </c>
      <c r="I412" s="12" t="s">
        <v>1092</v>
      </c>
      <c r="J412" s="12" t="s">
        <v>1397</v>
      </c>
      <c r="K412" s="12" t="s">
        <v>1094</v>
      </c>
      <c r="L412" s="12" t="s">
        <v>1095</v>
      </c>
      <c r="M412" s="12">
        <v>20077</v>
      </c>
      <c r="N412" s="12" t="s">
        <v>1096</v>
      </c>
      <c r="O412" s="12">
        <v>850577523</v>
      </c>
      <c r="P412" s="12" t="s">
        <v>1970</v>
      </c>
      <c r="Q412" s="12">
        <v>2023</v>
      </c>
      <c r="R412" s="12" t="s">
        <v>1971</v>
      </c>
      <c r="S412" s="12" t="s">
        <v>1972</v>
      </c>
      <c r="T412" s="12" t="s">
        <v>1170</v>
      </c>
      <c r="U412" s="12">
        <v>31401</v>
      </c>
      <c r="V412" s="12" t="s">
        <v>1096</v>
      </c>
      <c r="W412" s="12">
        <v>1</v>
      </c>
      <c r="X412" s="12">
        <v>3829348</v>
      </c>
      <c r="Y412" s="12">
        <v>14470837</v>
      </c>
      <c r="Z412" s="12" t="s">
        <v>1975</v>
      </c>
      <c r="AA412" s="21">
        <v>44927</v>
      </c>
      <c r="AB412" s="21">
        <v>45291</v>
      </c>
      <c r="AC412" s="12" t="s">
        <v>1092</v>
      </c>
      <c r="AD412" s="12" t="s">
        <v>1092</v>
      </c>
      <c r="AE412" s="12" t="s">
        <v>1092</v>
      </c>
      <c r="AF412" s="12" t="s">
        <v>1102</v>
      </c>
      <c r="AG412" s="12" t="s">
        <v>1103</v>
      </c>
      <c r="AH412" s="12" t="b">
        <v>0</v>
      </c>
      <c r="AI412" s="12" t="b">
        <v>0</v>
      </c>
      <c r="AJ412" s="12" t="b">
        <v>0</v>
      </c>
      <c r="AK412" s="12" t="b">
        <v>0</v>
      </c>
      <c r="AL412" s="12" t="b">
        <v>1</v>
      </c>
    </row>
    <row r="413" ht="15.75" customHeight="1">
      <c r="A413" s="10" t="s">
        <v>360</v>
      </c>
      <c r="B413" s="12" t="str">
        <f t="shared" si="25"/>
        <v xml:space="preserve">Carol &amp; Arnold Wolowitz Foundation Inc_Capital Research Center2020500</v>
      </c>
      <c r="C413" s="12" t="s">
        <v>199</v>
      </c>
      <c r="D413" s="12">
        <v>2020</v>
      </c>
      <c r="E413" s="13">
        <v>500</v>
      </c>
      <c r="F413" s="12"/>
      <c r="G413" s="12" t="s">
        <v>361</v>
      </c>
      <c r="H413" s="12" t="s">
        <v>257</v>
      </c>
      <c r="I413" s="12" t="s">
        <v>1092</v>
      </c>
      <c r="J413" s="12" t="s">
        <v>1106</v>
      </c>
      <c r="K413" s="12" t="s">
        <v>1094</v>
      </c>
      <c r="L413" s="12" t="s">
        <v>1095</v>
      </c>
      <c r="M413" s="12">
        <v>20036</v>
      </c>
      <c r="N413" s="12" t="s">
        <v>1096</v>
      </c>
      <c r="O413" s="12">
        <v>237201382</v>
      </c>
      <c r="P413" s="12" t="s">
        <v>1976</v>
      </c>
      <c r="Q413" s="12">
        <v>2020</v>
      </c>
      <c r="R413" s="12" t="s">
        <v>1977</v>
      </c>
      <c r="S413" s="12" t="s">
        <v>1978</v>
      </c>
      <c r="T413" s="12" t="s">
        <v>1389</v>
      </c>
      <c r="U413" s="12">
        <v>11788</v>
      </c>
      <c r="V413" s="12" t="s">
        <v>1096</v>
      </c>
      <c r="W413" s="12">
        <v>1</v>
      </c>
      <c r="X413" s="12">
        <v>2392601</v>
      </c>
      <c r="Y413" s="12">
        <v>8360047</v>
      </c>
      <c r="Z413" s="12" t="s">
        <v>1979</v>
      </c>
      <c r="AA413" s="21">
        <v>43831</v>
      </c>
      <c r="AB413" s="21">
        <v>44196</v>
      </c>
      <c r="AC413" s="12" t="s">
        <v>1092</v>
      </c>
      <c r="AD413" s="12" t="s">
        <v>1092</v>
      </c>
      <c r="AE413" s="12" t="s">
        <v>1092</v>
      </c>
      <c r="AF413" s="12" t="s">
        <v>1102</v>
      </c>
      <c r="AG413" s="12" t="s">
        <v>1103</v>
      </c>
      <c r="AH413" s="12" t="b">
        <v>1</v>
      </c>
      <c r="AI413" s="12" t="b">
        <v>0</v>
      </c>
      <c r="AJ413" s="12" t="b">
        <v>0</v>
      </c>
      <c r="AK413" s="12" t="b">
        <v>0</v>
      </c>
      <c r="AL413" s="12" t="b">
        <v>1</v>
      </c>
    </row>
    <row r="414" ht="15.75" customHeight="1">
      <c r="A414" s="10" t="s">
        <v>367</v>
      </c>
      <c r="B414" s="12" t="str">
        <f t="shared" si="25"/>
        <v xml:space="preserve">Catherine V and Martin Hofmann Foundation_Capital Research Center2019200</v>
      </c>
      <c r="C414" s="12" t="s">
        <v>157</v>
      </c>
      <c r="D414" s="12">
        <v>2019</v>
      </c>
      <c r="E414" s="13">
        <v>200</v>
      </c>
      <c r="F414" s="12"/>
      <c r="G414" s="12" t="s">
        <v>364</v>
      </c>
      <c r="H414" s="12" t="s">
        <v>257</v>
      </c>
      <c r="I414" s="12" t="s">
        <v>1092</v>
      </c>
      <c r="J414" s="12" t="s">
        <v>1093</v>
      </c>
      <c r="K414" s="12" t="s">
        <v>1094</v>
      </c>
      <c r="L414" s="12" t="s">
        <v>1095</v>
      </c>
      <c r="M414" s="12">
        <v>20036</v>
      </c>
      <c r="N414" s="12" t="s">
        <v>1096</v>
      </c>
      <c r="O414" s="12">
        <v>236447843</v>
      </c>
      <c r="P414" s="12" t="s">
        <v>1980</v>
      </c>
      <c r="Q414" s="12">
        <v>2019</v>
      </c>
      <c r="R414" s="12" t="s">
        <v>1981</v>
      </c>
      <c r="S414" s="12" t="s">
        <v>1982</v>
      </c>
      <c r="T414" s="12" t="s">
        <v>1696</v>
      </c>
      <c r="U414" s="12">
        <v>19608</v>
      </c>
      <c r="V414" s="12" t="s">
        <v>1096</v>
      </c>
      <c r="W414" s="12">
        <v>1</v>
      </c>
      <c r="X414" s="12">
        <v>1820363</v>
      </c>
      <c r="Y414" s="12">
        <v>5773623</v>
      </c>
      <c r="Z414" s="12" t="s">
        <v>1983</v>
      </c>
      <c r="AA414" s="21">
        <v>43466</v>
      </c>
      <c r="AB414" s="21">
        <v>43830</v>
      </c>
      <c r="AC414" s="12" t="s">
        <v>1092</v>
      </c>
      <c r="AD414" s="12" t="s">
        <v>1092</v>
      </c>
      <c r="AE414" s="12" t="s">
        <v>1092</v>
      </c>
      <c r="AF414" s="12" t="s">
        <v>1102</v>
      </c>
      <c r="AG414" s="12" t="s">
        <v>1103</v>
      </c>
      <c r="AH414" s="12" t="b">
        <v>0</v>
      </c>
      <c r="AI414" s="12" t="b">
        <v>0</v>
      </c>
      <c r="AJ414" s="12" t="b">
        <v>0</v>
      </c>
      <c r="AK414" s="12" t="b">
        <v>0</v>
      </c>
      <c r="AL414" s="12" t="b">
        <v>1</v>
      </c>
    </row>
    <row r="415" ht="15.75" customHeight="1">
      <c r="A415" s="10" t="s">
        <v>365</v>
      </c>
      <c r="B415" s="12" t="str">
        <f t="shared" si="25"/>
        <v xml:space="preserve">Catherine V and Martin Hofmann Foundation_Capital Research Center2017165</v>
      </c>
      <c r="C415" s="12" t="s">
        <v>157</v>
      </c>
      <c r="D415" s="12">
        <v>2017</v>
      </c>
      <c r="E415" s="13">
        <v>165</v>
      </c>
      <c r="F415" s="12"/>
      <c r="G415" s="12" t="s">
        <v>364</v>
      </c>
      <c r="H415" s="12" t="s">
        <v>257</v>
      </c>
      <c r="I415" s="12" t="s">
        <v>1092</v>
      </c>
      <c r="J415" s="12" t="s">
        <v>1093</v>
      </c>
      <c r="K415" s="12" t="s">
        <v>1094</v>
      </c>
      <c r="L415" s="12" t="s">
        <v>1095</v>
      </c>
      <c r="M415" s="12">
        <v>20036</v>
      </c>
      <c r="N415" s="12" t="s">
        <v>1096</v>
      </c>
      <c r="O415" s="12">
        <v>236447843</v>
      </c>
      <c r="P415" s="12" t="s">
        <v>1980</v>
      </c>
      <c r="Q415" s="12">
        <v>2017</v>
      </c>
      <c r="R415" s="12" t="s">
        <v>1981</v>
      </c>
      <c r="S415" s="12" t="s">
        <v>1982</v>
      </c>
      <c r="T415" s="12" t="s">
        <v>1696</v>
      </c>
      <c r="U415" s="12">
        <v>19608</v>
      </c>
      <c r="V415" s="12" t="s">
        <v>1096</v>
      </c>
      <c r="W415" s="12">
        <v>1</v>
      </c>
      <c r="X415" s="12">
        <v>491103</v>
      </c>
      <c r="Y415" s="12">
        <v>1460589</v>
      </c>
      <c r="Z415" s="12" t="s">
        <v>1984</v>
      </c>
      <c r="AA415" s="21">
        <v>42736</v>
      </c>
      <c r="AB415" s="21">
        <v>43100</v>
      </c>
      <c r="AC415" s="12" t="s">
        <v>1092</v>
      </c>
      <c r="AD415" s="12" t="s">
        <v>1092</v>
      </c>
      <c r="AE415" s="12" t="s">
        <v>1092</v>
      </c>
      <c r="AF415" s="12" t="s">
        <v>1102</v>
      </c>
      <c r="AG415" s="12" t="s">
        <v>1103</v>
      </c>
      <c r="AH415" s="12" t="b">
        <v>0</v>
      </c>
      <c r="AI415" s="12" t="b">
        <v>0</v>
      </c>
      <c r="AJ415" s="12" t="b">
        <v>0</v>
      </c>
      <c r="AK415" s="12" t="b">
        <v>0</v>
      </c>
      <c r="AL415" s="12" t="b">
        <v>1</v>
      </c>
    </row>
    <row r="416" ht="15.75" customHeight="1">
      <c r="A416" s="10" t="s">
        <v>370</v>
      </c>
      <c r="B416" s="12" t="str">
        <f t="shared" si="25"/>
        <v xml:space="preserve">Catherine V and Martin Hofmann Foundation_Capital Research Center2022400</v>
      </c>
      <c r="C416" s="12" t="s">
        <v>157</v>
      </c>
      <c r="D416" s="12">
        <v>2022</v>
      </c>
      <c r="E416" s="13">
        <v>400</v>
      </c>
      <c r="F416" s="12"/>
      <c r="G416" s="12" t="s">
        <v>364</v>
      </c>
      <c r="H416" s="12" t="s">
        <v>257</v>
      </c>
      <c r="I416" s="12" t="s">
        <v>1092</v>
      </c>
      <c r="J416" s="12" t="s">
        <v>1093</v>
      </c>
      <c r="K416" s="12" t="s">
        <v>1094</v>
      </c>
      <c r="L416" s="12" t="s">
        <v>1095</v>
      </c>
      <c r="M416" s="12">
        <v>20036</v>
      </c>
      <c r="N416" s="12" t="s">
        <v>1096</v>
      </c>
      <c r="O416" s="12">
        <v>236447843</v>
      </c>
      <c r="P416" s="12" t="s">
        <v>1980</v>
      </c>
      <c r="Q416" s="12">
        <v>2022</v>
      </c>
      <c r="R416" s="12" t="s">
        <v>1981</v>
      </c>
      <c r="S416" s="12" t="s">
        <v>1982</v>
      </c>
      <c r="T416" s="12" t="s">
        <v>1696</v>
      </c>
      <c r="U416" s="12">
        <v>19608</v>
      </c>
      <c r="V416" s="12" t="s">
        <v>1096</v>
      </c>
      <c r="W416" s="12">
        <v>1</v>
      </c>
      <c r="X416" s="12">
        <v>3737060</v>
      </c>
      <c r="Y416" s="12">
        <v>14142112</v>
      </c>
      <c r="Z416" s="12" t="s">
        <v>1985</v>
      </c>
      <c r="AA416" s="21">
        <v>44562</v>
      </c>
      <c r="AB416" s="21">
        <v>44926</v>
      </c>
      <c r="AC416" s="12" t="s">
        <v>1092</v>
      </c>
      <c r="AD416" s="12" t="s">
        <v>1092</v>
      </c>
      <c r="AE416" s="12" t="s">
        <v>1092</v>
      </c>
      <c r="AF416" s="12" t="s">
        <v>1102</v>
      </c>
      <c r="AG416" s="12" t="s">
        <v>1103</v>
      </c>
      <c r="AH416" s="12" t="b">
        <v>0</v>
      </c>
      <c r="AI416" s="12" t="b">
        <v>0</v>
      </c>
      <c r="AJ416" s="12" t="b">
        <v>0</v>
      </c>
      <c r="AK416" s="12" t="b">
        <v>0</v>
      </c>
      <c r="AL416" s="12" t="b">
        <v>1</v>
      </c>
    </row>
    <row r="417" ht="15.75" customHeight="1">
      <c r="A417" s="10" t="s">
        <v>368</v>
      </c>
      <c r="B417" s="12" t="str">
        <f t="shared" si="25"/>
        <v xml:space="preserve">Catherine V and Martin Hofmann Foundation_Capital Research Center2020200</v>
      </c>
      <c r="C417" s="12" t="s">
        <v>157</v>
      </c>
      <c r="D417" s="12">
        <v>2020</v>
      </c>
      <c r="E417" s="13">
        <v>200</v>
      </c>
      <c r="F417" s="12"/>
      <c r="G417" s="12" t="s">
        <v>364</v>
      </c>
      <c r="H417" s="12" t="s">
        <v>257</v>
      </c>
      <c r="I417" s="12" t="s">
        <v>1092</v>
      </c>
      <c r="J417" s="12" t="s">
        <v>1093</v>
      </c>
      <c r="K417" s="12" t="s">
        <v>1094</v>
      </c>
      <c r="L417" s="12" t="s">
        <v>1095</v>
      </c>
      <c r="M417" s="12">
        <v>20036</v>
      </c>
      <c r="N417" s="12" t="s">
        <v>1096</v>
      </c>
      <c r="O417" s="12">
        <v>236447843</v>
      </c>
      <c r="P417" s="12" t="s">
        <v>1980</v>
      </c>
      <c r="Q417" s="12">
        <v>2020</v>
      </c>
      <c r="R417" s="12" t="s">
        <v>1981</v>
      </c>
      <c r="S417" s="12" t="s">
        <v>1982</v>
      </c>
      <c r="T417" s="12" t="s">
        <v>1696</v>
      </c>
      <c r="U417" s="12">
        <v>19608</v>
      </c>
      <c r="V417" s="12" t="s">
        <v>1096</v>
      </c>
      <c r="W417" s="12">
        <v>1</v>
      </c>
      <c r="X417" s="12">
        <v>1907889</v>
      </c>
      <c r="Y417" s="12">
        <v>6065069</v>
      </c>
      <c r="Z417" s="12" t="s">
        <v>1986</v>
      </c>
      <c r="AA417" s="21">
        <v>43831</v>
      </c>
      <c r="AB417" s="21">
        <v>44196</v>
      </c>
      <c r="AC417" s="12" t="s">
        <v>1092</v>
      </c>
      <c r="AD417" s="12" t="s">
        <v>1092</v>
      </c>
      <c r="AE417" s="12" t="s">
        <v>1092</v>
      </c>
      <c r="AF417" s="12" t="s">
        <v>1102</v>
      </c>
      <c r="AG417" s="12" t="s">
        <v>1103</v>
      </c>
      <c r="AH417" s="12" t="b">
        <v>0</v>
      </c>
      <c r="AI417" s="12" t="b">
        <v>0</v>
      </c>
      <c r="AJ417" s="12" t="b">
        <v>0</v>
      </c>
      <c r="AK417" s="12" t="b">
        <v>0</v>
      </c>
      <c r="AL417" s="12" t="b">
        <v>1</v>
      </c>
    </row>
    <row r="418" ht="15.75" customHeight="1">
      <c r="A418" s="10" t="s">
        <v>372</v>
      </c>
      <c r="B418" s="12" t="str">
        <f t="shared" si="25"/>
        <v xml:space="preserve">Catherine V and Martin Hofmann Foundation_Capital Research Center2024400</v>
      </c>
      <c r="C418" s="12" t="s">
        <v>157</v>
      </c>
      <c r="D418" s="12">
        <v>2024</v>
      </c>
      <c r="E418" s="13">
        <v>400</v>
      </c>
      <c r="F418" s="12"/>
      <c r="G418" s="12" t="s">
        <v>364</v>
      </c>
      <c r="H418" s="12" t="s">
        <v>257</v>
      </c>
      <c r="I418" s="12" t="s">
        <v>1092</v>
      </c>
      <c r="J418" s="12" t="s">
        <v>1093</v>
      </c>
      <c r="K418" s="12" t="s">
        <v>1094</v>
      </c>
      <c r="L418" s="12" t="s">
        <v>1095</v>
      </c>
      <c r="M418" s="12">
        <v>20036</v>
      </c>
      <c r="N418" s="12" t="s">
        <v>1096</v>
      </c>
      <c r="O418" s="12">
        <v>236447843</v>
      </c>
      <c r="P418" s="12" t="s">
        <v>1980</v>
      </c>
      <c r="Q418" s="12">
        <v>2024</v>
      </c>
      <c r="R418" s="12" t="s">
        <v>1987</v>
      </c>
      <c r="S418" s="12" t="s">
        <v>1988</v>
      </c>
      <c r="T418" s="12" t="s">
        <v>1696</v>
      </c>
      <c r="U418" s="12">
        <v>19610</v>
      </c>
      <c r="V418" s="12" t="s">
        <v>1096</v>
      </c>
      <c r="W418" s="12">
        <v>1</v>
      </c>
      <c r="X418" s="12">
        <v>5117278</v>
      </c>
      <c r="Y418" s="12">
        <v>19537068</v>
      </c>
      <c r="Z418" s="12" t="s">
        <v>1989</v>
      </c>
      <c r="AA418" s="21">
        <v>45292</v>
      </c>
      <c r="AB418" s="21">
        <v>45657</v>
      </c>
      <c r="AC418" s="12" t="s">
        <v>1092</v>
      </c>
      <c r="AD418" s="12" t="s">
        <v>1092</v>
      </c>
      <c r="AE418" s="12" t="s">
        <v>1092</v>
      </c>
      <c r="AF418" s="12" t="s">
        <v>1102</v>
      </c>
      <c r="AG418" s="12" t="s">
        <v>1103</v>
      </c>
      <c r="AH418" s="12" t="b">
        <v>1</v>
      </c>
      <c r="AI418" s="12" t="b">
        <v>0</v>
      </c>
      <c r="AJ418" s="12" t="b">
        <v>0</v>
      </c>
      <c r="AK418" s="12" t="b">
        <v>0</v>
      </c>
      <c r="AL418" s="12" t="b">
        <v>1</v>
      </c>
    </row>
    <row r="419" ht="15.75" customHeight="1">
      <c r="A419" s="10" t="s">
        <v>366</v>
      </c>
      <c r="B419" s="12" t="str">
        <f t="shared" si="25"/>
        <v xml:space="preserve">Catherine V and Martin Hofmann Foundation_Capital Research Center2018180</v>
      </c>
      <c r="C419" s="12" t="s">
        <v>157</v>
      </c>
      <c r="D419" s="12">
        <v>2018</v>
      </c>
      <c r="E419" s="13">
        <v>180</v>
      </c>
      <c r="F419" s="12"/>
      <c r="G419" s="12" t="s">
        <v>364</v>
      </c>
      <c r="H419" s="12" t="s">
        <v>257</v>
      </c>
      <c r="I419" s="12" t="s">
        <v>1092</v>
      </c>
      <c r="J419" s="12" t="s">
        <v>1093</v>
      </c>
      <c r="K419" s="12" t="s">
        <v>1094</v>
      </c>
      <c r="L419" s="12" t="s">
        <v>1095</v>
      </c>
      <c r="M419" s="12">
        <v>20036</v>
      </c>
      <c r="N419" s="12" t="s">
        <v>1096</v>
      </c>
      <c r="O419" s="12">
        <v>236447843</v>
      </c>
      <c r="P419" s="12" t="s">
        <v>1980</v>
      </c>
      <c r="Q419" s="12">
        <v>2018</v>
      </c>
      <c r="R419" s="12" t="s">
        <v>1981</v>
      </c>
      <c r="S419" s="12" t="s">
        <v>1982</v>
      </c>
      <c r="T419" s="12" t="s">
        <v>1696</v>
      </c>
      <c r="U419" s="12">
        <v>19608</v>
      </c>
      <c r="V419" s="12" t="s">
        <v>1096</v>
      </c>
      <c r="W419" s="12">
        <v>1</v>
      </c>
      <c r="X419" s="12">
        <v>911960</v>
      </c>
      <c r="Y419" s="12">
        <v>2727168</v>
      </c>
      <c r="Z419" s="12" t="s">
        <v>1990</v>
      </c>
      <c r="AA419" s="21">
        <v>43101</v>
      </c>
      <c r="AB419" s="21">
        <v>43465</v>
      </c>
      <c r="AC419" s="12" t="s">
        <v>1092</v>
      </c>
      <c r="AD419" s="12" t="s">
        <v>1092</v>
      </c>
      <c r="AE419" s="12" t="s">
        <v>1092</v>
      </c>
      <c r="AF419" s="12" t="s">
        <v>1102</v>
      </c>
      <c r="AG419" s="12" t="s">
        <v>1103</v>
      </c>
      <c r="AH419" s="12" t="b">
        <v>0</v>
      </c>
      <c r="AI419" s="12" t="b">
        <v>0</v>
      </c>
      <c r="AJ419" s="12" t="b">
        <v>0</v>
      </c>
      <c r="AK419" s="12" t="b">
        <v>0</v>
      </c>
      <c r="AL419" s="12" t="b">
        <v>1</v>
      </c>
    </row>
    <row r="420" ht="15.75" customHeight="1">
      <c r="A420" s="10" t="s">
        <v>371</v>
      </c>
      <c r="B420" s="12" t="str">
        <f t="shared" si="25"/>
        <v xml:space="preserve">Catherine V and Martin Hofmann Foundation_Capital Research Center2023200</v>
      </c>
      <c r="C420" s="12" t="s">
        <v>157</v>
      </c>
      <c r="D420" s="12">
        <v>2023</v>
      </c>
      <c r="E420" s="13">
        <v>200</v>
      </c>
      <c r="F420" s="12"/>
      <c r="G420" s="12" t="s">
        <v>364</v>
      </c>
      <c r="H420" s="12" t="s">
        <v>257</v>
      </c>
      <c r="I420" s="12" t="s">
        <v>1092</v>
      </c>
      <c r="J420" s="12" t="s">
        <v>1093</v>
      </c>
      <c r="K420" s="12" t="s">
        <v>1094</v>
      </c>
      <c r="L420" s="12" t="s">
        <v>1095</v>
      </c>
      <c r="M420" s="12">
        <v>20036</v>
      </c>
      <c r="N420" s="12" t="s">
        <v>1096</v>
      </c>
      <c r="O420" s="12">
        <v>236447843</v>
      </c>
      <c r="P420" s="12" t="s">
        <v>1980</v>
      </c>
      <c r="Q420" s="12">
        <v>2023</v>
      </c>
      <c r="R420" s="12" t="s">
        <v>1991</v>
      </c>
      <c r="S420" s="12" t="s">
        <v>1992</v>
      </c>
      <c r="T420" s="12" t="s">
        <v>1696</v>
      </c>
      <c r="U420" s="12">
        <v>19604</v>
      </c>
      <c r="V420" s="12" t="s">
        <v>1096</v>
      </c>
      <c r="W420" s="12">
        <v>1</v>
      </c>
      <c r="X420" s="12">
        <v>4355377</v>
      </c>
      <c r="Y420" s="12">
        <v>16342470</v>
      </c>
      <c r="Z420" s="12" t="s">
        <v>1993</v>
      </c>
      <c r="AA420" s="21">
        <v>44927</v>
      </c>
      <c r="AB420" s="21">
        <v>45291</v>
      </c>
      <c r="AC420" s="12" t="s">
        <v>1092</v>
      </c>
      <c r="AD420" s="12" t="s">
        <v>1092</v>
      </c>
      <c r="AE420" s="12" t="s">
        <v>1092</v>
      </c>
      <c r="AF420" s="12" t="s">
        <v>1102</v>
      </c>
      <c r="AG420" s="12" t="s">
        <v>1103</v>
      </c>
      <c r="AH420" s="12" t="b">
        <v>1</v>
      </c>
      <c r="AI420" s="12" t="b">
        <v>0</v>
      </c>
      <c r="AJ420" s="12" t="b">
        <v>0</v>
      </c>
      <c r="AK420" s="12" t="b">
        <v>0</v>
      </c>
      <c r="AL420" s="12" t="b">
        <v>1</v>
      </c>
    </row>
    <row r="421" ht="15.75" customHeight="1">
      <c r="A421" s="10" t="s">
        <v>363</v>
      </c>
      <c r="B421" s="12" t="str">
        <f t="shared" si="25"/>
        <v xml:space="preserve">Catherine V and Martin Hofmann Foundation_Capital Research Center2016150</v>
      </c>
      <c r="C421" s="12" t="s">
        <v>157</v>
      </c>
      <c r="D421" s="12">
        <v>2016</v>
      </c>
      <c r="E421" s="13">
        <v>150</v>
      </c>
      <c r="F421" s="12"/>
      <c r="G421" s="12" t="s">
        <v>364</v>
      </c>
      <c r="H421" s="12" t="s">
        <v>257</v>
      </c>
      <c r="I421" s="12" t="s">
        <v>1092</v>
      </c>
      <c r="J421" s="12" t="s">
        <v>1093</v>
      </c>
      <c r="K421" s="12" t="s">
        <v>1094</v>
      </c>
      <c r="L421" s="12" t="s">
        <v>1095</v>
      </c>
      <c r="M421" s="12">
        <v>20036</v>
      </c>
      <c r="N421" s="12" t="s">
        <v>1096</v>
      </c>
      <c r="O421" s="12">
        <v>236447843</v>
      </c>
      <c r="P421" s="12" t="s">
        <v>1980</v>
      </c>
      <c r="Q421" s="12">
        <v>2016</v>
      </c>
      <c r="R421" s="12" t="s">
        <v>1981</v>
      </c>
      <c r="S421" s="12" t="s">
        <v>1982</v>
      </c>
      <c r="T421" s="12" t="s">
        <v>1696</v>
      </c>
      <c r="U421" s="12">
        <v>19608</v>
      </c>
      <c r="V421" s="12" t="s">
        <v>1096</v>
      </c>
      <c r="W421" s="12">
        <v>1</v>
      </c>
      <c r="X421" s="12">
        <v>212922</v>
      </c>
      <c r="Y421" s="12">
        <v>620010</v>
      </c>
      <c r="Z421" s="12" t="s">
        <v>1994</v>
      </c>
      <c r="AA421" s="21">
        <v>42370</v>
      </c>
      <c r="AB421" s="21">
        <v>42735</v>
      </c>
      <c r="AC421" s="12" t="s">
        <v>1092</v>
      </c>
      <c r="AD421" s="12" t="s">
        <v>1092</v>
      </c>
      <c r="AE421" s="12" t="s">
        <v>1092</v>
      </c>
      <c r="AF421" s="12" t="s">
        <v>1102</v>
      </c>
      <c r="AG421" s="12" t="s">
        <v>1103</v>
      </c>
      <c r="AH421" s="12" t="b">
        <v>0</v>
      </c>
      <c r="AI421" s="12" t="b">
        <v>0</v>
      </c>
      <c r="AJ421" s="12" t="b">
        <v>0</v>
      </c>
      <c r="AK421" s="12" t="b">
        <v>0</v>
      </c>
      <c r="AL421" s="12" t="b">
        <v>1</v>
      </c>
    </row>
    <row r="422" ht="15.75" customHeight="1">
      <c r="A422" s="10" t="s">
        <v>369</v>
      </c>
      <c r="B422" s="12" t="str">
        <f t="shared" si="25"/>
        <v xml:space="preserve">Catherine V and Martin Hofmann Foundation_Capital Research Center2021225</v>
      </c>
      <c r="C422" s="12" t="s">
        <v>157</v>
      </c>
      <c r="D422" s="12">
        <v>2021</v>
      </c>
      <c r="E422" s="13">
        <v>225</v>
      </c>
      <c r="F422" s="12"/>
      <c r="G422" s="12" t="s">
        <v>364</v>
      </c>
      <c r="H422" s="12" t="s">
        <v>257</v>
      </c>
      <c r="I422" s="12" t="s">
        <v>1092</v>
      </c>
      <c r="J422" s="12" t="s">
        <v>1093</v>
      </c>
      <c r="K422" s="12" t="s">
        <v>1094</v>
      </c>
      <c r="L422" s="12" t="s">
        <v>1095</v>
      </c>
      <c r="M422" s="12">
        <v>20036</v>
      </c>
      <c r="N422" s="12" t="s">
        <v>1096</v>
      </c>
      <c r="O422" s="12">
        <v>236447843</v>
      </c>
      <c r="P422" s="12" t="s">
        <v>1980</v>
      </c>
      <c r="Q422" s="12">
        <v>2021</v>
      </c>
      <c r="R422" s="12" t="s">
        <v>1981</v>
      </c>
      <c r="S422" s="12" t="s">
        <v>1982</v>
      </c>
      <c r="T422" s="12" t="s">
        <v>1696</v>
      </c>
      <c r="U422" s="12">
        <v>19608</v>
      </c>
      <c r="V422" s="12" t="s">
        <v>1096</v>
      </c>
      <c r="W422" s="12">
        <v>1</v>
      </c>
      <c r="X422" s="12">
        <v>2926845</v>
      </c>
      <c r="Y422" s="12">
        <v>10688112</v>
      </c>
      <c r="Z422" s="12" t="s">
        <v>1995</v>
      </c>
      <c r="AA422" s="21">
        <v>44197</v>
      </c>
      <c r="AB422" s="21">
        <v>44561</v>
      </c>
      <c r="AC422" s="12" t="s">
        <v>1092</v>
      </c>
      <c r="AD422" s="12" t="s">
        <v>1092</v>
      </c>
      <c r="AE422" s="12" t="s">
        <v>1092</v>
      </c>
      <c r="AF422" s="12" t="s">
        <v>1102</v>
      </c>
      <c r="AG422" s="12" t="s">
        <v>1103</v>
      </c>
      <c r="AH422" s="12" t="b">
        <v>0</v>
      </c>
      <c r="AI422" s="12" t="b">
        <v>0</v>
      </c>
      <c r="AJ422" s="12" t="b">
        <v>0</v>
      </c>
      <c r="AK422" s="12" t="b">
        <v>0</v>
      </c>
      <c r="AL422" s="12" t="b">
        <v>1</v>
      </c>
    </row>
    <row r="423" ht="15.75" customHeight="1">
      <c r="A423" s="10" t="s">
        <v>383</v>
      </c>
      <c r="B423" s="12" t="str">
        <f t="shared" si="25"/>
        <v xml:space="preserve">Chase Foundation of Virginia_Capital Research Center20221000</v>
      </c>
      <c r="C423" s="12" t="s">
        <v>59</v>
      </c>
      <c r="D423" s="12">
        <v>2022</v>
      </c>
      <c r="E423" s="13">
        <v>1000</v>
      </c>
      <c r="F423" s="12"/>
      <c r="G423" s="12" t="s">
        <v>384</v>
      </c>
      <c r="H423" s="12" t="s">
        <v>257</v>
      </c>
      <c r="I423" s="12" t="s">
        <v>1092</v>
      </c>
      <c r="J423" s="12" t="s">
        <v>1996</v>
      </c>
      <c r="K423" s="12" t="s">
        <v>1150</v>
      </c>
      <c r="L423" s="12" t="s">
        <v>1095</v>
      </c>
      <c r="M423" s="12">
        <v>20036</v>
      </c>
      <c r="N423" s="12" t="s">
        <v>1096</v>
      </c>
      <c r="O423" s="12">
        <v>541770697</v>
      </c>
      <c r="P423" s="12" t="s">
        <v>1997</v>
      </c>
      <c r="Q423" s="12">
        <v>2022</v>
      </c>
      <c r="R423" s="12" t="s">
        <v>1998</v>
      </c>
      <c r="S423" s="12" t="s">
        <v>1999</v>
      </c>
      <c r="T423" s="12" t="s">
        <v>1247</v>
      </c>
      <c r="U423" s="12">
        <v>229034897</v>
      </c>
      <c r="V423" s="12" t="s">
        <v>1096</v>
      </c>
      <c r="W423" s="12">
        <v>1</v>
      </c>
      <c r="X423" s="12">
        <v>3755361</v>
      </c>
      <c r="Y423" s="12">
        <v>14233581</v>
      </c>
      <c r="Z423" s="12" t="s">
        <v>2000</v>
      </c>
      <c r="AA423" s="21">
        <v>44562</v>
      </c>
      <c r="AB423" s="21">
        <v>44926</v>
      </c>
      <c r="AC423" s="12" t="s">
        <v>1092</v>
      </c>
      <c r="AD423" s="12" t="s">
        <v>1092</v>
      </c>
      <c r="AE423" s="12" t="s">
        <v>1092</v>
      </c>
      <c r="AF423" s="12" t="s">
        <v>1102</v>
      </c>
      <c r="AG423" s="12" t="s">
        <v>1103</v>
      </c>
      <c r="AH423" s="12" t="b">
        <v>0</v>
      </c>
      <c r="AI423" s="12" t="b">
        <v>0</v>
      </c>
      <c r="AJ423" s="12" t="b">
        <v>0</v>
      </c>
      <c r="AK423" s="12" t="b">
        <v>0</v>
      </c>
      <c r="AL423" s="12" t="b">
        <v>1</v>
      </c>
    </row>
    <row r="424" ht="15.75" customHeight="1">
      <c r="A424" s="10" t="s">
        <v>385</v>
      </c>
      <c r="B424" s="12" t="str">
        <f t="shared" si="25"/>
        <v xml:space="preserve">Chicago Community Trust_Capital Research Center202310000</v>
      </c>
      <c r="C424" s="12" t="s">
        <v>109</v>
      </c>
      <c r="D424" s="12">
        <v>2023</v>
      </c>
      <c r="E424" s="13">
        <v>10000</v>
      </c>
      <c r="F424" s="12"/>
      <c r="G424" s="12" t="s">
        <v>386</v>
      </c>
      <c r="H424" s="12" t="s">
        <v>257</v>
      </c>
      <c r="I424" s="12">
        <v>521289734</v>
      </c>
      <c r="J424" s="12" t="s">
        <v>1160</v>
      </c>
      <c r="K424" s="12" t="s">
        <v>1150</v>
      </c>
      <c r="L424" s="12" t="s">
        <v>1095</v>
      </c>
      <c r="M424" s="12">
        <v>20036</v>
      </c>
      <c r="N424" s="12" t="s">
        <v>1096</v>
      </c>
      <c r="O424" s="12">
        <v>362167000</v>
      </c>
      <c r="P424" s="12" t="s">
        <v>2001</v>
      </c>
      <c r="Q424" s="12">
        <v>2022</v>
      </c>
      <c r="R424" s="12" t="s">
        <v>2002</v>
      </c>
      <c r="S424" s="12" t="s">
        <v>2003</v>
      </c>
      <c r="T424" s="12" t="s">
        <v>1234</v>
      </c>
      <c r="U424" s="12">
        <v>60603</v>
      </c>
      <c r="V424" s="12" t="s">
        <v>1096</v>
      </c>
      <c r="W424" s="12">
        <v>1</v>
      </c>
      <c r="X424" s="12">
        <v>4218108</v>
      </c>
      <c r="Y424" s="12">
        <v>15829541</v>
      </c>
      <c r="Z424" s="12" t="s">
        <v>2004</v>
      </c>
      <c r="AA424" s="21">
        <v>44835</v>
      </c>
      <c r="AB424" s="21">
        <v>45199</v>
      </c>
      <c r="AC424" s="12">
        <v>0</v>
      </c>
      <c r="AD424" s="12" t="s">
        <v>1092</v>
      </c>
      <c r="AE424" s="12" t="s">
        <v>1092</v>
      </c>
      <c r="AF424" s="12">
        <v>990</v>
      </c>
      <c r="AG424" s="12" t="s">
        <v>1103</v>
      </c>
      <c r="AH424" s="12" t="b">
        <v>0</v>
      </c>
      <c r="AI424" s="12" t="b">
        <v>0</v>
      </c>
      <c r="AJ424" s="12" t="b">
        <v>0</v>
      </c>
      <c r="AK424" s="12" t="b">
        <v>0</v>
      </c>
      <c r="AL424" s="12" t="b">
        <v>1</v>
      </c>
    </row>
    <row r="425" ht="15.75" customHeight="1">
      <c r="A425" s="10" t="s">
        <v>403</v>
      </c>
      <c r="B425" s="12" t="str">
        <f t="shared" si="25"/>
        <v xml:space="preserve">Circle of Friends Foundation_Capital Research Center2020500</v>
      </c>
      <c r="C425" s="12" t="s">
        <v>163</v>
      </c>
      <c r="D425" s="12">
        <v>2020</v>
      </c>
      <c r="E425" s="13">
        <v>500</v>
      </c>
      <c r="F425" s="12"/>
      <c r="G425" s="12" t="s">
        <v>402</v>
      </c>
      <c r="H425" s="12" t="s">
        <v>257</v>
      </c>
      <c r="I425" s="12" t="s">
        <v>1092</v>
      </c>
      <c r="J425" s="12" t="s">
        <v>1093</v>
      </c>
      <c r="K425" s="12" t="s">
        <v>1094</v>
      </c>
      <c r="L425" s="12" t="s">
        <v>1134</v>
      </c>
      <c r="M425" s="12">
        <v>20036</v>
      </c>
      <c r="N425" s="12" t="s">
        <v>1096</v>
      </c>
      <c r="O425" s="12">
        <v>656449227</v>
      </c>
      <c r="P425" s="12" t="s">
        <v>2005</v>
      </c>
      <c r="Q425" s="12">
        <v>2020</v>
      </c>
      <c r="R425" s="12" t="s">
        <v>2006</v>
      </c>
      <c r="S425" s="12" t="s">
        <v>1948</v>
      </c>
      <c r="T425" s="12" t="s">
        <v>1134</v>
      </c>
      <c r="U425" s="12">
        <v>33316</v>
      </c>
      <c r="V425" s="12" t="s">
        <v>1096</v>
      </c>
      <c r="W425" s="12">
        <v>1</v>
      </c>
      <c r="X425" s="12">
        <v>2399070</v>
      </c>
      <c r="Y425" s="12">
        <v>8389553</v>
      </c>
      <c r="Z425" s="12" t="s">
        <v>2007</v>
      </c>
      <c r="AA425" s="21">
        <v>43831</v>
      </c>
      <c r="AB425" s="21">
        <v>44196</v>
      </c>
      <c r="AC425" s="12" t="s">
        <v>1092</v>
      </c>
      <c r="AD425" s="12" t="s">
        <v>1092</v>
      </c>
      <c r="AE425" s="12" t="s">
        <v>1092</v>
      </c>
      <c r="AF425" s="12" t="s">
        <v>1102</v>
      </c>
      <c r="AG425" s="12" t="s">
        <v>1103</v>
      </c>
      <c r="AH425" s="12" t="b">
        <v>0</v>
      </c>
      <c r="AI425" s="12" t="b">
        <v>0</v>
      </c>
      <c r="AJ425" s="12" t="b">
        <v>0</v>
      </c>
      <c r="AK425" s="12" t="b">
        <v>0</v>
      </c>
      <c r="AL425" s="12" t="b">
        <v>1</v>
      </c>
    </row>
    <row r="426" ht="15.75" customHeight="1">
      <c r="A426" s="10" t="s">
        <v>401</v>
      </c>
      <c r="B426" s="12" t="str">
        <f t="shared" si="25"/>
        <v xml:space="preserve">Circle of Friends Foundation_Capital Research Center2019250</v>
      </c>
      <c r="C426" s="12" t="s">
        <v>163</v>
      </c>
      <c r="D426" s="12">
        <v>2019</v>
      </c>
      <c r="E426" s="13">
        <v>250</v>
      </c>
      <c r="F426" s="12"/>
      <c r="G426" s="12" t="s">
        <v>402</v>
      </c>
      <c r="H426" s="12" t="s">
        <v>257</v>
      </c>
      <c r="I426" s="12" t="s">
        <v>1092</v>
      </c>
      <c r="J426" s="12" t="s">
        <v>1093</v>
      </c>
      <c r="K426" s="12" t="s">
        <v>1094</v>
      </c>
      <c r="L426" s="12" t="s">
        <v>1134</v>
      </c>
      <c r="M426" s="12">
        <v>20036</v>
      </c>
      <c r="N426" s="12" t="s">
        <v>1096</v>
      </c>
      <c r="O426" s="12">
        <v>656449227</v>
      </c>
      <c r="P426" s="12" t="s">
        <v>2005</v>
      </c>
      <c r="Q426" s="12">
        <v>2019</v>
      </c>
      <c r="R426" s="12" t="s">
        <v>2006</v>
      </c>
      <c r="S426" s="12" t="s">
        <v>1948</v>
      </c>
      <c r="T426" s="12" t="s">
        <v>1134</v>
      </c>
      <c r="U426" s="12">
        <v>33316</v>
      </c>
      <c r="V426" s="12" t="s">
        <v>1096</v>
      </c>
      <c r="W426" s="12">
        <v>1</v>
      </c>
      <c r="X426" s="12">
        <v>1653921</v>
      </c>
      <c r="Y426" s="12">
        <v>5258195</v>
      </c>
      <c r="Z426" s="12" t="s">
        <v>2008</v>
      </c>
      <c r="AA426" s="21">
        <v>43466</v>
      </c>
      <c r="AB426" s="21">
        <v>43830</v>
      </c>
      <c r="AC426" s="12" t="s">
        <v>1092</v>
      </c>
      <c r="AD426" s="12" t="s">
        <v>1092</v>
      </c>
      <c r="AE426" s="12" t="s">
        <v>1092</v>
      </c>
      <c r="AF426" s="12" t="s">
        <v>1102</v>
      </c>
      <c r="AG426" s="12" t="s">
        <v>1103</v>
      </c>
      <c r="AH426" s="12" t="b">
        <v>0</v>
      </c>
      <c r="AI426" s="12" t="b">
        <v>0</v>
      </c>
      <c r="AJ426" s="12" t="b">
        <v>0</v>
      </c>
      <c r="AK426" s="12" t="b">
        <v>0</v>
      </c>
      <c r="AL426" s="12" t="b">
        <v>1</v>
      </c>
    </row>
    <row r="427" ht="15.75" customHeight="1">
      <c r="A427" s="10" t="s">
        <v>399</v>
      </c>
      <c r="B427" s="12" t="str">
        <f t="shared" si="25"/>
        <v xml:space="preserve">Circle of Friends Foundation_Capital Research Center20171000</v>
      </c>
      <c r="C427" s="12" t="s">
        <v>163</v>
      </c>
      <c r="D427" s="12">
        <v>2017</v>
      </c>
      <c r="E427" s="13">
        <v>1000</v>
      </c>
      <c r="F427" s="12"/>
      <c r="G427" s="12" t="s">
        <v>400</v>
      </c>
      <c r="H427" s="12" t="s">
        <v>257</v>
      </c>
      <c r="I427" s="12" t="s">
        <v>1092</v>
      </c>
      <c r="J427" s="12" t="s">
        <v>1160</v>
      </c>
      <c r="K427" s="12" t="s">
        <v>1094</v>
      </c>
      <c r="L427" s="12" t="s">
        <v>1095</v>
      </c>
      <c r="M427" s="12">
        <v>20036</v>
      </c>
      <c r="N427" s="12" t="s">
        <v>1096</v>
      </c>
      <c r="O427" s="12">
        <v>656449227</v>
      </c>
      <c r="P427" s="12" t="s">
        <v>2005</v>
      </c>
      <c r="Q427" s="12">
        <v>2017</v>
      </c>
      <c r="R427" s="12" t="s">
        <v>2006</v>
      </c>
      <c r="S427" s="12" t="s">
        <v>1948</v>
      </c>
      <c r="T427" s="12" t="s">
        <v>1134</v>
      </c>
      <c r="U427" s="12">
        <v>33316</v>
      </c>
      <c r="V427" s="12" t="s">
        <v>1096</v>
      </c>
      <c r="W427" s="12">
        <v>1</v>
      </c>
      <c r="X427" s="12">
        <v>480165</v>
      </c>
      <c r="Y427" s="12">
        <v>1433121</v>
      </c>
      <c r="Z427" s="12" t="s">
        <v>2009</v>
      </c>
      <c r="AA427" s="21">
        <v>42736</v>
      </c>
      <c r="AB427" s="21">
        <v>43100</v>
      </c>
      <c r="AC427" s="12" t="s">
        <v>1092</v>
      </c>
      <c r="AD427" s="12" t="s">
        <v>1092</v>
      </c>
      <c r="AE427" s="12" t="s">
        <v>1092</v>
      </c>
      <c r="AF427" s="12" t="s">
        <v>1102</v>
      </c>
      <c r="AG427" s="12" t="s">
        <v>1103</v>
      </c>
      <c r="AH427" s="12" t="b">
        <v>0</v>
      </c>
      <c r="AI427" s="12" t="b">
        <v>0</v>
      </c>
      <c r="AJ427" s="12" t="b">
        <v>0</v>
      </c>
      <c r="AK427" s="12" t="b">
        <v>0</v>
      </c>
      <c r="AL427" s="12" t="b">
        <v>1</v>
      </c>
    </row>
    <row r="428" ht="15.75" customHeight="1">
      <c r="A428" s="10" t="s">
        <v>404</v>
      </c>
      <c r="B428" s="12" t="str">
        <f t="shared" si="25"/>
        <v xml:space="preserve">Clark Hunter Foundation_Capital Research Center20161000</v>
      </c>
      <c r="C428" s="12" t="s">
        <v>171</v>
      </c>
      <c r="D428" s="12">
        <v>2016</v>
      </c>
      <c r="E428" s="13">
        <v>1000</v>
      </c>
      <c r="F428" s="12"/>
      <c r="G428" s="12" t="s">
        <v>405</v>
      </c>
      <c r="H428" s="12" t="s">
        <v>257</v>
      </c>
      <c r="I428" s="12" t="s">
        <v>1092</v>
      </c>
      <c r="J428" s="12" t="s">
        <v>1093</v>
      </c>
      <c r="K428" s="12" t="s">
        <v>1150</v>
      </c>
      <c r="L428" s="12" t="s">
        <v>1095</v>
      </c>
      <c r="M428" s="12">
        <v>20036</v>
      </c>
      <c r="N428" s="12" t="s">
        <v>1096</v>
      </c>
      <c r="O428" s="12">
        <v>201949108</v>
      </c>
      <c r="P428" s="12" t="s">
        <v>2010</v>
      </c>
      <c r="Q428" s="12">
        <v>2016</v>
      </c>
      <c r="R428" s="12" t="s">
        <v>2011</v>
      </c>
      <c r="S428" s="12" t="s">
        <v>2012</v>
      </c>
      <c r="T428" s="12" t="s">
        <v>1696</v>
      </c>
      <c r="U428" s="12">
        <v>15219</v>
      </c>
      <c r="V428" s="12" t="s">
        <v>1096</v>
      </c>
      <c r="W428" s="12">
        <v>1</v>
      </c>
      <c r="X428" s="12">
        <v>48319</v>
      </c>
      <c r="Y428" s="12">
        <v>158862</v>
      </c>
      <c r="Z428" s="12" t="s">
        <v>2013</v>
      </c>
      <c r="AA428" s="21">
        <v>42370</v>
      </c>
      <c r="AB428" s="21">
        <v>42735</v>
      </c>
      <c r="AC428" s="12" t="s">
        <v>1092</v>
      </c>
      <c r="AD428" s="12" t="s">
        <v>1092</v>
      </c>
      <c r="AE428" s="12" t="s">
        <v>1092</v>
      </c>
      <c r="AF428" s="12" t="s">
        <v>1102</v>
      </c>
      <c r="AG428" s="12" t="s">
        <v>1103</v>
      </c>
      <c r="AH428" s="12" t="b">
        <v>0</v>
      </c>
      <c r="AI428" s="12" t="b">
        <v>0</v>
      </c>
      <c r="AJ428" s="12" t="b">
        <v>0</v>
      </c>
      <c r="AK428" s="12" t="b">
        <v>0</v>
      </c>
      <c r="AL428" s="12" t="b">
        <v>1</v>
      </c>
    </row>
    <row r="429" ht="15.75" customHeight="1">
      <c r="A429" s="10" t="s">
        <v>406</v>
      </c>
      <c r="B429" s="12" t="str">
        <f t="shared" si="25"/>
        <v xml:space="preserve">Cliff and Georganne Williams Family Foundation Inc_Capital Research Center20235000</v>
      </c>
      <c r="C429" s="12" t="s">
        <v>133</v>
      </c>
      <c r="D429" s="12">
        <v>2023</v>
      </c>
      <c r="E429" s="13">
        <v>5000</v>
      </c>
      <c r="F429" s="12"/>
      <c r="G429" s="12" t="s">
        <v>272</v>
      </c>
      <c r="H429" s="12" t="s">
        <v>257</v>
      </c>
      <c r="I429" s="12" t="s">
        <v>1092</v>
      </c>
      <c r="J429" s="12" t="s">
        <v>1106</v>
      </c>
      <c r="K429" s="12" t="s">
        <v>1094</v>
      </c>
      <c r="L429" s="12" t="s">
        <v>1095</v>
      </c>
      <c r="M429" s="12">
        <v>20036</v>
      </c>
      <c r="N429" s="12" t="s">
        <v>1096</v>
      </c>
      <c r="O429" s="12">
        <v>474245386</v>
      </c>
      <c r="P429" s="12" t="s">
        <v>2014</v>
      </c>
      <c r="Q429" s="12">
        <v>2023</v>
      </c>
      <c r="R429" s="12" t="s">
        <v>2015</v>
      </c>
      <c r="S429" s="12" t="s">
        <v>2016</v>
      </c>
      <c r="T429" s="12" t="s">
        <v>1134</v>
      </c>
      <c r="U429" s="12">
        <v>33908</v>
      </c>
      <c r="V429" s="12" t="s">
        <v>1096</v>
      </c>
      <c r="W429" s="12">
        <v>1</v>
      </c>
      <c r="X429" s="12">
        <v>4319454</v>
      </c>
      <c r="Y429" s="12">
        <v>16142517</v>
      </c>
      <c r="Z429" s="12" t="s">
        <v>2017</v>
      </c>
      <c r="AA429" s="21">
        <v>44927</v>
      </c>
      <c r="AB429" s="21">
        <v>45291</v>
      </c>
      <c r="AC429" s="12" t="s">
        <v>1092</v>
      </c>
      <c r="AD429" s="12" t="s">
        <v>1092</v>
      </c>
      <c r="AE429" s="12" t="s">
        <v>1092</v>
      </c>
      <c r="AF429" s="12" t="s">
        <v>1102</v>
      </c>
      <c r="AG429" s="12" t="s">
        <v>1103</v>
      </c>
      <c r="AH429" s="12" t="b">
        <v>0</v>
      </c>
      <c r="AI429" s="12" t="b">
        <v>0</v>
      </c>
      <c r="AJ429" s="12" t="b">
        <v>0</v>
      </c>
      <c r="AK429" s="12" t="b">
        <v>0</v>
      </c>
      <c r="AL429" s="12" t="b">
        <v>1</v>
      </c>
    </row>
    <row r="430" ht="15.75" customHeight="1">
      <c r="A430" s="10" t="s">
        <v>421</v>
      </c>
      <c r="B430" s="12" t="str">
        <f t="shared" si="25"/>
        <v xml:space="preserve">Cousins Family Foundation_Capital Research Center2023400</v>
      </c>
      <c r="C430" s="12" t="s">
        <v>165</v>
      </c>
      <c r="D430" s="12">
        <v>2023</v>
      </c>
      <c r="E430" s="13">
        <v>400</v>
      </c>
      <c r="F430" s="12"/>
      <c r="G430" s="12" t="s">
        <v>419</v>
      </c>
      <c r="H430" s="12" t="s">
        <v>257</v>
      </c>
      <c r="I430" s="12" t="s">
        <v>1092</v>
      </c>
      <c r="J430" s="12" t="s">
        <v>1093</v>
      </c>
      <c r="K430" s="12" t="s">
        <v>1094</v>
      </c>
      <c r="L430" s="12" t="s">
        <v>1095</v>
      </c>
      <c r="M430" s="12">
        <v>20036</v>
      </c>
      <c r="N430" s="12" t="s">
        <v>1096</v>
      </c>
      <c r="O430" s="12">
        <v>812044087</v>
      </c>
      <c r="P430" s="12" t="s">
        <v>2018</v>
      </c>
      <c r="Q430" s="12">
        <v>2023</v>
      </c>
      <c r="R430" s="12" t="s">
        <v>2019</v>
      </c>
      <c r="S430" s="12" t="s">
        <v>2020</v>
      </c>
      <c r="T430" s="12" t="s">
        <v>1383</v>
      </c>
      <c r="U430" s="12">
        <v>48116</v>
      </c>
      <c r="V430" s="12" t="s">
        <v>1096</v>
      </c>
      <c r="W430" s="12">
        <v>1</v>
      </c>
      <c r="X430" s="12">
        <v>4011827</v>
      </c>
      <c r="Y430" s="12">
        <v>15122579</v>
      </c>
      <c r="Z430" s="12" t="s">
        <v>2021</v>
      </c>
      <c r="AA430" s="21">
        <v>44927</v>
      </c>
      <c r="AB430" s="21">
        <v>45291</v>
      </c>
      <c r="AC430" s="12" t="s">
        <v>1092</v>
      </c>
      <c r="AD430" s="12" t="s">
        <v>1092</v>
      </c>
      <c r="AE430" s="12" t="s">
        <v>1092</v>
      </c>
      <c r="AF430" s="12" t="s">
        <v>1102</v>
      </c>
      <c r="AG430" s="12" t="s">
        <v>1103</v>
      </c>
      <c r="AH430" s="12" t="b">
        <v>0</v>
      </c>
      <c r="AI430" s="12" t="b">
        <v>0</v>
      </c>
      <c r="AJ430" s="12" t="b">
        <v>0</v>
      </c>
      <c r="AK430" s="12" t="b">
        <v>0</v>
      </c>
      <c r="AL430" s="12" t="b">
        <v>1</v>
      </c>
    </row>
    <row r="431" ht="15.75" customHeight="1">
      <c r="A431" s="10" t="s">
        <v>418</v>
      </c>
      <c r="B431" s="12" t="str">
        <f t="shared" si="25"/>
        <v xml:space="preserve">Cousins Family Foundation_Capital Research Center2021400</v>
      </c>
      <c r="C431" s="12" t="s">
        <v>165</v>
      </c>
      <c r="D431" s="12">
        <v>2021</v>
      </c>
      <c r="E431" s="13">
        <v>400</v>
      </c>
      <c r="F431" s="12"/>
      <c r="G431" s="12" t="s">
        <v>419</v>
      </c>
      <c r="H431" s="12" t="s">
        <v>257</v>
      </c>
      <c r="I431" s="12" t="s">
        <v>1092</v>
      </c>
      <c r="J431" s="12" t="s">
        <v>1093</v>
      </c>
      <c r="K431" s="12" t="s">
        <v>1094</v>
      </c>
      <c r="L431" s="12" t="s">
        <v>1095</v>
      </c>
      <c r="M431" s="12">
        <v>20036</v>
      </c>
      <c r="N431" s="12" t="s">
        <v>1096</v>
      </c>
      <c r="O431" s="12">
        <v>812044087</v>
      </c>
      <c r="P431" s="12" t="s">
        <v>2018</v>
      </c>
      <c r="Q431" s="12">
        <v>2021</v>
      </c>
      <c r="R431" s="12" t="s">
        <v>2019</v>
      </c>
      <c r="S431" s="12" t="s">
        <v>2020</v>
      </c>
      <c r="T431" s="12" t="s">
        <v>1383</v>
      </c>
      <c r="U431" s="12">
        <v>48116</v>
      </c>
      <c r="V431" s="12" t="s">
        <v>1096</v>
      </c>
      <c r="W431" s="12">
        <v>1</v>
      </c>
      <c r="X431" s="12">
        <v>2808905</v>
      </c>
      <c r="Y431" s="12">
        <v>9869723</v>
      </c>
      <c r="Z431" s="12" t="s">
        <v>2022</v>
      </c>
      <c r="AA431" s="21">
        <v>44197</v>
      </c>
      <c r="AB431" s="21">
        <v>44561</v>
      </c>
      <c r="AC431" s="12" t="s">
        <v>1092</v>
      </c>
      <c r="AD431" s="12" t="s">
        <v>1092</v>
      </c>
      <c r="AE431" s="12" t="s">
        <v>1092</v>
      </c>
      <c r="AF431" s="12" t="s">
        <v>1102</v>
      </c>
      <c r="AG431" s="12" t="s">
        <v>1103</v>
      </c>
      <c r="AH431" s="12" t="b">
        <v>0</v>
      </c>
      <c r="AI431" s="12" t="b">
        <v>0</v>
      </c>
      <c r="AJ431" s="12" t="b">
        <v>0</v>
      </c>
      <c r="AK431" s="12" t="b">
        <v>0</v>
      </c>
      <c r="AL431" s="12" t="b">
        <v>1</v>
      </c>
    </row>
    <row r="432" ht="15.75" customHeight="1">
      <c r="A432" s="10" t="s">
        <v>422</v>
      </c>
      <c r="B432" s="12" t="str">
        <f t="shared" si="25"/>
        <v xml:space="preserve">Cousins Family Foundation_Capital Research Center2024400</v>
      </c>
      <c r="C432" s="12" t="s">
        <v>165</v>
      </c>
      <c r="D432" s="12">
        <v>2024</v>
      </c>
      <c r="E432" s="13">
        <v>400</v>
      </c>
      <c r="F432" s="12"/>
      <c r="G432" s="12" t="s">
        <v>419</v>
      </c>
      <c r="H432" s="12" t="s">
        <v>257</v>
      </c>
      <c r="I432" s="12" t="s">
        <v>1092</v>
      </c>
      <c r="J432" s="12" t="s">
        <v>1093</v>
      </c>
      <c r="K432" s="12" t="s">
        <v>1094</v>
      </c>
      <c r="L432" s="12" t="s">
        <v>1095</v>
      </c>
      <c r="M432" s="12">
        <v>20036</v>
      </c>
      <c r="N432" s="12" t="s">
        <v>1096</v>
      </c>
      <c r="O432" s="12">
        <v>812044087</v>
      </c>
      <c r="P432" s="12" t="s">
        <v>2018</v>
      </c>
      <c r="Q432" s="12">
        <v>2024</v>
      </c>
      <c r="R432" s="12" t="s">
        <v>2019</v>
      </c>
      <c r="S432" s="12" t="s">
        <v>2020</v>
      </c>
      <c r="T432" s="12" t="s">
        <v>1383</v>
      </c>
      <c r="U432" s="12">
        <v>48116</v>
      </c>
      <c r="V432" s="12" t="s">
        <v>1096</v>
      </c>
      <c r="W432" s="12">
        <v>1</v>
      </c>
      <c r="X432" s="12">
        <v>4772512</v>
      </c>
      <c r="Y432" s="12">
        <v>18237884</v>
      </c>
      <c r="Z432" s="12" t="s">
        <v>2023</v>
      </c>
      <c r="AA432" s="21">
        <v>45292</v>
      </c>
      <c r="AB432" s="21">
        <v>45657</v>
      </c>
      <c r="AC432" s="12" t="s">
        <v>1092</v>
      </c>
      <c r="AD432" s="12" t="s">
        <v>1092</v>
      </c>
      <c r="AE432" s="12" t="s">
        <v>1092</v>
      </c>
      <c r="AF432" s="12" t="s">
        <v>1102</v>
      </c>
      <c r="AG432" s="12" t="s">
        <v>1103</v>
      </c>
      <c r="AH432" s="12" t="b">
        <v>0</v>
      </c>
      <c r="AI432" s="12" t="b">
        <v>0</v>
      </c>
      <c r="AJ432" s="12" t="b">
        <v>0</v>
      </c>
      <c r="AK432" s="12" t="b">
        <v>0</v>
      </c>
      <c r="AL432" s="12" t="b">
        <v>1</v>
      </c>
    </row>
    <row r="433" ht="15.75" customHeight="1">
      <c r="A433" s="10" t="s">
        <v>420</v>
      </c>
      <c r="B433" s="12" t="str">
        <f t="shared" si="25"/>
        <v xml:space="preserve">Cousins Family Foundation_Capital Research Center2022400</v>
      </c>
      <c r="C433" s="12" t="s">
        <v>165</v>
      </c>
      <c r="D433" s="12">
        <v>2022</v>
      </c>
      <c r="E433" s="13">
        <v>400</v>
      </c>
      <c r="F433" s="12"/>
      <c r="G433" s="12" t="s">
        <v>419</v>
      </c>
      <c r="H433" s="12" t="s">
        <v>257</v>
      </c>
      <c r="I433" s="12" t="s">
        <v>1092</v>
      </c>
      <c r="J433" s="12" t="s">
        <v>1093</v>
      </c>
      <c r="K433" s="12" t="s">
        <v>1094</v>
      </c>
      <c r="L433" s="12" t="s">
        <v>1095</v>
      </c>
      <c r="M433" s="12">
        <v>20036</v>
      </c>
      <c r="N433" s="12" t="s">
        <v>1096</v>
      </c>
      <c r="O433" s="12">
        <v>812044087</v>
      </c>
      <c r="P433" s="12" t="s">
        <v>2018</v>
      </c>
      <c r="Q433" s="12">
        <v>2022</v>
      </c>
      <c r="R433" s="12" t="s">
        <v>2019</v>
      </c>
      <c r="S433" s="12" t="s">
        <v>2020</v>
      </c>
      <c r="T433" s="12" t="s">
        <v>1383</v>
      </c>
      <c r="U433" s="12">
        <v>48116</v>
      </c>
      <c r="V433" s="12" t="s">
        <v>1096</v>
      </c>
      <c r="W433" s="12">
        <v>1</v>
      </c>
      <c r="X433" s="12">
        <v>3260459</v>
      </c>
      <c r="Y433" s="12">
        <v>11937520</v>
      </c>
      <c r="Z433" s="12" t="s">
        <v>2024</v>
      </c>
      <c r="AA433" s="21">
        <v>44562</v>
      </c>
      <c r="AB433" s="21">
        <v>44926</v>
      </c>
      <c r="AC433" s="12" t="s">
        <v>1092</v>
      </c>
      <c r="AD433" s="12" t="s">
        <v>1092</v>
      </c>
      <c r="AE433" s="12" t="s">
        <v>1092</v>
      </c>
      <c r="AF433" s="12" t="s">
        <v>1102</v>
      </c>
      <c r="AG433" s="12" t="s">
        <v>1103</v>
      </c>
      <c r="AH433" s="12" t="b">
        <v>0</v>
      </c>
      <c r="AI433" s="12" t="b">
        <v>0</v>
      </c>
      <c r="AJ433" s="12" t="b">
        <v>0</v>
      </c>
      <c r="AK433" s="12" t="b">
        <v>0</v>
      </c>
      <c r="AL433" s="12" t="b">
        <v>1</v>
      </c>
    </row>
    <row r="434" ht="15.75" customHeight="1">
      <c r="A434" s="10" t="s">
        <v>427</v>
      </c>
      <c r="B434" s="12" t="str">
        <f t="shared" si="25"/>
        <v xml:space="preserve">Crawford Family Foundation_Capital Research Center2019500</v>
      </c>
      <c r="C434" s="12" t="s">
        <v>145</v>
      </c>
      <c r="D434" s="12">
        <v>2019</v>
      </c>
      <c r="E434" s="13">
        <v>500</v>
      </c>
      <c r="F434" s="12"/>
      <c r="G434" s="12" t="s">
        <v>424</v>
      </c>
      <c r="H434" s="12" t="s">
        <v>257</v>
      </c>
      <c r="I434" s="12" t="s">
        <v>1092</v>
      </c>
      <c r="J434" s="12" t="s">
        <v>1106</v>
      </c>
      <c r="K434" s="12" t="s">
        <v>1094</v>
      </c>
      <c r="L434" s="12" t="s">
        <v>1095</v>
      </c>
      <c r="M434" s="12">
        <v>20036</v>
      </c>
      <c r="N434" s="12" t="s">
        <v>1096</v>
      </c>
      <c r="O434" s="12">
        <v>270858822</v>
      </c>
      <c r="P434" s="12" t="s">
        <v>2025</v>
      </c>
      <c r="Q434" s="12">
        <v>2019</v>
      </c>
      <c r="R434" s="12" t="s">
        <v>1717</v>
      </c>
      <c r="S434" s="12" t="s">
        <v>1718</v>
      </c>
      <c r="T434" s="12" t="s">
        <v>1719</v>
      </c>
      <c r="U434" s="12">
        <v>198091377</v>
      </c>
      <c r="V434" s="12" t="s">
        <v>1096</v>
      </c>
      <c r="W434" s="12">
        <v>1</v>
      </c>
      <c r="X434" s="12">
        <v>1413702</v>
      </c>
      <c r="Y434" s="12">
        <v>4495805</v>
      </c>
      <c r="Z434" s="12" t="s">
        <v>2026</v>
      </c>
      <c r="AA434" s="21">
        <v>43466</v>
      </c>
      <c r="AB434" s="21">
        <v>43830</v>
      </c>
      <c r="AC434" s="12" t="s">
        <v>1092</v>
      </c>
      <c r="AD434" s="12" t="s">
        <v>1092</v>
      </c>
      <c r="AE434" s="12" t="s">
        <v>1092</v>
      </c>
      <c r="AF434" s="12" t="s">
        <v>1102</v>
      </c>
      <c r="AG434" s="12" t="s">
        <v>1103</v>
      </c>
      <c r="AH434" s="12" t="b">
        <v>0</v>
      </c>
      <c r="AI434" s="12" t="b">
        <v>0</v>
      </c>
      <c r="AJ434" s="12" t="b">
        <v>0</v>
      </c>
      <c r="AK434" s="12" t="b">
        <v>0</v>
      </c>
      <c r="AL434" s="12" t="b">
        <v>1</v>
      </c>
    </row>
    <row r="435" ht="15.75" customHeight="1">
      <c r="A435" s="10" t="s">
        <v>426</v>
      </c>
      <c r="B435" s="12" t="str">
        <f t="shared" si="25"/>
        <v xml:space="preserve">Crawford Family Foundation_Capital Research Center2018500</v>
      </c>
      <c r="C435" s="12" t="s">
        <v>145</v>
      </c>
      <c r="D435" s="12">
        <v>2018</v>
      </c>
      <c r="E435" s="13">
        <v>500</v>
      </c>
      <c r="F435" s="12"/>
      <c r="G435" s="12" t="s">
        <v>424</v>
      </c>
      <c r="H435" s="12" t="s">
        <v>257</v>
      </c>
      <c r="I435" s="12" t="s">
        <v>1092</v>
      </c>
      <c r="J435" s="12" t="s">
        <v>1106</v>
      </c>
      <c r="K435" s="12" t="s">
        <v>1094</v>
      </c>
      <c r="L435" s="12" t="s">
        <v>1095</v>
      </c>
      <c r="M435" s="12">
        <v>20036</v>
      </c>
      <c r="N435" s="12" t="s">
        <v>1096</v>
      </c>
      <c r="O435" s="12">
        <v>270858822</v>
      </c>
      <c r="P435" s="12" t="s">
        <v>2025</v>
      </c>
      <c r="Q435" s="12">
        <v>2018</v>
      </c>
      <c r="R435" s="12" t="s">
        <v>1717</v>
      </c>
      <c r="S435" s="12" t="s">
        <v>1718</v>
      </c>
      <c r="T435" s="12" t="s">
        <v>1719</v>
      </c>
      <c r="U435" s="12">
        <v>198091377</v>
      </c>
      <c r="V435" s="12" t="s">
        <v>1096</v>
      </c>
      <c r="W435" s="12">
        <v>1</v>
      </c>
      <c r="X435" s="12">
        <v>1064726</v>
      </c>
      <c r="Y435" s="12">
        <v>3148454</v>
      </c>
      <c r="Z435" s="12" t="s">
        <v>2027</v>
      </c>
      <c r="AA435" s="21">
        <v>43101</v>
      </c>
      <c r="AB435" s="21">
        <v>43465</v>
      </c>
      <c r="AC435" s="12" t="s">
        <v>1092</v>
      </c>
      <c r="AD435" s="12" t="s">
        <v>1092</v>
      </c>
      <c r="AE435" s="12" t="s">
        <v>1092</v>
      </c>
      <c r="AF435" s="12" t="s">
        <v>1102</v>
      </c>
      <c r="AG435" s="12" t="s">
        <v>1103</v>
      </c>
      <c r="AH435" s="12" t="b">
        <v>0</v>
      </c>
      <c r="AI435" s="12" t="b">
        <v>0</v>
      </c>
      <c r="AJ435" s="12" t="b">
        <v>0</v>
      </c>
      <c r="AK435" s="12" t="b">
        <v>0</v>
      </c>
      <c r="AL435" s="12" t="b">
        <v>1</v>
      </c>
    </row>
    <row r="436" ht="15.75" customHeight="1">
      <c r="A436" s="10" t="s">
        <v>430</v>
      </c>
      <c r="B436" s="12" t="str">
        <f t="shared" si="25"/>
        <v xml:space="preserve">Crawford Family Foundation_Capital Research Center2022500</v>
      </c>
      <c r="C436" s="12" t="s">
        <v>145</v>
      </c>
      <c r="D436" s="12">
        <v>2022</v>
      </c>
      <c r="E436" s="13">
        <v>500</v>
      </c>
      <c r="F436" s="12"/>
      <c r="G436" s="12" t="s">
        <v>424</v>
      </c>
      <c r="H436" s="12" t="s">
        <v>257</v>
      </c>
      <c r="I436" s="12" t="s">
        <v>1092</v>
      </c>
      <c r="J436" s="12" t="s">
        <v>1716</v>
      </c>
      <c r="K436" s="12" t="s">
        <v>1094</v>
      </c>
      <c r="L436" s="12" t="s">
        <v>1095</v>
      </c>
      <c r="M436" s="12">
        <v>20036</v>
      </c>
      <c r="N436" s="12" t="s">
        <v>1096</v>
      </c>
      <c r="O436" s="12">
        <v>270858822</v>
      </c>
      <c r="P436" s="12" t="s">
        <v>2025</v>
      </c>
      <c r="Q436" s="12">
        <v>2022</v>
      </c>
      <c r="R436" s="12" t="s">
        <v>1717</v>
      </c>
      <c r="S436" s="12" t="s">
        <v>1718</v>
      </c>
      <c r="T436" s="12" t="s">
        <v>1719</v>
      </c>
      <c r="U436" s="12">
        <v>198091377</v>
      </c>
      <c r="V436" s="12" t="s">
        <v>1096</v>
      </c>
      <c r="W436" s="12">
        <v>1</v>
      </c>
      <c r="X436" s="12">
        <v>3188554</v>
      </c>
      <c r="Y436" s="12">
        <v>11645697</v>
      </c>
      <c r="Z436" s="12" t="s">
        <v>2028</v>
      </c>
      <c r="AA436" s="21">
        <v>44562</v>
      </c>
      <c r="AB436" s="21">
        <v>44926</v>
      </c>
      <c r="AC436" s="12" t="s">
        <v>1092</v>
      </c>
      <c r="AD436" s="12" t="s">
        <v>1092</v>
      </c>
      <c r="AE436" s="12" t="s">
        <v>1092</v>
      </c>
      <c r="AF436" s="12" t="s">
        <v>1102</v>
      </c>
      <c r="AG436" s="12" t="s">
        <v>1103</v>
      </c>
      <c r="AH436" s="12" t="b">
        <v>0</v>
      </c>
      <c r="AI436" s="12" t="b">
        <v>0</v>
      </c>
      <c r="AJ436" s="12" t="b">
        <v>0</v>
      </c>
      <c r="AK436" s="12" t="b">
        <v>0</v>
      </c>
      <c r="AL436" s="12" t="b">
        <v>1</v>
      </c>
    </row>
    <row r="437" ht="15.75" customHeight="1">
      <c r="A437" s="10" t="s">
        <v>423</v>
      </c>
      <c r="B437" s="12" t="str">
        <f t="shared" si="25"/>
        <v xml:space="preserve">Crawford Family Foundation_Capital Research Center2016200</v>
      </c>
      <c r="C437" s="12" t="s">
        <v>145</v>
      </c>
      <c r="D437" s="12">
        <v>2016</v>
      </c>
      <c r="E437" s="13">
        <v>200</v>
      </c>
      <c r="F437" s="12"/>
      <c r="G437" s="12" t="s">
        <v>424</v>
      </c>
      <c r="H437" s="12" t="s">
        <v>257</v>
      </c>
      <c r="I437" s="12" t="s">
        <v>1092</v>
      </c>
      <c r="J437" s="12" t="s">
        <v>1106</v>
      </c>
      <c r="K437" s="12" t="s">
        <v>1094</v>
      </c>
      <c r="L437" s="12" t="s">
        <v>1095</v>
      </c>
      <c r="M437" s="12">
        <v>20036</v>
      </c>
      <c r="N437" s="12" t="s">
        <v>1096</v>
      </c>
      <c r="O437" s="12">
        <v>270858822</v>
      </c>
      <c r="P437" s="12" t="s">
        <v>2025</v>
      </c>
      <c r="Q437" s="12">
        <v>2016</v>
      </c>
      <c r="R437" s="12" t="s">
        <v>1717</v>
      </c>
      <c r="S437" s="12" t="s">
        <v>1718</v>
      </c>
      <c r="T437" s="12" t="s">
        <v>1719</v>
      </c>
      <c r="U437" s="12">
        <v>198091377</v>
      </c>
      <c r="V437" s="12" t="s">
        <v>1096</v>
      </c>
      <c r="W437" s="12">
        <v>1</v>
      </c>
      <c r="X437" s="12">
        <v>201422</v>
      </c>
      <c r="Y437" s="12">
        <v>590667</v>
      </c>
      <c r="Z437" s="12" t="s">
        <v>2029</v>
      </c>
      <c r="AA437" s="21">
        <v>42370</v>
      </c>
      <c r="AB437" s="21">
        <v>42735</v>
      </c>
      <c r="AC437" s="12" t="s">
        <v>1092</v>
      </c>
      <c r="AD437" s="12" t="s">
        <v>1092</v>
      </c>
      <c r="AE437" s="12" t="s">
        <v>1092</v>
      </c>
      <c r="AF437" s="12" t="s">
        <v>1102</v>
      </c>
      <c r="AG437" s="12" t="s">
        <v>1103</v>
      </c>
      <c r="AH437" s="12" t="b">
        <v>0</v>
      </c>
      <c r="AI437" s="12" t="b">
        <v>0</v>
      </c>
      <c r="AJ437" s="12" t="b">
        <v>0</v>
      </c>
      <c r="AK437" s="12" t="b">
        <v>0</v>
      </c>
      <c r="AL437" s="12" t="b">
        <v>1</v>
      </c>
    </row>
    <row r="438" ht="15.75" customHeight="1">
      <c r="A438" s="10" t="s">
        <v>425</v>
      </c>
      <c r="B438" s="12" t="str">
        <f t="shared" si="25"/>
        <v xml:space="preserve">Crawford Family Foundation_Capital Research Center2017200</v>
      </c>
      <c r="C438" s="12" t="s">
        <v>145</v>
      </c>
      <c r="D438" s="12">
        <v>2017</v>
      </c>
      <c r="E438" s="13">
        <v>200</v>
      </c>
      <c r="F438" s="12"/>
      <c r="G438" s="12" t="s">
        <v>424</v>
      </c>
      <c r="H438" s="12" t="s">
        <v>257</v>
      </c>
      <c r="I438" s="12" t="s">
        <v>1092</v>
      </c>
      <c r="J438" s="12" t="s">
        <v>1106</v>
      </c>
      <c r="K438" s="12" t="s">
        <v>1094</v>
      </c>
      <c r="L438" s="12" t="s">
        <v>1095</v>
      </c>
      <c r="M438" s="12">
        <v>20036</v>
      </c>
      <c r="N438" s="12" t="s">
        <v>1096</v>
      </c>
      <c r="O438" s="12">
        <v>270858822</v>
      </c>
      <c r="P438" s="12" t="s">
        <v>2025</v>
      </c>
      <c r="Q438" s="12">
        <v>2017</v>
      </c>
      <c r="R438" s="12" t="s">
        <v>1717</v>
      </c>
      <c r="S438" s="12" t="s">
        <v>1718</v>
      </c>
      <c r="T438" s="12" t="s">
        <v>1719</v>
      </c>
      <c r="U438" s="12">
        <v>198091377</v>
      </c>
      <c r="V438" s="12" t="s">
        <v>1096</v>
      </c>
      <c r="W438" s="12">
        <v>1</v>
      </c>
      <c r="X438" s="12">
        <v>727355</v>
      </c>
      <c r="Y438" s="12">
        <v>2184134</v>
      </c>
      <c r="Z438" s="12" t="s">
        <v>2030</v>
      </c>
      <c r="AA438" s="21">
        <v>42736</v>
      </c>
      <c r="AB438" s="21">
        <v>43100</v>
      </c>
      <c r="AC438" s="12" t="s">
        <v>1092</v>
      </c>
      <c r="AD438" s="12" t="s">
        <v>1092</v>
      </c>
      <c r="AE438" s="12" t="s">
        <v>1092</v>
      </c>
      <c r="AF438" s="12" t="s">
        <v>1102</v>
      </c>
      <c r="AG438" s="12" t="s">
        <v>1103</v>
      </c>
      <c r="AH438" s="12" t="b">
        <v>0</v>
      </c>
      <c r="AI438" s="12" t="b">
        <v>0</v>
      </c>
      <c r="AJ438" s="12" t="b">
        <v>0</v>
      </c>
      <c r="AK438" s="12" t="b">
        <v>0</v>
      </c>
      <c r="AL438" s="12" t="b">
        <v>1</v>
      </c>
    </row>
    <row r="439" ht="15.75" customHeight="1">
      <c r="A439" s="10" t="s">
        <v>432</v>
      </c>
      <c r="B439" s="12" t="str">
        <f t="shared" si="25"/>
        <v xml:space="preserve">Crawford Family Foundation_Capital Research Center2024500</v>
      </c>
      <c r="C439" s="12" t="s">
        <v>145</v>
      </c>
      <c r="D439" s="12">
        <v>2024</v>
      </c>
      <c r="E439" s="13">
        <v>500</v>
      </c>
      <c r="F439" s="12"/>
      <c r="G439" s="12" t="s">
        <v>424</v>
      </c>
      <c r="H439" s="12" t="s">
        <v>257</v>
      </c>
      <c r="I439" s="12" t="s">
        <v>1092</v>
      </c>
      <c r="J439" s="12" t="s">
        <v>1106</v>
      </c>
      <c r="K439" s="12" t="s">
        <v>1094</v>
      </c>
      <c r="L439" s="12" t="s">
        <v>1095</v>
      </c>
      <c r="M439" s="12">
        <v>20036</v>
      </c>
      <c r="N439" s="12" t="s">
        <v>1096</v>
      </c>
      <c r="O439" s="12">
        <v>270858822</v>
      </c>
      <c r="P439" s="12" t="s">
        <v>2025</v>
      </c>
      <c r="Q439" s="12">
        <v>2024</v>
      </c>
      <c r="R439" s="12" t="s">
        <v>1717</v>
      </c>
      <c r="S439" s="12" t="s">
        <v>1718</v>
      </c>
      <c r="T439" s="12" t="s">
        <v>1719</v>
      </c>
      <c r="U439" s="12">
        <v>198091377</v>
      </c>
      <c r="V439" s="12" t="s">
        <v>1096</v>
      </c>
      <c r="W439" s="12">
        <v>1</v>
      </c>
      <c r="X439" s="12">
        <v>4655921</v>
      </c>
      <c r="Y439" s="12">
        <v>17433640</v>
      </c>
      <c r="Z439" s="12" t="s">
        <v>2031</v>
      </c>
      <c r="AA439" s="21">
        <v>45292</v>
      </c>
      <c r="AB439" s="21">
        <v>45657</v>
      </c>
      <c r="AC439" s="12" t="s">
        <v>1092</v>
      </c>
      <c r="AD439" s="12" t="s">
        <v>1092</v>
      </c>
      <c r="AE439" s="12" t="s">
        <v>1092</v>
      </c>
      <c r="AF439" s="12" t="s">
        <v>1102</v>
      </c>
      <c r="AG439" s="12" t="s">
        <v>1103</v>
      </c>
      <c r="AH439" s="12" t="b">
        <v>0</v>
      </c>
      <c r="AI439" s="12" t="b">
        <v>0</v>
      </c>
      <c r="AJ439" s="12" t="b">
        <v>0</v>
      </c>
      <c r="AK439" s="12" t="b">
        <v>0</v>
      </c>
      <c r="AL439" s="12" t="b">
        <v>1</v>
      </c>
    </row>
    <row r="440" ht="15.75" customHeight="1">
      <c r="A440" s="10" t="s">
        <v>428</v>
      </c>
      <c r="B440" s="12" t="str">
        <f t="shared" si="25"/>
        <v xml:space="preserve">Crawford Family Foundation_Capital Research Center2020500</v>
      </c>
      <c r="C440" s="12" t="s">
        <v>145</v>
      </c>
      <c r="D440" s="12">
        <v>2020</v>
      </c>
      <c r="E440" s="13">
        <v>500</v>
      </c>
      <c r="F440" s="12"/>
      <c r="G440" s="12" t="s">
        <v>424</v>
      </c>
      <c r="H440" s="12" t="s">
        <v>257</v>
      </c>
      <c r="I440" s="12" t="s">
        <v>1092</v>
      </c>
      <c r="J440" s="12" t="s">
        <v>1106</v>
      </c>
      <c r="K440" s="12" t="s">
        <v>1094</v>
      </c>
      <c r="L440" s="12" t="s">
        <v>1095</v>
      </c>
      <c r="M440" s="12">
        <v>20036</v>
      </c>
      <c r="N440" s="12" t="s">
        <v>1096</v>
      </c>
      <c r="O440" s="12">
        <v>270858822</v>
      </c>
      <c r="P440" s="12" t="s">
        <v>2025</v>
      </c>
      <c r="Q440" s="12">
        <v>2020</v>
      </c>
      <c r="R440" s="12" t="s">
        <v>1717</v>
      </c>
      <c r="S440" s="12" t="s">
        <v>1718</v>
      </c>
      <c r="T440" s="12" t="s">
        <v>1719</v>
      </c>
      <c r="U440" s="12">
        <v>198091377</v>
      </c>
      <c r="V440" s="12" t="s">
        <v>1096</v>
      </c>
      <c r="W440" s="12">
        <v>1</v>
      </c>
      <c r="X440" s="12">
        <v>2231626</v>
      </c>
      <c r="Y440" s="12">
        <v>7701927</v>
      </c>
      <c r="Z440" s="12" t="s">
        <v>2032</v>
      </c>
      <c r="AA440" s="21">
        <v>43831</v>
      </c>
      <c r="AB440" s="21">
        <v>44196</v>
      </c>
      <c r="AC440" s="12" t="s">
        <v>1092</v>
      </c>
      <c r="AD440" s="12" t="s">
        <v>1092</v>
      </c>
      <c r="AE440" s="12" t="s">
        <v>1092</v>
      </c>
      <c r="AF440" s="12" t="s">
        <v>1102</v>
      </c>
      <c r="AG440" s="12" t="s">
        <v>1103</v>
      </c>
      <c r="AH440" s="12" t="b">
        <v>0</v>
      </c>
      <c r="AI440" s="12" t="b">
        <v>0</v>
      </c>
      <c r="AJ440" s="12" t="b">
        <v>0</v>
      </c>
      <c r="AK440" s="12" t="b">
        <v>0</v>
      </c>
      <c r="AL440" s="12" t="b">
        <v>1</v>
      </c>
    </row>
    <row r="441" ht="15.75" customHeight="1">
      <c r="A441" s="10" t="s">
        <v>429</v>
      </c>
      <c r="B441" s="12" t="str">
        <f t="shared" si="25"/>
        <v xml:space="preserve">Crawford Family Foundation_Capital Research Center2021500</v>
      </c>
      <c r="C441" s="12" t="s">
        <v>145</v>
      </c>
      <c r="D441" s="12">
        <v>2021</v>
      </c>
      <c r="E441" s="13">
        <v>500</v>
      </c>
      <c r="F441" s="12"/>
      <c r="G441" s="12" t="s">
        <v>424</v>
      </c>
      <c r="H441" s="12" t="s">
        <v>257</v>
      </c>
      <c r="I441" s="12" t="s">
        <v>1092</v>
      </c>
      <c r="J441" s="12" t="s">
        <v>1716</v>
      </c>
      <c r="K441" s="12" t="s">
        <v>1094</v>
      </c>
      <c r="L441" s="12" t="s">
        <v>1095</v>
      </c>
      <c r="M441" s="12">
        <v>20036</v>
      </c>
      <c r="N441" s="12" t="s">
        <v>1096</v>
      </c>
      <c r="O441" s="12">
        <v>270858822</v>
      </c>
      <c r="P441" s="12" t="s">
        <v>2025</v>
      </c>
      <c r="Q441" s="12">
        <v>2021</v>
      </c>
      <c r="R441" s="12" t="s">
        <v>1717</v>
      </c>
      <c r="S441" s="12" t="s">
        <v>1718</v>
      </c>
      <c r="T441" s="12" t="s">
        <v>1719</v>
      </c>
      <c r="U441" s="12">
        <v>198091377</v>
      </c>
      <c r="V441" s="12" t="s">
        <v>1096</v>
      </c>
      <c r="W441" s="12">
        <v>1</v>
      </c>
      <c r="X441" s="12">
        <v>2838339</v>
      </c>
      <c r="Y441" s="12">
        <v>9960910</v>
      </c>
      <c r="Z441" s="12" t="s">
        <v>2033</v>
      </c>
      <c r="AA441" s="21">
        <v>44197</v>
      </c>
      <c r="AB441" s="21">
        <v>44561</v>
      </c>
      <c r="AC441" s="12" t="s">
        <v>1092</v>
      </c>
      <c r="AD441" s="12" t="s">
        <v>1092</v>
      </c>
      <c r="AE441" s="12" t="s">
        <v>1092</v>
      </c>
      <c r="AF441" s="12" t="s">
        <v>1102</v>
      </c>
      <c r="AG441" s="12" t="s">
        <v>1103</v>
      </c>
      <c r="AH441" s="12" t="b">
        <v>0</v>
      </c>
      <c r="AI441" s="12" t="b">
        <v>0</v>
      </c>
      <c r="AJ441" s="12" t="b">
        <v>0</v>
      </c>
      <c r="AK441" s="12" t="b">
        <v>0</v>
      </c>
      <c r="AL441" s="12" t="b">
        <v>1</v>
      </c>
    </row>
    <row r="442" ht="15.75" customHeight="1">
      <c r="A442" s="10" t="s">
        <v>431</v>
      </c>
      <c r="B442" s="12" t="str">
        <f t="shared" si="25"/>
        <v xml:space="preserve">Crawford Family Foundation_Capital Research Center2023500</v>
      </c>
      <c r="C442" s="12" t="s">
        <v>145</v>
      </c>
      <c r="D442" s="12">
        <v>2023</v>
      </c>
      <c r="E442" s="13">
        <v>500</v>
      </c>
      <c r="F442" s="12"/>
      <c r="G442" s="12" t="s">
        <v>424</v>
      </c>
      <c r="H442" s="12" t="s">
        <v>257</v>
      </c>
      <c r="I442" s="12" t="s">
        <v>1092</v>
      </c>
      <c r="J442" s="12" t="s">
        <v>1716</v>
      </c>
      <c r="K442" s="12" t="s">
        <v>1094</v>
      </c>
      <c r="L442" s="12" t="s">
        <v>1095</v>
      </c>
      <c r="M442" s="12">
        <v>20036</v>
      </c>
      <c r="N442" s="12" t="s">
        <v>1096</v>
      </c>
      <c r="O442" s="12">
        <v>270858822</v>
      </c>
      <c r="P442" s="12" t="s">
        <v>2025</v>
      </c>
      <c r="Q442" s="12">
        <v>2023</v>
      </c>
      <c r="R442" s="12" t="s">
        <v>1717</v>
      </c>
      <c r="S442" s="12" t="s">
        <v>1718</v>
      </c>
      <c r="T442" s="12" t="s">
        <v>1719</v>
      </c>
      <c r="U442" s="12">
        <v>198091377</v>
      </c>
      <c r="V442" s="12" t="s">
        <v>1096</v>
      </c>
      <c r="W442" s="12">
        <v>1</v>
      </c>
      <c r="X442" s="12">
        <v>3881002</v>
      </c>
      <c r="Y442" s="12">
        <v>14657467</v>
      </c>
      <c r="Z442" s="12" t="s">
        <v>2034</v>
      </c>
      <c r="AA442" s="21">
        <v>44927</v>
      </c>
      <c r="AB442" s="21">
        <v>45291</v>
      </c>
      <c r="AC442" s="12" t="s">
        <v>1092</v>
      </c>
      <c r="AD442" s="12" t="s">
        <v>1092</v>
      </c>
      <c r="AE442" s="12" t="s">
        <v>1092</v>
      </c>
      <c r="AF442" s="12" t="s">
        <v>1102</v>
      </c>
      <c r="AG442" s="12" t="s">
        <v>1103</v>
      </c>
      <c r="AH442" s="12" t="b">
        <v>0</v>
      </c>
      <c r="AI442" s="12" t="b">
        <v>0</v>
      </c>
      <c r="AJ442" s="12" t="b">
        <v>0</v>
      </c>
      <c r="AK442" s="12" t="b">
        <v>0</v>
      </c>
      <c r="AL442" s="12" t="b">
        <v>1</v>
      </c>
    </row>
    <row r="443" ht="15.75" customHeight="1">
      <c r="A443" s="10" t="s">
        <v>441</v>
      </c>
      <c r="B443" s="12" t="str">
        <f t="shared" si="25"/>
        <v xml:space="preserve">Deramus Foundation Inc_Capital Research Center202450000</v>
      </c>
      <c r="C443" s="12" t="s">
        <v>57</v>
      </c>
      <c r="D443" s="12">
        <v>2024</v>
      </c>
      <c r="E443" s="13">
        <v>50000</v>
      </c>
      <c r="F443" s="12"/>
      <c r="G443" s="12" t="s">
        <v>442</v>
      </c>
      <c r="H443" s="12" t="s">
        <v>257</v>
      </c>
      <c r="I443" s="12" t="s">
        <v>1092</v>
      </c>
      <c r="J443" s="12" t="s">
        <v>1157</v>
      </c>
      <c r="K443" s="12" t="s">
        <v>1150</v>
      </c>
      <c r="L443" s="12" t="s">
        <v>1095</v>
      </c>
      <c r="M443" s="12">
        <v>20036</v>
      </c>
      <c r="N443" s="12" t="s">
        <v>1096</v>
      </c>
      <c r="O443" s="12">
        <v>436066776</v>
      </c>
      <c r="P443" s="12" t="s">
        <v>2035</v>
      </c>
      <c r="Q443" s="12">
        <v>2024</v>
      </c>
      <c r="R443" s="12" t="s">
        <v>2036</v>
      </c>
      <c r="S443" s="12" t="s">
        <v>2037</v>
      </c>
      <c r="T443" s="12" t="s">
        <v>1472</v>
      </c>
      <c r="U443" s="12">
        <v>662112435</v>
      </c>
      <c r="V443" s="12" t="s">
        <v>1096</v>
      </c>
      <c r="W443" s="12">
        <v>1</v>
      </c>
      <c r="X443" s="12">
        <v>5030954</v>
      </c>
      <c r="Y443" s="12">
        <v>19110586</v>
      </c>
      <c r="Z443" s="12" t="s">
        <v>2038</v>
      </c>
      <c r="AA443" s="21">
        <v>45292</v>
      </c>
      <c r="AB443" s="21">
        <v>45657</v>
      </c>
      <c r="AC443" s="12" t="s">
        <v>1092</v>
      </c>
      <c r="AD443" s="12" t="s">
        <v>1092</v>
      </c>
      <c r="AE443" s="12" t="s">
        <v>1092</v>
      </c>
      <c r="AF443" s="12" t="s">
        <v>1102</v>
      </c>
      <c r="AG443" s="12" t="s">
        <v>1103</v>
      </c>
      <c r="AH443" s="12" t="b">
        <v>0</v>
      </c>
      <c r="AI443" s="12" t="b">
        <v>0</v>
      </c>
      <c r="AJ443" s="12" t="b">
        <v>0</v>
      </c>
      <c r="AK443" s="12" t="b">
        <v>0</v>
      </c>
      <c r="AL443" s="12" t="b">
        <v>1</v>
      </c>
    </row>
    <row r="444" ht="15.75" customHeight="1">
      <c r="A444" s="10" t="s">
        <v>439</v>
      </c>
      <c r="B444" s="12" t="str">
        <f t="shared" si="25"/>
        <v xml:space="preserve">Deramus Foundation Inc_Capital Research Center202015000</v>
      </c>
      <c r="C444" s="12" t="s">
        <v>57</v>
      </c>
      <c r="D444" s="12">
        <v>2020</v>
      </c>
      <c r="E444" s="13">
        <v>15000</v>
      </c>
      <c r="F444" s="12"/>
      <c r="G444" s="12" t="s">
        <v>440</v>
      </c>
      <c r="H444" s="12" t="s">
        <v>257</v>
      </c>
      <c r="I444" s="12" t="s">
        <v>1092</v>
      </c>
      <c r="J444" s="12" t="s">
        <v>1157</v>
      </c>
      <c r="K444" s="12" t="s">
        <v>1150</v>
      </c>
      <c r="L444" s="12" t="s">
        <v>1095</v>
      </c>
      <c r="M444" s="12">
        <v>20036</v>
      </c>
      <c r="N444" s="12" t="s">
        <v>1096</v>
      </c>
      <c r="O444" s="12">
        <v>436066776</v>
      </c>
      <c r="P444" s="12" t="s">
        <v>2035</v>
      </c>
      <c r="Q444" s="12">
        <v>2020</v>
      </c>
      <c r="R444" s="12" t="s">
        <v>2036</v>
      </c>
      <c r="S444" s="12" t="s">
        <v>2037</v>
      </c>
      <c r="T444" s="12" t="s">
        <v>1472</v>
      </c>
      <c r="U444" s="12">
        <v>662112435</v>
      </c>
      <c r="V444" s="12" t="s">
        <v>1096</v>
      </c>
      <c r="W444" s="12">
        <v>1</v>
      </c>
      <c r="X444" s="12">
        <v>1943715</v>
      </c>
      <c r="Y444" s="12">
        <v>6225734</v>
      </c>
      <c r="Z444" s="12" t="s">
        <v>2039</v>
      </c>
      <c r="AA444" s="21">
        <v>43831</v>
      </c>
      <c r="AB444" s="21">
        <v>44196</v>
      </c>
      <c r="AC444" s="12" t="s">
        <v>1092</v>
      </c>
      <c r="AD444" s="12" t="s">
        <v>1092</v>
      </c>
      <c r="AE444" s="12" t="s">
        <v>1092</v>
      </c>
      <c r="AF444" s="12" t="s">
        <v>1102</v>
      </c>
      <c r="AG444" s="12" t="s">
        <v>1103</v>
      </c>
      <c r="AH444" s="12" t="b">
        <v>0</v>
      </c>
      <c r="AI444" s="12" t="b">
        <v>0</v>
      </c>
      <c r="AJ444" s="12" t="b">
        <v>0</v>
      </c>
      <c r="AK444" s="12" t="b">
        <v>0</v>
      </c>
      <c r="AL444" s="12" t="b">
        <v>1</v>
      </c>
    </row>
    <row r="445" ht="15.75" customHeight="1">
      <c r="A445" s="10" t="s">
        <v>457</v>
      </c>
      <c r="B445" s="12" t="str">
        <f t="shared" si="25"/>
        <v xml:space="preserve">Dick &amp; Diane May Foundation Inc_Capital Research Center20171000</v>
      </c>
      <c r="C445" s="12" t="s">
        <v>173</v>
      </c>
      <c r="D445" s="12">
        <v>2017</v>
      </c>
      <c r="E445" s="13">
        <v>1000</v>
      </c>
      <c r="F445" s="12"/>
      <c r="G445" s="12" t="s">
        <v>424</v>
      </c>
      <c r="H445" s="12" t="s">
        <v>257</v>
      </c>
      <c r="I445" s="12" t="s">
        <v>1092</v>
      </c>
      <c r="J445" s="12" t="s">
        <v>1106</v>
      </c>
      <c r="K445" s="12" t="s">
        <v>1094</v>
      </c>
      <c r="L445" s="12" t="s">
        <v>1095</v>
      </c>
      <c r="M445" s="12">
        <v>20036</v>
      </c>
      <c r="N445" s="12" t="s">
        <v>1096</v>
      </c>
      <c r="O445" s="12">
        <v>200768118</v>
      </c>
      <c r="P445" s="12" t="s">
        <v>2040</v>
      </c>
      <c r="Q445" s="12">
        <v>2017</v>
      </c>
      <c r="R445" s="12" t="s">
        <v>1717</v>
      </c>
      <c r="S445" s="12" t="s">
        <v>1718</v>
      </c>
      <c r="T445" s="12" t="s">
        <v>1719</v>
      </c>
      <c r="U445" s="12">
        <v>198091377</v>
      </c>
      <c r="V445" s="12" t="s">
        <v>1096</v>
      </c>
      <c r="W445" s="12">
        <v>1</v>
      </c>
      <c r="X445" s="12">
        <v>669473</v>
      </c>
      <c r="Y445" s="12">
        <v>2017741</v>
      </c>
      <c r="Z445" s="12" t="s">
        <v>2041</v>
      </c>
      <c r="AA445" s="21">
        <v>42736</v>
      </c>
      <c r="AB445" s="21">
        <v>43100</v>
      </c>
      <c r="AC445" s="12" t="s">
        <v>1092</v>
      </c>
      <c r="AD445" s="12" t="s">
        <v>1092</v>
      </c>
      <c r="AE445" s="12" t="s">
        <v>1092</v>
      </c>
      <c r="AF445" s="12" t="s">
        <v>1102</v>
      </c>
      <c r="AG445" s="12" t="s">
        <v>1103</v>
      </c>
      <c r="AH445" s="12" t="b">
        <v>0</v>
      </c>
      <c r="AI445" s="12" t="b">
        <v>0</v>
      </c>
      <c r="AJ445" s="12" t="b">
        <v>0</v>
      </c>
      <c r="AK445" s="12" t="b">
        <v>0</v>
      </c>
      <c r="AL445" s="12" t="b">
        <v>1</v>
      </c>
    </row>
    <row r="446" ht="15.75" customHeight="1">
      <c r="A446" s="10" t="s">
        <v>490</v>
      </c>
      <c r="B446" s="12" t="str">
        <f t="shared" si="25"/>
        <v xml:space="preserve">Dr P Phillips Foundation_Capital Research Center202120000</v>
      </c>
      <c r="C446" s="12" t="s">
        <v>72</v>
      </c>
      <c r="D446" s="12">
        <v>2021</v>
      </c>
      <c r="E446" s="13">
        <v>20000</v>
      </c>
      <c r="F446" s="12"/>
      <c r="G446" s="12" t="s">
        <v>491</v>
      </c>
      <c r="H446" s="12" t="s">
        <v>257</v>
      </c>
      <c r="I446" s="12" t="s">
        <v>1092</v>
      </c>
      <c r="J446" s="12" t="s">
        <v>1106</v>
      </c>
      <c r="K446" s="12" t="s">
        <v>1094</v>
      </c>
      <c r="L446" s="12" t="s">
        <v>1095</v>
      </c>
      <c r="M446" s="12">
        <v>20036</v>
      </c>
      <c r="N446" s="12" t="s">
        <v>1096</v>
      </c>
      <c r="O446" s="12">
        <v>596135403</v>
      </c>
      <c r="P446" s="12" t="s">
        <v>2042</v>
      </c>
      <c r="Q446" s="12">
        <v>2020</v>
      </c>
      <c r="R446" s="12" t="s">
        <v>2043</v>
      </c>
      <c r="S446" s="12" t="s">
        <v>2044</v>
      </c>
      <c r="T446" s="12" t="s">
        <v>1134</v>
      </c>
      <c r="U446" s="12">
        <v>328692709</v>
      </c>
      <c r="V446" s="12" t="s">
        <v>1096</v>
      </c>
      <c r="W446" s="12">
        <v>1</v>
      </c>
      <c r="X446" s="12">
        <v>2798800</v>
      </c>
      <c r="Y446" s="12">
        <v>9843766</v>
      </c>
      <c r="Z446" s="12" t="s">
        <v>2045</v>
      </c>
      <c r="AA446" s="21">
        <v>43983</v>
      </c>
      <c r="AB446" s="21">
        <v>44347</v>
      </c>
      <c r="AC446" s="12" t="s">
        <v>1092</v>
      </c>
      <c r="AD446" s="12" t="s">
        <v>1092</v>
      </c>
      <c r="AE446" s="12" t="s">
        <v>1092</v>
      </c>
      <c r="AF446" s="12" t="s">
        <v>1102</v>
      </c>
      <c r="AG446" s="12" t="s">
        <v>1103</v>
      </c>
      <c r="AH446" s="12" t="b">
        <v>0</v>
      </c>
      <c r="AI446" s="12" t="b">
        <v>0</v>
      </c>
      <c r="AJ446" s="12" t="b">
        <v>0</v>
      </c>
      <c r="AK446" s="12" t="b">
        <v>0</v>
      </c>
      <c r="AL446" s="12" t="b">
        <v>1</v>
      </c>
    </row>
    <row r="447" ht="15.75" customHeight="1">
      <c r="A447" s="10" t="s">
        <v>492</v>
      </c>
      <c r="B447" s="12" t="str">
        <f t="shared" si="25"/>
        <v xml:space="preserve">Dr P Phillips Foundation_Capital Research Center202215000</v>
      </c>
      <c r="C447" s="12" t="s">
        <v>72</v>
      </c>
      <c r="D447" s="12">
        <v>2022</v>
      </c>
      <c r="E447" s="13">
        <v>15000</v>
      </c>
      <c r="F447" s="12"/>
      <c r="G447" s="12" t="s">
        <v>491</v>
      </c>
      <c r="H447" s="12" t="s">
        <v>257</v>
      </c>
      <c r="I447" s="12" t="s">
        <v>1092</v>
      </c>
      <c r="J447" s="12" t="s">
        <v>1106</v>
      </c>
      <c r="K447" s="12" t="s">
        <v>1094</v>
      </c>
      <c r="L447" s="12" t="s">
        <v>1095</v>
      </c>
      <c r="M447" s="12">
        <v>20036</v>
      </c>
      <c r="N447" s="12" t="s">
        <v>1096</v>
      </c>
      <c r="O447" s="12">
        <v>596135403</v>
      </c>
      <c r="P447" s="12" t="s">
        <v>2046</v>
      </c>
      <c r="Q447" s="12">
        <v>2021</v>
      </c>
      <c r="R447" s="12" t="s">
        <v>2043</v>
      </c>
      <c r="S447" s="12" t="s">
        <v>2044</v>
      </c>
      <c r="T447" s="12" t="s">
        <v>1134</v>
      </c>
      <c r="U447" s="12">
        <v>328692709</v>
      </c>
      <c r="V447" s="12" t="s">
        <v>1096</v>
      </c>
      <c r="W447" s="12">
        <v>1</v>
      </c>
      <c r="X447" s="12">
        <v>3169502</v>
      </c>
      <c r="Y447" s="12">
        <v>11603230</v>
      </c>
      <c r="Z447" s="12" t="s">
        <v>2047</v>
      </c>
      <c r="AA447" s="21">
        <v>44348</v>
      </c>
      <c r="AB447" s="21">
        <v>44712</v>
      </c>
      <c r="AC447" s="12" t="s">
        <v>1092</v>
      </c>
      <c r="AD447" s="12" t="s">
        <v>1092</v>
      </c>
      <c r="AE447" s="12" t="s">
        <v>1092</v>
      </c>
      <c r="AF447" s="12" t="s">
        <v>1102</v>
      </c>
      <c r="AG447" s="12" t="s">
        <v>1103</v>
      </c>
      <c r="AH447" s="12" t="b">
        <v>0</v>
      </c>
      <c r="AI447" s="12" t="b">
        <v>0</v>
      </c>
      <c r="AJ447" s="12" t="b">
        <v>0</v>
      </c>
      <c r="AK447" s="12" t="b">
        <v>0</v>
      </c>
      <c r="AL447" s="12" t="b">
        <v>1</v>
      </c>
    </row>
    <row r="448" ht="15.75" customHeight="1">
      <c r="A448" s="10" t="s">
        <v>509</v>
      </c>
      <c r="B448" s="12" t="str">
        <f t="shared" si="25"/>
        <v xml:space="preserve">Edward and Barbara Hulac Charitable Foundation Inc_Capital Research Center20221000</v>
      </c>
      <c r="C448" s="12" t="s">
        <v>149</v>
      </c>
      <c r="D448" s="12">
        <v>2022</v>
      </c>
      <c r="E448" s="13">
        <v>1000</v>
      </c>
      <c r="F448" s="12"/>
      <c r="G448" s="12" t="s">
        <v>508</v>
      </c>
      <c r="H448" s="12" t="s">
        <v>257</v>
      </c>
      <c r="I448" s="12" t="s">
        <v>1092</v>
      </c>
      <c r="J448" s="12" t="s">
        <v>1093</v>
      </c>
      <c r="K448" s="12" t="s">
        <v>1094</v>
      </c>
      <c r="L448" s="12" t="s">
        <v>1095</v>
      </c>
      <c r="M448" s="12">
        <v>20036</v>
      </c>
      <c r="N448" s="12" t="s">
        <v>1096</v>
      </c>
      <c r="O448" s="12">
        <v>954773862</v>
      </c>
      <c r="P448" s="12" t="s">
        <v>2048</v>
      </c>
      <c r="Q448" s="12">
        <v>2022</v>
      </c>
      <c r="R448" s="12" t="s">
        <v>2049</v>
      </c>
      <c r="S448" s="12" t="s">
        <v>2050</v>
      </c>
      <c r="T448" s="12" t="s">
        <v>1192</v>
      </c>
      <c r="U448" s="12">
        <v>93012</v>
      </c>
      <c r="V448" s="12" t="s">
        <v>1096</v>
      </c>
      <c r="W448" s="12">
        <v>1</v>
      </c>
      <c r="X448" s="12">
        <v>3511009</v>
      </c>
      <c r="Y448" s="12">
        <v>12773412</v>
      </c>
      <c r="Z448" s="12" t="s">
        <v>2051</v>
      </c>
      <c r="AA448" s="21">
        <v>44562</v>
      </c>
      <c r="AB448" s="21">
        <v>44926</v>
      </c>
      <c r="AC448" s="12" t="s">
        <v>1092</v>
      </c>
      <c r="AD448" s="12" t="s">
        <v>1092</v>
      </c>
      <c r="AE448" s="12" t="s">
        <v>1092</v>
      </c>
      <c r="AF448" s="12" t="s">
        <v>1102</v>
      </c>
      <c r="AG448" s="12" t="s">
        <v>1103</v>
      </c>
      <c r="AH448" s="12" t="b">
        <v>0</v>
      </c>
      <c r="AI448" s="12" t="b">
        <v>0</v>
      </c>
      <c r="AJ448" s="12" t="b">
        <v>0</v>
      </c>
      <c r="AK448" s="12" t="b">
        <v>0</v>
      </c>
      <c r="AL448" s="12" t="b">
        <v>1</v>
      </c>
    </row>
    <row r="449" ht="15.75" customHeight="1">
      <c r="A449" s="10" t="s">
        <v>507</v>
      </c>
      <c r="B449" s="12" t="str">
        <f t="shared" si="25"/>
        <v xml:space="preserve">Edward and Barbara Hulac Charitable Foundation Inc_Capital Research Center20212000</v>
      </c>
      <c r="C449" s="12" t="s">
        <v>149</v>
      </c>
      <c r="D449" s="12">
        <v>2021</v>
      </c>
      <c r="E449" s="13">
        <v>2000</v>
      </c>
      <c r="F449" s="12"/>
      <c r="G449" s="12" t="s">
        <v>508</v>
      </c>
      <c r="H449" s="12" t="s">
        <v>257</v>
      </c>
      <c r="I449" s="12" t="s">
        <v>1092</v>
      </c>
      <c r="J449" s="12" t="s">
        <v>1093</v>
      </c>
      <c r="K449" s="12" t="s">
        <v>1094</v>
      </c>
      <c r="L449" s="12" t="s">
        <v>1095</v>
      </c>
      <c r="M449" s="12">
        <v>20036</v>
      </c>
      <c r="N449" s="12" t="s">
        <v>1096</v>
      </c>
      <c r="O449" s="12">
        <v>954773862</v>
      </c>
      <c r="P449" s="12" t="s">
        <v>2048</v>
      </c>
      <c r="Q449" s="12">
        <v>2021</v>
      </c>
      <c r="R449" s="12" t="s">
        <v>2052</v>
      </c>
      <c r="S449" s="12" t="s">
        <v>2053</v>
      </c>
      <c r="T449" s="12" t="s">
        <v>1192</v>
      </c>
      <c r="U449" s="12">
        <v>91301</v>
      </c>
      <c r="V449" s="12" t="s">
        <v>1096</v>
      </c>
      <c r="W449" s="12">
        <v>1</v>
      </c>
      <c r="X449" s="12">
        <v>2833810</v>
      </c>
      <c r="Y449" s="12">
        <v>9946758</v>
      </c>
      <c r="Z449" s="12" t="s">
        <v>2054</v>
      </c>
      <c r="AA449" s="21">
        <v>44197</v>
      </c>
      <c r="AB449" s="21">
        <v>44561</v>
      </c>
      <c r="AC449" s="12" t="s">
        <v>1092</v>
      </c>
      <c r="AD449" s="12" t="s">
        <v>1092</v>
      </c>
      <c r="AE449" s="12" t="s">
        <v>1092</v>
      </c>
      <c r="AF449" s="12" t="s">
        <v>1102</v>
      </c>
      <c r="AG449" s="12" t="s">
        <v>1103</v>
      </c>
      <c r="AH449" s="12" t="b">
        <v>0</v>
      </c>
      <c r="AI449" s="12" t="b">
        <v>0</v>
      </c>
      <c r="AJ449" s="12" t="b">
        <v>0</v>
      </c>
      <c r="AK449" s="12" t="b">
        <v>0</v>
      </c>
      <c r="AL449" s="12" t="b">
        <v>1</v>
      </c>
    </row>
    <row r="450" ht="15.75" customHeight="1">
      <c r="A450" s="10" t="s">
        <v>516</v>
      </c>
      <c r="B450" s="12" t="str">
        <f t="shared" ref="B450:B513" si="26">CONCATENATE(C450,"_",H450,D450,E450)</f>
        <v xml:space="preserve">Esther and Hyman Rapport Philanthropic Trust_Capital Research Center202330000</v>
      </c>
      <c r="C450" s="12" t="s">
        <v>76</v>
      </c>
      <c r="D450" s="12">
        <v>2023</v>
      </c>
      <c r="E450" s="13">
        <v>30000</v>
      </c>
      <c r="F450" s="12"/>
      <c r="G450" s="12" t="s">
        <v>517</v>
      </c>
      <c r="H450" s="12" t="s">
        <v>257</v>
      </c>
      <c r="I450" s="12" t="s">
        <v>1092</v>
      </c>
      <c r="J450" s="12" t="s">
        <v>1093</v>
      </c>
      <c r="K450" s="12" t="s">
        <v>1094</v>
      </c>
      <c r="L450" s="12" t="s">
        <v>1095</v>
      </c>
      <c r="M450" s="12">
        <v>20036</v>
      </c>
      <c r="N450" s="12" t="s">
        <v>1096</v>
      </c>
      <c r="O450" s="12">
        <v>866338329</v>
      </c>
      <c r="P450" s="12" t="s">
        <v>2055</v>
      </c>
      <c r="Q450" s="12">
        <v>2023</v>
      </c>
      <c r="R450" s="12" t="s">
        <v>2056</v>
      </c>
      <c r="S450" s="12" t="s">
        <v>2057</v>
      </c>
      <c r="T450" s="12" t="s">
        <v>1118</v>
      </c>
      <c r="U450" s="12">
        <v>44122</v>
      </c>
      <c r="V450" s="12" t="s">
        <v>1096</v>
      </c>
      <c r="W450" s="12">
        <v>1</v>
      </c>
      <c r="X450" s="12">
        <v>4051520</v>
      </c>
      <c r="Y450" s="12">
        <v>15255608</v>
      </c>
      <c r="Z450" s="12" t="s">
        <v>2058</v>
      </c>
      <c r="AA450" s="21">
        <v>44927</v>
      </c>
      <c r="AB450" s="21">
        <v>45291</v>
      </c>
      <c r="AC450" s="12" t="s">
        <v>1092</v>
      </c>
      <c r="AD450" s="12" t="s">
        <v>1092</v>
      </c>
      <c r="AE450" s="12" t="s">
        <v>1092</v>
      </c>
      <c r="AF450" s="12" t="s">
        <v>1102</v>
      </c>
      <c r="AG450" s="12" t="s">
        <v>1103</v>
      </c>
      <c r="AH450" s="12" t="b">
        <v>1</v>
      </c>
      <c r="AI450" s="12" t="b">
        <v>0</v>
      </c>
      <c r="AJ450" s="12" t="b">
        <v>0</v>
      </c>
      <c r="AK450" s="12" t="b">
        <v>0</v>
      </c>
      <c r="AL450" s="12" t="b">
        <v>1</v>
      </c>
    </row>
    <row r="451" ht="15.75" customHeight="1">
      <c r="A451" s="10" t="s">
        <v>550</v>
      </c>
      <c r="B451" s="12" t="str">
        <f t="shared" si="26"/>
        <v xml:space="preserve">Frick Foundation Inc_Capital Research Center20192000</v>
      </c>
      <c r="C451" s="12" t="s">
        <v>55</v>
      </c>
      <c r="D451" s="12">
        <v>2019</v>
      </c>
      <c r="E451" s="13">
        <v>2000</v>
      </c>
      <c r="F451" s="12"/>
      <c r="G451" s="12" t="s">
        <v>437</v>
      </c>
      <c r="H451" s="12" t="s">
        <v>257</v>
      </c>
      <c r="I451" s="12" t="s">
        <v>1092</v>
      </c>
      <c r="J451" s="12" t="s">
        <v>1106</v>
      </c>
      <c r="K451" s="12" t="s">
        <v>1094</v>
      </c>
      <c r="L451" s="12" t="s">
        <v>1095</v>
      </c>
      <c r="M451" s="12">
        <v>20036</v>
      </c>
      <c r="N451" s="12" t="s">
        <v>1096</v>
      </c>
      <c r="O451" s="12">
        <v>364195649</v>
      </c>
      <c r="P451" s="12" t="s">
        <v>2059</v>
      </c>
      <c r="Q451" s="12">
        <v>2018</v>
      </c>
      <c r="R451" s="12" t="s">
        <v>1458</v>
      </c>
      <c r="S451" s="12" t="s">
        <v>1459</v>
      </c>
      <c r="T451" s="12" t="s">
        <v>1134</v>
      </c>
      <c r="U451" s="12">
        <v>33418</v>
      </c>
      <c r="V451" s="12" t="s">
        <v>1096</v>
      </c>
      <c r="W451" s="12">
        <v>1</v>
      </c>
      <c r="X451" s="12">
        <v>925059</v>
      </c>
      <c r="Y451" s="12">
        <v>2763096</v>
      </c>
      <c r="Z451" s="12" t="s">
        <v>2060</v>
      </c>
      <c r="AA451" s="21">
        <v>43313</v>
      </c>
      <c r="AB451" s="21">
        <v>43677</v>
      </c>
      <c r="AC451" s="12" t="s">
        <v>1092</v>
      </c>
      <c r="AD451" s="12" t="s">
        <v>1092</v>
      </c>
      <c r="AE451" s="12" t="s">
        <v>1092</v>
      </c>
      <c r="AF451" s="12" t="s">
        <v>1102</v>
      </c>
      <c r="AG451" s="12" t="s">
        <v>1103</v>
      </c>
      <c r="AH451" s="12" t="b">
        <v>0</v>
      </c>
      <c r="AI451" s="12" t="b">
        <v>0</v>
      </c>
      <c r="AJ451" s="12" t="b">
        <v>0</v>
      </c>
      <c r="AK451" s="12" t="b">
        <v>0</v>
      </c>
      <c r="AL451" s="12" t="b">
        <v>1</v>
      </c>
    </row>
    <row r="452" ht="15.75" customHeight="1">
      <c r="A452" s="10" t="s">
        <v>551</v>
      </c>
      <c r="B452" s="12" t="str">
        <f t="shared" si="26"/>
        <v xml:space="preserve">Frick Foundation Inc_Capital Research Center20205000</v>
      </c>
      <c r="C452" s="12" t="s">
        <v>55</v>
      </c>
      <c r="D452" s="12">
        <v>2020</v>
      </c>
      <c r="E452" s="13">
        <v>5000</v>
      </c>
      <c r="F452" s="12"/>
      <c r="G452" s="12" t="s">
        <v>437</v>
      </c>
      <c r="H452" s="12" t="s">
        <v>257</v>
      </c>
      <c r="I452" s="12" t="s">
        <v>1092</v>
      </c>
      <c r="J452" s="12" t="s">
        <v>1106</v>
      </c>
      <c r="K452" s="12" t="s">
        <v>1094</v>
      </c>
      <c r="L452" s="12" t="s">
        <v>1095</v>
      </c>
      <c r="M452" s="12">
        <v>20036</v>
      </c>
      <c r="N452" s="12" t="s">
        <v>1096</v>
      </c>
      <c r="O452" s="12">
        <v>364195649</v>
      </c>
      <c r="P452" s="12" t="s">
        <v>2059</v>
      </c>
      <c r="Q452" s="12">
        <v>2019</v>
      </c>
      <c r="R452" s="12" t="s">
        <v>1458</v>
      </c>
      <c r="S452" s="12" t="s">
        <v>1459</v>
      </c>
      <c r="T452" s="12" t="s">
        <v>1134</v>
      </c>
      <c r="U452" s="12">
        <v>33418</v>
      </c>
      <c r="V452" s="12" t="s">
        <v>1096</v>
      </c>
      <c r="W452" s="12">
        <v>1</v>
      </c>
      <c r="X452" s="12">
        <v>1633753</v>
      </c>
      <c r="Y452" s="12">
        <v>5155707</v>
      </c>
      <c r="Z452" s="12" t="s">
        <v>2061</v>
      </c>
      <c r="AA452" s="21">
        <v>43678</v>
      </c>
      <c r="AB452" s="21">
        <v>44043</v>
      </c>
      <c r="AC452" s="12" t="s">
        <v>1092</v>
      </c>
      <c r="AD452" s="12" t="s">
        <v>1092</v>
      </c>
      <c r="AE452" s="12" t="s">
        <v>1092</v>
      </c>
      <c r="AF452" s="12" t="s">
        <v>1102</v>
      </c>
      <c r="AG452" s="12" t="s">
        <v>1103</v>
      </c>
      <c r="AH452" s="12" t="b">
        <v>0</v>
      </c>
      <c r="AI452" s="12" t="b">
        <v>0</v>
      </c>
      <c r="AJ452" s="12" t="b">
        <v>0</v>
      </c>
      <c r="AK452" s="12" t="b">
        <v>0</v>
      </c>
      <c r="AL452" s="12" t="b">
        <v>1</v>
      </c>
    </row>
    <row r="453" ht="15.75" customHeight="1">
      <c r="A453" s="10" t="s">
        <v>552</v>
      </c>
      <c r="B453" s="12" t="str">
        <f t="shared" si="26"/>
        <v xml:space="preserve">Frick Foundation Inc_Capital Research Center202114000</v>
      </c>
      <c r="C453" s="12" t="s">
        <v>55</v>
      </c>
      <c r="D453" s="12">
        <v>2021</v>
      </c>
      <c r="E453" s="13">
        <v>14000</v>
      </c>
      <c r="F453" s="12"/>
      <c r="G453" s="12" t="s">
        <v>437</v>
      </c>
      <c r="H453" s="12" t="s">
        <v>257</v>
      </c>
      <c r="I453" s="12" t="s">
        <v>1092</v>
      </c>
      <c r="J453" s="12" t="s">
        <v>1106</v>
      </c>
      <c r="K453" s="12" t="s">
        <v>1094</v>
      </c>
      <c r="L453" s="12" t="s">
        <v>1095</v>
      </c>
      <c r="M453" s="12">
        <v>20036</v>
      </c>
      <c r="N453" s="12" t="s">
        <v>1096</v>
      </c>
      <c r="O453" s="12">
        <v>364195649</v>
      </c>
      <c r="P453" s="12" t="s">
        <v>2059</v>
      </c>
      <c r="Q453" s="12">
        <v>2020</v>
      </c>
      <c r="R453" s="12" t="s">
        <v>1458</v>
      </c>
      <c r="S453" s="12" t="s">
        <v>1459</v>
      </c>
      <c r="T453" s="12" t="s">
        <v>1134</v>
      </c>
      <c r="U453" s="12">
        <v>33418</v>
      </c>
      <c r="V453" s="12" t="s">
        <v>1096</v>
      </c>
      <c r="W453" s="12">
        <v>1</v>
      </c>
      <c r="X453" s="12">
        <v>2025188</v>
      </c>
      <c r="Y453" s="12">
        <v>6483673</v>
      </c>
      <c r="Z453" s="12" t="s">
        <v>2062</v>
      </c>
      <c r="AA453" s="21">
        <v>44044</v>
      </c>
      <c r="AB453" s="21">
        <v>44408</v>
      </c>
      <c r="AC453" s="12" t="s">
        <v>1092</v>
      </c>
      <c r="AD453" s="12" t="s">
        <v>1092</v>
      </c>
      <c r="AE453" s="12" t="s">
        <v>1092</v>
      </c>
      <c r="AF453" s="12" t="s">
        <v>1102</v>
      </c>
      <c r="AG453" s="12" t="s">
        <v>1103</v>
      </c>
      <c r="AH453" s="12" t="b">
        <v>0</v>
      </c>
      <c r="AI453" s="12" t="b">
        <v>0</v>
      </c>
      <c r="AJ453" s="12" t="b">
        <v>0</v>
      </c>
      <c r="AK453" s="12" t="b">
        <v>0</v>
      </c>
      <c r="AL453" s="12" t="b">
        <v>1</v>
      </c>
    </row>
    <row r="454" ht="15.75" customHeight="1">
      <c r="A454" s="10" t="s">
        <v>562</v>
      </c>
      <c r="B454" s="12" t="str">
        <f t="shared" si="26"/>
        <v xml:space="preserve">Gaby Family Foundation_Capital Research Center202210000</v>
      </c>
      <c r="C454" s="12" t="s">
        <v>56</v>
      </c>
      <c r="D454" s="12">
        <v>2022</v>
      </c>
      <c r="E454" s="13">
        <v>10000</v>
      </c>
      <c r="F454" s="12"/>
      <c r="G454" s="12" t="s">
        <v>561</v>
      </c>
      <c r="H454" s="12" t="s">
        <v>257</v>
      </c>
      <c r="I454" s="12" t="s">
        <v>1092</v>
      </c>
      <c r="J454" s="12" t="s">
        <v>1093</v>
      </c>
      <c r="K454" s="12" t="s">
        <v>1094</v>
      </c>
      <c r="L454" s="12" t="s">
        <v>1095</v>
      </c>
      <c r="M454" s="12">
        <v>20036</v>
      </c>
      <c r="N454" s="12" t="s">
        <v>1096</v>
      </c>
      <c r="O454" s="12">
        <v>453956268</v>
      </c>
      <c r="P454" s="12" t="s">
        <v>2063</v>
      </c>
      <c r="Q454" s="12">
        <v>2022</v>
      </c>
      <c r="R454" s="12" t="s">
        <v>2064</v>
      </c>
      <c r="S454" s="12" t="s">
        <v>2065</v>
      </c>
      <c r="T454" s="12" t="s">
        <v>1170</v>
      </c>
      <c r="U454" s="12">
        <v>30096</v>
      </c>
      <c r="V454" s="12" t="s">
        <v>1096</v>
      </c>
      <c r="W454" s="12">
        <v>1</v>
      </c>
      <c r="X454" s="12">
        <v>3719286</v>
      </c>
      <c r="Y454" s="12">
        <v>14076052</v>
      </c>
      <c r="Z454" s="12" t="s">
        <v>2066</v>
      </c>
      <c r="AA454" s="21">
        <v>44562</v>
      </c>
      <c r="AB454" s="21">
        <v>44926</v>
      </c>
      <c r="AC454" s="12" t="s">
        <v>1092</v>
      </c>
      <c r="AD454" s="12" t="s">
        <v>1092</v>
      </c>
      <c r="AE454" s="12" t="s">
        <v>1092</v>
      </c>
      <c r="AF454" s="12" t="s">
        <v>1102</v>
      </c>
      <c r="AG454" s="12" t="s">
        <v>1103</v>
      </c>
      <c r="AH454" s="12" t="b">
        <v>1</v>
      </c>
      <c r="AI454" s="12" t="b">
        <v>0</v>
      </c>
      <c r="AJ454" s="12" t="b">
        <v>0</v>
      </c>
      <c r="AK454" s="12" t="b">
        <v>0</v>
      </c>
      <c r="AL454" s="12" t="b">
        <v>1</v>
      </c>
    </row>
    <row r="455" ht="15.75" customHeight="1">
      <c r="A455" s="10" t="s">
        <v>563</v>
      </c>
      <c r="B455" s="12" t="str">
        <f t="shared" si="26"/>
        <v xml:space="preserve">Gaby Family Foundation_Capital Research Center202325000</v>
      </c>
      <c r="C455" s="12" t="s">
        <v>56</v>
      </c>
      <c r="D455" s="12">
        <v>2023</v>
      </c>
      <c r="E455" s="13">
        <v>25000</v>
      </c>
      <c r="F455" s="12"/>
      <c r="G455" s="12" t="s">
        <v>561</v>
      </c>
      <c r="H455" s="12" t="s">
        <v>257</v>
      </c>
      <c r="I455" s="12" t="s">
        <v>1092</v>
      </c>
      <c r="J455" s="12" t="s">
        <v>1093</v>
      </c>
      <c r="K455" s="12" t="s">
        <v>1094</v>
      </c>
      <c r="L455" s="12" t="s">
        <v>1095</v>
      </c>
      <c r="M455" s="12">
        <v>20036</v>
      </c>
      <c r="N455" s="12" t="s">
        <v>1096</v>
      </c>
      <c r="O455" s="12">
        <v>453956268</v>
      </c>
      <c r="P455" s="12" t="s">
        <v>2063</v>
      </c>
      <c r="Q455" s="12">
        <v>2023</v>
      </c>
      <c r="R455" s="12" t="s">
        <v>2067</v>
      </c>
      <c r="S455" s="12" t="s">
        <v>2068</v>
      </c>
      <c r="T455" s="12" t="s">
        <v>1170</v>
      </c>
      <c r="U455" s="12">
        <v>30096</v>
      </c>
      <c r="V455" s="12" t="s">
        <v>1096</v>
      </c>
      <c r="W455" s="12">
        <v>1</v>
      </c>
      <c r="X455" s="12">
        <v>4532171</v>
      </c>
      <c r="Y455" s="12">
        <v>17136132</v>
      </c>
      <c r="Z455" s="12" t="s">
        <v>2069</v>
      </c>
      <c r="AA455" s="21">
        <v>44927</v>
      </c>
      <c r="AB455" s="21">
        <v>45291</v>
      </c>
      <c r="AC455" s="12" t="s">
        <v>1092</v>
      </c>
      <c r="AD455" s="12" t="s">
        <v>1092</v>
      </c>
      <c r="AE455" s="12" t="s">
        <v>1092</v>
      </c>
      <c r="AF455" s="12" t="s">
        <v>1102</v>
      </c>
      <c r="AG455" s="12" t="s">
        <v>1103</v>
      </c>
      <c r="AH455" s="12" t="b">
        <v>1</v>
      </c>
      <c r="AI455" s="12" t="b">
        <v>0</v>
      </c>
      <c r="AJ455" s="12" t="b">
        <v>0</v>
      </c>
      <c r="AK455" s="12" t="b">
        <v>0</v>
      </c>
      <c r="AL455" s="12" t="b">
        <v>1</v>
      </c>
    </row>
    <row r="456" ht="15.75" customHeight="1">
      <c r="A456" s="10" t="s">
        <v>564</v>
      </c>
      <c r="B456" s="12" t="str">
        <f t="shared" si="26"/>
        <v xml:space="preserve">Gaby Family Foundation_Capital Research Center202425000</v>
      </c>
      <c r="C456" s="12" t="s">
        <v>56</v>
      </c>
      <c r="D456" s="12">
        <v>2024</v>
      </c>
      <c r="E456" s="13">
        <v>25000</v>
      </c>
      <c r="F456" s="12"/>
      <c r="G456" s="12" t="s">
        <v>561</v>
      </c>
      <c r="H456" s="12" t="s">
        <v>257</v>
      </c>
      <c r="I456" s="12" t="s">
        <v>1092</v>
      </c>
      <c r="J456" s="12" t="s">
        <v>1093</v>
      </c>
      <c r="K456" s="12" t="s">
        <v>1094</v>
      </c>
      <c r="L456" s="12" t="s">
        <v>1095</v>
      </c>
      <c r="M456" s="12">
        <v>20036</v>
      </c>
      <c r="N456" s="12" t="s">
        <v>1096</v>
      </c>
      <c r="O456" s="12">
        <v>453956268</v>
      </c>
      <c r="P456" s="12" t="s">
        <v>2063</v>
      </c>
      <c r="Q456" s="12">
        <v>2024</v>
      </c>
      <c r="R456" s="12" t="s">
        <v>2067</v>
      </c>
      <c r="S456" s="12" t="s">
        <v>2068</v>
      </c>
      <c r="T456" s="12" t="s">
        <v>1170</v>
      </c>
      <c r="U456" s="12">
        <v>30096</v>
      </c>
      <c r="V456" s="12" t="s">
        <v>1096</v>
      </c>
      <c r="W456" s="12">
        <v>1</v>
      </c>
      <c r="X456" s="12">
        <v>5135106</v>
      </c>
      <c r="Y456" s="12">
        <v>19650123</v>
      </c>
      <c r="Z456" s="12" t="s">
        <v>2070</v>
      </c>
      <c r="AA456" s="21">
        <v>45292</v>
      </c>
      <c r="AB456" s="21">
        <v>45657</v>
      </c>
      <c r="AC456" s="12" t="s">
        <v>1092</v>
      </c>
      <c r="AD456" s="12" t="s">
        <v>1092</v>
      </c>
      <c r="AE456" s="12" t="s">
        <v>1092</v>
      </c>
      <c r="AF456" s="12" t="s">
        <v>1102</v>
      </c>
      <c r="AG456" s="12" t="s">
        <v>1103</v>
      </c>
      <c r="AH456" s="12" t="b">
        <v>0</v>
      </c>
      <c r="AI456" s="12" t="b">
        <v>0</v>
      </c>
      <c r="AJ456" s="12" t="b">
        <v>0</v>
      </c>
      <c r="AK456" s="12" t="b">
        <v>0</v>
      </c>
      <c r="AL456" s="12" t="b">
        <v>1</v>
      </c>
    </row>
    <row r="457" ht="15.75" customHeight="1">
      <c r="A457" s="10" t="s">
        <v>559</v>
      </c>
      <c r="B457" s="12" t="str">
        <f t="shared" si="26"/>
        <v xml:space="preserve">Gaby Family Foundation_Capital Research Center202010000</v>
      </c>
      <c r="C457" s="12" t="s">
        <v>56</v>
      </c>
      <c r="D457" s="12">
        <v>2020</v>
      </c>
      <c r="E457" s="13">
        <v>10000</v>
      </c>
      <c r="F457" s="12" t="s">
        <v>560</v>
      </c>
      <c r="G457" s="12" t="s">
        <v>561</v>
      </c>
      <c r="H457" s="12" t="s">
        <v>257</v>
      </c>
      <c r="I457" s="12" t="s">
        <v>1092</v>
      </c>
      <c r="J457" s="12" t="s">
        <v>1093</v>
      </c>
      <c r="K457" s="12" t="s">
        <v>1094</v>
      </c>
      <c r="L457" s="12" t="s">
        <v>1095</v>
      </c>
      <c r="M457" s="12">
        <v>20036</v>
      </c>
      <c r="N457" s="12" t="s">
        <v>1096</v>
      </c>
      <c r="O457" s="12">
        <v>453956268</v>
      </c>
      <c r="P457" s="12" t="s">
        <v>2071</v>
      </c>
      <c r="Q457" s="12">
        <v>2020</v>
      </c>
      <c r="R457" s="12" t="s">
        <v>1799</v>
      </c>
      <c r="S457" s="12" t="s">
        <v>1169</v>
      </c>
      <c r="T457" s="12" t="s">
        <v>1170</v>
      </c>
      <c r="U457" s="12">
        <v>30339</v>
      </c>
      <c r="V457" s="12" t="s">
        <v>1096</v>
      </c>
      <c r="W457" s="12">
        <v>1</v>
      </c>
      <c r="X457" s="12">
        <v>2182584</v>
      </c>
      <c r="Y457" s="12">
        <v>7541097</v>
      </c>
      <c r="Z457" s="12" t="s">
        <v>2072</v>
      </c>
      <c r="AA457" s="21">
        <v>43831</v>
      </c>
      <c r="AB457" s="21">
        <v>44196</v>
      </c>
      <c r="AC457" s="12" t="s">
        <v>1092</v>
      </c>
      <c r="AD457" s="12" t="s">
        <v>1092</v>
      </c>
      <c r="AE457" s="12" t="s">
        <v>1092</v>
      </c>
      <c r="AF457" s="12" t="s">
        <v>1102</v>
      </c>
      <c r="AG457" s="12" t="s">
        <v>1103</v>
      </c>
      <c r="AH457" s="12" t="b">
        <v>0</v>
      </c>
      <c r="AI457" s="12" t="b">
        <v>0</v>
      </c>
      <c r="AJ457" s="12" t="b">
        <v>0</v>
      </c>
      <c r="AK457" s="12" t="b">
        <v>0</v>
      </c>
      <c r="AL457" s="12" t="b">
        <v>1</v>
      </c>
    </row>
    <row r="458" ht="15.75" customHeight="1">
      <c r="A458" s="10" t="s">
        <v>577</v>
      </c>
      <c r="B458" s="12" t="str">
        <f t="shared" si="26"/>
        <v xml:space="preserve">Gettler Family Foundation_Capital Research Center2021250</v>
      </c>
      <c r="C458" s="12" t="s">
        <v>176</v>
      </c>
      <c r="D458" s="12">
        <v>2021</v>
      </c>
      <c r="E458" s="13">
        <v>250</v>
      </c>
      <c r="F458" s="12"/>
      <c r="G458" s="12" t="s">
        <v>578</v>
      </c>
      <c r="H458" s="12" t="s">
        <v>257</v>
      </c>
      <c r="I458" s="12" t="s">
        <v>1092</v>
      </c>
      <c r="J458" s="12" t="s">
        <v>1093</v>
      </c>
      <c r="K458" s="12" t="s">
        <v>1094</v>
      </c>
      <c r="L458" s="12" t="s">
        <v>1095</v>
      </c>
      <c r="M458" s="12">
        <v>20036</v>
      </c>
      <c r="N458" s="12" t="s">
        <v>1096</v>
      </c>
      <c r="O458" s="12">
        <v>311374350</v>
      </c>
      <c r="P458" s="12" t="s">
        <v>2073</v>
      </c>
      <c r="Q458" s="12">
        <v>2020</v>
      </c>
      <c r="R458" s="12" t="s">
        <v>2074</v>
      </c>
      <c r="S458" s="12" t="s">
        <v>1943</v>
      </c>
      <c r="T458" s="12" t="s">
        <v>1118</v>
      </c>
      <c r="U458" s="12">
        <v>45202</v>
      </c>
      <c r="V458" s="12" t="s">
        <v>1096</v>
      </c>
      <c r="W458" s="12">
        <v>1</v>
      </c>
      <c r="X458" s="12">
        <v>2029009</v>
      </c>
      <c r="Y458" s="12">
        <v>6494748</v>
      </c>
      <c r="Z458" s="12" t="s">
        <v>2075</v>
      </c>
      <c r="AA458" s="21">
        <v>43891</v>
      </c>
      <c r="AB458" s="21">
        <v>44255</v>
      </c>
      <c r="AC458" s="12" t="s">
        <v>1092</v>
      </c>
      <c r="AD458" s="12" t="s">
        <v>1092</v>
      </c>
      <c r="AE458" s="12" t="s">
        <v>1092</v>
      </c>
      <c r="AF458" s="12" t="s">
        <v>1102</v>
      </c>
      <c r="AG458" s="12" t="s">
        <v>1103</v>
      </c>
      <c r="AH458" s="12" t="b">
        <v>1</v>
      </c>
      <c r="AI458" s="12" t="b">
        <v>0</v>
      </c>
      <c r="AJ458" s="12" t="b">
        <v>0</v>
      </c>
      <c r="AK458" s="12" t="b">
        <v>0</v>
      </c>
      <c r="AL458" s="12" t="b">
        <v>1</v>
      </c>
    </row>
    <row r="459" ht="15.75" customHeight="1">
      <c r="A459" s="10" t="s">
        <v>580</v>
      </c>
      <c r="B459" s="12" t="str">
        <f t="shared" si="26"/>
        <v xml:space="preserve">Gettler Family Foundation_Capital Research Center2023250</v>
      </c>
      <c r="C459" s="12" t="s">
        <v>176</v>
      </c>
      <c r="D459" s="12">
        <v>2023</v>
      </c>
      <c r="E459" s="13">
        <v>250</v>
      </c>
      <c r="F459" s="12"/>
      <c r="G459" s="12" t="s">
        <v>578</v>
      </c>
      <c r="H459" s="12" t="s">
        <v>257</v>
      </c>
      <c r="I459" s="12" t="s">
        <v>1092</v>
      </c>
      <c r="J459" s="12" t="s">
        <v>1093</v>
      </c>
      <c r="K459" s="12" t="s">
        <v>1094</v>
      </c>
      <c r="L459" s="12" t="s">
        <v>1095</v>
      </c>
      <c r="M459" s="12">
        <v>20036</v>
      </c>
      <c r="N459" s="12" t="s">
        <v>1096</v>
      </c>
      <c r="O459" s="12">
        <v>311374350</v>
      </c>
      <c r="P459" s="12" t="s">
        <v>2073</v>
      </c>
      <c r="Q459" s="12">
        <v>2022</v>
      </c>
      <c r="R459" s="12" t="s">
        <v>2074</v>
      </c>
      <c r="S459" s="12" t="s">
        <v>1943</v>
      </c>
      <c r="T459" s="12" t="s">
        <v>1118</v>
      </c>
      <c r="U459" s="12">
        <v>45202</v>
      </c>
      <c r="V459" s="12" t="s">
        <v>1096</v>
      </c>
      <c r="W459" s="12">
        <v>1</v>
      </c>
      <c r="X459" s="12">
        <v>3396783</v>
      </c>
      <c r="Y459" s="12">
        <v>12459078</v>
      </c>
      <c r="Z459" s="12" t="s">
        <v>2076</v>
      </c>
      <c r="AA459" s="21">
        <v>44621</v>
      </c>
      <c r="AB459" s="21">
        <v>44985</v>
      </c>
      <c r="AC459" s="12" t="s">
        <v>1092</v>
      </c>
      <c r="AD459" s="12" t="s">
        <v>1092</v>
      </c>
      <c r="AE459" s="12" t="s">
        <v>1092</v>
      </c>
      <c r="AF459" s="12" t="s">
        <v>1102</v>
      </c>
      <c r="AG459" s="12" t="s">
        <v>1103</v>
      </c>
      <c r="AH459" s="12" t="b">
        <v>0</v>
      </c>
      <c r="AI459" s="12" t="b">
        <v>0</v>
      </c>
      <c r="AJ459" s="12" t="b">
        <v>0</v>
      </c>
      <c r="AK459" s="12" t="b">
        <v>0</v>
      </c>
      <c r="AL459" s="12" t="b">
        <v>1</v>
      </c>
    </row>
    <row r="460" ht="15.75" customHeight="1">
      <c r="A460" s="10" t="s">
        <v>581</v>
      </c>
      <c r="B460" s="12" t="str">
        <f t="shared" si="26"/>
        <v xml:space="preserve">Gettler Family Foundation_Capital Research Center2024250</v>
      </c>
      <c r="C460" s="12" t="s">
        <v>176</v>
      </c>
      <c r="D460" s="12">
        <v>2024</v>
      </c>
      <c r="E460" s="13">
        <v>250</v>
      </c>
      <c r="F460" s="12"/>
      <c r="G460" s="12" t="s">
        <v>578</v>
      </c>
      <c r="H460" s="12" t="s">
        <v>257</v>
      </c>
      <c r="I460" s="12" t="s">
        <v>1092</v>
      </c>
      <c r="J460" s="12" t="s">
        <v>1093</v>
      </c>
      <c r="K460" s="12" t="s">
        <v>1094</v>
      </c>
      <c r="L460" s="12" t="s">
        <v>1095</v>
      </c>
      <c r="M460" s="12">
        <v>20036</v>
      </c>
      <c r="N460" s="12" t="s">
        <v>1096</v>
      </c>
      <c r="O460" s="12">
        <v>311374350</v>
      </c>
      <c r="P460" s="12" t="s">
        <v>2073</v>
      </c>
      <c r="Q460" s="12">
        <v>2023</v>
      </c>
      <c r="R460" s="12" t="s">
        <v>2074</v>
      </c>
      <c r="S460" s="12" t="s">
        <v>1943</v>
      </c>
      <c r="T460" s="12" t="s">
        <v>1118</v>
      </c>
      <c r="U460" s="12">
        <v>45202</v>
      </c>
      <c r="V460" s="12" t="s">
        <v>1096</v>
      </c>
      <c r="W460" s="12">
        <v>1</v>
      </c>
      <c r="X460" s="12">
        <v>4522373</v>
      </c>
      <c r="Y460" s="12">
        <v>17076137</v>
      </c>
      <c r="Z460" s="12" t="s">
        <v>2077</v>
      </c>
      <c r="AA460" s="21">
        <v>44986</v>
      </c>
      <c r="AB460" s="21">
        <v>45351</v>
      </c>
      <c r="AC460" s="12" t="s">
        <v>1092</v>
      </c>
      <c r="AD460" s="12" t="s">
        <v>1092</v>
      </c>
      <c r="AE460" s="12" t="s">
        <v>1092</v>
      </c>
      <c r="AF460" s="12" t="s">
        <v>1102</v>
      </c>
      <c r="AG460" s="12" t="s">
        <v>1103</v>
      </c>
      <c r="AH460" s="12" t="b">
        <v>0</v>
      </c>
      <c r="AI460" s="12" t="b">
        <v>0</v>
      </c>
      <c r="AJ460" s="12" t="b">
        <v>0</v>
      </c>
      <c r="AK460" s="12" t="b">
        <v>0</v>
      </c>
      <c r="AL460" s="12" t="b">
        <v>1</v>
      </c>
    </row>
    <row r="461" ht="15.75" customHeight="1">
      <c r="A461" s="10" t="s">
        <v>579</v>
      </c>
      <c r="B461" s="12" t="str">
        <f t="shared" si="26"/>
        <v xml:space="preserve">Gettler Family Foundation_Capital Research Center2022250</v>
      </c>
      <c r="C461" s="12" t="s">
        <v>176</v>
      </c>
      <c r="D461" s="12">
        <v>2022</v>
      </c>
      <c r="E461" s="13">
        <v>250</v>
      </c>
      <c r="F461" s="12"/>
      <c r="G461" s="12" t="s">
        <v>578</v>
      </c>
      <c r="H461" s="12" t="s">
        <v>257</v>
      </c>
      <c r="I461" s="12" t="s">
        <v>1092</v>
      </c>
      <c r="J461" s="12" t="s">
        <v>1093</v>
      </c>
      <c r="K461" s="12" t="s">
        <v>1094</v>
      </c>
      <c r="L461" s="12" t="s">
        <v>1095</v>
      </c>
      <c r="M461" s="12">
        <v>20036</v>
      </c>
      <c r="N461" s="12" t="s">
        <v>1096</v>
      </c>
      <c r="O461" s="12">
        <v>311374350</v>
      </c>
      <c r="P461" s="12" t="s">
        <v>2073</v>
      </c>
      <c r="Q461" s="12">
        <v>2021</v>
      </c>
      <c r="R461" s="12" t="s">
        <v>2074</v>
      </c>
      <c r="S461" s="12" t="s">
        <v>1943</v>
      </c>
      <c r="T461" s="12" t="s">
        <v>1118</v>
      </c>
      <c r="U461" s="12">
        <v>45202</v>
      </c>
      <c r="V461" s="12" t="s">
        <v>1096</v>
      </c>
      <c r="W461" s="12">
        <v>1</v>
      </c>
      <c r="X461" s="12">
        <v>2589486</v>
      </c>
      <c r="Y461" s="12">
        <v>9005018</v>
      </c>
      <c r="Z461" s="12" t="s">
        <v>2078</v>
      </c>
      <c r="AA461" s="21">
        <v>44256</v>
      </c>
      <c r="AB461" s="21">
        <v>44620</v>
      </c>
      <c r="AC461" s="12" t="s">
        <v>1092</v>
      </c>
      <c r="AD461" s="12" t="s">
        <v>1092</v>
      </c>
      <c r="AE461" s="12" t="s">
        <v>1092</v>
      </c>
      <c r="AF461" s="12" t="s">
        <v>1102</v>
      </c>
      <c r="AG461" s="12" t="s">
        <v>1103</v>
      </c>
      <c r="AH461" s="12" t="b">
        <v>0</v>
      </c>
      <c r="AI461" s="12" t="b">
        <v>0</v>
      </c>
      <c r="AJ461" s="12" t="b">
        <v>0</v>
      </c>
      <c r="AK461" s="12" t="b">
        <v>0</v>
      </c>
      <c r="AL461" s="12" t="b">
        <v>1</v>
      </c>
    </row>
    <row r="462" ht="15.75" customHeight="1">
      <c r="A462" s="10" t="s">
        <v>582</v>
      </c>
      <c r="B462" s="12" t="str">
        <f t="shared" si="26"/>
        <v xml:space="preserve">GFC Foundation_Capital Research Center20171000</v>
      </c>
      <c r="C462" s="12" t="s">
        <v>177</v>
      </c>
      <c r="D462" s="12">
        <v>2017</v>
      </c>
      <c r="E462" s="13">
        <v>1000</v>
      </c>
      <c r="F462" s="12" t="s">
        <v>583</v>
      </c>
      <c r="G462" s="12" t="s">
        <v>459</v>
      </c>
      <c r="H462" s="12" t="s">
        <v>257</v>
      </c>
      <c r="I462" s="12" t="s">
        <v>1092</v>
      </c>
      <c r="J462" s="12" t="s">
        <v>2079</v>
      </c>
      <c r="K462" s="12" t="s">
        <v>1094</v>
      </c>
      <c r="L462" s="12" t="s">
        <v>1095</v>
      </c>
      <c r="M462" s="12">
        <v>20036</v>
      </c>
      <c r="N462" s="12" t="s">
        <v>1096</v>
      </c>
      <c r="O462" s="12">
        <v>870529248</v>
      </c>
      <c r="P462" s="12" t="s">
        <v>2080</v>
      </c>
      <c r="Q462" s="12">
        <v>2016</v>
      </c>
      <c r="R462" s="12" t="s">
        <v>2081</v>
      </c>
      <c r="S462" s="12" t="s">
        <v>2082</v>
      </c>
      <c r="T462" s="12" t="s">
        <v>1253</v>
      </c>
      <c r="U462" s="12">
        <v>84604</v>
      </c>
      <c r="V462" s="12" t="s">
        <v>1096</v>
      </c>
      <c r="W462" s="12">
        <v>1</v>
      </c>
      <c r="X462" s="12">
        <v>428155</v>
      </c>
      <c r="Y462" s="12">
        <v>1242433</v>
      </c>
      <c r="Z462" s="12" t="s">
        <v>2083</v>
      </c>
      <c r="AA462" s="21">
        <v>42552</v>
      </c>
      <c r="AB462" s="21">
        <v>42916</v>
      </c>
      <c r="AC462" s="12" t="s">
        <v>1092</v>
      </c>
      <c r="AD462" s="12" t="s">
        <v>1092</v>
      </c>
      <c r="AE462" s="12" t="s">
        <v>1092</v>
      </c>
      <c r="AF462" s="12" t="s">
        <v>1102</v>
      </c>
      <c r="AG462" s="12" t="s">
        <v>1103</v>
      </c>
      <c r="AH462" s="12" t="b">
        <v>0</v>
      </c>
      <c r="AI462" s="12" t="b">
        <v>0</v>
      </c>
      <c r="AJ462" s="12" t="b">
        <v>0</v>
      </c>
      <c r="AK462" s="12" t="b">
        <v>0</v>
      </c>
      <c r="AL462" s="12" t="b">
        <v>1</v>
      </c>
    </row>
    <row r="463" ht="15.75" customHeight="1">
      <c r="A463" s="10" t="s">
        <v>682</v>
      </c>
      <c r="B463" s="12" t="str">
        <f t="shared" si="26"/>
        <v xml:space="preserve">Karakin Foundation_Capital Research Center202420000</v>
      </c>
      <c r="C463" s="12" t="s">
        <v>70</v>
      </c>
      <c r="D463" s="12">
        <v>2024</v>
      </c>
      <c r="E463" s="13">
        <v>20000</v>
      </c>
      <c r="F463" s="12"/>
      <c r="G463" s="12" t="s">
        <v>683</v>
      </c>
      <c r="H463" s="12" t="s">
        <v>257</v>
      </c>
      <c r="I463" s="12" t="s">
        <v>1092</v>
      </c>
      <c r="J463" s="12" t="s">
        <v>1093</v>
      </c>
      <c r="K463" s="12" t="s">
        <v>1094</v>
      </c>
      <c r="L463" s="12" t="s">
        <v>1095</v>
      </c>
      <c r="M463" s="12">
        <v>20036</v>
      </c>
      <c r="N463" s="12" t="s">
        <v>1096</v>
      </c>
      <c r="O463" s="12">
        <v>752692023</v>
      </c>
      <c r="P463" s="12" t="s">
        <v>2084</v>
      </c>
      <c r="Q463" s="12">
        <v>2024</v>
      </c>
      <c r="R463" s="12" t="s">
        <v>2085</v>
      </c>
      <c r="S463" s="12" t="s">
        <v>1309</v>
      </c>
      <c r="T463" s="12" t="s">
        <v>1100</v>
      </c>
      <c r="U463" s="12">
        <v>79604</v>
      </c>
      <c r="V463" s="12" t="s">
        <v>1096</v>
      </c>
      <c r="W463" s="12">
        <v>1</v>
      </c>
      <c r="X463" s="12">
        <v>5126997</v>
      </c>
      <c r="Y463" s="12">
        <v>19593623</v>
      </c>
      <c r="Z463" s="12" t="s">
        <v>2086</v>
      </c>
      <c r="AA463" s="21">
        <v>45292</v>
      </c>
      <c r="AB463" s="21">
        <v>45657</v>
      </c>
      <c r="AC463" s="12" t="s">
        <v>1092</v>
      </c>
      <c r="AD463" s="12" t="s">
        <v>1092</v>
      </c>
      <c r="AE463" s="12" t="s">
        <v>1092</v>
      </c>
      <c r="AF463" s="12" t="s">
        <v>1102</v>
      </c>
      <c r="AG463" s="12" t="s">
        <v>1103</v>
      </c>
      <c r="AH463" s="12" t="b">
        <v>0</v>
      </c>
      <c r="AI463" s="12" t="b">
        <v>0</v>
      </c>
      <c r="AJ463" s="12" t="b">
        <v>0</v>
      </c>
      <c r="AK463" s="12" t="b">
        <v>0</v>
      </c>
      <c r="AL463" s="12" t="b">
        <v>1</v>
      </c>
    </row>
    <row r="464" ht="15.75" customHeight="1">
      <c r="A464" s="10" t="s">
        <v>679</v>
      </c>
      <c r="B464" s="12" t="str">
        <f t="shared" si="26"/>
        <v xml:space="preserve">Karakin Foundation_Capital Research Center202210000</v>
      </c>
      <c r="C464" s="12" t="s">
        <v>70</v>
      </c>
      <c r="D464" s="12">
        <v>2022</v>
      </c>
      <c r="E464" s="13">
        <v>10000</v>
      </c>
      <c r="F464" s="12"/>
      <c r="G464" s="12" t="s">
        <v>680</v>
      </c>
      <c r="H464" s="12" t="s">
        <v>257</v>
      </c>
      <c r="I464" s="12" t="s">
        <v>1092</v>
      </c>
      <c r="J464" s="12" t="s">
        <v>1093</v>
      </c>
      <c r="K464" s="12" t="s">
        <v>1094</v>
      </c>
      <c r="L464" s="12" t="s">
        <v>1095</v>
      </c>
      <c r="M464" s="12">
        <v>20036</v>
      </c>
      <c r="N464" s="12" t="s">
        <v>1096</v>
      </c>
      <c r="O464" s="12">
        <v>752692023</v>
      </c>
      <c r="P464" s="12" t="s">
        <v>2084</v>
      </c>
      <c r="Q464" s="12">
        <v>2022</v>
      </c>
      <c r="R464" s="12" t="s">
        <v>2085</v>
      </c>
      <c r="S464" s="12" t="s">
        <v>1309</v>
      </c>
      <c r="T464" s="12" t="s">
        <v>1100</v>
      </c>
      <c r="U464" s="12">
        <v>79604</v>
      </c>
      <c r="V464" s="12" t="s">
        <v>1096</v>
      </c>
      <c r="W464" s="12">
        <v>1</v>
      </c>
      <c r="X464" s="12">
        <v>3681844</v>
      </c>
      <c r="Y464" s="12">
        <v>13883259</v>
      </c>
      <c r="Z464" s="12" t="s">
        <v>2087</v>
      </c>
      <c r="AA464" s="21">
        <v>44562</v>
      </c>
      <c r="AB464" s="21">
        <v>44926</v>
      </c>
      <c r="AC464" s="12" t="s">
        <v>1092</v>
      </c>
      <c r="AD464" s="12" t="s">
        <v>1092</v>
      </c>
      <c r="AE464" s="12" t="s">
        <v>1092</v>
      </c>
      <c r="AF464" s="12" t="s">
        <v>1102</v>
      </c>
      <c r="AG464" s="12" t="s">
        <v>1103</v>
      </c>
      <c r="AH464" s="12" t="b">
        <v>0</v>
      </c>
      <c r="AI464" s="12" t="b">
        <v>0</v>
      </c>
      <c r="AJ464" s="12" t="b">
        <v>0</v>
      </c>
      <c r="AK464" s="12" t="b">
        <v>0</v>
      </c>
      <c r="AL464" s="12" t="b">
        <v>1</v>
      </c>
    </row>
    <row r="465" ht="15.75" customHeight="1">
      <c r="A465" s="10" t="s">
        <v>681</v>
      </c>
      <c r="B465" s="12" t="str">
        <f t="shared" si="26"/>
        <v xml:space="preserve">Karakin Foundation_Capital Research Center202310000</v>
      </c>
      <c r="C465" s="12" t="s">
        <v>70</v>
      </c>
      <c r="D465" s="12">
        <v>2023</v>
      </c>
      <c r="E465" s="13">
        <v>10000</v>
      </c>
      <c r="F465" s="12"/>
      <c r="G465" s="12" t="s">
        <v>680</v>
      </c>
      <c r="H465" s="12" t="s">
        <v>257</v>
      </c>
      <c r="I465" s="12" t="s">
        <v>1092</v>
      </c>
      <c r="J465" s="12" t="s">
        <v>1093</v>
      </c>
      <c r="K465" s="12" t="s">
        <v>1094</v>
      </c>
      <c r="L465" s="12" t="s">
        <v>1095</v>
      </c>
      <c r="M465" s="12">
        <v>20036</v>
      </c>
      <c r="N465" s="12" t="s">
        <v>1096</v>
      </c>
      <c r="O465" s="12">
        <v>752692023</v>
      </c>
      <c r="P465" s="12" t="s">
        <v>2084</v>
      </c>
      <c r="Q465" s="12">
        <v>2023</v>
      </c>
      <c r="R465" s="12" t="s">
        <v>2085</v>
      </c>
      <c r="S465" s="12" t="s">
        <v>1309</v>
      </c>
      <c r="T465" s="12" t="s">
        <v>1100</v>
      </c>
      <c r="U465" s="12">
        <v>79604</v>
      </c>
      <c r="V465" s="12" t="s">
        <v>1096</v>
      </c>
      <c r="W465" s="12">
        <v>1</v>
      </c>
      <c r="X465" s="12">
        <v>4336303</v>
      </c>
      <c r="Y465" s="12">
        <v>16250876</v>
      </c>
      <c r="Z465" s="12" t="s">
        <v>2088</v>
      </c>
      <c r="AA465" s="21">
        <v>44927</v>
      </c>
      <c r="AB465" s="21">
        <v>45291</v>
      </c>
      <c r="AC465" s="12" t="s">
        <v>1092</v>
      </c>
      <c r="AD465" s="12" t="s">
        <v>1092</v>
      </c>
      <c r="AE465" s="12" t="s">
        <v>1092</v>
      </c>
      <c r="AF465" s="12" t="s">
        <v>1102</v>
      </c>
      <c r="AG465" s="12" t="s">
        <v>1103</v>
      </c>
      <c r="AH465" s="12" t="b">
        <v>0</v>
      </c>
      <c r="AI465" s="12" t="b">
        <v>0</v>
      </c>
      <c r="AJ465" s="12" t="b">
        <v>0</v>
      </c>
      <c r="AK465" s="12" t="b">
        <v>0</v>
      </c>
      <c r="AL465" s="12" t="b">
        <v>1</v>
      </c>
    </row>
    <row r="466" ht="15.75" customHeight="1">
      <c r="A466" s="10" t="s">
        <v>703</v>
      </c>
      <c r="B466" s="12" t="str">
        <f t="shared" si="26"/>
        <v xml:space="preserve">Lebowitz Foundation_Capital Research Center20181000</v>
      </c>
      <c r="C466" s="12" t="s">
        <v>179</v>
      </c>
      <c r="D466" s="12">
        <v>2018</v>
      </c>
      <c r="E466" s="13">
        <v>1000</v>
      </c>
      <c r="F466" s="12"/>
      <c r="G466" s="12" t="s">
        <v>475</v>
      </c>
      <c r="H466" s="12" t="s">
        <v>257</v>
      </c>
      <c r="I466" s="12" t="s">
        <v>1092</v>
      </c>
      <c r="J466" s="12" t="s">
        <v>1093</v>
      </c>
      <c r="K466" s="12" t="s">
        <v>1094</v>
      </c>
      <c r="L466" s="12" t="s">
        <v>1095</v>
      </c>
      <c r="M466" s="12">
        <v>20036</v>
      </c>
      <c r="N466" s="12" t="s">
        <v>1096</v>
      </c>
      <c r="O466" s="12">
        <v>463125936</v>
      </c>
      <c r="P466" s="12" t="s">
        <v>2089</v>
      </c>
      <c r="Q466" s="12">
        <v>2018</v>
      </c>
      <c r="R466" s="12" t="s">
        <v>2090</v>
      </c>
      <c r="S466" s="12" t="s">
        <v>2091</v>
      </c>
      <c r="T466" s="12" t="s">
        <v>1192</v>
      </c>
      <c r="U466" s="12">
        <v>90401</v>
      </c>
      <c r="V466" s="12" t="s">
        <v>1096</v>
      </c>
      <c r="W466" s="12">
        <v>1</v>
      </c>
      <c r="X466" s="12">
        <v>1132457</v>
      </c>
      <c r="Y466" s="12">
        <v>3358031</v>
      </c>
      <c r="Z466" s="12" t="s">
        <v>2092</v>
      </c>
      <c r="AA466" s="21">
        <v>43101</v>
      </c>
      <c r="AB466" s="21">
        <v>43465</v>
      </c>
      <c r="AC466" s="12" t="s">
        <v>1092</v>
      </c>
      <c r="AD466" s="12" t="s">
        <v>1092</v>
      </c>
      <c r="AE466" s="12" t="s">
        <v>1092</v>
      </c>
      <c r="AF466" s="12" t="s">
        <v>1102</v>
      </c>
      <c r="AG466" s="12" t="s">
        <v>1103</v>
      </c>
      <c r="AH466" s="12" t="b">
        <v>0</v>
      </c>
      <c r="AI466" s="12" t="b">
        <v>0</v>
      </c>
      <c r="AJ466" s="12" t="b">
        <v>0</v>
      </c>
      <c r="AK466" s="12" t="b">
        <v>0</v>
      </c>
      <c r="AL466" s="12" t="b">
        <v>1</v>
      </c>
    </row>
    <row r="467" ht="15.75" customHeight="1">
      <c r="A467" s="10" t="s">
        <v>704</v>
      </c>
      <c r="B467" s="12" t="str">
        <f t="shared" si="26"/>
        <v xml:space="preserve">Legett Foundation_Capital Research Center20215000</v>
      </c>
      <c r="C467" s="12" t="s">
        <v>68</v>
      </c>
      <c r="D467" s="12">
        <v>2021</v>
      </c>
      <c r="E467" s="13">
        <v>5000</v>
      </c>
      <c r="F467" s="12"/>
      <c r="G467" s="12" t="s">
        <v>705</v>
      </c>
      <c r="H467" s="12" t="s">
        <v>257</v>
      </c>
      <c r="I467" s="12" t="s">
        <v>1092</v>
      </c>
      <c r="J467" s="12" t="s">
        <v>1093</v>
      </c>
      <c r="K467" s="12" t="s">
        <v>1094</v>
      </c>
      <c r="L467" s="12" t="s">
        <v>1095</v>
      </c>
      <c r="M467" s="12">
        <v>20036</v>
      </c>
      <c r="N467" s="12" t="s">
        <v>1096</v>
      </c>
      <c r="O467" s="12">
        <v>752696419</v>
      </c>
      <c r="P467" s="12" t="s">
        <v>2093</v>
      </c>
      <c r="Q467" s="12">
        <v>2021</v>
      </c>
      <c r="R467" s="12" t="s">
        <v>1648</v>
      </c>
      <c r="S467" s="12" t="s">
        <v>1309</v>
      </c>
      <c r="T467" s="12" t="s">
        <v>1100</v>
      </c>
      <c r="U467" s="12">
        <v>79604</v>
      </c>
      <c r="V467" s="12" t="s">
        <v>1096</v>
      </c>
      <c r="W467" s="12">
        <v>1</v>
      </c>
      <c r="X467" s="12">
        <v>3022941</v>
      </c>
      <c r="Y467" s="12">
        <v>11110845</v>
      </c>
      <c r="Z467" s="12" t="s">
        <v>2094</v>
      </c>
      <c r="AA467" s="21">
        <v>44197</v>
      </c>
      <c r="AB467" s="21">
        <v>44561</v>
      </c>
      <c r="AC467" s="12" t="s">
        <v>1092</v>
      </c>
      <c r="AD467" s="12" t="s">
        <v>1092</v>
      </c>
      <c r="AE467" s="12" t="s">
        <v>1092</v>
      </c>
      <c r="AF467" s="12" t="s">
        <v>1102</v>
      </c>
      <c r="AG467" s="12" t="s">
        <v>1103</v>
      </c>
      <c r="AH467" s="12" t="b">
        <v>0</v>
      </c>
      <c r="AI467" s="12" t="b">
        <v>0</v>
      </c>
      <c r="AJ467" s="12" t="b">
        <v>0</v>
      </c>
      <c r="AK467" s="12" t="b">
        <v>0</v>
      </c>
      <c r="AL467" s="12" t="b">
        <v>1</v>
      </c>
    </row>
    <row r="468" ht="15.75" customHeight="1">
      <c r="A468" s="10" t="s">
        <v>706</v>
      </c>
      <c r="B468" s="12" t="str">
        <f t="shared" si="26"/>
        <v xml:space="preserve">Legett Foundation_Capital Research Center202210000</v>
      </c>
      <c r="C468" s="12" t="s">
        <v>68</v>
      </c>
      <c r="D468" s="12">
        <v>2022</v>
      </c>
      <c r="E468" s="13">
        <v>10000</v>
      </c>
      <c r="F468" s="12"/>
      <c r="G468" s="12" t="s">
        <v>705</v>
      </c>
      <c r="H468" s="12" t="s">
        <v>257</v>
      </c>
      <c r="I468" s="12" t="s">
        <v>1092</v>
      </c>
      <c r="J468" s="12" t="s">
        <v>1093</v>
      </c>
      <c r="K468" s="12" t="s">
        <v>1094</v>
      </c>
      <c r="L468" s="12" t="s">
        <v>1095</v>
      </c>
      <c r="M468" s="12">
        <v>20036</v>
      </c>
      <c r="N468" s="12" t="s">
        <v>1096</v>
      </c>
      <c r="O468" s="12">
        <v>752696419</v>
      </c>
      <c r="P468" s="12" t="s">
        <v>2093</v>
      </c>
      <c r="Q468" s="12">
        <v>2022</v>
      </c>
      <c r="R468" s="12" t="s">
        <v>1648</v>
      </c>
      <c r="S468" s="12" t="s">
        <v>1309</v>
      </c>
      <c r="T468" s="12" t="s">
        <v>1100</v>
      </c>
      <c r="U468" s="12">
        <v>79604</v>
      </c>
      <c r="V468" s="12" t="s">
        <v>1096</v>
      </c>
      <c r="W468" s="12">
        <v>1</v>
      </c>
      <c r="X468" s="12">
        <v>3681893</v>
      </c>
      <c r="Y468" s="12">
        <v>13883889</v>
      </c>
      <c r="Z468" s="12" t="s">
        <v>2095</v>
      </c>
      <c r="AA468" s="21">
        <v>44562</v>
      </c>
      <c r="AB468" s="21">
        <v>44926</v>
      </c>
      <c r="AC468" s="12" t="s">
        <v>1092</v>
      </c>
      <c r="AD468" s="12" t="s">
        <v>1092</v>
      </c>
      <c r="AE468" s="12" t="s">
        <v>1092</v>
      </c>
      <c r="AF468" s="12" t="s">
        <v>1102</v>
      </c>
      <c r="AG468" s="12" t="s">
        <v>1103</v>
      </c>
      <c r="AH468" s="12" t="b">
        <v>0</v>
      </c>
      <c r="AI468" s="12" t="b">
        <v>0</v>
      </c>
      <c r="AJ468" s="12" t="b">
        <v>0</v>
      </c>
      <c r="AK468" s="12" t="b">
        <v>0</v>
      </c>
      <c r="AL468" s="12" t="b">
        <v>1</v>
      </c>
    </row>
    <row r="469" ht="15.75" customHeight="1">
      <c r="A469" s="10" t="s">
        <v>707</v>
      </c>
      <c r="B469" s="12" t="str">
        <f t="shared" si="26"/>
        <v xml:space="preserve">Legett Foundation_Capital Research Center202310000</v>
      </c>
      <c r="C469" s="12" t="s">
        <v>68</v>
      </c>
      <c r="D469" s="12">
        <v>2023</v>
      </c>
      <c r="E469" s="13">
        <v>10000</v>
      </c>
      <c r="F469" s="12"/>
      <c r="G469" s="12" t="s">
        <v>705</v>
      </c>
      <c r="H469" s="12" t="s">
        <v>257</v>
      </c>
      <c r="I469" s="12" t="s">
        <v>1092</v>
      </c>
      <c r="J469" s="12" t="s">
        <v>1093</v>
      </c>
      <c r="K469" s="12" t="s">
        <v>1094</v>
      </c>
      <c r="L469" s="12" t="s">
        <v>1095</v>
      </c>
      <c r="M469" s="12">
        <v>20036</v>
      </c>
      <c r="N469" s="12" t="s">
        <v>1096</v>
      </c>
      <c r="O469" s="12">
        <v>752696419</v>
      </c>
      <c r="P469" s="12" t="s">
        <v>2093</v>
      </c>
      <c r="Q469" s="12">
        <v>2023</v>
      </c>
      <c r="R469" s="12" t="s">
        <v>1648</v>
      </c>
      <c r="S469" s="12" t="s">
        <v>1309</v>
      </c>
      <c r="T469" s="12" t="s">
        <v>1100</v>
      </c>
      <c r="U469" s="12">
        <v>79604</v>
      </c>
      <c r="V469" s="12" t="s">
        <v>1096</v>
      </c>
      <c r="W469" s="12">
        <v>1</v>
      </c>
      <c r="X469" s="12">
        <v>4411344</v>
      </c>
      <c r="Y469" s="12">
        <v>16597610</v>
      </c>
      <c r="Z469" s="12" t="s">
        <v>2096</v>
      </c>
      <c r="AA469" s="21">
        <v>44927</v>
      </c>
      <c r="AB469" s="21">
        <v>45291</v>
      </c>
      <c r="AC469" s="12" t="s">
        <v>1092</v>
      </c>
      <c r="AD469" s="12" t="s">
        <v>1092</v>
      </c>
      <c r="AE469" s="12" t="s">
        <v>1092</v>
      </c>
      <c r="AF469" s="12" t="s">
        <v>1102</v>
      </c>
      <c r="AG469" s="12" t="s">
        <v>1103</v>
      </c>
      <c r="AH469" s="12" t="b">
        <v>0</v>
      </c>
      <c r="AI469" s="12" t="b">
        <v>0</v>
      </c>
      <c r="AJ469" s="12" t="b">
        <v>0</v>
      </c>
      <c r="AK469" s="12" t="b">
        <v>0</v>
      </c>
      <c r="AL469" s="12" t="b">
        <v>1</v>
      </c>
    </row>
    <row r="470" ht="15.75" customHeight="1">
      <c r="A470" s="10" t="s">
        <v>708</v>
      </c>
      <c r="B470" s="12" t="str">
        <f t="shared" si="26"/>
        <v xml:space="preserve">Legett Foundation_Capital Research Center202420000</v>
      </c>
      <c r="C470" s="12" t="s">
        <v>68</v>
      </c>
      <c r="D470" s="12">
        <v>2024</v>
      </c>
      <c r="E470" s="13">
        <v>20000</v>
      </c>
      <c r="F470" s="12"/>
      <c r="G470" s="12" t="s">
        <v>683</v>
      </c>
      <c r="H470" s="12" t="s">
        <v>257</v>
      </c>
      <c r="I470" s="12" t="s">
        <v>1092</v>
      </c>
      <c r="J470" s="12" t="s">
        <v>1093</v>
      </c>
      <c r="K470" s="12" t="s">
        <v>1309</v>
      </c>
      <c r="L470" s="12" t="s">
        <v>1100</v>
      </c>
      <c r="M470" s="12">
        <v>20036</v>
      </c>
      <c r="N470" s="12" t="s">
        <v>1096</v>
      </c>
      <c r="O470" s="12">
        <v>752696419</v>
      </c>
      <c r="P470" s="12" t="s">
        <v>2093</v>
      </c>
      <c r="Q470" s="12">
        <v>2024</v>
      </c>
      <c r="R470" s="12" t="s">
        <v>1648</v>
      </c>
      <c r="S470" s="12" t="s">
        <v>1309</v>
      </c>
      <c r="T470" s="12" t="s">
        <v>1100</v>
      </c>
      <c r="U470" s="12">
        <v>79604</v>
      </c>
      <c r="V470" s="12" t="s">
        <v>1096</v>
      </c>
      <c r="W470" s="12">
        <v>1</v>
      </c>
      <c r="X470" s="12">
        <v>4954538</v>
      </c>
      <c r="Y470" s="12">
        <v>18777415</v>
      </c>
      <c r="Z470" s="12" t="s">
        <v>2097</v>
      </c>
      <c r="AA470" s="21">
        <v>45292</v>
      </c>
      <c r="AB470" s="21">
        <v>45657</v>
      </c>
      <c r="AC470" s="12" t="s">
        <v>1092</v>
      </c>
      <c r="AD470" s="12" t="s">
        <v>1092</v>
      </c>
      <c r="AE470" s="12" t="s">
        <v>1092</v>
      </c>
      <c r="AF470" s="12" t="s">
        <v>1102</v>
      </c>
      <c r="AG470" s="12" t="s">
        <v>1103</v>
      </c>
      <c r="AH470" s="12" t="b">
        <v>0</v>
      </c>
      <c r="AI470" s="12" t="b">
        <v>0</v>
      </c>
      <c r="AJ470" s="12" t="b">
        <v>0</v>
      </c>
      <c r="AK470" s="12" t="b">
        <v>0</v>
      </c>
      <c r="AL470" s="12" t="b">
        <v>1</v>
      </c>
    </row>
    <row r="471" ht="15.75" customHeight="1">
      <c r="A471" s="10" t="s">
        <v>718</v>
      </c>
      <c r="B471" s="12" t="str">
        <f t="shared" si="26"/>
        <v xml:space="preserve">Lloyd and Vivian Noble Foundation_Capital Research Center202375000</v>
      </c>
      <c r="C471" s="12" t="s">
        <v>30</v>
      </c>
      <c r="D471" s="12">
        <v>2023</v>
      </c>
      <c r="E471" s="13">
        <v>75000</v>
      </c>
      <c r="F471" s="12"/>
      <c r="G471" s="12" t="s">
        <v>715</v>
      </c>
      <c r="H471" s="12" t="s">
        <v>257</v>
      </c>
      <c r="I471" s="12" t="s">
        <v>1092</v>
      </c>
      <c r="J471" s="12" t="s">
        <v>1549</v>
      </c>
      <c r="K471" s="12" t="s">
        <v>1094</v>
      </c>
      <c r="L471" s="12" t="s">
        <v>1095</v>
      </c>
      <c r="M471" s="12">
        <v>20036</v>
      </c>
      <c r="N471" s="12" t="s">
        <v>1096</v>
      </c>
      <c r="O471" s="12">
        <v>586468818</v>
      </c>
      <c r="P471" s="12" t="s">
        <v>2098</v>
      </c>
      <c r="Q471" s="12">
        <v>2023</v>
      </c>
      <c r="R471" s="12" t="s">
        <v>2099</v>
      </c>
      <c r="S471" s="12" t="s">
        <v>1169</v>
      </c>
      <c r="T471" s="12" t="s">
        <v>1170</v>
      </c>
      <c r="U471" s="12">
        <v>31126</v>
      </c>
      <c r="V471" s="12" t="s">
        <v>1096</v>
      </c>
      <c r="W471" s="12">
        <v>1</v>
      </c>
      <c r="X471" s="12">
        <v>4249374</v>
      </c>
      <c r="Y471" s="12">
        <v>15913556</v>
      </c>
      <c r="Z471" s="12" t="s">
        <v>2100</v>
      </c>
      <c r="AA471" s="21">
        <v>44927</v>
      </c>
      <c r="AB471" s="21">
        <v>45291</v>
      </c>
      <c r="AC471" s="12" t="s">
        <v>1092</v>
      </c>
      <c r="AD471" s="12" t="s">
        <v>1092</v>
      </c>
      <c r="AE471" s="12" t="s">
        <v>1092</v>
      </c>
      <c r="AF471" s="12" t="s">
        <v>1102</v>
      </c>
      <c r="AG471" s="12" t="s">
        <v>1103</v>
      </c>
      <c r="AH471" s="12" t="b">
        <v>0</v>
      </c>
      <c r="AI471" s="12" t="b">
        <v>0</v>
      </c>
      <c r="AJ471" s="12" t="b">
        <v>0</v>
      </c>
      <c r="AK471" s="12" t="b">
        <v>0</v>
      </c>
      <c r="AL471" s="12" t="b">
        <v>1</v>
      </c>
    </row>
    <row r="472" ht="15.75" customHeight="1">
      <c r="A472" s="10" t="s">
        <v>717</v>
      </c>
      <c r="B472" s="12" t="str">
        <f t="shared" si="26"/>
        <v xml:space="preserve">Lloyd and Vivian Noble Foundation_Capital Research Center202260000</v>
      </c>
      <c r="C472" s="12" t="s">
        <v>30</v>
      </c>
      <c r="D472" s="12">
        <v>2022</v>
      </c>
      <c r="E472" s="13">
        <v>60000</v>
      </c>
      <c r="F472" s="12"/>
      <c r="G472" s="12" t="s">
        <v>715</v>
      </c>
      <c r="H472" s="12" t="s">
        <v>257</v>
      </c>
      <c r="I472" s="12" t="s">
        <v>1092</v>
      </c>
      <c r="J472" s="12" t="s">
        <v>1549</v>
      </c>
      <c r="K472" s="12" t="s">
        <v>1094</v>
      </c>
      <c r="L472" s="12" t="s">
        <v>1095</v>
      </c>
      <c r="M472" s="12">
        <v>20036</v>
      </c>
      <c r="N472" s="12" t="s">
        <v>1096</v>
      </c>
      <c r="O472" s="12">
        <v>586468818</v>
      </c>
      <c r="P472" s="12" t="s">
        <v>2098</v>
      </c>
      <c r="Q472" s="12">
        <v>2022</v>
      </c>
      <c r="R472" s="12" t="s">
        <v>2099</v>
      </c>
      <c r="S472" s="12" t="s">
        <v>1169</v>
      </c>
      <c r="T472" s="12" t="s">
        <v>1170</v>
      </c>
      <c r="U472" s="12">
        <v>31126</v>
      </c>
      <c r="V472" s="12" t="s">
        <v>1096</v>
      </c>
      <c r="W472" s="12">
        <v>1</v>
      </c>
      <c r="X472" s="12">
        <v>3411642</v>
      </c>
      <c r="Y472" s="12">
        <v>12506248</v>
      </c>
      <c r="Z472" s="12" t="s">
        <v>2101</v>
      </c>
      <c r="AA472" s="21">
        <v>44562</v>
      </c>
      <c r="AB472" s="21">
        <v>44926</v>
      </c>
      <c r="AC472" s="12" t="s">
        <v>1092</v>
      </c>
      <c r="AD472" s="12" t="s">
        <v>1092</v>
      </c>
      <c r="AE472" s="12" t="s">
        <v>1092</v>
      </c>
      <c r="AF472" s="12" t="s">
        <v>1102</v>
      </c>
      <c r="AG472" s="12" t="s">
        <v>1103</v>
      </c>
      <c r="AH472" s="12" t="b">
        <v>0</v>
      </c>
      <c r="AI472" s="12" t="b">
        <v>0</v>
      </c>
      <c r="AJ472" s="12" t="b">
        <v>0</v>
      </c>
      <c r="AK472" s="12" t="b">
        <v>0</v>
      </c>
      <c r="AL472" s="12" t="b">
        <v>1</v>
      </c>
    </row>
    <row r="473" ht="15.75" customHeight="1">
      <c r="A473" s="10" t="s">
        <v>714</v>
      </c>
      <c r="B473" s="12" t="str">
        <f t="shared" si="26"/>
        <v xml:space="preserve">Lloyd and Vivian Noble Foundation_Capital Research Center202015000</v>
      </c>
      <c r="C473" s="12" t="s">
        <v>30</v>
      </c>
      <c r="D473" s="12">
        <v>2020</v>
      </c>
      <c r="E473" s="13">
        <v>15000</v>
      </c>
      <c r="F473" s="12"/>
      <c r="G473" s="12" t="s">
        <v>715</v>
      </c>
      <c r="H473" s="12" t="s">
        <v>257</v>
      </c>
      <c r="I473" s="12" t="s">
        <v>1092</v>
      </c>
      <c r="J473" s="12" t="s">
        <v>1549</v>
      </c>
      <c r="K473" s="12" t="s">
        <v>1094</v>
      </c>
      <c r="L473" s="12" t="s">
        <v>1095</v>
      </c>
      <c r="M473" s="12">
        <v>20036</v>
      </c>
      <c r="N473" s="12" t="s">
        <v>1096</v>
      </c>
      <c r="O473" s="12">
        <v>586468818</v>
      </c>
      <c r="P473" s="12" t="s">
        <v>2098</v>
      </c>
      <c r="Q473" s="12">
        <v>2020</v>
      </c>
      <c r="R473" s="12" t="s">
        <v>2099</v>
      </c>
      <c r="S473" s="12" t="s">
        <v>1169</v>
      </c>
      <c r="T473" s="12" t="s">
        <v>1170</v>
      </c>
      <c r="U473" s="12">
        <v>31126</v>
      </c>
      <c r="V473" s="12" t="s">
        <v>1096</v>
      </c>
      <c r="W473" s="12">
        <v>1</v>
      </c>
      <c r="X473" s="12">
        <v>2250496</v>
      </c>
      <c r="Y473" s="12">
        <v>7824624</v>
      </c>
      <c r="Z473" s="12" t="s">
        <v>2102</v>
      </c>
      <c r="AA473" s="21">
        <v>43831</v>
      </c>
      <c r="AB473" s="21">
        <v>44196</v>
      </c>
      <c r="AC473" s="12" t="s">
        <v>1092</v>
      </c>
      <c r="AD473" s="12" t="s">
        <v>1092</v>
      </c>
      <c r="AE473" s="12" t="s">
        <v>1092</v>
      </c>
      <c r="AF473" s="12" t="s">
        <v>1102</v>
      </c>
      <c r="AG473" s="12" t="s">
        <v>1103</v>
      </c>
      <c r="AH473" s="12" t="b">
        <v>0</v>
      </c>
      <c r="AI473" s="12" t="b">
        <v>0</v>
      </c>
      <c r="AJ473" s="12" t="b">
        <v>0</v>
      </c>
      <c r="AK473" s="12" t="b">
        <v>0</v>
      </c>
      <c r="AL473" s="12" t="b">
        <v>1</v>
      </c>
    </row>
    <row r="474" ht="15.75" customHeight="1">
      <c r="A474" s="10" t="s">
        <v>719</v>
      </c>
      <c r="B474" s="12" t="str">
        <f t="shared" si="26"/>
        <v xml:space="preserve">Lloyd and Vivian Noble Foundation_Capital Research Center202475000</v>
      </c>
      <c r="C474" s="12" t="s">
        <v>30</v>
      </c>
      <c r="D474" s="12">
        <v>2024</v>
      </c>
      <c r="E474" s="13">
        <v>75000</v>
      </c>
      <c r="F474" s="12"/>
      <c r="G474" s="12" t="s">
        <v>715</v>
      </c>
      <c r="H474" s="12" t="s">
        <v>257</v>
      </c>
      <c r="I474" s="12" t="s">
        <v>1092</v>
      </c>
      <c r="J474" s="12" t="s">
        <v>1549</v>
      </c>
      <c r="K474" s="12" t="s">
        <v>1094</v>
      </c>
      <c r="L474" s="12" t="s">
        <v>1095</v>
      </c>
      <c r="M474" s="12">
        <v>20036</v>
      </c>
      <c r="N474" s="12" t="s">
        <v>1096</v>
      </c>
      <c r="O474" s="12">
        <v>586468818</v>
      </c>
      <c r="P474" s="12" t="s">
        <v>2098</v>
      </c>
      <c r="Q474" s="12">
        <v>2024</v>
      </c>
      <c r="R474" s="12" t="s">
        <v>2099</v>
      </c>
      <c r="S474" s="12" t="s">
        <v>1169</v>
      </c>
      <c r="T474" s="12" t="s">
        <v>1170</v>
      </c>
      <c r="U474" s="12">
        <v>31126</v>
      </c>
      <c r="V474" s="12" t="s">
        <v>1096</v>
      </c>
      <c r="W474" s="12">
        <v>1</v>
      </c>
      <c r="X474" s="12">
        <v>4987167</v>
      </c>
      <c r="Y474" s="12">
        <v>18912947</v>
      </c>
      <c r="Z474" s="12" t="s">
        <v>2103</v>
      </c>
      <c r="AA474" s="21">
        <v>45292</v>
      </c>
      <c r="AB474" s="21">
        <v>45657</v>
      </c>
      <c r="AC474" s="12" t="s">
        <v>1092</v>
      </c>
      <c r="AD474" s="12" t="s">
        <v>1092</v>
      </c>
      <c r="AE474" s="12" t="s">
        <v>1092</v>
      </c>
      <c r="AF474" s="12" t="s">
        <v>1102</v>
      </c>
      <c r="AG474" s="12" t="s">
        <v>1103</v>
      </c>
      <c r="AH474" s="12" t="b">
        <v>0</v>
      </c>
      <c r="AI474" s="12" t="b">
        <v>0</v>
      </c>
      <c r="AJ474" s="12" t="b">
        <v>0</v>
      </c>
      <c r="AK474" s="12" t="b">
        <v>0</v>
      </c>
      <c r="AL474" s="12" t="b">
        <v>1</v>
      </c>
    </row>
    <row r="475" ht="15.75" customHeight="1">
      <c r="A475" s="10" t="s">
        <v>716</v>
      </c>
      <c r="B475" s="12" t="str">
        <f t="shared" si="26"/>
        <v xml:space="preserve">Lloyd and Vivian Noble Foundation_Capital Research Center202130000</v>
      </c>
      <c r="C475" s="12" t="s">
        <v>30</v>
      </c>
      <c r="D475" s="12">
        <v>2021</v>
      </c>
      <c r="E475" s="13">
        <v>30000</v>
      </c>
      <c r="F475" s="12"/>
      <c r="G475" s="12" t="s">
        <v>715</v>
      </c>
      <c r="H475" s="12" t="s">
        <v>257</v>
      </c>
      <c r="I475" s="12" t="s">
        <v>1092</v>
      </c>
      <c r="J475" s="12" t="s">
        <v>1549</v>
      </c>
      <c r="K475" s="12" t="s">
        <v>1094</v>
      </c>
      <c r="L475" s="12" t="s">
        <v>1095</v>
      </c>
      <c r="M475" s="12">
        <v>20036</v>
      </c>
      <c r="N475" s="12" t="s">
        <v>1096</v>
      </c>
      <c r="O475" s="12">
        <v>586468818</v>
      </c>
      <c r="P475" s="12" t="s">
        <v>2098</v>
      </c>
      <c r="Q475" s="12">
        <v>2021</v>
      </c>
      <c r="R475" s="12" t="s">
        <v>2099</v>
      </c>
      <c r="S475" s="12" t="s">
        <v>1169</v>
      </c>
      <c r="T475" s="12" t="s">
        <v>1170</v>
      </c>
      <c r="U475" s="12">
        <v>31126</v>
      </c>
      <c r="V475" s="12" t="s">
        <v>1096</v>
      </c>
      <c r="W475" s="12">
        <v>1</v>
      </c>
      <c r="X475" s="12">
        <v>2863369</v>
      </c>
      <c r="Y475" s="12">
        <v>10024846</v>
      </c>
      <c r="Z475" s="12" t="s">
        <v>2104</v>
      </c>
      <c r="AA475" s="21">
        <v>44197</v>
      </c>
      <c r="AB475" s="21">
        <v>44561</v>
      </c>
      <c r="AC475" s="12" t="s">
        <v>1092</v>
      </c>
      <c r="AD475" s="12" t="s">
        <v>1092</v>
      </c>
      <c r="AE475" s="12" t="s">
        <v>1092</v>
      </c>
      <c r="AF475" s="12" t="s">
        <v>1102</v>
      </c>
      <c r="AG475" s="12" t="s">
        <v>1103</v>
      </c>
      <c r="AH475" s="12" t="b">
        <v>0</v>
      </c>
      <c r="AI475" s="12" t="b">
        <v>0</v>
      </c>
      <c r="AJ475" s="12" t="b">
        <v>0</v>
      </c>
      <c r="AK475" s="12" t="b">
        <v>0</v>
      </c>
      <c r="AL475" s="12" t="b">
        <v>1</v>
      </c>
    </row>
    <row r="476" ht="15.75" customHeight="1">
      <c r="A476" s="10" t="s">
        <v>723</v>
      </c>
      <c r="B476" s="12" t="str">
        <f t="shared" si="26"/>
        <v xml:space="preserve">Lord Family Foundation_Capital Research Center2021100</v>
      </c>
      <c r="C476" s="12" t="s">
        <v>235</v>
      </c>
      <c r="D476" s="12">
        <v>2021</v>
      </c>
      <c r="E476" s="13">
        <v>100</v>
      </c>
      <c r="F476" s="12"/>
      <c r="G476" s="12" t="s">
        <v>272</v>
      </c>
      <c r="H476" s="12" t="s">
        <v>257</v>
      </c>
      <c r="I476" s="12" t="s">
        <v>1092</v>
      </c>
      <c r="J476" s="12" t="s">
        <v>1106</v>
      </c>
      <c r="K476" s="12" t="s">
        <v>1241</v>
      </c>
      <c r="L476" s="12" t="s">
        <v>1095</v>
      </c>
      <c r="M476" s="12">
        <v>20036</v>
      </c>
      <c r="N476" s="12" t="s">
        <v>1096</v>
      </c>
      <c r="O476" s="12">
        <v>271709714</v>
      </c>
      <c r="P476" s="12" t="s">
        <v>2105</v>
      </c>
      <c r="Q476" s="12">
        <v>2021</v>
      </c>
      <c r="R476" s="12" t="s">
        <v>2106</v>
      </c>
      <c r="S476" s="12" t="s">
        <v>2107</v>
      </c>
      <c r="T476" s="12" t="s">
        <v>1192</v>
      </c>
      <c r="U476" s="12">
        <v>92024</v>
      </c>
      <c r="V476" s="12" t="s">
        <v>1096</v>
      </c>
      <c r="W476" s="12">
        <v>1</v>
      </c>
      <c r="X476" s="12">
        <v>2866636</v>
      </c>
      <c r="Y476" s="12">
        <v>10034552</v>
      </c>
      <c r="Z476" s="12" t="s">
        <v>2108</v>
      </c>
      <c r="AA476" s="21">
        <v>44197</v>
      </c>
      <c r="AB476" s="21">
        <v>44561</v>
      </c>
      <c r="AC476" s="12" t="s">
        <v>1092</v>
      </c>
      <c r="AD476" s="12" t="s">
        <v>1092</v>
      </c>
      <c r="AE476" s="12" t="s">
        <v>1092</v>
      </c>
      <c r="AF476" s="12" t="s">
        <v>1102</v>
      </c>
      <c r="AG476" s="12" t="s">
        <v>1103</v>
      </c>
      <c r="AH476" s="12" t="b">
        <v>0</v>
      </c>
      <c r="AI476" s="12" t="b">
        <v>0</v>
      </c>
      <c r="AJ476" s="12" t="b">
        <v>0</v>
      </c>
      <c r="AK476" s="12" t="b">
        <v>0</v>
      </c>
      <c r="AL476" s="12" t="b">
        <v>1</v>
      </c>
    </row>
    <row r="477" ht="15.75" customHeight="1">
      <c r="A477" s="10" t="s">
        <v>728</v>
      </c>
      <c r="B477" s="12" t="str">
        <f t="shared" si="26"/>
        <v xml:space="preserve">Lozick Family Foundation_Capital Research Center202455000</v>
      </c>
      <c r="C477" s="12" t="s">
        <v>28</v>
      </c>
      <c r="D477" s="12">
        <v>2024</v>
      </c>
      <c r="E477" s="13">
        <v>55000</v>
      </c>
      <c r="F477" s="12"/>
      <c r="G477" s="12" t="s">
        <v>272</v>
      </c>
      <c r="H477" s="12" t="s">
        <v>257</v>
      </c>
      <c r="I477" s="12" t="s">
        <v>1092</v>
      </c>
      <c r="J477" s="12" t="s">
        <v>1106</v>
      </c>
      <c r="K477" s="12" t="s">
        <v>1094</v>
      </c>
      <c r="L477" s="12" t="s">
        <v>1095</v>
      </c>
      <c r="M477" s="12">
        <v>0</v>
      </c>
      <c r="N477" s="12" t="s">
        <v>1096</v>
      </c>
      <c r="O477" s="12">
        <v>616554435</v>
      </c>
      <c r="P477" s="12" t="s">
        <v>2109</v>
      </c>
      <c r="Q477" s="12">
        <v>2024</v>
      </c>
      <c r="R477" s="12" t="s">
        <v>2110</v>
      </c>
      <c r="S477" s="12" t="s">
        <v>1449</v>
      </c>
      <c r="T477" s="12" t="s">
        <v>1118</v>
      </c>
      <c r="U477" s="12">
        <v>44122</v>
      </c>
      <c r="V477" s="12" t="s">
        <v>1096</v>
      </c>
      <c r="W477" s="12">
        <v>1</v>
      </c>
      <c r="X477" s="12">
        <v>5134925</v>
      </c>
      <c r="Y477" s="12">
        <v>19646731</v>
      </c>
      <c r="Z477" s="12" t="s">
        <v>2111</v>
      </c>
      <c r="AA477" s="21">
        <v>45292</v>
      </c>
      <c r="AB477" s="21">
        <v>45657</v>
      </c>
      <c r="AC477" s="12" t="s">
        <v>1092</v>
      </c>
      <c r="AD477" s="12" t="s">
        <v>1092</v>
      </c>
      <c r="AE477" s="12" t="s">
        <v>1092</v>
      </c>
      <c r="AF477" s="12" t="s">
        <v>1102</v>
      </c>
      <c r="AG477" s="12" t="s">
        <v>1103</v>
      </c>
      <c r="AH477" s="12" t="b">
        <v>0</v>
      </c>
      <c r="AI477" s="12" t="b">
        <v>0</v>
      </c>
      <c r="AJ477" s="12" t="b">
        <v>0</v>
      </c>
      <c r="AK477" s="12" t="b">
        <v>0</v>
      </c>
      <c r="AL477" s="12" t="b">
        <v>1</v>
      </c>
    </row>
    <row r="478" ht="15.75" customHeight="1">
      <c r="A478" s="10" t="s">
        <v>727</v>
      </c>
      <c r="B478" s="12" t="str">
        <f t="shared" si="26"/>
        <v xml:space="preserve">Lozick Family Foundation_Capital Research Center202355000</v>
      </c>
      <c r="C478" s="12" t="s">
        <v>28</v>
      </c>
      <c r="D478" s="12">
        <v>2023</v>
      </c>
      <c r="E478" s="13">
        <v>55000</v>
      </c>
      <c r="F478" s="12"/>
      <c r="G478" s="12" t="s">
        <v>272</v>
      </c>
      <c r="H478" s="12" t="s">
        <v>257</v>
      </c>
      <c r="I478" s="12" t="s">
        <v>1092</v>
      </c>
      <c r="J478" s="12" t="s">
        <v>1106</v>
      </c>
      <c r="K478" s="12" t="s">
        <v>1094</v>
      </c>
      <c r="L478" s="12" t="s">
        <v>1095</v>
      </c>
      <c r="M478" s="12">
        <v>0</v>
      </c>
      <c r="N478" s="12" t="s">
        <v>1096</v>
      </c>
      <c r="O478" s="12">
        <v>616554435</v>
      </c>
      <c r="P478" s="12" t="s">
        <v>2109</v>
      </c>
      <c r="Q478" s="12">
        <v>2023</v>
      </c>
      <c r="R478" s="12" t="s">
        <v>2110</v>
      </c>
      <c r="S478" s="12" t="s">
        <v>1449</v>
      </c>
      <c r="T478" s="12" t="s">
        <v>1118</v>
      </c>
      <c r="U478" s="12">
        <v>44122</v>
      </c>
      <c r="V478" s="12" t="s">
        <v>1096</v>
      </c>
      <c r="W478" s="12">
        <v>1</v>
      </c>
      <c r="X478" s="12">
        <v>4336060</v>
      </c>
      <c r="Y478" s="12">
        <v>16247417</v>
      </c>
      <c r="Z478" s="12" t="s">
        <v>2112</v>
      </c>
      <c r="AA478" s="21">
        <v>44927</v>
      </c>
      <c r="AB478" s="21">
        <v>45291</v>
      </c>
      <c r="AC478" s="12" t="s">
        <v>1092</v>
      </c>
      <c r="AD478" s="12" t="s">
        <v>1092</v>
      </c>
      <c r="AE478" s="12" t="s">
        <v>1092</v>
      </c>
      <c r="AF478" s="12" t="s">
        <v>1102</v>
      </c>
      <c r="AG478" s="12" t="s">
        <v>1103</v>
      </c>
      <c r="AH478" s="12" t="b">
        <v>0</v>
      </c>
      <c r="AI478" s="12" t="b">
        <v>0</v>
      </c>
      <c r="AJ478" s="12" t="b">
        <v>0</v>
      </c>
      <c r="AK478" s="12" t="b">
        <v>0</v>
      </c>
      <c r="AL478" s="12" t="b">
        <v>1</v>
      </c>
    </row>
    <row r="479" ht="15.75" customHeight="1">
      <c r="A479" s="10" t="s">
        <v>724</v>
      </c>
      <c r="B479" s="12" t="str">
        <f t="shared" si="26"/>
        <v xml:space="preserve">Lozick Family Foundation_Capital Research Center202050000</v>
      </c>
      <c r="C479" s="12" t="s">
        <v>28</v>
      </c>
      <c r="D479" s="12">
        <v>2020</v>
      </c>
      <c r="E479" s="13">
        <v>50000</v>
      </c>
      <c r="F479" s="12"/>
      <c r="G479" s="12" t="s">
        <v>272</v>
      </c>
      <c r="H479" s="12" t="s">
        <v>257</v>
      </c>
      <c r="I479" s="12" t="s">
        <v>1092</v>
      </c>
      <c r="J479" s="12" t="s">
        <v>1453</v>
      </c>
      <c r="K479" s="12" t="s">
        <v>1094</v>
      </c>
      <c r="L479" s="12" t="s">
        <v>1095</v>
      </c>
      <c r="M479" s="12">
        <v>0</v>
      </c>
      <c r="N479" s="12" t="s">
        <v>1096</v>
      </c>
      <c r="O479" s="12">
        <v>616554435</v>
      </c>
      <c r="P479" s="12" t="s">
        <v>2109</v>
      </c>
      <c r="Q479" s="12">
        <v>2020</v>
      </c>
      <c r="R479" s="12" t="s">
        <v>2113</v>
      </c>
      <c r="S479" s="12" t="s">
        <v>1449</v>
      </c>
      <c r="T479" s="12" t="s">
        <v>1118</v>
      </c>
      <c r="U479" s="12">
        <v>44122</v>
      </c>
      <c r="V479" s="12" t="s">
        <v>1096</v>
      </c>
      <c r="W479" s="12">
        <v>1</v>
      </c>
      <c r="X479" s="12">
        <v>2298354</v>
      </c>
      <c r="Y479" s="12">
        <v>8039280</v>
      </c>
      <c r="Z479" s="12" t="s">
        <v>2114</v>
      </c>
      <c r="AA479" s="21">
        <v>43831</v>
      </c>
      <c r="AB479" s="21">
        <v>44196</v>
      </c>
      <c r="AC479" s="12" t="s">
        <v>1092</v>
      </c>
      <c r="AD479" s="12" t="s">
        <v>1092</v>
      </c>
      <c r="AE479" s="12" t="s">
        <v>1092</v>
      </c>
      <c r="AF479" s="12" t="s">
        <v>1102</v>
      </c>
      <c r="AG479" s="12" t="s">
        <v>1103</v>
      </c>
      <c r="AH479" s="12" t="b">
        <v>0</v>
      </c>
      <c r="AI479" s="12" t="b">
        <v>0</v>
      </c>
      <c r="AJ479" s="12" t="b">
        <v>0</v>
      </c>
      <c r="AK479" s="12" t="b">
        <v>0</v>
      </c>
      <c r="AL479" s="12" t="b">
        <v>1</v>
      </c>
    </row>
    <row r="480" ht="15.75" customHeight="1">
      <c r="A480" s="10" t="s">
        <v>725</v>
      </c>
      <c r="B480" s="12" t="str">
        <f t="shared" si="26"/>
        <v xml:space="preserve">Lozick Family Foundation_Capital Research Center202155000</v>
      </c>
      <c r="C480" s="12" t="s">
        <v>28</v>
      </c>
      <c r="D480" s="12">
        <v>2021</v>
      </c>
      <c r="E480" s="13">
        <v>55000</v>
      </c>
      <c r="F480" s="12"/>
      <c r="G480" s="12" t="s">
        <v>272</v>
      </c>
      <c r="H480" s="12" t="s">
        <v>257</v>
      </c>
      <c r="I480" s="12" t="s">
        <v>1092</v>
      </c>
      <c r="J480" s="12" t="s">
        <v>1453</v>
      </c>
      <c r="K480" s="12" t="s">
        <v>1094</v>
      </c>
      <c r="L480" s="12" t="s">
        <v>1095</v>
      </c>
      <c r="M480" s="12">
        <v>0</v>
      </c>
      <c r="N480" s="12" t="s">
        <v>1096</v>
      </c>
      <c r="O480" s="12">
        <v>616554435</v>
      </c>
      <c r="P480" s="12" t="s">
        <v>2109</v>
      </c>
      <c r="Q480" s="12">
        <v>2021</v>
      </c>
      <c r="R480" s="12" t="s">
        <v>2110</v>
      </c>
      <c r="S480" s="12" t="s">
        <v>1449</v>
      </c>
      <c r="T480" s="12" t="s">
        <v>1118</v>
      </c>
      <c r="U480" s="12">
        <v>44122</v>
      </c>
      <c r="V480" s="12" t="s">
        <v>1096</v>
      </c>
      <c r="W480" s="12">
        <v>1</v>
      </c>
      <c r="X480" s="12">
        <v>2934959</v>
      </c>
      <c r="Y480" s="12">
        <v>10741000</v>
      </c>
      <c r="Z480" s="12" t="s">
        <v>2115</v>
      </c>
      <c r="AA480" s="21">
        <v>44197</v>
      </c>
      <c r="AB480" s="21">
        <v>44561</v>
      </c>
      <c r="AC480" s="12" t="s">
        <v>1092</v>
      </c>
      <c r="AD480" s="12" t="s">
        <v>1092</v>
      </c>
      <c r="AE480" s="12" t="s">
        <v>1092</v>
      </c>
      <c r="AF480" s="12" t="s">
        <v>1102</v>
      </c>
      <c r="AG480" s="12" t="s">
        <v>1103</v>
      </c>
      <c r="AH480" s="12" t="b">
        <v>0</v>
      </c>
      <c r="AI480" s="12" t="b">
        <v>0</v>
      </c>
      <c r="AJ480" s="12" t="b">
        <v>0</v>
      </c>
      <c r="AK480" s="12" t="b">
        <v>0</v>
      </c>
      <c r="AL480" s="12" t="b">
        <v>1</v>
      </c>
    </row>
    <row r="481" ht="15.75" customHeight="1">
      <c r="A481" s="10" t="s">
        <v>726</v>
      </c>
      <c r="B481" s="12" t="str">
        <f t="shared" si="26"/>
        <v xml:space="preserve">Lozick Family Foundation_Capital Research Center202255000</v>
      </c>
      <c r="C481" s="12" t="s">
        <v>28</v>
      </c>
      <c r="D481" s="12">
        <v>2022</v>
      </c>
      <c r="E481" s="13">
        <v>55000</v>
      </c>
      <c r="F481" s="12"/>
      <c r="G481" s="12" t="s">
        <v>272</v>
      </c>
      <c r="H481" s="12" t="s">
        <v>257</v>
      </c>
      <c r="I481" s="12" t="s">
        <v>1092</v>
      </c>
      <c r="J481" s="12" t="s">
        <v>1453</v>
      </c>
      <c r="K481" s="12" t="s">
        <v>1094</v>
      </c>
      <c r="L481" s="12" t="s">
        <v>1095</v>
      </c>
      <c r="M481" s="12">
        <v>0</v>
      </c>
      <c r="N481" s="12" t="s">
        <v>1096</v>
      </c>
      <c r="O481" s="12">
        <v>616554435</v>
      </c>
      <c r="P481" s="12" t="s">
        <v>2109</v>
      </c>
      <c r="Q481" s="12">
        <v>2022</v>
      </c>
      <c r="R481" s="12" t="s">
        <v>2110</v>
      </c>
      <c r="S481" s="12" t="s">
        <v>1449</v>
      </c>
      <c r="T481" s="12" t="s">
        <v>1118</v>
      </c>
      <c r="U481" s="12">
        <v>44122</v>
      </c>
      <c r="V481" s="12" t="s">
        <v>1096</v>
      </c>
      <c r="W481" s="12">
        <v>1</v>
      </c>
      <c r="X481" s="12">
        <v>3749485</v>
      </c>
      <c r="Y481" s="12">
        <v>14216685</v>
      </c>
      <c r="Z481" s="12" t="s">
        <v>2116</v>
      </c>
      <c r="AA481" s="21">
        <v>44562</v>
      </c>
      <c r="AB481" s="21">
        <v>44926</v>
      </c>
      <c r="AC481" s="12" t="s">
        <v>1092</v>
      </c>
      <c r="AD481" s="12" t="s">
        <v>1092</v>
      </c>
      <c r="AE481" s="12" t="s">
        <v>1092</v>
      </c>
      <c r="AF481" s="12" t="s">
        <v>1102</v>
      </c>
      <c r="AG481" s="12" t="s">
        <v>1103</v>
      </c>
      <c r="AH481" s="12" t="b">
        <v>0</v>
      </c>
      <c r="AI481" s="12" t="b">
        <v>0</v>
      </c>
      <c r="AJ481" s="12" t="b">
        <v>0</v>
      </c>
      <c r="AK481" s="12" t="b">
        <v>0</v>
      </c>
      <c r="AL481" s="12" t="b">
        <v>1</v>
      </c>
    </row>
    <row r="482" ht="15.75" customHeight="1">
      <c r="A482" s="10" t="s">
        <v>734</v>
      </c>
      <c r="B482" s="12" t="str">
        <f t="shared" si="26"/>
        <v xml:space="preserve">Lynde and Harry Bradley Foundation Inc_Capital Research Center2020250000</v>
      </c>
      <c r="C482" s="12" t="s">
        <v>1034</v>
      </c>
      <c r="D482" s="12">
        <v>2020</v>
      </c>
      <c r="E482" s="13">
        <v>250000</v>
      </c>
      <c r="F482" s="12"/>
      <c r="G482" s="12" t="s">
        <v>735</v>
      </c>
      <c r="H482" s="12" t="s">
        <v>257</v>
      </c>
      <c r="I482" s="12" t="s">
        <v>1092</v>
      </c>
      <c r="J482" s="12" t="s">
        <v>1250</v>
      </c>
      <c r="K482" s="12" t="s">
        <v>1150</v>
      </c>
      <c r="L482" s="12" t="s">
        <v>1095</v>
      </c>
      <c r="M482" s="12">
        <v>200361401</v>
      </c>
      <c r="N482" s="12" t="s">
        <v>1096</v>
      </c>
      <c r="O482" s="12">
        <v>396037928</v>
      </c>
      <c r="P482" s="12" t="s">
        <v>2117</v>
      </c>
      <c r="Q482" s="12">
        <v>2020</v>
      </c>
      <c r="R482" s="12" t="s">
        <v>2118</v>
      </c>
      <c r="S482" s="12" t="s">
        <v>2119</v>
      </c>
      <c r="T482" s="12" t="s">
        <v>1175</v>
      </c>
      <c r="U482" s="12">
        <v>532022506</v>
      </c>
      <c r="V482" s="12" t="s">
        <v>1096</v>
      </c>
      <c r="W482" s="12">
        <v>1</v>
      </c>
      <c r="X482" s="12">
        <v>1941438</v>
      </c>
      <c r="Y482" s="12">
        <v>6195851</v>
      </c>
      <c r="Z482" s="12" t="s">
        <v>2120</v>
      </c>
      <c r="AA482" s="21">
        <v>43831</v>
      </c>
      <c r="AB482" s="21">
        <v>44196</v>
      </c>
      <c r="AC482" s="12" t="s">
        <v>1092</v>
      </c>
      <c r="AD482" s="12" t="s">
        <v>1092</v>
      </c>
      <c r="AE482" s="12" t="s">
        <v>1092</v>
      </c>
      <c r="AF482" s="12" t="s">
        <v>1102</v>
      </c>
      <c r="AG482" s="12" t="s">
        <v>1103</v>
      </c>
      <c r="AH482" s="12" t="b">
        <v>0</v>
      </c>
      <c r="AI482" s="12" t="b">
        <v>0</v>
      </c>
      <c r="AJ482" s="12" t="b">
        <v>0</v>
      </c>
      <c r="AK482" s="12" t="b">
        <v>0</v>
      </c>
      <c r="AL482" s="12" t="b">
        <v>1</v>
      </c>
    </row>
    <row r="483" ht="15.75" customHeight="1">
      <c r="A483" s="10" t="s">
        <v>734</v>
      </c>
      <c r="B483" s="12" t="str">
        <f t="shared" si="26"/>
        <v xml:space="preserve">Lynde and Harry Bradley Foundation Inc_Capital Research Center202050000</v>
      </c>
      <c r="C483" s="12" t="s">
        <v>1034</v>
      </c>
      <c r="D483" s="12">
        <v>2020</v>
      </c>
      <c r="E483" s="13">
        <v>50000</v>
      </c>
      <c r="F483" s="12"/>
      <c r="G483" s="12" t="s">
        <v>736</v>
      </c>
      <c r="H483" s="12" t="s">
        <v>257</v>
      </c>
      <c r="I483" s="12" t="s">
        <v>1092</v>
      </c>
      <c r="J483" s="12" t="s">
        <v>1250</v>
      </c>
      <c r="K483" s="12" t="s">
        <v>1150</v>
      </c>
      <c r="L483" s="12" t="s">
        <v>1095</v>
      </c>
      <c r="M483" s="12">
        <v>200361401</v>
      </c>
      <c r="N483" s="12" t="s">
        <v>1096</v>
      </c>
      <c r="O483" s="12">
        <v>396037928</v>
      </c>
      <c r="P483" s="12" t="s">
        <v>2117</v>
      </c>
      <c r="Q483" s="12">
        <v>2020</v>
      </c>
      <c r="R483" s="12" t="s">
        <v>2118</v>
      </c>
      <c r="S483" s="12" t="s">
        <v>2119</v>
      </c>
      <c r="T483" s="12" t="s">
        <v>1175</v>
      </c>
      <c r="U483" s="12">
        <v>532022506</v>
      </c>
      <c r="V483" s="12" t="s">
        <v>1096</v>
      </c>
      <c r="W483" s="12">
        <v>1</v>
      </c>
      <c r="X483" s="12">
        <v>1941438</v>
      </c>
      <c r="Y483" s="12">
        <v>6195852</v>
      </c>
      <c r="Z483" s="12" t="s">
        <v>2120</v>
      </c>
      <c r="AA483" s="21">
        <v>43831</v>
      </c>
      <c r="AB483" s="21">
        <v>44196</v>
      </c>
      <c r="AC483" s="12" t="s">
        <v>1092</v>
      </c>
      <c r="AD483" s="12" t="s">
        <v>1092</v>
      </c>
      <c r="AE483" s="12" t="s">
        <v>1092</v>
      </c>
      <c r="AF483" s="12" t="s">
        <v>1102</v>
      </c>
      <c r="AG483" s="12" t="s">
        <v>1103</v>
      </c>
      <c r="AH483" s="12" t="b">
        <v>0</v>
      </c>
      <c r="AI483" s="12" t="b">
        <v>0</v>
      </c>
      <c r="AJ483" s="12" t="b">
        <v>0</v>
      </c>
      <c r="AK483" s="12" t="b">
        <v>0</v>
      </c>
      <c r="AL483" s="12" t="b">
        <v>1</v>
      </c>
    </row>
    <row r="484" ht="15.75" customHeight="1">
      <c r="A484" s="10" t="s">
        <v>737</v>
      </c>
      <c r="B484" s="12" t="str">
        <f t="shared" si="26"/>
        <v xml:space="preserve">Lynde and Harry Bradley Foundation Inc_Capital Research Center2021250000</v>
      </c>
      <c r="C484" s="12" t="s">
        <v>1034</v>
      </c>
      <c r="D484" s="12">
        <v>2021</v>
      </c>
      <c r="E484" s="13">
        <v>250000</v>
      </c>
      <c r="F484" s="12"/>
      <c r="G484" s="12" t="s">
        <v>735</v>
      </c>
      <c r="H484" s="12" t="s">
        <v>257</v>
      </c>
      <c r="I484" s="12" t="s">
        <v>1092</v>
      </c>
      <c r="J484" s="12" t="s">
        <v>1250</v>
      </c>
      <c r="K484" s="12" t="s">
        <v>1150</v>
      </c>
      <c r="L484" s="12" t="s">
        <v>1095</v>
      </c>
      <c r="M484" s="12">
        <v>200361401</v>
      </c>
      <c r="N484" s="12" t="s">
        <v>1096</v>
      </c>
      <c r="O484" s="12">
        <v>396037928</v>
      </c>
      <c r="P484" s="12" t="s">
        <v>2117</v>
      </c>
      <c r="Q484" s="12">
        <v>2021</v>
      </c>
      <c r="R484" s="12" t="s">
        <v>2118</v>
      </c>
      <c r="S484" s="12" t="s">
        <v>2119</v>
      </c>
      <c r="T484" s="12" t="s">
        <v>1175</v>
      </c>
      <c r="U484" s="12">
        <v>532022506</v>
      </c>
      <c r="V484" s="12" t="s">
        <v>1096</v>
      </c>
      <c r="W484" s="12">
        <v>1</v>
      </c>
      <c r="X484" s="12">
        <v>2944549</v>
      </c>
      <c r="Y484" s="12">
        <v>10767069</v>
      </c>
      <c r="Z484" s="12" t="s">
        <v>2121</v>
      </c>
      <c r="AA484" s="21">
        <v>44197</v>
      </c>
      <c r="AB484" s="21">
        <v>44561</v>
      </c>
      <c r="AC484" s="12" t="s">
        <v>1092</v>
      </c>
      <c r="AD484" s="12" t="s">
        <v>1092</v>
      </c>
      <c r="AE484" s="12" t="s">
        <v>1092</v>
      </c>
      <c r="AF484" s="12" t="s">
        <v>1102</v>
      </c>
      <c r="AG484" s="12" t="s">
        <v>1103</v>
      </c>
      <c r="AH484" s="12" t="b">
        <v>0</v>
      </c>
      <c r="AI484" s="12" t="b">
        <v>0</v>
      </c>
      <c r="AJ484" s="12" t="b">
        <v>0</v>
      </c>
      <c r="AK484" s="12" t="b">
        <v>0</v>
      </c>
      <c r="AL484" s="12" t="b">
        <v>1</v>
      </c>
    </row>
    <row r="485" ht="15.75" customHeight="1">
      <c r="A485" s="10" t="s">
        <v>737</v>
      </c>
      <c r="B485" s="12" t="str">
        <f t="shared" si="26"/>
        <v xml:space="preserve">Lynde and Harry Bradley Foundation Inc_Capital Research Center202150000</v>
      </c>
      <c r="C485" s="12" t="s">
        <v>1034</v>
      </c>
      <c r="D485" s="12">
        <v>2021</v>
      </c>
      <c r="E485" s="13">
        <v>50000</v>
      </c>
      <c r="F485" s="12"/>
      <c r="G485" s="12" t="s">
        <v>738</v>
      </c>
      <c r="H485" s="12" t="s">
        <v>257</v>
      </c>
      <c r="I485" s="12" t="s">
        <v>1092</v>
      </c>
      <c r="J485" s="12" t="s">
        <v>1250</v>
      </c>
      <c r="K485" s="12" t="s">
        <v>1150</v>
      </c>
      <c r="L485" s="12" t="s">
        <v>1095</v>
      </c>
      <c r="M485" s="12">
        <v>200361401</v>
      </c>
      <c r="N485" s="12" t="s">
        <v>1096</v>
      </c>
      <c r="O485" s="12">
        <v>396037928</v>
      </c>
      <c r="P485" s="12" t="s">
        <v>2117</v>
      </c>
      <c r="Q485" s="12">
        <v>2021</v>
      </c>
      <c r="R485" s="12" t="s">
        <v>2118</v>
      </c>
      <c r="S485" s="12" t="s">
        <v>2119</v>
      </c>
      <c r="T485" s="12" t="s">
        <v>1175</v>
      </c>
      <c r="U485" s="12">
        <v>532022506</v>
      </c>
      <c r="V485" s="12" t="s">
        <v>1096</v>
      </c>
      <c r="W485" s="12">
        <v>1</v>
      </c>
      <c r="X485" s="12">
        <v>2944549</v>
      </c>
      <c r="Y485" s="12">
        <v>10767070</v>
      </c>
      <c r="Z485" s="12" t="s">
        <v>2121</v>
      </c>
      <c r="AA485" s="21">
        <v>44197</v>
      </c>
      <c r="AB485" s="21">
        <v>44561</v>
      </c>
      <c r="AC485" s="12" t="s">
        <v>1092</v>
      </c>
      <c r="AD485" s="12" t="s">
        <v>1092</v>
      </c>
      <c r="AE485" s="12" t="s">
        <v>1092</v>
      </c>
      <c r="AF485" s="12" t="s">
        <v>1102</v>
      </c>
      <c r="AG485" s="12" t="s">
        <v>1103</v>
      </c>
      <c r="AH485" s="12" t="b">
        <v>0</v>
      </c>
      <c r="AI485" s="12" t="b">
        <v>0</v>
      </c>
      <c r="AJ485" s="12" t="b">
        <v>0</v>
      </c>
      <c r="AK485" s="12" t="b">
        <v>0</v>
      </c>
      <c r="AL485" s="12" t="b">
        <v>1</v>
      </c>
    </row>
    <row r="486" ht="15.75" customHeight="1">
      <c r="A486" s="10" t="s">
        <v>741</v>
      </c>
      <c r="B486" s="12" t="str">
        <f t="shared" si="26"/>
        <v xml:space="preserve">Lynde and Harry Bradley Foundation Inc_Capital Research Center2024300000</v>
      </c>
      <c r="C486" s="12" t="s">
        <v>1034</v>
      </c>
      <c r="D486" s="12">
        <v>2024</v>
      </c>
      <c r="E486" s="13">
        <v>300000</v>
      </c>
      <c r="F486" s="12"/>
      <c r="G486" s="12" t="s">
        <v>735</v>
      </c>
      <c r="H486" s="12" t="s">
        <v>257</v>
      </c>
      <c r="I486" s="12" t="s">
        <v>1092</v>
      </c>
      <c r="J486" s="12" t="s">
        <v>1250</v>
      </c>
      <c r="K486" s="12" t="s">
        <v>1150</v>
      </c>
      <c r="L486" s="12" t="s">
        <v>1095</v>
      </c>
      <c r="M486" s="12">
        <v>200361401</v>
      </c>
      <c r="N486" s="12" t="s">
        <v>1096</v>
      </c>
      <c r="O486" s="12">
        <v>396037928</v>
      </c>
      <c r="P486" s="12" t="s">
        <v>2117</v>
      </c>
      <c r="Q486" s="12">
        <v>2024</v>
      </c>
      <c r="R486" s="12" t="s">
        <v>2118</v>
      </c>
      <c r="S486" s="12" t="s">
        <v>2119</v>
      </c>
      <c r="T486" s="12" t="s">
        <v>1175</v>
      </c>
      <c r="U486" s="12">
        <v>532022506</v>
      </c>
      <c r="V486" s="12" t="s">
        <v>1096</v>
      </c>
      <c r="W486" s="12">
        <v>1</v>
      </c>
      <c r="X486" s="12">
        <v>5083184</v>
      </c>
      <c r="Y486" s="12">
        <v>19393558</v>
      </c>
      <c r="Z486" s="12" t="s">
        <v>2122</v>
      </c>
      <c r="AA486" s="21">
        <v>45292</v>
      </c>
      <c r="AB486" s="21">
        <v>45657</v>
      </c>
      <c r="AC486" s="12" t="s">
        <v>1092</v>
      </c>
      <c r="AD486" s="12" t="s">
        <v>1092</v>
      </c>
      <c r="AE486" s="12" t="s">
        <v>1092</v>
      </c>
      <c r="AF486" s="12" t="s">
        <v>1102</v>
      </c>
      <c r="AG486" s="12" t="s">
        <v>1103</v>
      </c>
      <c r="AH486" s="12" t="b">
        <v>0</v>
      </c>
      <c r="AI486" s="12" t="b">
        <v>0</v>
      </c>
      <c r="AJ486" s="12" t="b">
        <v>0</v>
      </c>
      <c r="AK486" s="12" t="b">
        <v>0</v>
      </c>
      <c r="AL486" s="12" t="b">
        <v>1</v>
      </c>
    </row>
    <row r="487" ht="15.75" customHeight="1">
      <c r="A487" s="10" t="s">
        <v>739</v>
      </c>
      <c r="B487" s="12" t="str">
        <f t="shared" si="26"/>
        <v xml:space="preserve">Lynde and Harry Bradley Foundation Inc_Capital Research Center2022300000</v>
      </c>
      <c r="C487" s="12" t="s">
        <v>1034</v>
      </c>
      <c r="D487" s="12">
        <v>2022</v>
      </c>
      <c r="E487" s="13">
        <v>300000</v>
      </c>
      <c r="F487" s="12"/>
      <c r="G487" s="12" t="s">
        <v>735</v>
      </c>
      <c r="H487" s="12" t="s">
        <v>257</v>
      </c>
      <c r="I487" s="12" t="s">
        <v>1092</v>
      </c>
      <c r="J487" s="12" t="s">
        <v>1250</v>
      </c>
      <c r="K487" s="12" t="s">
        <v>1150</v>
      </c>
      <c r="L487" s="12" t="s">
        <v>1095</v>
      </c>
      <c r="M487" s="12">
        <v>200361401</v>
      </c>
      <c r="N487" s="12" t="s">
        <v>1096</v>
      </c>
      <c r="O487" s="12">
        <v>396037928</v>
      </c>
      <c r="P487" s="12" t="s">
        <v>2117</v>
      </c>
      <c r="Q487" s="12">
        <v>2022</v>
      </c>
      <c r="R487" s="12" t="s">
        <v>2118</v>
      </c>
      <c r="S487" s="12" t="s">
        <v>2119</v>
      </c>
      <c r="T487" s="12" t="s">
        <v>1175</v>
      </c>
      <c r="U487" s="12">
        <v>532022506</v>
      </c>
      <c r="V487" s="12" t="s">
        <v>1096</v>
      </c>
      <c r="W487" s="12">
        <v>1</v>
      </c>
      <c r="X487" s="12">
        <v>3675827</v>
      </c>
      <c r="Y487" s="12">
        <v>13868063</v>
      </c>
      <c r="Z487" s="12" t="s">
        <v>2123</v>
      </c>
      <c r="AA487" s="21">
        <v>44562</v>
      </c>
      <c r="AB487" s="21">
        <v>44926</v>
      </c>
      <c r="AC487" s="12" t="s">
        <v>1092</v>
      </c>
      <c r="AD487" s="12" t="s">
        <v>1092</v>
      </c>
      <c r="AE487" s="12" t="s">
        <v>1092</v>
      </c>
      <c r="AF487" s="12" t="s">
        <v>1102</v>
      </c>
      <c r="AG487" s="12" t="s">
        <v>1103</v>
      </c>
      <c r="AH487" s="12" t="b">
        <v>0</v>
      </c>
      <c r="AI487" s="12" t="b">
        <v>0</v>
      </c>
      <c r="AJ487" s="12" t="b">
        <v>0</v>
      </c>
      <c r="AK487" s="12" t="b">
        <v>0</v>
      </c>
      <c r="AL487" s="12" t="b">
        <v>1</v>
      </c>
    </row>
    <row r="488" ht="15.75" customHeight="1">
      <c r="A488" s="10" t="s">
        <v>740</v>
      </c>
      <c r="B488" s="12" t="str">
        <f t="shared" si="26"/>
        <v xml:space="preserve">Lynde and Harry Bradley Foundation Inc_Capital Research Center2023300000</v>
      </c>
      <c r="C488" s="12" t="s">
        <v>1034</v>
      </c>
      <c r="D488" s="12">
        <v>2023</v>
      </c>
      <c r="E488" s="13">
        <v>300000</v>
      </c>
      <c r="F488" s="12"/>
      <c r="G488" s="12" t="s">
        <v>735</v>
      </c>
      <c r="H488" s="12" t="s">
        <v>257</v>
      </c>
      <c r="I488" s="12" t="s">
        <v>1092</v>
      </c>
      <c r="J488" s="12" t="s">
        <v>1250</v>
      </c>
      <c r="K488" s="12" t="s">
        <v>1150</v>
      </c>
      <c r="L488" s="12" t="s">
        <v>1095</v>
      </c>
      <c r="M488" s="12">
        <v>200361401</v>
      </c>
      <c r="N488" s="12" t="s">
        <v>1096</v>
      </c>
      <c r="O488" s="12">
        <v>396037928</v>
      </c>
      <c r="P488" s="12" t="s">
        <v>2117</v>
      </c>
      <c r="Q488" s="12">
        <v>2023</v>
      </c>
      <c r="R488" s="12" t="s">
        <v>2118</v>
      </c>
      <c r="S488" s="12" t="s">
        <v>2119</v>
      </c>
      <c r="T488" s="12" t="s">
        <v>1175</v>
      </c>
      <c r="U488" s="12">
        <v>532022506</v>
      </c>
      <c r="V488" s="12" t="s">
        <v>1096</v>
      </c>
      <c r="W488" s="12">
        <v>1</v>
      </c>
      <c r="X488" s="12">
        <v>4335789</v>
      </c>
      <c r="Y488" s="12">
        <v>16241963</v>
      </c>
      <c r="Z488" s="12" t="s">
        <v>2124</v>
      </c>
      <c r="AA488" s="21">
        <v>44927</v>
      </c>
      <c r="AB488" s="21">
        <v>45291</v>
      </c>
      <c r="AC488" s="12" t="s">
        <v>1092</v>
      </c>
      <c r="AD488" s="12" t="s">
        <v>1092</v>
      </c>
      <c r="AE488" s="12" t="s">
        <v>1092</v>
      </c>
      <c r="AF488" s="12" t="s">
        <v>1102</v>
      </c>
      <c r="AG488" s="12" t="s">
        <v>1103</v>
      </c>
      <c r="AH488" s="12" t="b">
        <v>0</v>
      </c>
      <c r="AI488" s="12" t="b">
        <v>0</v>
      </c>
      <c r="AJ488" s="12" t="b">
        <v>0</v>
      </c>
      <c r="AK488" s="12" t="b">
        <v>0</v>
      </c>
      <c r="AL488" s="12" t="b">
        <v>1</v>
      </c>
    </row>
    <row r="489" ht="15.75" customHeight="1">
      <c r="A489" s="10" t="s">
        <v>744</v>
      </c>
      <c r="B489" s="12" t="str">
        <f t="shared" si="26"/>
        <v xml:space="preserve">Macdougal Family Foundation_Capital Research Center20191000</v>
      </c>
      <c r="C489" s="12" t="s">
        <v>150</v>
      </c>
      <c r="D489" s="12">
        <v>2019</v>
      </c>
      <c r="E489" s="13">
        <v>1000</v>
      </c>
      <c r="F489" s="12"/>
      <c r="G489" s="12" t="s">
        <v>743</v>
      </c>
      <c r="H489" s="12" t="s">
        <v>257</v>
      </c>
      <c r="I489" s="12" t="s">
        <v>1092</v>
      </c>
      <c r="J489" s="12" t="s">
        <v>1106</v>
      </c>
      <c r="K489" s="12" t="s">
        <v>1094</v>
      </c>
      <c r="L489" s="12" t="s">
        <v>1095</v>
      </c>
      <c r="M489" s="12">
        <v>20036</v>
      </c>
      <c r="N489" s="12" t="s">
        <v>1096</v>
      </c>
      <c r="O489" s="12">
        <v>364145290</v>
      </c>
      <c r="P489" s="12" t="s">
        <v>2125</v>
      </c>
      <c r="Q489" s="12">
        <v>2019</v>
      </c>
      <c r="R489" s="12" t="s">
        <v>2126</v>
      </c>
      <c r="S489" s="12" t="s">
        <v>1561</v>
      </c>
      <c r="T489" s="12" t="s">
        <v>1234</v>
      </c>
      <c r="U489" s="12">
        <v>60611</v>
      </c>
      <c r="V489" s="12" t="s">
        <v>1096</v>
      </c>
      <c r="W489" s="12">
        <v>1</v>
      </c>
      <c r="X489" s="12">
        <v>1386672</v>
      </c>
      <c r="Y489" s="12">
        <v>4421755</v>
      </c>
      <c r="Z489" s="12" t="s">
        <v>2127</v>
      </c>
      <c r="AA489" s="21">
        <v>43466</v>
      </c>
      <c r="AB489" s="21">
        <v>43830</v>
      </c>
      <c r="AC489" s="12" t="s">
        <v>1092</v>
      </c>
      <c r="AD489" s="12" t="s">
        <v>1092</v>
      </c>
      <c r="AE489" s="12" t="s">
        <v>1092</v>
      </c>
      <c r="AF489" s="12" t="s">
        <v>1102</v>
      </c>
      <c r="AG489" s="12" t="s">
        <v>1103</v>
      </c>
      <c r="AH489" s="12" t="b">
        <v>0</v>
      </c>
      <c r="AI489" s="12" t="b">
        <v>0</v>
      </c>
      <c r="AJ489" s="12" t="b">
        <v>0</v>
      </c>
      <c r="AK489" s="12" t="b">
        <v>0</v>
      </c>
      <c r="AL489" s="12" t="b">
        <v>1</v>
      </c>
    </row>
    <row r="490" ht="15.75" customHeight="1">
      <c r="A490" s="10" t="s">
        <v>742</v>
      </c>
      <c r="B490" s="12" t="str">
        <f t="shared" si="26"/>
        <v xml:space="preserve">Macdougal Family Foundation_Capital Research Center20171000</v>
      </c>
      <c r="C490" s="12" t="s">
        <v>150</v>
      </c>
      <c r="D490" s="12">
        <v>2017</v>
      </c>
      <c r="E490" s="13">
        <v>1000</v>
      </c>
      <c r="F490" s="12"/>
      <c r="G490" s="12" t="s">
        <v>743</v>
      </c>
      <c r="H490" s="12" t="s">
        <v>257</v>
      </c>
      <c r="I490" s="12" t="s">
        <v>1092</v>
      </c>
      <c r="J490" s="12" t="s">
        <v>1106</v>
      </c>
      <c r="K490" s="12" t="s">
        <v>1094</v>
      </c>
      <c r="L490" s="12" t="s">
        <v>1095</v>
      </c>
      <c r="M490" s="12">
        <v>20036</v>
      </c>
      <c r="N490" s="12" t="s">
        <v>1096</v>
      </c>
      <c r="O490" s="12">
        <v>364145290</v>
      </c>
      <c r="P490" s="12" t="s">
        <v>2125</v>
      </c>
      <c r="Q490" s="12">
        <v>2017</v>
      </c>
      <c r="R490" s="12" t="s">
        <v>2126</v>
      </c>
      <c r="S490" s="12" t="s">
        <v>1561</v>
      </c>
      <c r="T490" s="12" t="s">
        <v>1234</v>
      </c>
      <c r="U490" s="12">
        <v>60611</v>
      </c>
      <c r="V490" s="12" t="s">
        <v>1096</v>
      </c>
      <c r="W490" s="12">
        <v>1</v>
      </c>
      <c r="X490" s="12">
        <v>534458</v>
      </c>
      <c r="Y490" s="12">
        <v>1585830</v>
      </c>
      <c r="Z490" s="12" t="s">
        <v>2128</v>
      </c>
      <c r="AA490" s="21">
        <v>42736</v>
      </c>
      <c r="AB490" s="21">
        <v>43100</v>
      </c>
      <c r="AC490" s="12" t="s">
        <v>1092</v>
      </c>
      <c r="AD490" s="12" t="s">
        <v>1092</v>
      </c>
      <c r="AE490" s="12" t="s">
        <v>1092</v>
      </c>
      <c r="AF490" s="12" t="s">
        <v>1102</v>
      </c>
      <c r="AG490" s="12" t="s">
        <v>1103</v>
      </c>
      <c r="AH490" s="12" t="b">
        <v>0</v>
      </c>
      <c r="AI490" s="12" t="b">
        <v>0</v>
      </c>
      <c r="AJ490" s="12" t="b">
        <v>0</v>
      </c>
      <c r="AK490" s="12" t="b">
        <v>0</v>
      </c>
      <c r="AL490" s="12" t="b">
        <v>1</v>
      </c>
    </row>
    <row r="491" ht="15.75" customHeight="1">
      <c r="A491" s="10" t="s">
        <v>745</v>
      </c>
      <c r="B491" s="12" t="str">
        <f t="shared" si="26"/>
        <v xml:space="preserve">Macdougal Family Foundation_Capital Research Center20201000</v>
      </c>
      <c r="C491" s="12" t="s">
        <v>150</v>
      </c>
      <c r="D491" s="12">
        <v>2020</v>
      </c>
      <c r="E491" s="13">
        <v>1000</v>
      </c>
      <c r="F491" s="12"/>
      <c r="G491" s="12" t="s">
        <v>743</v>
      </c>
      <c r="H491" s="12" t="s">
        <v>257</v>
      </c>
      <c r="I491" s="12" t="s">
        <v>1092</v>
      </c>
      <c r="J491" s="12" t="s">
        <v>1106</v>
      </c>
      <c r="K491" s="12" t="s">
        <v>1094</v>
      </c>
      <c r="L491" s="12" t="s">
        <v>1095</v>
      </c>
      <c r="M491" s="12">
        <v>20036</v>
      </c>
      <c r="N491" s="12" t="s">
        <v>1096</v>
      </c>
      <c r="O491" s="12">
        <v>364145290</v>
      </c>
      <c r="P491" s="12" t="s">
        <v>2125</v>
      </c>
      <c r="Q491" s="12">
        <v>2020</v>
      </c>
      <c r="R491" s="12" t="s">
        <v>2126</v>
      </c>
      <c r="S491" s="12" t="s">
        <v>1561</v>
      </c>
      <c r="T491" s="12" t="s">
        <v>1234</v>
      </c>
      <c r="U491" s="12">
        <v>60611</v>
      </c>
      <c r="V491" s="12" t="s">
        <v>1096</v>
      </c>
      <c r="W491" s="12">
        <v>1</v>
      </c>
      <c r="X491" s="12">
        <v>2368065</v>
      </c>
      <c r="Y491" s="12">
        <v>8286963</v>
      </c>
      <c r="Z491" s="12" t="s">
        <v>2129</v>
      </c>
      <c r="AA491" s="21">
        <v>43831</v>
      </c>
      <c r="AB491" s="21">
        <v>44196</v>
      </c>
      <c r="AC491" s="12" t="s">
        <v>1092</v>
      </c>
      <c r="AD491" s="12" t="s">
        <v>1092</v>
      </c>
      <c r="AE491" s="12" t="s">
        <v>1092</v>
      </c>
      <c r="AF491" s="12" t="s">
        <v>1102</v>
      </c>
      <c r="AG491" s="12" t="s">
        <v>1103</v>
      </c>
      <c r="AH491" s="12" t="b">
        <v>0</v>
      </c>
      <c r="AI491" s="12" t="b">
        <v>0</v>
      </c>
      <c r="AJ491" s="12" t="b">
        <v>0</v>
      </c>
      <c r="AK491" s="12" t="b">
        <v>0</v>
      </c>
      <c r="AL491" s="12" t="b">
        <v>1</v>
      </c>
    </row>
    <row r="492" ht="15.75" customHeight="1">
      <c r="A492" s="10" t="s">
        <v>755</v>
      </c>
      <c r="B492" s="12" t="str">
        <f t="shared" si="26"/>
        <v xml:space="preserve">Melly Foundation_Capital Research Center20242000</v>
      </c>
      <c r="C492" s="12" t="s">
        <v>132</v>
      </c>
      <c r="D492" s="12">
        <v>2024</v>
      </c>
      <c r="E492" s="13">
        <v>2000</v>
      </c>
      <c r="F492" s="12"/>
      <c r="G492" s="12" t="s">
        <v>753</v>
      </c>
      <c r="H492" s="12" t="s">
        <v>257</v>
      </c>
      <c r="I492" s="12" t="s">
        <v>1092</v>
      </c>
      <c r="J492" s="12" t="s">
        <v>1093</v>
      </c>
      <c r="K492" s="12" t="s">
        <v>1094</v>
      </c>
      <c r="L492" s="12" t="s">
        <v>1095</v>
      </c>
      <c r="M492" s="12">
        <v>20036</v>
      </c>
      <c r="N492" s="12" t="s">
        <v>1096</v>
      </c>
      <c r="O492" s="12">
        <v>237059703</v>
      </c>
      <c r="P492" s="12" t="s">
        <v>2130</v>
      </c>
      <c r="Q492" s="12">
        <v>2023</v>
      </c>
      <c r="R492" s="12" t="s">
        <v>2131</v>
      </c>
      <c r="S492" s="12" t="s">
        <v>2132</v>
      </c>
      <c r="T492" s="12" t="s">
        <v>1134</v>
      </c>
      <c r="U492" s="12">
        <v>34235</v>
      </c>
      <c r="V492" s="12" t="s">
        <v>1096</v>
      </c>
      <c r="W492" s="12">
        <v>1</v>
      </c>
      <c r="X492" s="12">
        <v>4637153</v>
      </c>
      <c r="Y492" s="12">
        <v>17393697</v>
      </c>
      <c r="Z492" s="12" t="s">
        <v>2133</v>
      </c>
      <c r="AA492" s="21">
        <v>45078</v>
      </c>
      <c r="AB492" s="21">
        <v>45443</v>
      </c>
      <c r="AC492" s="12" t="s">
        <v>1092</v>
      </c>
      <c r="AD492" s="12" t="s">
        <v>1092</v>
      </c>
      <c r="AE492" s="12" t="s">
        <v>1092</v>
      </c>
      <c r="AF492" s="12" t="s">
        <v>1102</v>
      </c>
      <c r="AG492" s="12" t="s">
        <v>1103</v>
      </c>
      <c r="AH492" s="12" t="b">
        <v>0</v>
      </c>
      <c r="AI492" s="12" t="b">
        <v>0</v>
      </c>
      <c r="AJ492" s="12" t="b">
        <v>0</v>
      </c>
      <c r="AK492" s="12" t="b">
        <v>0</v>
      </c>
      <c r="AL492" s="12" t="b">
        <v>1</v>
      </c>
    </row>
    <row r="493" ht="15.75" customHeight="1">
      <c r="A493" s="10" t="s">
        <v>754</v>
      </c>
      <c r="B493" s="12" t="str">
        <f t="shared" si="26"/>
        <v xml:space="preserve">Melly Foundation_Capital Research Center20232000</v>
      </c>
      <c r="C493" s="12" t="s">
        <v>132</v>
      </c>
      <c r="D493" s="12">
        <v>2023</v>
      </c>
      <c r="E493" s="13">
        <v>2000</v>
      </c>
      <c r="F493" s="12"/>
      <c r="G493" s="12" t="s">
        <v>753</v>
      </c>
      <c r="H493" s="12" t="s">
        <v>257</v>
      </c>
      <c r="I493" s="12" t="s">
        <v>1092</v>
      </c>
      <c r="J493" s="12" t="s">
        <v>1093</v>
      </c>
      <c r="K493" s="12" t="s">
        <v>1094</v>
      </c>
      <c r="L493" s="12" t="s">
        <v>1095</v>
      </c>
      <c r="M493" s="12">
        <v>20036</v>
      </c>
      <c r="N493" s="12" t="s">
        <v>1096</v>
      </c>
      <c r="O493" s="12">
        <v>237059703</v>
      </c>
      <c r="P493" s="12" t="s">
        <v>2130</v>
      </c>
      <c r="Q493" s="12">
        <v>2022</v>
      </c>
      <c r="R493" s="12" t="s">
        <v>2134</v>
      </c>
      <c r="S493" s="12" t="s">
        <v>2132</v>
      </c>
      <c r="T493" s="12" t="s">
        <v>1134</v>
      </c>
      <c r="U493" s="12">
        <v>34235</v>
      </c>
      <c r="V493" s="12" t="s">
        <v>1096</v>
      </c>
      <c r="W493" s="12">
        <v>1</v>
      </c>
      <c r="X493" s="12">
        <v>3810926</v>
      </c>
      <c r="Y493" s="12">
        <v>14392479</v>
      </c>
      <c r="Z493" s="12" t="s">
        <v>2135</v>
      </c>
      <c r="AA493" s="21">
        <v>44713</v>
      </c>
      <c r="AB493" s="21">
        <v>45077</v>
      </c>
      <c r="AC493" s="12" t="s">
        <v>1092</v>
      </c>
      <c r="AD493" s="12" t="s">
        <v>1092</v>
      </c>
      <c r="AE493" s="12" t="s">
        <v>1092</v>
      </c>
      <c r="AF493" s="12" t="s">
        <v>1102</v>
      </c>
      <c r="AG493" s="12" t="s">
        <v>1103</v>
      </c>
      <c r="AH493" s="12" t="b">
        <v>0</v>
      </c>
      <c r="AI493" s="12" t="b">
        <v>0</v>
      </c>
      <c r="AJ493" s="12" t="b">
        <v>0</v>
      </c>
      <c r="AK493" s="12" t="b">
        <v>0</v>
      </c>
      <c r="AL493" s="12" t="b">
        <v>1</v>
      </c>
    </row>
    <row r="494" ht="15.75" customHeight="1">
      <c r="A494" s="10" t="s">
        <v>752</v>
      </c>
      <c r="B494" s="12" t="str">
        <f t="shared" si="26"/>
        <v xml:space="preserve">Melly Foundation_Capital Research Center20221000</v>
      </c>
      <c r="C494" s="12" t="s">
        <v>132</v>
      </c>
      <c r="D494" s="12">
        <v>2022</v>
      </c>
      <c r="E494" s="13">
        <v>1000</v>
      </c>
      <c r="F494" s="12"/>
      <c r="G494" s="12" t="s">
        <v>753</v>
      </c>
      <c r="H494" s="12" t="s">
        <v>257</v>
      </c>
      <c r="I494" s="12" t="s">
        <v>1092</v>
      </c>
      <c r="J494" s="12" t="s">
        <v>2136</v>
      </c>
      <c r="K494" s="12" t="s">
        <v>2132</v>
      </c>
      <c r="L494" s="12" t="s">
        <v>1134</v>
      </c>
      <c r="M494" s="12">
        <v>34235</v>
      </c>
      <c r="N494" s="12" t="s">
        <v>1096</v>
      </c>
      <c r="O494" s="12">
        <v>237059703</v>
      </c>
      <c r="P494" s="12" t="s">
        <v>2130</v>
      </c>
      <c r="Q494" s="12">
        <v>2021</v>
      </c>
      <c r="R494" s="12" t="s">
        <v>2134</v>
      </c>
      <c r="S494" s="12" t="s">
        <v>2132</v>
      </c>
      <c r="T494" s="12" t="s">
        <v>1134</v>
      </c>
      <c r="U494" s="12">
        <v>34235</v>
      </c>
      <c r="V494" s="12" t="s">
        <v>1096</v>
      </c>
      <c r="W494" s="12">
        <v>1</v>
      </c>
      <c r="X494" s="12">
        <v>3169820</v>
      </c>
      <c r="Y494" s="12">
        <v>11603756</v>
      </c>
      <c r="Z494" s="12" t="s">
        <v>2137</v>
      </c>
      <c r="AA494" s="21">
        <v>44348</v>
      </c>
      <c r="AB494" s="21">
        <v>44712</v>
      </c>
      <c r="AC494" s="12" t="s">
        <v>1092</v>
      </c>
      <c r="AD494" s="12" t="s">
        <v>1092</v>
      </c>
      <c r="AE494" s="12" t="s">
        <v>1092</v>
      </c>
      <c r="AF494" s="12" t="s">
        <v>1102</v>
      </c>
      <c r="AG494" s="12" t="s">
        <v>1103</v>
      </c>
      <c r="AH494" s="12" t="b">
        <v>0</v>
      </c>
      <c r="AI494" s="12" t="b">
        <v>0</v>
      </c>
      <c r="AJ494" s="12" t="b">
        <v>0</v>
      </c>
      <c r="AK494" s="12" t="b">
        <v>0</v>
      </c>
      <c r="AL494" s="12" t="b">
        <v>1</v>
      </c>
    </row>
    <row r="495" ht="15.75" customHeight="1">
      <c r="A495" s="10" t="s">
        <v>752</v>
      </c>
      <c r="B495" s="12" t="str">
        <f t="shared" si="26"/>
        <v xml:space="preserve">Melly Foundation_Capital Research Center2022500</v>
      </c>
      <c r="C495" s="12" t="s">
        <v>132</v>
      </c>
      <c r="D495" s="12">
        <v>2022</v>
      </c>
      <c r="E495" s="13">
        <v>500</v>
      </c>
      <c r="F495" s="12"/>
      <c r="G495" s="12" t="s">
        <v>753</v>
      </c>
      <c r="H495" s="12" t="s">
        <v>257</v>
      </c>
      <c r="I495" s="12" t="s">
        <v>1092</v>
      </c>
      <c r="J495" s="12" t="s">
        <v>2136</v>
      </c>
      <c r="K495" s="12" t="s">
        <v>2132</v>
      </c>
      <c r="L495" s="12" t="s">
        <v>1134</v>
      </c>
      <c r="M495" s="12">
        <v>34235</v>
      </c>
      <c r="N495" s="12" t="s">
        <v>1096</v>
      </c>
      <c r="O495" s="12">
        <v>237059703</v>
      </c>
      <c r="P495" s="12" t="s">
        <v>2130</v>
      </c>
      <c r="Q495" s="12">
        <v>2021</v>
      </c>
      <c r="R495" s="12" t="s">
        <v>2134</v>
      </c>
      <c r="S495" s="12" t="s">
        <v>2132</v>
      </c>
      <c r="T495" s="12" t="s">
        <v>1134</v>
      </c>
      <c r="U495" s="12">
        <v>34235</v>
      </c>
      <c r="V495" s="12" t="s">
        <v>1096</v>
      </c>
      <c r="W495" s="12">
        <v>1</v>
      </c>
      <c r="X495" s="12">
        <v>3169820</v>
      </c>
      <c r="Y495" s="12">
        <v>11603777</v>
      </c>
      <c r="Z495" s="12" t="s">
        <v>2137</v>
      </c>
      <c r="AA495" s="21">
        <v>44348</v>
      </c>
      <c r="AB495" s="21">
        <v>44712</v>
      </c>
      <c r="AC495" s="12" t="s">
        <v>1092</v>
      </c>
      <c r="AD495" s="12" t="s">
        <v>1092</v>
      </c>
      <c r="AE495" s="12" t="s">
        <v>1092</v>
      </c>
      <c r="AF495" s="12" t="s">
        <v>1102</v>
      </c>
      <c r="AG495" s="12" t="s">
        <v>1103</v>
      </c>
      <c r="AH495" s="12" t="b">
        <v>0</v>
      </c>
      <c r="AI495" s="12" t="b">
        <v>0</v>
      </c>
      <c r="AJ495" s="12" t="b">
        <v>0</v>
      </c>
      <c r="AK495" s="12" t="b">
        <v>0</v>
      </c>
      <c r="AL495" s="12" t="b">
        <v>1</v>
      </c>
    </row>
    <row r="496" ht="15.75" customHeight="1">
      <c r="A496" s="10" t="s">
        <v>769</v>
      </c>
      <c r="B496" s="12" t="str">
        <f t="shared" si="26"/>
        <v xml:space="preserve">Michael &amp; Victoria Wallace Family Foundation_Capital Research Center20211000</v>
      </c>
      <c r="C496" s="12" t="s">
        <v>129</v>
      </c>
      <c r="D496" s="12">
        <v>2021</v>
      </c>
      <c r="E496" s="13">
        <v>1000</v>
      </c>
      <c r="F496" s="12"/>
      <c r="G496" s="12" t="s">
        <v>310</v>
      </c>
      <c r="H496" s="12" t="s">
        <v>257</v>
      </c>
      <c r="I496" s="12" t="s">
        <v>1092</v>
      </c>
      <c r="J496" s="12" t="s">
        <v>1160</v>
      </c>
      <c r="K496" s="12" t="s">
        <v>1150</v>
      </c>
      <c r="L496" s="12" t="s">
        <v>1095</v>
      </c>
      <c r="M496" s="12">
        <v>20036</v>
      </c>
      <c r="N496" s="12" t="s">
        <v>1096</v>
      </c>
      <c r="O496" s="12">
        <v>261564131</v>
      </c>
      <c r="P496" s="12" t="s">
        <v>2138</v>
      </c>
      <c r="Q496" s="12">
        <v>2021</v>
      </c>
      <c r="R496" s="12" t="s">
        <v>2139</v>
      </c>
      <c r="S496" s="12" t="s">
        <v>2140</v>
      </c>
      <c r="T496" s="12" t="s">
        <v>1134</v>
      </c>
      <c r="U496" s="12">
        <v>33469</v>
      </c>
      <c r="V496" s="12" t="s">
        <v>1096</v>
      </c>
      <c r="W496" s="12">
        <v>1</v>
      </c>
      <c r="X496" s="12">
        <v>3059529</v>
      </c>
      <c r="Y496" s="12">
        <v>11287280</v>
      </c>
      <c r="Z496" s="12" t="s">
        <v>2141</v>
      </c>
      <c r="AA496" s="21">
        <v>44197</v>
      </c>
      <c r="AB496" s="21">
        <v>44561</v>
      </c>
      <c r="AC496" s="12" t="s">
        <v>1092</v>
      </c>
      <c r="AD496" s="12" t="s">
        <v>1092</v>
      </c>
      <c r="AE496" s="12" t="s">
        <v>1092</v>
      </c>
      <c r="AF496" s="12" t="s">
        <v>1102</v>
      </c>
      <c r="AG496" s="12" t="s">
        <v>1103</v>
      </c>
      <c r="AH496" s="12" t="b">
        <v>0</v>
      </c>
      <c r="AI496" s="12" t="b">
        <v>0</v>
      </c>
      <c r="AJ496" s="12" t="b">
        <v>0</v>
      </c>
      <c r="AK496" s="12" t="b">
        <v>0</v>
      </c>
      <c r="AL496" s="12" t="b">
        <v>1</v>
      </c>
    </row>
    <row r="497" ht="15.75" customHeight="1">
      <c r="A497" s="10" t="s">
        <v>770</v>
      </c>
      <c r="B497" s="12" t="str">
        <f t="shared" si="26"/>
        <v xml:space="preserve">Michael &amp; Victoria Wallace Family Foundation_Capital Research Center20242500</v>
      </c>
      <c r="C497" s="12" t="s">
        <v>129</v>
      </c>
      <c r="D497" s="12">
        <v>2024</v>
      </c>
      <c r="E497" s="13">
        <v>2500</v>
      </c>
      <c r="F497" s="12"/>
      <c r="G497" s="12" t="s">
        <v>272</v>
      </c>
      <c r="H497" s="12" t="s">
        <v>257</v>
      </c>
      <c r="I497" s="12" t="s">
        <v>1092</v>
      </c>
      <c r="J497" s="12" t="s">
        <v>1106</v>
      </c>
      <c r="K497" s="12" t="s">
        <v>1094</v>
      </c>
      <c r="L497" s="12" t="s">
        <v>1095</v>
      </c>
      <c r="M497" s="12">
        <v>20036</v>
      </c>
      <c r="N497" s="12" t="s">
        <v>1096</v>
      </c>
      <c r="O497" s="12">
        <v>261564131</v>
      </c>
      <c r="P497" s="12" t="s">
        <v>2138</v>
      </c>
      <c r="Q497" s="12">
        <v>2024</v>
      </c>
      <c r="R497" s="12" t="s">
        <v>2139</v>
      </c>
      <c r="S497" s="12" t="s">
        <v>2140</v>
      </c>
      <c r="T497" s="12" t="s">
        <v>1134</v>
      </c>
      <c r="U497" s="12">
        <v>33469</v>
      </c>
      <c r="V497" s="12" t="s">
        <v>1096</v>
      </c>
      <c r="W497" s="12">
        <v>1</v>
      </c>
      <c r="X497" s="12">
        <v>4708718</v>
      </c>
      <c r="Y497" s="12">
        <v>17997179</v>
      </c>
      <c r="Z497" s="12" t="s">
        <v>2142</v>
      </c>
      <c r="AA497" s="21">
        <v>45292</v>
      </c>
      <c r="AB497" s="21">
        <v>45657</v>
      </c>
      <c r="AC497" s="12" t="s">
        <v>1092</v>
      </c>
      <c r="AD497" s="12" t="s">
        <v>1092</v>
      </c>
      <c r="AE497" s="12" t="s">
        <v>1092</v>
      </c>
      <c r="AF497" s="12" t="s">
        <v>1102</v>
      </c>
      <c r="AG497" s="12" t="s">
        <v>1103</v>
      </c>
      <c r="AH497" s="12" t="b">
        <v>0</v>
      </c>
      <c r="AI497" s="12" t="b">
        <v>0</v>
      </c>
      <c r="AJ497" s="12" t="b">
        <v>0</v>
      </c>
      <c r="AK497" s="12" t="b">
        <v>0</v>
      </c>
      <c r="AL497" s="12" t="b">
        <v>1</v>
      </c>
    </row>
    <row r="498" ht="15.75" customHeight="1">
      <c r="A498" s="10" t="s">
        <v>768</v>
      </c>
      <c r="B498" s="12" t="str">
        <f t="shared" si="26"/>
        <v xml:space="preserve">Michael &amp; Victoria Wallace Family Foundation_Capital Research Center20183000</v>
      </c>
      <c r="C498" s="12" t="s">
        <v>129</v>
      </c>
      <c r="D498" s="12">
        <v>2018</v>
      </c>
      <c r="E498" s="13">
        <v>3000</v>
      </c>
      <c r="F498" s="12"/>
      <c r="G498" s="12" t="s">
        <v>310</v>
      </c>
      <c r="H498" s="12" t="s">
        <v>257</v>
      </c>
      <c r="I498" s="12" t="s">
        <v>1092</v>
      </c>
      <c r="J498" s="12" t="s">
        <v>1160</v>
      </c>
      <c r="K498" s="12" t="s">
        <v>1150</v>
      </c>
      <c r="L498" s="12" t="s">
        <v>1095</v>
      </c>
      <c r="M498" s="12">
        <v>20036</v>
      </c>
      <c r="N498" s="12" t="s">
        <v>1096</v>
      </c>
      <c r="O498" s="12">
        <v>261564131</v>
      </c>
      <c r="P498" s="12" t="s">
        <v>2138</v>
      </c>
      <c r="Q498" s="12">
        <v>2018</v>
      </c>
      <c r="R498" s="12" t="s">
        <v>2143</v>
      </c>
      <c r="S498" s="12" t="s">
        <v>2144</v>
      </c>
      <c r="T498" s="12" t="s">
        <v>1207</v>
      </c>
      <c r="U498" s="12">
        <v>214031315</v>
      </c>
      <c r="V498" s="12" t="s">
        <v>1096</v>
      </c>
      <c r="W498" s="12">
        <v>1</v>
      </c>
      <c r="X498" s="12">
        <v>1225233</v>
      </c>
      <c r="Y498" s="12">
        <v>3737544</v>
      </c>
      <c r="Z498" s="12" t="s">
        <v>2145</v>
      </c>
      <c r="AA498" s="21">
        <v>43101</v>
      </c>
      <c r="AB498" s="21">
        <v>43465</v>
      </c>
      <c r="AC498" s="12" t="s">
        <v>1092</v>
      </c>
      <c r="AD498" s="12" t="s">
        <v>1092</v>
      </c>
      <c r="AE498" s="12" t="s">
        <v>1092</v>
      </c>
      <c r="AF498" s="12" t="s">
        <v>1102</v>
      </c>
      <c r="AG498" s="12" t="s">
        <v>1103</v>
      </c>
      <c r="AH498" s="12" t="b">
        <v>0</v>
      </c>
      <c r="AI498" s="12" t="b">
        <v>0</v>
      </c>
      <c r="AJ498" s="12" t="b">
        <v>0</v>
      </c>
      <c r="AK498" s="12" t="b">
        <v>0</v>
      </c>
      <c r="AL498" s="12" t="b">
        <v>1</v>
      </c>
    </row>
    <row r="499" ht="15.75" customHeight="1">
      <c r="A499" s="10" t="s">
        <v>782</v>
      </c>
      <c r="B499" s="12" t="str">
        <f t="shared" si="26"/>
        <v xml:space="preserve">Morse Family Foundation_Capital Research Center20231500</v>
      </c>
      <c r="C499" s="12" t="s">
        <v>127</v>
      </c>
      <c r="D499" s="12">
        <v>2023</v>
      </c>
      <c r="E499" s="13">
        <v>1500</v>
      </c>
      <c r="F499" s="12"/>
      <c r="G499" s="12" t="s">
        <v>783</v>
      </c>
      <c r="H499" s="12" t="s">
        <v>257</v>
      </c>
      <c r="I499" s="12" t="s">
        <v>1092</v>
      </c>
      <c r="J499" s="12" t="s">
        <v>1106</v>
      </c>
      <c r="K499" s="12" t="s">
        <v>1094</v>
      </c>
      <c r="L499" s="12" t="s">
        <v>1095</v>
      </c>
      <c r="M499" s="12">
        <v>200361480</v>
      </c>
      <c r="N499" s="12" t="s">
        <v>1096</v>
      </c>
      <c r="O499" s="12">
        <v>341802971</v>
      </c>
      <c r="P499" s="12" t="s">
        <v>2146</v>
      </c>
      <c r="Q499" s="12">
        <v>2023</v>
      </c>
      <c r="R499" s="12" t="s">
        <v>2147</v>
      </c>
      <c r="S499" s="12" t="s">
        <v>1793</v>
      </c>
      <c r="T499" s="12" t="s">
        <v>1134</v>
      </c>
      <c r="U499" s="12">
        <v>337044820</v>
      </c>
      <c r="V499" s="12" t="s">
        <v>1096</v>
      </c>
      <c r="W499" s="12">
        <v>1</v>
      </c>
      <c r="X499" s="12">
        <v>4329332</v>
      </c>
      <c r="Y499" s="12">
        <v>16213170</v>
      </c>
      <c r="Z499" s="12" t="s">
        <v>2148</v>
      </c>
      <c r="AA499" s="21">
        <v>44927</v>
      </c>
      <c r="AB499" s="21">
        <v>45291</v>
      </c>
      <c r="AC499" s="12" t="s">
        <v>1092</v>
      </c>
      <c r="AD499" s="12" t="s">
        <v>1092</v>
      </c>
      <c r="AE499" s="12" t="s">
        <v>1092</v>
      </c>
      <c r="AF499" s="12" t="s">
        <v>1102</v>
      </c>
      <c r="AG499" s="12" t="s">
        <v>1103</v>
      </c>
      <c r="AH499" s="12" t="b">
        <v>0</v>
      </c>
      <c r="AI499" s="12" t="b">
        <v>0</v>
      </c>
      <c r="AJ499" s="12" t="b">
        <v>0</v>
      </c>
      <c r="AK499" s="12" t="b">
        <v>0</v>
      </c>
      <c r="AL499" s="12" t="b">
        <v>1</v>
      </c>
    </row>
    <row r="500" ht="15.75" customHeight="1">
      <c r="A500" s="10" t="s">
        <v>784</v>
      </c>
      <c r="B500" s="12" t="str">
        <f t="shared" si="26"/>
        <v xml:space="preserve">Morse Family Foundation_Capital Research Center20241500</v>
      </c>
      <c r="C500" s="12" t="s">
        <v>127</v>
      </c>
      <c r="D500" s="12">
        <v>2024</v>
      </c>
      <c r="E500" s="13">
        <v>1500</v>
      </c>
      <c r="F500" s="12"/>
      <c r="G500" s="12" t="s">
        <v>783</v>
      </c>
      <c r="H500" s="12" t="s">
        <v>257</v>
      </c>
      <c r="I500" s="12" t="s">
        <v>1092</v>
      </c>
      <c r="J500" s="12" t="s">
        <v>1106</v>
      </c>
      <c r="K500" s="12" t="s">
        <v>1094</v>
      </c>
      <c r="L500" s="12" t="s">
        <v>1095</v>
      </c>
      <c r="M500" s="12">
        <v>200361480</v>
      </c>
      <c r="N500" s="12" t="s">
        <v>1096</v>
      </c>
      <c r="O500" s="12">
        <v>341802971</v>
      </c>
      <c r="P500" s="12" t="s">
        <v>2146</v>
      </c>
      <c r="Q500" s="12">
        <v>2024</v>
      </c>
      <c r="R500" s="12" t="s">
        <v>2147</v>
      </c>
      <c r="S500" s="12" t="s">
        <v>1793</v>
      </c>
      <c r="T500" s="12" t="s">
        <v>1134</v>
      </c>
      <c r="U500" s="12">
        <v>337044820</v>
      </c>
      <c r="V500" s="12" t="s">
        <v>1096</v>
      </c>
      <c r="W500" s="12">
        <v>1</v>
      </c>
      <c r="X500" s="12">
        <v>5038367</v>
      </c>
      <c r="Y500" s="12">
        <v>19164969</v>
      </c>
      <c r="Z500" s="12" t="s">
        <v>2149</v>
      </c>
      <c r="AA500" s="21">
        <v>45292</v>
      </c>
      <c r="AB500" s="21">
        <v>45657</v>
      </c>
      <c r="AC500" s="12" t="s">
        <v>1092</v>
      </c>
      <c r="AD500" s="12" t="s">
        <v>1092</v>
      </c>
      <c r="AE500" s="12" t="s">
        <v>1092</v>
      </c>
      <c r="AF500" s="12" t="s">
        <v>1102</v>
      </c>
      <c r="AG500" s="12" t="s">
        <v>1103</v>
      </c>
      <c r="AH500" s="12" t="b">
        <v>0</v>
      </c>
      <c r="AI500" s="12" t="b">
        <v>0</v>
      </c>
      <c r="AJ500" s="12" t="b">
        <v>0</v>
      </c>
      <c r="AK500" s="12" t="b">
        <v>0</v>
      </c>
      <c r="AL500" s="12" t="b">
        <v>1</v>
      </c>
    </row>
    <row r="501" ht="15.75" customHeight="1">
      <c r="A501" s="10" t="s">
        <v>779</v>
      </c>
      <c r="B501" s="12" t="str">
        <f t="shared" si="26"/>
        <v xml:space="preserve">Morse Family Foundation_Capital Research Center2020600</v>
      </c>
      <c r="C501" s="12" t="s">
        <v>127</v>
      </c>
      <c r="D501" s="12">
        <v>2020</v>
      </c>
      <c r="E501" s="13">
        <v>600</v>
      </c>
      <c r="F501" s="12"/>
      <c r="G501" s="12" t="s">
        <v>775</v>
      </c>
      <c r="H501" s="12" t="s">
        <v>257</v>
      </c>
      <c r="I501" s="12" t="s">
        <v>1092</v>
      </c>
      <c r="J501" s="12" t="s">
        <v>1106</v>
      </c>
      <c r="K501" s="12" t="s">
        <v>1094</v>
      </c>
      <c r="L501" s="12" t="s">
        <v>1095</v>
      </c>
      <c r="M501" s="12">
        <v>200361480</v>
      </c>
      <c r="N501" s="12" t="s">
        <v>1096</v>
      </c>
      <c r="O501" s="12">
        <v>341802971</v>
      </c>
      <c r="P501" s="12" t="s">
        <v>2150</v>
      </c>
      <c r="Q501" s="12">
        <v>2020</v>
      </c>
      <c r="R501" s="12" t="s">
        <v>2147</v>
      </c>
      <c r="S501" s="12" t="s">
        <v>1793</v>
      </c>
      <c r="T501" s="12" t="s">
        <v>1134</v>
      </c>
      <c r="U501" s="12">
        <v>337044820</v>
      </c>
      <c r="V501" s="12" t="s">
        <v>1096</v>
      </c>
      <c r="W501" s="12">
        <v>1</v>
      </c>
      <c r="X501" s="12">
        <v>2010598</v>
      </c>
      <c r="Y501" s="12">
        <v>6424646</v>
      </c>
      <c r="Z501" s="12" t="s">
        <v>2151</v>
      </c>
      <c r="AA501" s="21">
        <v>43831</v>
      </c>
      <c r="AB501" s="21">
        <v>44196</v>
      </c>
      <c r="AC501" s="12" t="s">
        <v>1092</v>
      </c>
      <c r="AD501" s="12" t="s">
        <v>1092</v>
      </c>
      <c r="AE501" s="12" t="s">
        <v>1092</v>
      </c>
      <c r="AF501" s="12" t="s">
        <v>1102</v>
      </c>
      <c r="AG501" s="12" t="s">
        <v>1103</v>
      </c>
      <c r="AH501" s="12" t="b">
        <v>0</v>
      </c>
      <c r="AI501" s="12" t="b">
        <v>0</v>
      </c>
      <c r="AJ501" s="12" t="b">
        <v>0</v>
      </c>
      <c r="AK501" s="12" t="b">
        <v>0</v>
      </c>
      <c r="AL501" s="12" t="b">
        <v>1</v>
      </c>
    </row>
    <row r="502" ht="15.75" customHeight="1">
      <c r="A502" s="10" t="s">
        <v>778</v>
      </c>
      <c r="B502" s="12" t="str">
        <f t="shared" si="26"/>
        <v xml:space="preserve">Morse Family Foundation_Capital Research Center2019500</v>
      </c>
      <c r="C502" s="12" t="s">
        <v>127</v>
      </c>
      <c r="D502" s="12">
        <v>2019</v>
      </c>
      <c r="E502" s="13">
        <v>500</v>
      </c>
      <c r="F502" s="12"/>
      <c r="G502" s="12" t="s">
        <v>775</v>
      </c>
      <c r="H502" s="12" t="s">
        <v>257</v>
      </c>
      <c r="I502" s="12" t="s">
        <v>1092</v>
      </c>
      <c r="J502" s="12" t="s">
        <v>1106</v>
      </c>
      <c r="K502" s="12" t="s">
        <v>1094</v>
      </c>
      <c r="L502" s="12" t="s">
        <v>1095</v>
      </c>
      <c r="M502" s="12">
        <v>200361480</v>
      </c>
      <c r="N502" s="12" t="s">
        <v>1096</v>
      </c>
      <c r="O502" s="12">
        <v>341802971</v>
      </c>
      <c r="P502" s="12" t="s">
        <v>2150</v>
      </c>
      <c r="Q502" s="12">
        <v>2019</v>
      </c>
      <c r="R502" s="12" t="s">
        <v>2147</v>
      </c>
      <c r="S502" s="12" t="s">
        <v>1793</v>
      </c>
      <c r="T502" s="12" t="s">
        <v>1134</v>
      </c>
      <c r="U502" s="12">
        <v>337044820</v>
      </c>
      <c r="V502" s="12" t="s">
        <v>1096</v>
      </c>
      <c r="W502" s="12">
        <v>1</v>
      </c>
      <c r="X502" s="12">
        <v>1538784</v>
      </c>
      <c r="Y502" s="12">
        <v>4886622</v>
      </c>
      <c r="Z502" s="12" t="s">
        <v>2152</v>
      </c>
      <c r="AA502" s="21">
        <v>43466</v>
      </c>
      <c r="AB502" s="21">
        <v>43830</v>
      </c>
      <c r="AC502" s="12" t="s">
        <v>1092</v>
      </c>
      <c r="AD502" s="12" t="s">
        <v>1092</v>
      </c>
      <c r="AE502" s="12" t="s">
        <v>1092</v>
      </c>
      <c r="AF502" s="12" t="s">
        <v>1102</v>
      </c>
      <c r="AG502" s="12" t="s">
        <v>1103</v>
      </c>
      <c r="AH502" s="12" t="b">
        <v>0</v>
      </c>
      <c r="AI502" s="12" t="b">
        <v>0</v>
      </c>
      <c r="AJ502" s="12" t="b">
        <v>0</v>
      </c>
      <c r="AK502" s="12" t="b">
        <v>0</v>
      </c>
      <c r="AL502" s="12" t="b">
        <v>1</v>
      </c>
    </row>
    <row r="503" ht="15.75" customHeight="1">
      <c r="A503" s="10" t="s">
        <v>774</v>
      </c>
      <c r="B503" s="12" t="str">
        <f t="shared" si="26"/>
        <v xml:space="preserve">Morse Family Foundation_Capital Research Center2016250</v>
      </c>
      <c r="C503" s="12" t="s">
        <v>127</v>
      </c>
      <c r="D503" s="12">
        <v>2016</v>
      </c>
      <c r="E503" s="13">
        <v>250</v>
      </c>
      <c r="F503" s="12"/>
      <c r="G503" s="12" t="s">
        <v>775</v>
      </c>
      <c r="H503" s="12" t="s">
        <v>257</v>
      </c>
      <c r="I503" s="12" t="s">
        <v>1092</v>
      </c>
      <c r="J503" s="12" t="s">
        <v>1106</v>
      </c>
      <c r="K503" s="12" t="s">
        <v>1094</v>
      </c>
      <c r="L503" s="12" t="s">
        <v>1095</v>
      </c>
      <c r="M503" s="12">
        <v>200361480</v>
      </c>
      <c r="N503" s="12" t="s">
        <v>1096</v>
      </c>
      <c r="O503" s="12">
        <v>341802971</v>
      </c>
      <c r="P503" s="12" t="s">
        <v>2150</v>
      </c>
      <c r="Q503" s="12">
        <v>2016</v>
      </c>
      <c r="R503" s="12" t="s">
        <v>2147</v>
      </c>
      <c r="S503" s="12" t="s">
        <v>1793</v>
      </c>
      <c r="T503" s="12" t="s">
        <v>1134</v>
      </c>
      <c r="U503" s="12">
        <v>337044820</v>
      </c>
      <c r="V503" s="12" t="s">
        <v>1096</v>
      </c>
      <c r="W503" s="12">
        <v>1</v>
      </c>
      <c r="X503" s="12">
        <v>243633</v>
      </c>
      <c r="Y503" s="12">
        <v>698665</v>
      </c>
      <c r="Z503" s="12" t="s">
        <v>2153</v>
      </c>
      <c r="AA503" s="21">
        <v>42370</v>
      </c>
      <c r="AB503" s="21">
        <v>42735</v>
      </c>
      <c r="AC503" s="12" t="s">
        <v>1092</v>
      </c>
      <c r="AD503" s="12" t="s">
        <v>1092</v>
      </c>
      <c r="AE503" s="12" t="s">
        <v>1092</v>
      </c>
      <c r="AF503" s="12" t="s">
        <v>1102</v>
      </c>
      <c r="AG503" s="12" t="s">
        <v>1103</v>
      </c>
      <c r="AH503" s="12" t="b">
        <v>0</v>
      </c>
      <c r="AI503" s="12" t="b">
        <v>0</v>
      </c>
      <c r="AJ503" s="12" t="b">
        <v>0</v>
      </c>
      <c r="AK503" s="12" t="b">
        <v>0</v>
      </c>
      <c r="AL503" s="12" t="b">
        <v>1</v>
      </c>
    </row>
    <row r="504" ht="15.75" customHeight="1">
      <c r="A504" s="10" t="s">
        <v>780</v>
      </c>
      <c r="B504" s="12" t="str">
        <f t="shared" si="26"/>
        <v xml:space="preserve">Morse Family Foundation_Capital Research Center2021600</v>
      </c>
      <c r="C504" s="12" t="s">
        <v>127</v>
      </c>
      <c r="D504" s="12">
        <v>2021</v>
      </c>
      <c r="E504" s="13">
        <v>600</v>
      </c>
      <c r="F504" s="12"/>
      <c r="G504" s="12" t="s">
        <v>775</v>
      </c>
      <c r="H504" s="12" t="s">
        <v>257</v>
      </c>
      <c r="I504" s="12" t="s">
        <v>1092</v>
      </c>
      <c r="J504" s="12" t="s">
        <v>1106</v>
      </c>
      <c r="K504" s="12" t="s">
        <v>1094</v>
      </c>
      <c r="L504" s="12" t="s">
        <v>1095</v>
      </c>
      <c r="M504" s="12">
        <v>200361480</v>
      </c>
      <c r="N504" s="12" t="s">
        <v>1096</v>
      </c>
      <c r="O504" s="12">
        <v>341802971</v>
      </c>
      <c r="P504" s="12" t="s">
        <v>2150</v>
      </c>
      <c r="Q504" s="12">
        <v>2021</v>
      </c>
      <c r="R504" s="12" t="s">
        <v>2147</v>
      </c>
      <c r="S504" s="12" t="s">
        <v>1793</v>
      </c>
      <c r="T504" s="12" t="s">
        <v>1134</v>
      </c>
      <c r="U504" s="12">
        <v>337044820</v>
      </c>
      <c r="V504" s="12" t="s">
        <v>1096</v>
      </c>
      <c r="W504" s="12">
        <v>1</v>
      </c>
      <c r="X504" s="12">
        <v>2667385</v>
      </c>
      <c r="Y504" s="12">
        <v>9378191</v>
      </c>
      <c r="Z504" s="12" t="s">
        <v>2154</v>
      </c>
      <c r="AA504" s="21">
        <v>44197</v>
      </c>
      <c r="AB504" s="21">
        <v>44561</v>
      </c>
      <c r="AC504" s="12" t="s">
        <v>1092</v>
      </c>
      <c r="AD504" s="12" t="s">
        <v>1092</v>
      </c>
      <c r="AE504" s="12" t="s">
        <v>1092</v>
      </c>
      <c r="AF504" s="12" t="s">
        <v>1102</v>
      </c>
      <c r="AG504" s="12" t="s">
        <v>1103</v>
      </c>
      <c r="AH504" s="12" t="b">
        <v>0</v>
      </c>
      <c r="AI504" s="12" t="b">
        <v>0</v>
      </c>
      <c r="AJ504" s="12" t="b">
        <v>0</v>
      </c>
      <c r="AK504" s="12" t="b">
        <v>0</v>
      </c>
      <c r="AL504" s="12" t="b">
        <v>1</v>
      </c>
    </row>
    <row r="505" ht="15.75" customHeight="1">
      <c r="A505" s="10" t="s">
        <v>777</v>
      </c>
      <c r="B505" s="12" t="str">
        <f t="shared" si="26"/>
        <v xml:space="preserve">Morse Family Foundation_Capital Research Center2018500</v>
      </c>
      <c r="C505" s="12" t="s">
        <v>127</v>
      </c>
      <c r="D505" s="12">
        <v>2018</v>
      </c>
      <c r="E505" s="13">
        <v>500</v>
      </c>
      <c r="F505" s="12"/>
      <c r="G505" s="12" t="s">
        <v>775</v>
      </c>
      <c r="H505" s="12" t="s">
        <v>257</v>
      </c>
      <c r="I505" s="12" t="s">
        <v>1092</v>
      </c>
      <c r="J505" s="12" t="s">
        <v>1106</v>
      </c>
      <c r="K505" s="12" t="s">
        <v>1094</v>
      </c>
      <c r="L505" s="12" t="s">
        <v>1095</v>
      </c>
      <c r="M505" s="12">
        <v>200361480</v>
      </c>
      <c r="N505" s="12" t="s">
        <v>1096</v>
      </c>
      <c r="O505" s="12">
        <v>341802971</v>
      </c>
      <c r="P505" s="12" t="s">
        <v>2150</v>
      </c>
      <c r="Q505" s="12">
        <v>2018</v>
      </c>
      <c r="R505" s="12" t="s">
        <v>2147</v>
      </c>
      <c r="S505" s="12" t="s">
        <v>1793</v>
      </c>
      <c r="T505" s="12" t="s">
        <v>1134</v>
      </c>
      <c r="U505" s="12">
        <v>337044820</v>
      </c>
      <c r="V505" s="12" t="s">
        <v>1096</v>
      </c>
      <c r="W505" s="12">
        <v>1</v>
      </c>
      <c r="X505" s="12">
        <v>885448</v>
      </c>
      <c r="Y505" s="12">
        <v>2649121</v>
      </c>
      <c r="Z505" s="12" t="s">
        <v>2155</v>
      </c>
      <c r="AA505" s="21">
        <v>43101</v>
      </c>
      <c r="AB505" s="21">
        <v>43465</v>
      </c>
      <c r="AC505" s="12" t="s">
        <v>1092</v>
      </c>
      <c r="AD505" s="12" t="s">
        <v>1092</v>
      </c>
      <c r="AE505" s="12" t="s">
        <v>1092</v>
      </c>
      <c r="AF505" s="12" t="s">
        <v>1102</v>
      </c>
      <c r="AG505" s="12" t="s">
        <v>1103</v>
      </c>
      <c r="AH505" s="12" t="b">
        <v>0</v>
      </c>
      <c r="AI505" s="12" t="b">
        <v>0</v>
      </c>
      <c r="AJ505" s="12" t="b">
        <v>0</v>
      </c>
      <c r="AK505" s="12" t="b">
        <v>0</v>
      </c>
      <c r="AL505" s="12" t="b">
        <v>1</v>
      </c>
    </row>
    <row r="506" ht="15.75" customHeight="1">
      <c r="A506" s="10" t="s">
        <v>776</v>
      </c>
      <c r="B506" s="12" t="str">
        <f t="shared" si="26"/>
        <v xml:space="preserve">Morse Family Foundation_Capital Research Center2017250</v>
      </c>
      <c r="C506" s="12" t="s">
        <v>127</v>
      </c>
      <c r="D506" s="12">
        <v>2017</v>
      </c>
      <c r="E506" s="13">
        <v>250</v>
      </c>
      <c r="F506" s="12"/>
      <c r="G506" s="12" t="s">
        <v>775</v>
      </c>
      <c r="H506" s="12" t="s">
        <v>257</v>
      </c>
      <c r="I506" s="12" t="s">
        <v>1092</v>
      </c>
      <c r="J506" s="12" t="s">
        <v>1106</v>
      </c>
      <c r="K506" s="12" t="s">
        <v>1094</v>
      </c>
      <c r="L506" s="12" t="s">
        <v>1095</v>
      </c>
      <c r="M506" s="12">
        <v>200361480</v>
      </c>
      <c r="N506" s="12" t="s">
        <v>1096</v>
      </c>
      <c r="O506" s="12">
        <v>341802971</v>
      </c>
      <c r="P506" s="12" t="s">
        <v>2150</v>
      </c>
      <c r="Q506" s="12">
        <v>2017</v>
      </c>
      <c r="R506" s="12" t="s">
        <v>2147</v>
      </c>
      <c r="S506" s="12" t="s">
        <v>1793</v>
      </c>
      <c r="T506" s="12" t="s">
        <v>1134</v>
      </c>
      <c r="U506" s="12">
        <v>337044820</v>
      </c>
      <c r="V506" s="12" t="s">
        <v>1096</v>
      </c>
      <c r="W506" s="12">
        <v>1</v>
      </c>
      <c r="X506" s="12">
        <v>733555</v>
      </c>
      <c r="Y506" s="12">
        <v>2199050</v>
      </c>
      <c r="Z506" s="12" t="s">
        <v>2156</v>
      </c>
      <c r="AA506" s="21">
        <v>42736</v>
      </c>
      <c r="AB506" s="21">
        <v>43100</v>
      </c>
      <c r="AC506" s="12" t="s">
        <v>1092</v>
      </c>
      <c r="AD506" s="12" t="s">
        <v>1092</v>
      </c>
      <c r="AE506" s="12" t="s">
        <v>1092</v>
      </c>
      <c r="AF506" s="12" t="s">
        <v>1102</v>
      </c>
      <c r="AG506" s="12" t="s">
        <v>1103</v>
      </c>
      <c r="AH506" s="12" t="b">
        <v>0</v>
      </c>
      <c r="AI506" s="12" t="b">
        <v>0</v>
      </c>
      <c r="AJ506" s="12" t="b">
        <v>0</v>
      </c>
      <c r="AK506" s="12" t="b">
        <v>0</v>
      </c>
      <c r="AL506" s="12" t="b">
        <v>1</v>
      </c>
    </row>
    <row r="507" ht="15.75" customHeight="1">
      <c r="A507" s="10" t="s">
        <v>781</v>
      </c>
      <c r="B507" s="12" t="str">
        <f t="shared" si="26"/>
        <v xml:space="preserve">Morse Family Foundation_Capital Research Center20221000</v>
      </c>
      <c r="C507" s="12" t="s">
        <v>127</v>
      </c>
      <c r="D507" s="12">
        <v>2022</v>
      </c>
      <c r="E507" s="13">
        <v>1000</v>
      </c>
      <c r="F507" s="12"/>
      <c r="G507" s="12" t="s">
        <v>775</v>
      </c>
      <c r="H507" s="12" t="s">
        <v>257</v>
      </c>
      <c r="I507" s="12" t="s">
        <v>1092</v>
      </c>
      <c r="J507" s="12" t="s">
        <v>1106</v>
      </c>
      <c r="K507" s="12" t="s">
        <v>1094</v>
      </c>
      <c r="L507" s="12" t="s">
        <v>1095</v>
      </c>
      <c r="M507" s="12">
        <v>200361480</v>
      </c>
      <c r="N507" s="12" t="s">
        <v>1096</v>
      </c>
      <c r="O507" s="12">
        <v>341802971</v>
      </c>
      <c r="P507" s="12" t="s">
        <v>2150</v>
      </c>
      <c r="Q507" s="12">
        <v>2022</v>
      </c>
      <c r="R507" s="12" t="s">
        <v>2147</v>
      </c>
      <c r="S507" s="12" t="s">
        <v>1793</v>
      </c>
      <c r="T507" s="12" t="s">
        <v>1134</v>
      </c>
      <c r="U507" s="12">
        <v>337044820</v>
      </c>
      <c r="V507" s="12" t="s">
        <v>1096</v>
      </c>
      <c r="W507" s="12">
        <v>1</v>
      </c>
      <c r="X507" s="12">
        <v>3561837</v>
      </c>
      <c r="Y507" s="12">
        <v>12969871</v>
      </c>
      <c r="Z507" s="12" t="s">
        <v>2157</v>
      </c>
      <c r="AA507" s="21">
        <v>44562</v>
      </c>
      <c r="AB507" s="21">
        <v>44926</v>
      </c>
      <c r="AC507" s="12" t="s">
        <v>1092</v>
      </c>
      <c r="AD507" s="12" t="s">
        <v>1092</v>
      </c>
      <c r="AE507" s="12" t="s">
        <v>1092</v>
      </c>
      <c r="AF507" s="12" t="s">
        <v>1102</v>
      </c>
      <c r="AG507" s="12" t="s">
        <v>1103</v>
      </c>
      <c r="AH507" s="12" t="b">
        <v>0</v>
      </c>
      <c r="AI507" s="12" t="b">
        <v>0</v>
      </c>
      <c r="AJ507" s="12" t="b">
        <v>0</v>
      </c>
      <c r="AK507" s="12" t="b">
        <v>0</v>
      </c>
      <c r="AL507" s="12" t="b">
        <v>1</v>
      </c>
    </row>
    <row r="508" ht="15.75" customHeight="1">
      <c r="A508" s="10" t="s">
        <v>810</v>
      </c>
      <c r="B508" s="12" t="str">
        <f t="shared" si="26"/>
        <v xml:space="preserve">Newbern Foundation_Capital Research Center2020100</v>
      </c>
      <c r="C508" s="12" t="s">
        <v>236</v>
      </c>
      <c r="D508" s="12">
        <v>2020</v>
      </c>
      <c r="E508" s="13">
        <v>100</v>
      </c>
      <c r="F508" s="12"/>
      <c r="G508" s="12" t="s">
        <v>811</v>
      </c>
      <c r="H508" s="12" t="s">
        <v>257</v>
      </c>
      <c r="I508" s="12" t="s">
        <v>1092</v>
      </c>
      <c r="J508" s="12" t="s">
        <v>2158</v>
      </c>
      <c r="K508" s="12" t="s">
        <v>2159</v>
      </c>
      <c r="L508" s="12" t="s">
        <v>1170</v>
      </c>
      <c r="M508" s="12">
        <v>30332</v>
      </c>
      <c r="N508" s="12" t="s">
        <v>1096</v>
      </c>
      <c r="O508" s="12">
        <v>542016695</v>
      </c>
      <c r="P508" s="12" t="s">
        <v>2160</v>
      </c>
      <c r="Q508" s="12">
        <v>2020</v>
      </c>
      <c r="R508" s="12" t="s">
        <v>2161</v>
      </c>
      <c r="S508" s="12" t="s">
        <v>2162</v>
      </c>
      <c r="T508" s="12" t="s">
        <v>1247</v>
      </c>
      <c r="U508" s="12">
        <v>240171834</v>
      </c>
      <c r="V508" s="12" t="s">
        <v>1096</v>
      </c>
      <c r="W508" s="12">
        <v>1</v>
      </c>
      <c r="X508" s="12">
        <v>2340155</v>
      </c>
      <c r="Y508" s="12">
        <v>8199966</v>
      </c>
      <c r="Z508" s="12" t="s">
        <v>2163</v>
      </c>
      <c r="AA508" s="21">
        <v>43831</v>
      </c>
      <c r="AB508" s="21">
        <v>44196</v>
      </c>
      <c r="AC508" s="12" t="s">
        <v>1092</v>
      </c>
      <c r="AD508" s="12" t="s">
        <v>1092</v>
      </c>
      <c r="AE508" s="12" t="s">
        <v>1092</v>
      </c>
      <c r="AF508" s="12" t="s">
        <v>1102</v>
      </c>
      <c r="AG508" s="12" t="s">
        <v>1103</v>
      </c>
      <c r="AH508" s="12" t="b">
        <v>0</v>
      </c>
      <c r="AI508" s="12" t="b">
        <v>0</v>
      </c>
      <c r="AJ508" s="12" t="b">
        <v>0</v>
      </c>
      <c r="AK508" s="12" t="b">
        <v>0</v>
      </c>
      <c r="AL508" s="12" t="b">
        <v>1</v>
      </c>
    </row>
    <row r="509" ht="15.75" customHeight="1">
      <c r="A509" s="10" t="s">
        <v>813</v>
      </c>
      <c r="B509" s="12" t="str">
        <f t="shared" si="26"/>
        <v xml:space="preserve">Oda Family Charitable Foundation_Capital Research Center20231000</v>
      </c>
      <c r="C509" s="12" t="s">
        <v>181</v>
      </c>
      <c r="D509" s="12">
        <v>2023</v>
      </c>
      <c r="E509" s="13">
        <v>1000</v>
      </c>
      <c r="F509" s="12"/>
      <c r="G509" s="12" t="s">
        <v>351</v>
      </c>
      <c r="H509" s="12" t="s">
        <v>257</v>
      </c>
      <c r="I509" s="12" t="s">
        <v>1092</v>
      </c>
      <c r="J509" s="12" t="s">
        <v>1525</v>
      </c>
      <c r="K509" s="12" t="s">
        <v>1094</v>
      </c>
      <c r="L509" s="12" t="s">
        <v>1095</v>
      </c>
      <c r="M509" s="12">
        <v>20036</v>
      </c>
      <c r="N509" s="12" t="s">
        <v>1096</v>
      </c>
      <c r="O509" s="12">
        <v>330784158</v>
      </c>
      <c r="P509" s="12" t="s">
        <v>2164</v>
      </c>
      <c r="Q509" s="12">
        <v>2023</v>
      </c>
      <c r="R509" s="12" t="s">
        <v>2165</v>
      </c>
      <c r="S509" s="12" t="s">
        <v>2166</v>
      </c>
      <c r="T509" s="12" t="s">
        <v>1100</v>
      </c>
      <c r="U509" s="12">
        <v>78616</v>
      </c>
      <c r="V509" s="12" t="s">
        <v>1096</v>
      </c>
      <c r="W509" s="12">
        <v>1</v>
      </c>
      <c r="X509" s="12">
        <v>4304789</v>
      </c>
      <c r="Y509" s="12">
        <v>16086526</v>
      </c>
      <c r="Z509" s="12" t="s">
        <v>2167</v>
      </c>
      <c r="AA509" s="21">
        <v>44927</v>
      </c>
      <c r="AB509" s="21">
        <v>45291</v>
      </c>
      <c r="AC509" s="12" t="s">
        <v>1092</v>
      </c>
      <c r="AD509" s="12" t="s">
        <v>1092</v>
      </c>
      <c r="AE509" s="12" t="s">
        <v>1092</v>
      </c>
      <c r="AF509" s="12" t="s">
        <v>1102</v>
      </c>
      <c r="AG509" s="12" t="s">
        <v>1103</v>
      </c>
      <c r="AH509" s="12" t="b">
        <v>1</v>
      </c>
      <c r="AI509" s="12" t="b">
        <v>0</v>
      </c>
      <c r="AJ509" s="12" t="b">
        <v>0</v>
      </c>
      <c r="AK509" s="12" t="b">
        <v>0</v>
      </c>
      <c r="AL509" s="12" t="b">
        <v>1</v>
      </c>
    </row>
    <row r="510" ht="15.75" customHeight="1">
      <c r="A510" s="10" t="s">
        <v>814</v>
      </c>
      <c r="B510" s="12" t="str">
        <f t="shared" si="26"/>
        <v xml:space="preserve">Pasquinelli Foundation_Capital Research Center20214000</v>
      </c>
      <c r="C510" s="12" t="s">
        <v>138</v>
      </c>
      <c r="D510" s="12">
        <v>2021</v>
      </c>
      <c r="E510" s="13">
        <v>4000</v>
      </c>
      <c r="F510" s="12"/>
      <c r="G510" s="12" t="s">
        <v>612</v>
      </c>
      <c r="H510" s="12" t="s">
        <v>257</v>
      </c>
      <c r="I510" s="12" t="s">
        <v>1092</v>
      </c>
      <c r="J510" s="12" t="s">
        <v>1093</v>
      </c>
      <c r="K510" s="12" t="s">
        <v>1094</v>
      </c>
      <c r="L510" s="12" t="s">
        <v>1095</v>
      </c>
      <c r="M510" s="12">
        <v>20036</v>
      </c>
      <c r="N510" s="12" t="s">
        <v>1096</v>
      </c>
      <c r="O510" s="12">
        <v>860671214</v>
      </c>
      <c r="P510" s="12" t="s">
        <v>2168</v>
      </c>
      <c r="Q510" s="12">
        <v>2020</v>
      </c>
      <c r="R510" s="12" t="s">
        <v>2169</v>
      </c>
      <c r="S510" s="12" t="s">
        <v>2170</v>
      </c>
      <c r="T510" s="12" t="s">
        <v>2171</v>
      </c>
      <c r="U510" s="12">
        <v>853662949</v>
      </c>
      <c r="V510" s="12" t="s">
        <v>1096</v>
      </c>
      <c r="W510" s="12">
        <v>1</v>
      </c>
      <c r="X510" s="12">
        <v>2524792</v>
      </c>
      <c r="Y510" s="12">
        <v>8799051</v>
      </c>
      <c r="Z510" s="12" t="s">
        <v>2172</v>
      </c>
      <c r="AA510" s="21">
        <v>44013</v>
      </c>
      <c r="AB510" s="21">
        <v>44377</v>
      </c>
      <c r="AC510" s="12" t="s">
        <v>1092</v>
      </c>
      <c r="AD510" s="12" t="s">
        <v>1092</v>
      </c>
      <c r="AE510" s="12" t="s">
        <v>1092</v>
      </c>
      <c r="AF510" s="12" t="s">
        <v>1102</v>
      </c>
      <c r="AG510" s="12" t="s">
        <v>1103</v>
      </c>
      <c r="AH510" s="12" t="b">
        <v>0</v>
      </c>
      <c r="AI510" s="12" t="b">
        <v>0</v>
      </c>
      <c r="AJ510" s="12" t="b">
        <v>0</v>
      </c>
      <c r="AK510" s="12" t="b">
        <v>0</v>
      </c>
      <c r="AL510" s="12" t="b">
        <v>1</v>
      </c>
    </row>
    <row r="511" ht="15.75" customHeight="1">
      <c r="A511" s="10" t="s">
        <v>815</v>
      </c>
      <c r="B511" s="12" t="str">
        <f t="shared" si="26"/>
        <v xml:space="preserve">Pasquinelli Foundation_Capital Research Center20231000</v>
      </c>
      <c r="C511" s="12" t="s">
        <v>138</v>
      </c>
      <c r="D511" s="12">
        <v>2023</v>
      </c>
      <c r="E511" s="13">
        <v>1000</v>
      </c>
      <c r="F511" s="12"/>
      <c r="G511" s="12" t="s">
        <v>612</v>
      </c>
      <c r="H511" s="12" t="s">
        <v>257</v>
      </c>
      <c r="I511" s="12" t="s">
        <v>1092</v>
      </c>
      <c r="J511" s="12" t="s">
        <v>1093</v>
      </c>
      <c r="K511" s="12" t="s">
        <v>1094</v>
      </c>
      <c r="L511" s="12" t="s">
        <v>1095</v>
      </c>
      <c r="M511" s="12">
        <v>20036</v>
      </c>
      <c r="N511" s="12" t="s">
        <v>1096</v>
      </c>
      <c r="O511" s="12">
        <v>860671214</v>
      </c>
      <c r="P511" s="12" t="s">
        <v>2168</v>
      </c>
      <c r="Q511" s="12">
        <v>2022</v>
      </c>
      <c r="R511" s="12" t="s">
        <v>2169</v>
      </c>
      <c r="S511" s="12" t="s">
        <v>2170</v>
      </c>
      <c r="T511" s="12" t="s">
        <v>2171</v>
      </c>
      <c r="U511" s="12">
        <v>853662949</v>
      </c>
      <c r="V511" s="12" t="s">
        <v>1096</v>
      </c>
      <c r="W511" s="12">
        <v>1</v>
      </c>
      <c r="X511" s="12">
        <v>3864045</v>
      </c>
      <c r="Y511" s="12">
        <v>14610113</v>
      </c>
      <c r="Z511" s="12" t="s">
        <v>2173</v>
      </c>
      <c r="AA511" s="21">
        <v>44743</v>
      </c>
      <c r="AB511" s="21">
        <v>45107</v>
      </c>
      <c r="AC511" s="12" t="s">
        <v>1092</v>
      </c>
      <c r="AD511" s="12" t="s">
        <v>1092</v>
      </c>
      <c r="AE511" s="12" t="s">
        <v>1092</v>
      </c>
      <c r="AF511" s="12" t="s">
        <v>1102</v>
      </c>
      <c r="AG511" s="12" t="s">
        <v>1103</v>
      </c>
      <c r="AH511" s="12" t="b">
        <v>0</v>
      </c>
      <c r="AI511" s="12" t="b">
        <v>0</v>
      </c>
      <c r="AJ511" s="12" t="b">
        <v>0</v>
      </c>
      <c r="AK511" s="12" t="b">
        <v>0</v>
      </c>
      <c r="AL511" s="12" t="b">
        <v>1</v>
      </c>
    </row>
    <row r="512" ht="15.75" customHeight="1">
      <c r="A512" s="10" t="s">
        <v>816</v>
      </c>
      <c r="B512" s="12" t="str">
        <f t="shared" si="26"/>
        <v xml:space="preserve">Paula and William J Marino Family Foundation_Capital Research Center2021750</v>
      </c>
      <c r="C512" s="12" t="s">
        <v>193</v>
      </c>
      <c r="D512" s="12">
        <v>2021</v>
      </c>
      <c r="E512" s="13">
        <v>750</v>
      </c>
      <c r="F512" s="12"/>
      <c r="G512" s="12" t="s">
        <v>817</v>
      </c>
      <c r="H512" s="12" t="s">
        <v>257</v>
      </c>
      <c r="I512" s="12" t="s">
        <v>1092</v>
      </c>
      <c r="J512" s="12" t="s">
        <v>1093</v>
      </c>
      <c r="K512" s="12" t="s">
        <v>1094</v>
      </c>
      <c r="L512" s="12" t="s">
        <v>1110</v>
      </c>
      <c r="M512" s="12">
        <v>20036</v>
      </c>
      <c r="N512" s="12" t="s">
        <v>1096</v>
      </c>
      <c r="O512" s="12">
        <v>453967497</v>
      </c>
      <c r="P512" s="12" t="s">
        <v>2174</v>
      </c>
      <c r="Q512" s="12">
        <v>2021</v>
      </c>
      <c r="R512" s="12" t="s">
        <v>2175</v>
      </c>
      <c r="S512" s="12" t="s">
        <v>2176</v>
      </c>
      <c r="T512" s="12" t="s">
        <v>1383</v>
      </c>
      <c r="U512" s="12">
        <v>482757874</v>
      </c>
      <c r="V512" s="12" t="s">
        <v>1096</v>
      </c>
      <c r="W512" s="12">
        <v>1</v>
      </c>
      <c r="X512" s="12">
        <v>2542350</v>
      </c>
      <c r="Y512" s="12">
        <v>8842291</v>
      </c>
      <c r="Z512" s="12" t="s">
        <v>2177</v>
      </c>
      <c r="AA512" s="21">
        <v>44197</v>
      </c>
      <c r="AB512" s="21">
        <v>44561</v>
      </c>
      <c r="AC512" s="12" t="s">
        <v>1092</v>
      </c>
      <c r="AD512" s="12" t="s">
        <v>1092</v>
      </c>
      <c r="AE512" s="12" t="s">
        <v>1092</v>
      </c>
      <c r="AF512" s="12" t="s">
        <v>1102</v>
      </c>
      <c r="AG512" s="12" t="s">
        <v>1103</v>
      </c>
      <c r="AH512" s="12" t="b">
        <v>0</v>
      </c>
      <c r="AI512" s="12" t="b">
        <v>0</v>
      </c>
      <c r="AJ512" s="12" t="b">
        <v>0</v>
      </c>
      <c r="AK512" s="12" t="b">
        <v>0</v>
      </c>
      <c r="AL512" s="12" t="b">
        <v>1</v>
      </c>
    </row>
    <row r="513" ht="15.75" customHeight="1">
      <c r="A513" s="10" t="s">
        <v>820</v>
      </c>
      <c r="B513" s="12" t="str">
        <f t="shared" si="26"/>
        <v xml:space="preserve">Pfizer Foundation Inc_Capital Research Center2021100</v>
      </c>
      <c r="C513" s="12" t="s">
        <v>237</v>
      </c>
      <c r="D513" s="12">
        <v>2021</v>
      </c>
      <c r="E513" s="13">
        <v>100</v>
      </c>
      <c r="F513" s="12"/>
      <c r="G513" s="12" t="s">
        <v>821</v>
      </c>
      <c r="H513" s="12" t="s">
        <v>257</v>
      </c>
      <c r="I513" s="12" t="s">
        <v>1092</v>
      </c>
      <c r="J513" s="12" t="s">
        <v>1106</v>
      </c>
      <c r="K513" s="12" t="s">
        <v>1094</v>
      </c>
      <c r="L513" s="12" t="s">
        <v>1095</v>
      </c>
      <c r="M513" s="12">
        <v>20036</v>
      </c>
      <c r="N513" s="12" t="s">
        <v>1096</v>
      </c>
      <c r="O513" s="12">
        <v>136083839</v>
      </c>
      <c r="P513" s="12" t="s">
        <v>2178</v>
      </c>
      <c r="Q513" s="12">
        <v>2021</v>
      </c>
      <c r="R513" s="12" t="s">
        <v>2179</v>
      </c>
      <c r="S513" s="12" t="s">
        <v>1388</v>
      </c>
      <c r="T513" s="12" t="s">
        <v>1389</v>
      </c>
      <c r="U513" s="12">
        <v>10017</v>
      </c>
      <c r="V513" s="12" t="s">
        <v>1096</v>
      </c>
      <c r="W513" s="12">
        <v>1</v>
      </c>
      <c r="X513" s="12">
        <v>2923009</v>
      </c>
      <c r="Y513" s="12">
        <v>10643501</v>
      </c>
      <c r="Z513" s="12" t="s">
        <v>2180</v>
      </c>
      <c r="AA513" s="21">
        <v>44197</v>
      </c>
      <c r="AB513" s="21">
        <v>44561</v>
      </c>
      <c r="AC513" s="12" t="s">
        <v>1092</v>
      </c>
      <c r="AD513" s="12" t="s">
        <v>1092</v>
      </c>
      <c r="AE513" s="12" t="s">
        <v>1092</v>
      </c>
      <c r="AF513" s="12" t="s">
        <v>1102</v>
      </c>
      <c r="AG513" s="12" t="s">
        <v>1103</v>
      </c>
      <c r="AH513" s="12" t="b">
        <v>0</v>
      </c>
      <c r="AI513" s="12" t="b">
        <v>0</v>
      </c>
      <c r="AJ513" s="12" t="b">
        <v>0</v>
      </c>
      <c r="AK513" s="12" t="b">
        <v>0</v>
      </c>
      <c r="AL513" s="12" t="b">
        <v>1</v>
      </c>
    </row>
    <row r="514" ht="15.75" customHeight="1">
      <c r="A514" s="10" t="s">
        <v>833</v>
      </c>
      <c r="B514" s="12" t="str">
        <f t="shared" ref="B514:B577" si="27">CONCATENATE(C514,"_",H514,D514,E514)</f>
        <v xml:space="preserve">Randolph Foundation_Capital Research Center202150000</v>
      </c>
      <c r="C514" s="12" t="s">
        <v>50</v>
      </c>
      <c r="D514" s="12">
        <v>2021</v>
      </c>
      <c r="E514" s="13">
        <v>50000</v>
      </c>
      <c r="F514" s="12"/>
      <c r="G514" s="12" t="s">
        <v>834</v>
      </c>
      <c r="H514" s="12" t="s">
        <v>257</v>
      </c>
      <c r="I514" s="12" t="s">
        <v>1092</v>
      </c>
      <c r="J514" s="12" t="s">
        <v>1250</v>
      </c>
      <c r="K514" s="12" t="s">
        <v>1150</v>
      </c>
      <c r="L514" s="12" t="s">
        <v>1095</v>
      </c>
      <c r="M514" s="12">
        <v>20036</v>
      </c>
      <c r="N514" s="12" t="s">
        <v>1096</v>
      </c>
      <c r="O514" s="12">
        <v>470892971</v>
      </c>
      <c r="P514" s="12" t="s">
        <v>2181</v>
      </c>
      <c r="Q514" s="12">
        <v>2021</v>
      </c>
      <c r="R514" s="12" t="s">
        <v>2182</v>
      </c>
      <c r="S514" s="12" t="s">
        <v>1388</v>
      </c>
      <c r="T514" s="12" t="s">
        <v>1389</v>
      </c>
      <c r="U514" s="12">
        <v>10017</v>
      </c>
      <c r="V514" s="12" t="s">
        <v>1096</v>
      </c>
      <c r="W514" s="12">
        <v>1</v>
      </c>
      <c r="X514" s="12">
        <v>2918550</v>
      </c>
      <c r="Y514" s="12">
        <v>10614566</v>
      </c>
      <c r="Z514" s="12" t="s">
        <v>2183</v>
      </c>
      <c r="AA514" s="21">
        <v>44197</v>
      </c>
      <c r="AB514" s="21">
        <v>44561</v>
      </c>
      <c r="AC514" s="12" t="s">
        <v>1092</v>
      </c>
      <c r="AD514" s="12" t="s">
        <v>1092</v>
      </c>
      <c r="AE514" s="12" t="s">
        <v>1092</v>
      </c>
      <c r="AF514" s="12" t="s">
        <v>1102</v>
      </c>
      <c r="AG514" s="12" t="s">
        <v>1103</v>
      </c>
      <c r="AH514" s="12" t="b">
        <v>0</v>
      </c>
      <c r="AI514" s="12" t="b">
        <v>0</v>
      </c>
      <c r="AJ514" s="12" t="b">
        <v>0</v>
      </c>
      <c r="AK514" s="12" t="b">
        <v>0</v>
      </c>
      <c r="AL514" s="12" t="b">
        <v>1</v>
      </c>
    </row>
    <row r="515" ht="15.75" customHeight="1">
      <c r="A515" s="10" t="s">
        <v>833</v>
      </c>
      <c r="B515" s="12" t="str">
        <f t="shared" si="27"/>
        <v xml:space="preserve">Randolph Foundation_Capital Research Center202150000</v>
      </c>
      <c r="C515" s="12" t="s">
        <v>50</v>
      </c>
      <c r="D515" s="12">
        <v>2021</v>
      </c>
      <c r="E515" s="13">
        <v>50000</v>
      </c>
      <c r="F515" s="12"/>
      <c r="G515" s="12" t="s">
        <v>834</v>
      </c>
      <c r="H515" s="12" t="s">
        <v>257</v>
      </c>
      <c r="I515" s="12" t="s">
        <v>1092</v>
      </c>
      <c r="J515" s="12" t="s">
        <v>1250</v>
      </c>
      <c r="K515" s="12" t="s">
        <v>1150</v>
      </c>
      <c r="L515" s="12" t="s">
        <v>1095</v>
      </c>
      <c r="M515" s="12">
        <v>20036</v>
      </c>
      <c r="N515" s="12" t="s">
        <v>1096</v>
      </c>
      <c r="O515" s="12">
        <v>470892971</v>
      </c>
      <c r="P515" s="12" t="s">
        <v>2181</v>
      </c>
      <c r="Q515" s="12">
        <v>2021</v>
      </c>
      <c r="R515" s="12" t="s">
        <v>2182</v>
      </c>
      <c r="S515" s="12" t="s">
        <v>1388</v>
      </c>
      <c r="T515" s="12" t="s">
        <v>1389</v>
      </c>
      <c r="U515" s="12">
        <v>10017</v>
      </c>
      <c r="V515" s="12" t="s">
        <v>1096</v>
      </c>
      <c r="W515" s="12">
        <v>1</v>
      </c>
      <c r="X515" s="12">
        <v>2918550</v>
      </c>
      <c r="Y515" s="12">
        <v>10614567</v>
      </c>
      <c r="Z515" s="12" t="s">
        <v>2183</v>
      </c>
      <c r="AA515" s="21">
        <v>44197</v>
      </c>
      <c r="AB515" s="21">
        <v>44561</v>
      </c>
      <c r="AC515" s="12" t="s">
        <v>1092</v>
      </c>
      <c r="AD515" s="12" t="s">
        <v>1092</v>
      </c>
      <c r="AE515" s="12" t="s">
        <v>1092</v>
      </c>
      <c r="AF515" s="12" t="s">
        <v>1102</v>
      </c>
      <c r="AG515" s="12" t="s">
        <v>1103</v>
      </c>
      <c r="AH515" s="12" t="b">
        <v>0</v>
      </c>
      <c r="AI515" s="12" t="b">
        <v>0</v>
      </c>
      <c r="AJ515" s="12" t="b">
        <v>0</v>
      </c>
      <c r="AK515" s="12" t="b">
        <v>0</v>
      </c>
      <c r="AL515" s="12" t="b">
        <v>1</v>
      </c>
    </row>
    <row r="516" ht="15.75" customHeight="1">
      <c r="A516" s="10" t="s">
        <v>853</v>
      </c>
      <c r="B516" s="12" t="str">
        <f t="shared" si="27"/>
        <v xml:space="preserve">Roland Family Foundation_Capital Research Center2021100</v>
      </c>
      <c r="C516" s="12" t="s">
        <v>196</v>
      </c>
      <c r="D516" s="12">
        <v>2021</v>
      </c>
      <c r="E516" s="13">
        <v>100</v>
      </c>
      <c r="F516" s="12"/>
      <c r="G516" s="12" t="s">
        <v>851</v>
      </c>
      <c r="H516" s="12" t="s">
        <v>257</v>
      </c>
      <c r="I516" s="12" t="s">
        <v>1092</v>
      </c>
      <c r="J516" s="12" t="s">
        <v>1093</v>
      </c>
      <c r="K516" s="12" t="s">
        <v>1094</v>
      </c>
      <c r="L516" s="12" t="s">
        <v>1095</v>
      </c>
      <c r="M516" s="12">
        <v>20036</v>
      </c>
      <c r="N516" s="12" t="s">
        <v>1096</v>
      </c>
      <c r="O516" s="12">
        <v>223764576</v>
      </c>
      <c r="P516" s="12" t="s">
        <v>2184</v>
      </c>
      <c r="Q516" s="12">
        <v>2021</v>
      </c>
      <c r="R516" s="12" t="s">
        <v>2185</v>
      </c>
      <c r="S516" s="12" t="s">
        <v>2186</v>
      </c>
      <c r="T516" s="12" t="s">
        <v>1542</v>
      </c>
      <c r="U516" s="12">
        <v>7676</v>
      </c>
      <c r="V516" s="12" t="s">
        <v>1096</v>
      </c>
      <c r="W516" s="12">
        <v>1</v>
      </c>
      <c r="X516" s="12">
        <v>2735253</v>
      </c>
      <c r="Y516" s="12">
        <v>9613421</v>
      </c>
      <c r="Z516" s="12" t="s">
        <v>2187</v>
      </c>
      <c r="AA516" s="21">
        <v>44197</v>
      </c>
      <c r="AB516" s="21">
        <v>44561</v>
      </c>
      <c r="AC516" s="12" t="s">
        <v>1092</v>
      </c>
      <c r="AD516" s="12" t="s">
        <v>1092</v>
      </c>
      <c r="AE516" s="12" t="s">
        <v>1092</v>
      </c>
      <c r="AF516" s="12" t="s">
        <v>1102</v>
      </c>
      <c r="AG516" s="12" t="s">
        <v>1103</v>
      </c>
      <c r="AH516" s="12" t="b">
        <v>0</v>
      </c>
      <c r="AI516" s="12" t="b">
        <v>0</v>
      </c>
      <c r="AJ516" s="12" t="b">
        <v>0</v>
      </c>
      <c r="AK516" s="12" t="b">
        <v>0</v>
      </c>
      <c r="AL516" s="12" t="b">
        <v>1</v>
      </c>
    </row>
    <row r="517" ht="15.75" customHeight="1">
      <c r="A517" s="10" t="s">
        <v>852</v>
      </c>
      <c r="B517" s="12" t="str">
        <f t="shared" si="27"/>
        <v xml:space="preserve">Roland Family Foundation_Capital Research Center2020250</v>
      </c>
      <c r="C517" s="12" t="s">
        <v>196</v>
      </c>
      <c r="D517" s="12">
        <v>2020</v>
      </c>
      <c r="E517" s="13">
        <v>250</v>
      </c>
      <c r="F517" s="12"/>
      <c r="G517" s="12" t="s">
        <v>851</v>
      </c>
      <c r="H517" s="12" t="s">
        <v>257</v>
      </c>
      <c r="I517" s="12" t="s">
        <v>1092</v>
      </c>
      <c r="J517" s="12" t="s">
        <v>1093</v>
      </c>
      <c r="K517" s="12" t="s">
        <v>1094</v>
      </c>
      <c r="L517" s="12" t="s">
        <v>1095</v>
      </c>
      <c r="M517" s="12">
        <v>20036</v>
      </c>
      <c r="N517" s="12" t="s">
        <v>1096</v>
      </c>
      <c r="O517" s="12">
        <v>223764576</v>
      </c>
      <c r="P517" s="12" t="s">
        <v>2184</v>
      </c>
      <c r="Q517" s="12">
        <v>2020</v>
      </c>
      <c r="R517" s="12" t="s">
        <v>2185</v>
      </c>
      <c r="S517" s="12" t="s">
        <v>2186</v>
      </c>
      <c r="T517" s="12" t="s">
        <v>1542</v>
      </c>
      <c r="U517" s="12">
        <v>7676</v>
      </c>
      <c r="V517" s="12" t="s">
        <v>1096</v>
      </c>
      <c r="W517" s="12">
        <v>1</v>
      </c>
      <c r="X517" s="12">
        <v>1989028</v>
      </c>
      <c r="Y517" s="12">
        <v>6355938</v>
      </c>
      <c r="Z517" s="12" t="s">
        <v>2188</v>
      </c>
      <c r="AA517" s="21">
        <v>43831</v>
      </c>
      <c r="AB517" s="21">
        <v>44196</v>
      </c>
      <c r="AC517" s="12" t="s">
        <v>1092</v>
      </c>
      <c r="AD517" s="12" t="s">
        <v>1092</v>
      </c>
      <c r="AE517" s="12" t="s">
        <v>1092</v>
      </c>
      <c r="AF517" s="12" t="s">
        <v>1102</v>
      </c>
      <c r="AG517" s="12" t="s">
        <v>1103</v>
      </c>
      <c r="AH517" s="12" t="b">
        <v>0</v>
      </c>
      <c r="AI517" s="12" t="b">
        <v>0</v>
      </c>
      <c r="AJ517" s="12" t="b">
        <v>0</v>
      </c>
      <c r="AK517" s="12" t="b">
        <v>0</v>
      </c>
      <c r="AL517" s="12" t="b">
        <v>1</v>
      </c>
    </row>
    <row r="518" ht="15.75" customHeight="1">
      <c r="A518" s="10" t="s">
        <v>850</v>
      </c>
      <c r="B518" s="12" t="str">
        <f t="shared" si="27"/>
        <v xml:space="preserve">Roland Family Foundation_Capital Research Center2016100</v>
      </c>
      <c r="C518" s="12" t="s">
        <v>196</v>
      </c>
      <c r="D518" s="12">
        <v>2016</v>
      </c>
      <c r="E518" s="13">
        <v>100</v>
      </c>
      <c r="F518" s="12"/>
      <c r="G518" s="12" t="s">
        <v>851</v>
      </c>
      <c r="H518" s="12" t="s">
        <v>257</v>
      </c>
      <c r="I518" s="12" t="s">
        <v>1092</v>
      </c>
      <c r="J518" s="12" t="s">
        <v>1106</v>
      </c>
      <c r="K518" s="12" t="s">
        <v>1094</v>
      </c>
      <c r="L518" s="12" t="s">
        <v>1095</v>
      </c>
      <c r="M518" s="12">
        <v>20036</v>
      </c>
      <c r="N518" s="12" t="s">
        <v>1096</v>
      </c>
      <c r="O518" s="12">
        <v>223764576</v>
      </c>
      <c r="P518" s="12" t="s">
        <v>2184</v>
      </c>
      <c r="Q518" s="12">
        <v>2016</v>
      </c>
      <c r="R518" s="12" t="s">
        <v>2185</v>
      </c>
      <c r="S518" s="12" t="s">
        <v>2186</v>
      </c>
      <c r="T518" s="12" t="s">
        <v>1542</v>
      </c>
      <c r="U518" s="12">
        <v>7676</v>
      </c>
      <c r="V518" s="12" t="s">
        <v>1096</v>
      </c>
      <c r="W518" s="12">
        <v>1</v>
      </c>
      <c r="X518" s="12">
        <v>369622</v>
      </c>
      <c r="Y518" s="12">
        <v>1060333</v>
      </c>
      <c r="Z518" s="12" t="s">
        <v>2189</v>
      </c>
      <c r="AA518" s="21">
        <v>42370</v>
      </c>
      <c r="AB518" s="21">
        <v>42735</v>
      </c>
      <c r="AC518" s="12" t="s">
        <v>1092</v>
      </c>
      <c r="AD518" s="12" t="s">
        <v>1092</v>
      </c>
      <c r="AE518" s="12" t="s">
        <v>1092</v>
      </c>
      <c r="AF518" s="12" t="s">
        <v>1102</v>
      </c>
      <c r="AG518" s="12" t="s">
        <v>1103</v>
      </c>
      <c r="AH518" s="12" t="b">
        <v>0</v>
      </c>
      <c r="AI518" s="12" t="b">
        <v>0</v>
      </c>
      <c r="AJ518" s="12" t="b">
        <v>0</v>
      </c>
      <c r="AK518" s="12" t="b">
        <v>0</v>
      </c>
      <c r="AL518" s="12" t="b">
        <v>1</v>
      </c>
    </row>
    <row r="519" ht="15.75" customHeight="1">
      <c r="A519" s="10" t="s">
        <v>854</v>
      </c>
      <c r="B519" s="12" t="str">
        <f t="shared" si="27"/>
        <v xml:space="preserve">Roland Family Foundation_Capital Research Center2024200</v>
      </c>
      <c r="C519" s="12" t="s">
        <v>196</v>
      </c>
      <c r="D519" s="12">
        <v>2024</v>
      </c>
      <c r="E519" s="13">
        <v>200</v>
      </c>
      <c r="F519" s="12"/>
      <c r="G519" s="12" t="s">
        <v>851</v>
      </c>
      <c r="H519" s="12" t="s">
        <v>257</v>
      </c>
      <c r="I519" s="12" t="s">
        <v>1092</v>
      </c>
      <c r="J519" s="12" t="s">
        <v>1093</v>
      </c>
      <c r="K519" s="12" t="s">
        <v>1094</v>
      </c>
      <c r="L519" s="12" t="s">
        <v>1095</v>
      </c>
      <c r="M519" s="12">
        <v>20036</v>
      </c>
      <c r="N519" s="12" t="s">
        <v>1096</v>
      </c>
      <c r="O519" s="12">
        <v>223764576</v>
      </c>
      <c r="P519" s="12" t="s">
        <v>2184</v>
      </c>
      <c r="Q519" s="12">
        <v>2024</v>
      </c>
      <c r="R519" s="12" t="s">
        <v>2190</v>
      </c>
      <c r="S519" s="12" t="s">
        <v>2191</v>
      </c>
      <c r="T519" s="12" t="s">
        <v>1542</v>
      </c>
      <c r="U519" s="12">
        <v>7417</v>
      </c>
      <c r="V519" s="12" t="s">
        <v>1096</v>
      </c>
      <c r="W519" s="12">
        <v>1</v>
      </c>
      <c r="X519" s="12">
        <v>4799264</v>
      </c>
      <c r="Y519" s="12">
        <v>18308915</v>
      </c>
      <c r="Z519" s="12" t="s">
        <v>2192</v>
      </c>
      <c r="AA519" s="21">
        <v>45292</v>
      </c>
      <c r="AB519" s="21">
        <v>45657</v>
      </c>
      <c r="AC519" s="12" t="s">
        <v>1092</v>
      </c>
      <c r="AD519" s="12" t="s">
        <v>1092</v>
      </c>
      <c r="AE519" s="12" t="s">
        <v>1092</v>
      </c>
      <c r="AF519" s="12" t="s">
        <v>1102</v>
      </c>
      <c r="AG519" s="12" t="s">
        <v>1103</v>
      </c>
      <c r="AH519" s="12" t="b">
        <v>0</v>
      </c>
      <c r="AI519" s="12" t="b">
        <v>0</v>
      </c>
      <c r="AJ519" s="12" t="b">
        <v>0</v>
      </c>
      <c r="AK519" s="12" t="b">
        <v>0</v>
      </c>
      <c r="AL519" s="12" t="b">
        <v>1</v>
      </c>
    </row>
    <row r="520" ht="15.75" customHeight="1">
      <c r="A520" s="10" t="s">
        <v>855</v>
      </c>
      <c r="B520" s="12" t="str">
        <f t="shared" si="27"/>
        <v xml:space="preserve">Ron and Susan Krump Foundation_Capital Research Center20231000</v>
      </c>
      <c r="C520" s="12" t="s">
        <v>182</v>
      </c>
      <c r="D520" s="12">
        <v>2023</v>
      </c>
      <c r="E520" s="13">
        <v>1000</v>
      </c>
      <c r="F520" s="12"/>
      <c r="G520" s="12" t="s">
        <v>272</v>
      </c>
      <c r="H520" s="12" t="s">
        <v>257</v>
      </c>
      <c r="I520" s="12" t="s">
        <v>1092</v>
      </c>
      <c r="J520" s="12" t="s">
        <v>1106</v>
      </c>
      <c r="K520" s="12" t="s">
        <v>1094</v>
      </c>
      <c r="L520" s="12" t="s">
        <v>1095</v>
      </c>
      <c r="M520" s="12">
        <v>20036</v>
      </c>
      <c r="N520" s="12" t="s">
        <v>1096</v>
      </c>
      <c r="O520" s="12">
        <v>880393022</v>
      </c>
      <c r="P520" s="12" t="s">
        <v>2193</v>
      </c>
      <c r="Q520" s="12">
        <v>2023</v>
      </c>
      <c r="R520" s="12" t="s">
        <v>2194</v>
      </c>
      <c r="S520" s="12" t="s">
        <v>2195</v>
      </c>
      <c r="T520" s="12" t="s">
        <v>1213</v>
      </c>
      <c r="U520" s="12">
        <v>895116642</v>
      </c>
      <c r="V520" s="12" t="s">
        <v>1096</v>
      </c>
      <c r="W520" s="12">
        <v>1</v>
      </c>
      <c r="X520" s="12">
        <v>4468840</v>
      </c>
      <c r="Y520" s="12">
        <v>16855944</v>
      </c>
      <c r="Z520" s="12" t="s">
        <v>2196</v>
      </c>
      <c r="AA520" s="21">
        <v>44927</v>
      </c>
      <c r="AB520" s="21">
        <v>45291</v>
      </c>
      <c r="AC520" s="12" t="s">
        <v>1092</v>
      </c>
      <c r="AD520" s="12" t="s">
        <v>1092</v>
      </c>
      <c r="AE520" s="12" t="s">
        <v>1092</v>
      </c>
      <c r="AF520" s="12" t="s">
        <v>1102</v>
      </c>
      <c r="AG520" s="12" t="s">
        <v>1103</v>
      </c>
      <c r="AH520" s="12" t="b">
        <v>0</v>
      </c>
      <c r="AI520" s="12" t="b">
        <v>0</v>
      </c>
      <c r="AJ520" s="12" t="b">
        <v>0</v>
      </c>
      <c r="AK520" s="12" t="b">
        <v>0</v>
      </c>
      <c r="AL520" s="12" t="b">
        <v>1</v>
      </c>
    </row>
    <row r="521" ht="15.75" customHeight="1">
      <c r="A521" s="10" t="s">
        <v>876</v>
      </c>
      <c r="B521" s="12" t="str">
        <f t="shared" si="27"/>
        <v xml:space="preserve">Samuel Roberts Noble Foundation_Capital Research Center202125000</v>
      </c>
      <c r="C521" s="12" t="s">
        <v>38</v>
      </c>
      <c r="D521" s="12">
        <v>2021</v>
      </c>
      <c r="E521" s="13">
        <v>25000</v>
      </c>
      <c r="F521" s="12"/>
      <c r="G521" s="12" t="s">
        <v>317</v>
      </c>
      <c r="H521" s="12" t="s">
        <v>257</v>
      </c>
      <c r="I521" s="12" t="s">
        <v>1092</v>
      </c>
      <c r="J521" s="12" t="s">
        <v>1093</v>
      </c>
      <c r="K521" s="12" t="s">
        <v>1094</v>
      </c>
      <c r="L521" s="12" t="s">
        <v>1095</v>
      </c>
      <c r="M521" s="12">
        <v>20036</v>
      </c>
      <c r="N521" s="12" t="s">
        <v>1096</v>
      </c>
      <c r="O521" s="12">
        <v>815328519</v>
      </c>
      <c r="P521" s="12" t="s">
        <v>2197</v>
      </c>
      <c r="Q521" s="12">
        <v>2021</v>
      </c>
      <c r="R521" s="12" t="s">
        <v>2198</v>
      </c>
      <c r="S521" s="12" t="s">
        <v>2199</v>
      </c>
      <c r="T521" s="12" t="s">
        <v>1681</v>
      </c>
      <c r="U521" s="12">
        <v>73401</v>
      </c>
      <c r="V521" s="12" t="s">
        <v>1096</v>
      </c>
      <c r="W521" s="12">
        <v>1</v>
      </c>
      <c r="X521" s="12">
        <v>3034603</v>
      </c>
      <c r="Y521" s="12">
        <v>11159732</v>
      </c>
      <c r="Z521" s="12" t="s">
        <v>2200</v>
      </c>
      <c r="AA521" s="21">
        <v>44197</v>
      </c>
      <c r="AB521" s="21">
        <v>44561</v>
      </c>
      <c r="AC521" s="12" t="s">
        <v>1092</v>
      </c>
      <c r="AD521" s="12" t="s">
        <v>1092</v>
      </c>
      <c r="AE521" s="12" t="s">
        <v>1092</v>
      </c>
      <c r="AF521" s="12" t="s">
        <v>1102</v>
      </c>
      <c r="AG521" s="12" t="s">
        <v>1103</v>
      </c>
      <c r="AH521" s="12" t="b">
        <v>0</v>
      </c>
      <c r="AI521" s="12" t="b">
        <v>0</v>
      </c>
      <c r="AJ521" s="12" t="b">
        <v>0</v>
      </c>
      <c r="AK521" s="12" t="b">
        <v>0</v>
      </c>
      <c r="AL521" s="12" t="b">
        <v>1</v>
      </c>
    </row>
    <row r="522" ht="15.75" customHeight="1">
      <c r="A522" s="10" t="s">
        <v>875</v>
      </c>
      <c r="B522" s="12" t="str">
        <f t="shared" si="27"/>
        <v xml:space="preserve">Samuel Roberts Noble Foundation_Capital Research Center202025000</v>
      </c>
      <c r="C522" s="12" t="s">
        <v>38</v>
      </c>
      <c r="D522" s="12">
        <v>2020</v>
      </c>
      <c r="E522" s="13">
        <v>25000</v>
      </c>
      <c r="F522" s="12"/>
      <c r="G522" s="12" t="s">
        <v>317</v>
      </c>
      <c r="H522" s="12" t="s">
        <v>257</v>
      </c>
      <c r="I522" s="12" t="s">
        <v>1092</v>
      </c>
      <c r="J522" s="12" t="s">
        <v>1093</v>
      </c>
      <c r="K522" s="12" t="s">
        <v>1094</v>
      </c>
      <c r="L522" s="12" t="s">
        <v>1095</v>
      </c>
      <c r="M522" s="12">
        <v>20036</v>
      </c>
      <c r="N522" s="12" t="s">
        <v>1096</v>
      </c>
      <c r="O522" s="12">
        <v>815328519</v>
      </c>
      <c r="P522" s="12" t="s">
        <v>2197</v>
      </c>
      <c r="Q522" s="12">
        <v>2020</v>
      </c>
      <c r="R522" s="12" t="s">
        <v>2198</v>
      </c>
      <c r="S522" s="12" t="s">
        <v>2199</v>
      </c>
      <c r="T522" s="12" t="s">
        <v>1681</v>
      </c>
      <c r="U522" s="12">
        <v>73401</v>
      </c>
      <c r="V522" s="12" t="s">
        <v>1096</v>
      </c>
      <c r="W522" s="12">
        <v>1</v>
      </c>
      <c r="X522" s="12">
        <v>2404519</v>
      </c>
      <c r="Y522" s="12">
        <v>8427810</v>
      </c>
      <c r="Z522" s="12" t="s">
        <v>2201</v>
      </c>
      <c r="AA522" s="21">
        <v>43831</v>
      </c>
      <c r="AB522" s="21">
        <v>44196</v>
      </c>
      <c r="AC522" s="12" t="s">
        <v>1092</v>
      </c>
      <c r="AD522" s="12" t="s">
        <v>1092</v>
      </c>
      <c r="AE522" s="12" t="s">
        <v>1092</v>
      </c>
      <c r="AF522" s="12" t="s">
        <v>1102</v>
      </c>
      <c r="AG522" s="12" t="s">
        <v>1103</v>
      </c>
      <c r="AH522" s="12" t="b">
        <v>0</v>
      </c>
      <c r="AI522" s="12" t="b">
        <v>0</v>
      </c>
      <c r="AJ522" s="12" t="b">
        <v>0</v>
      </c>
      <c r="AK522" s="12" t="b">
        <v>0</v>
      </c>
      <c r="AL522" s="12" t="b">
        <v>1</v>
      </c>
    </row>
    <row r="523" ht="15.75" customHeight="1">
      <c r="A523" s="10" t="s">
        <v>879</v>
      </c>
      <c r="B523" s="12" t="str">
        <f t="shared" si="27"/>
        <v xml:space="preserve">Samuel Roberts Noble Foundation_Capital Research Center202345000</v>
      </c>
      <c r="C523" s="12" t="s">
        <v>38</v>
      </c>
      <c r="D523" s="12">
        <v>2023</v>
      </c>
      <c r="E523" s="13">
        <v>45000</v>
      </c>
      <c r="F523" s="12"/>
      <c r="G523" s="12" t="s">
        <v>317</v>
      </c>
      <c r="H523" s="12" t="s">
        <v>257</v>
      </c>
      <c r="I523" s="12" t="s">
        <v>1092</v>
      </c>
      <c r="J523" s="12" t="s">
        <v>1093</v>
      </c>
      <c r="K523" s="12" t="s">
        <v>1094</v>
      </c>
      <c r="L523" s="12" t="s">
        <v>1095</v>
      </c>
      <c r="M523" s="12">
        <v>20036</v>
      </c>
      <c r="N523" s="12" t="s">
        <v>1096</v>
      </c>
      <c r="O523" s="12">
        <v>815328519</v>
      </c>
      <c r="P523" s="12" t="s">
        <v>2197</v>
      </c>
      <c r="Q523" s="12">
        <v>2023</v>
      </c>
      <c r="R523" s="12" t="s">
        <v>2198</v>
      </c>
      <c r="S523" s="12" t="s">
        <v>2199</v>
      </c>
      <c r="T523" s="12" t="s">
        <v>1681</v>
      </c>
      <c r="U523" s="12">
        <v>73401</v>
      </c>
      <c r="V523" s="12" t="s">
        <v>1096</v>
      </c>
      <c r="W523" s="12">
        <v>1</v>
      </c>
      <c r="X523" s="12">
        <v>4410807</v>
      </c>
      <c r="Y523" s="12">
        <v>16589210</v>
      </c>
      <c r="Z523" s="12" t="s">
        <v>2202</v>
      </c>
      <c r="AA523" s="21">
        <v>44927</v>
      </c>
      <c r="AB523" s="21">
        <v>45291</v>
      </c>
      <c r="AC523" s="12" t="s">
        <v>1092</v>
      </c>
      <c r="AD523" s="12" t="s">
        <v>1092</v>
      </c>
      <c r="AE523" s="12" t="s">
        <v>1092</v>
      </c>
      <c r="AF523" s="12" t="s">
        <v>1102</v>
      </c>
      <c r="AG523" s="12" t="s">
        <v>1103</v>
      </c>
      <c r="AH523" s="12" t="b">
        <v>0</v>
      </c>
      <c r="AI523" s="12" t="b">
        <v>0</v>
      </c>
      <c r="AJ523" s="12" t="b">
        <v>0</v>
      </c>
      <c r="AK523" s="12" t="b">
        <v>0</v>
      </c>
      <c r="AL523" s="12" t="b">
        <v>1</v>
      </c>
    </row>
    <row r="524" ht="15.75" customHeight="1">
      <c r="A524" s="10" t="s">
        <v>880</v>
      </c>
      <c r="B524" s="12" t="str">
        <f t="shared" si="27"/>
        <v xml:space="preserve">Samuel Roberts Noble Foundation_Capital Research Center202460000</v>
      </c>
      <c r="C524" s="12" t="s">
        <v>38</v>
      </c>
      <c r="D524" s="12">
        <v>2024</v>
      </c>
      <c r="E524" s="13">
        <v>60000</v>
      </c>
      <c r="F524" s="12"/>
      <c r="G524" s="12" t="s">
        <v>317</v>
      </c>
      <c r="H524" s="12" t="s">
        <v>257</v>
      </c>
      <c r="I524" s="12" t="s">
        <v>1092</v>
      </c>
      <c r="J524" s="12" t="s">
        <v>1093</v>
      </c>
      <c r="K524" s="12" t="s">
        <v>1094</v>
      </c>
      <c r="L524" s="12" t="s">
        <v>1095</v>
      </c>
      <c r="M524" s="12">
        <v>20036</v>
      </c>
      <c r="N524" s="12" t="s">
        <v>1096</v>
      </c>
      <c r="O524" s="12">
        <v>815328519</v>
      </c>
      <c r="P524" s="12" t="s">
        <v>2197</v>
      </c>
      <c r="Q524" s="12">
        <v>2024</v>
      </c>
      <c r="R524" s="12" t="s">
        <v>2198</v>
      </c>
      <c r="S524" s="12" t="s">
        <v>2199</v>
      </c>
      <c r="T524" s="12" t="s">
        <v>1681</v>
      </c>
      <c r="U524" s="12">
        <v>73401</v>
      </c>
      <c r="V524" s="12" t="s">
        <v>1096</v>
      </c>
      <c r="W524" s="12">
        <v>1</v>
      </c>
      <c r="X524" s="12">
        <v>4962792</v>
      </c>
      <c r="Y524" s="12">
        <v>18824765</v>
      </c>
      <c r="Z524" s="12" t="s">
        <v>2203</v>
      </c>
      <c r="AA524" s="21">
        <v>45292</v>
      </c>
      <c r="AB524" s="21">
        <v>45657</v>
      </c>
      <c r="AC524" s="12" t="s">
        <v>1092</v>
      </c>
      <c r="AD524" s="12" t="s">
        <v>1092</v>
      </c>
      <c r="AE524" s="12" t="s">
        <v>1092</v>
      </c>
      <c r="AF524" s="12" t="s">
        <v>1102</v>
      </c>
      <c r="AG524" s="12" t="s">
        <v>1103</v>
      </c>
      <c r="AH524" s="12" t="b">
        <v>0</v>
      </c>
      <c r="AI524" s="12" t="b">
        <v>0</v>
      </c>
      <c r="AJ524" s="12" t="b">
        <v>0</v>
      </c>
      <c r="AK524" s="12" t="b">
        <v>0</v>
      </c>
      <c r="AL524" s="12" t="b">
        <v>1</v>
      </c>
    </row>
    <row r="525" ht="15.75" customHeight="1">
      <c r="A525" s="10" t="s">
        <v>877</v>
      </c>
      <c r="B525" s="12" t="str">
        <f t="shared" si="27"/>
        <v xml:space="preserve">Samuel Roberts Noble Foundation_Capital Research Center202235000</v>
      </c>
      <c r="C525" s="12" t="s">
        <v>38</v>
      </c>
      <c r="D525" s="12">
        <v>2022</v>
      </c>
      <c r="E525" s="13">
        <v>35000</v>
      </c>
      <c r="F525" s="12"/>
      <c r="G525" s="12" t="s">
        <v>878</v>
      </c>
      <c r="H525" s="12" t="s">
        <v>257</v>
      </c>
      <c r="I525" s="12" t="s">
        <v>1092</v>
      </c>
      <c r="J525" s="12" t="s">
        <v>1093</v>
      </c>
      <c r="K525" s="12" t="s">
        <v>1094</v>
      </c>
      <c r="L525" s="12" t="s">
        <v>1095</v>
      </c>
      <c r="M525" s="12">
        <v>20036</v>
      </c>
      <c r="N525" s="12" t="s">
        <v>1096</v>
      </c>
      <c r="O525" s="12">
        <v>815328519</v>
      </c>
      <c r="P525" s="12" t="s">
        <v>2197</v>
      </c>
      <c r="Q525" s="12">
        <v>2022</v>
      </c>
      <c r="R525" s="12" t="s">
        <v>2198</v>
      </c>
      <c r="S525" s="12" t="s">
        <v>2199</v>
      </c>
      <c r="T525" s="12" t="s">
        <v>1681</v>
      </c>
      <c r="U525" s="12">
        <v>73401</v>
      </c>
      <c r="V525" s="12" t="s">
        <v>1096</v>
      </c>
      <c r="W525" s="12">
        <v>1</v>
      </c>
      <c r="X525" s="12">
        <v>3671016</v>
      </c>
      <c r="Y525" s="12">
        <v>13819587</v>
      </c>
      <c r="Z525" s="12" t="s">
        <v>2204</v>
      </c>
      <c r="AA525" s="21">
        <v>44562</v>
      </c>
      <c r="AB525" s="21">
        <v>44926</v>
      </c>
      <c r="AC525" s="12" t="s">
        <v>1092</v>
      </c>
      <c r="AD525" s="12" t="s">
        <v>1092</v>
      </c>
      <c r="AE525" s="12" t="s">
        <v>1092</v>
      </c>
      <c r="AF525" s="12" t="s">
        <v>1102</v>
      </c>
      <c r="AG525" s="12" t="s">
        <v>1103</v>
      </c>
      <c r="AH525" s="12" t="b">
        <v>0</v>
      </c>
      <c r="AI525" s="12" t="b">
        <v>0</v>
      </c>
      <c r="AJ525" s="12" t="b">
        <v>0</v>
      </c>
      <c r="AK525" s="12" t="b">
        <v>0</v>
      </c>
      <c r="AL525" s="12" t="b">
        <v>1</v>
      </c>
    </row>
    <row r="526" ht="15.75" customHeight="1">
      <c r="A526" s="10" t="s">
        <v>881</v>
      </c>
      <c r="B526" s="12" t="str">
        <f t="shared" si="27"/>
        <v xml:space="preserve">Sandra &amp; Lawrence Post Family Foundation_Capital Research Center20222500</v>
      </c>
      <c r="C526" s="12" t="s">
        <v>154</v>
      </c>
      <c r="D526" s="12">
        <v>2022</v>
      </c>
      <c r="E526" s="13">
        <v>2500</v>
      </c>
      <c r="F526" s="12"/>
      <c r="G526" s="12" t="s">
        <v>882</v>
      </c>
      <c r="H526" s="12" t="s">
        <v>257</v>
      </c>
      <c r="I526" s="12" t="s">
        <v>1092</v>
      </c>
      <c r="J526" s="12" t="s">
        <v>1291</v>
      </c>
      <c r="K526" s="12" t="s">
        <v>1094</v>
      </c>
      <c r="L526" s="12" t="s">
        <v>1095</v>
      </c>
      <c r="M526" s="12">
        <v>20036</v>
      </c>
      <c r="N526" s="12" t="s">
        <v>1096</v>
      </c>
      <c r="O526" s="12">
        <v>954442473</v>
      </c>
      <c r="P526" s="12" t="s">
        <v>2205</v>
      </c>
      <c r="Q526" s="12">
        <v>2022</v>
      </c>
      <c r="R526" s="12" t="s">
        <v>2206</v>
      </c>
      <c r="S526" s="12" t="s">
        <v>2207</v>
      </c>
      <c r="T526" s="12" t="s">
        <v>1192</v>
      </c>
      <c r="U526" s="12">
        <v>91320</v>
      </c>
      <c r="V526" s="12" t="s">
        <v>1096</v>
      </c>
      <c r="W526" s="12">
        <v>1</v>
      </c>
      <c r="X526" s="12">
        <v>3681989</v>
      </c>
      <c r="Y526" s="12">
        <v>13887009</v>
      </c>
      <c r="Z526" s="12" t="s">
        <v>2208</v>
      </c>
      <c r="AA526" s="21">
        <v>44562</v>
      </c>
      <c r="AB526" s="21">
        <v>44926</v>
      </c>
      <c r="AC526" s="12" t="s">
        <v>1092</v>
      </c>
      <c r="AD526" s="12" t="s">
        <v>1092</v>
      </c>
      <c r="AE526" s="12" t="s">
        <v>1092</v>
      </c>
      <c r="AF526" s="12" t="s">
        <v>1102</v>
      </c>
      <c r="AG526" s="12" t="s">
        <v>1103</v>
      </c>
      <c r="AH526" s="12" t="b">
        <v>0</v>
      </c>
      <c r="AI526" s="12" t="b">
        <v>0</v>
      </c>
      <c r="AJ526" s="12" t="b">
        <v>0</v>
      </c>
      <c r="AK526" s="12" t="b">
        <v>0</v>
      </c>
      <c r="AL526" s="12" t="b">
        <v>1</v>
      </c>
    </row>
    <row r="527" ht="15.75" customHeight="1">
      <c r="A527" s="10" t="s">
        <v>908</v>
      </c>
      <c r="B527" s="12" t="str">
        <f t="shared" si="27"/>
        <v xml:space="preserve">Searle Freedom Trust_Capital Research Center202375000</v>
      </c>
      <c r="C527" s="12" t="s">
        <v>14</v>
      </c>
      <c r="D527" s="12">
        <v>2023</v>
      </c>
      <c r="E527" s="13">
        <v>75000</v>
      </c>
      <c r="F527" s="12" t="s">
        <v>903</v>
      </c>
      <c r="G527" s="12" t="s">
        <v>882</v>
      </c>
      <c r="H527" s="12" t="s">
        <v>257</v>
      </c>
      <c r="I527" s="12" t="s">
        <v>1092</v>
      </c>
      <c r="J527" s="12" t="s">
        <v>1093</v>
      </c>
      <c r="K527" s="12" t="s">
        <v>1094</v>
      </c>
      <c r="L527" s="12" t="s">
        <v>1095</v>
      </c>
      <c r="M527" s="12">
        <v>20036</v>
      </c>
      <c r="N527" s="12" t="s">
        <v>1096</v>
      </c>
      <c r="O527" s="12">
        <v>367244615</v>
      </c>
      <c r="P527" s="12" t="s">
        <v>2209</v>
      </c>
      <c r="Q527" s="12">
        <v>2023</v>
      </c>
      <c r="R527" s="12" t="s">
        <v>2210</v>
      </c>
      <c r="S527" s="12" t="s">
        <v>2211</v>
      </c>
      <c r="T527" s="12" t="s">
        <v>1175</v>
      </c>
      <c r="U527" s="12">
        <v>53703</v>
      </c>
      <c r="V527" s="12" t="s">
        <v>1096</v>
      </c>
      <c r="W527" s="12">
        <v>1</v>
      </c>
      <c r="X527" s="12">
        <v>4447670</v>
      </c>
      <c r="Y527" s="12">
        <v>16753358</v>
      </c>
      <c r="Z527" s="12" t="s">
        <v>2212</v>
      </c>
      <c r="AA527" s="21">
        <v>44927</v>
      </c>
      <c r="AB527" s="21">
        <v>45291</v>
      </c>
      <c r="AC527" s="12" t="s">
        <v>1092</v>
      </c>
      <c r="AD527" s="12" t="s">
        <v>1092</v>
      </c>
      <c r="AE527" s="12" t="s">
        <v>1092</v>
      </c>
      <c r="AF527" s="12" t="s">
        <v>1102</v>
      </c>
      <c r="AG527" s="12" t="s">
        <v>1103</v>
      </c>
      <c r="AH527" s="12" t="b">
        <v>0</v>
      </c>
      <c r="AI527" s="12" t="b">
        <v>0</v>
      </c>
      <c r="AJ527" s="12" t="b">
        <v>0</v>
      </c>
      <c r="AK527" s="12" t="b">
        <v>0</v>
      </c>
      <c r="AL527" s="12" t="b">
        <v>1</v>
      </c>
    </row>
    <row r="528" ht="15.75" customHeight="1">
      <c r="A528" s="10" t="s">
        <v>907</v>
      </c>
      <c r="B528" s="12" t="str">
        <f t="shared" si="27"/>
        <v xml:space="preserve">Searle Freedom Trust_Capital Research Center202250000</v>
      </c>
      <c r="C528" s="12" t="s">
        <v>14</v>
      </c>
      <c r="D528" s="12">
        <v>2022</v>
      </c>
      <c r="E528" s="13">
        <v>50000</v>
      </c>
      <c r="F528" s="12" t="s">
        <v>903</v>
      </c>
      <c r="G528" s="12" t="s">
        <v>906</v>
      </c>
      <c r="H528" s="12" t="s">
        <v>257</v>
      </c>
      <c r="I528" s="12" t="s">
        <v>1092</v>
      </c>
      <c r="J528" s="12" t="s">
        <v>1093</v>
      </c>
      <c r="K528" s="12" t="s">
        <v>1094</v>
      </c>
      <c r="L528" s="12" t="s">
        <v>1095</v>
      </c>
      <c r="M528" s="12">
        <v>20036</v>
      </c>
      <c r="N528" s="12" t="s">
        <v>1096</v>
      </c>
      <c r="O528" s="12">
        <v>367244615</v>
      </c>
      <c r="P528" s="12" t="s">
        <v>2209</v>
      </c>
      <c r="Q528" s="12">
        <v>2022</v>
      </c>
      <c r="R528" s="12" t="s">
        <v>2210</v>
      </c>
      <c r="S528" s="12" t="s">
        <v>2211</v>
      </c>
      <c r="T528" s="12" t="s">
        <v>1175</v>
      </c>
      <c r="U528" s="12">
        <v>53703</v>
      </c>
      <c r="V528" s="12" t="s">
        <v>1096</v>
      </c>
      <c r="W528" s="12">
        <v>1</v>
      </c>
      <c r="X528" s="12">
        <v>3756500</v>
      </c>
      <c r="Y528" s="12">
        <v>14259008</v>
      </c>
      <c r="Z528" s="12" t="s">
        <v>2213</v>
      </c>
      <c r="AA528" s="21">
        <v>44562</v>
      </c>
      <c r="AB528" s="21">
        <v>44926</v>
      </c>
      <c r="AC528" s="12" t="s">
        <v>1092</v>
      </c>
      <c r="AD528" s="12" t="s">
        <v>1092</v>
      </c>
      <c r="AE528" s="12" t="s">
        <v>1092</v>
      </c>
      <c r="AF528" s="12" t="s">
        <v>1102</v>
      </c>
      <c r="AG528" s="12" t="s">
        <v>1103</v>
      </c>
      <c r="AH528" s="12" t="b">
        <v>0</v>
      </c>
      <c r="AI528" s="12" t="b">
        <v>0</v>
      </c>
      <c r="AJ528" s="12" t="b">
        <v>0</v>
      </c>
      <c r="AK528" s="12" t="b">
        <v>0</v>
      </c>
      <c r="AL528" s="12" t="b">
        <v>1</v>
      </c>
    </row>
    <row r="529" ht="15.75" customHeight="1">
      <c r="A529" s="10" t="s">
        <v>907</v>
      </c>
      <c r="B529" s="12" t="str">
        <f t="shared" si="27"/>
        <v xml:space="preserve">Searle Freedom Trust_Capital Research Center202275000</v>
      </c>
      <c r="C529" s="12" t="s">
        <v>14</v>
      </c>
      <c r="D529" s="12">
        <v>2022</v>
      </c>
      <c r="E529" s="13">
        <v>75000</v>
      </c>
      <c r="F529" s="12" t="s">
        <v>903</v>
      </c>
      <c r="G529" s="12" t="s">
        <v>882</v>
      </c>
      <c r="H529" s="12" t="s">
        <v>257</v>
      </c>
      <c r="I529" s="12" t="s">
        <v>1092</v>
      </c>
      <c r="J529" s="12" t="s">
        <v>1093</v>
      </c>
      <c r="K529" s="12" t="s">
        <v>1094</v>
      </c>
      <c r="L529" s="12" t="s">
        <v>1095</v>
      </c>
      <c r="M529" s="12">
        <v>20036</v>
      </c>
      <c r="N529" s="12" t="s">
        <v>1096</v>
      </c>
      <c r="O529" s="12">
        <v>367244615</v>
      </c>
      <c r="P529" s="12" t="s">
        <v>2209</v>
      </c>
      <c r="Q529" s="12">
        <v>2022</v>
      </c>
      <c r="R529" s="12" t="s">
        <v>2210</v>
      </c>
      <c r="S529" s="12" t="s">
        <v>2211</v>
      </c>
      <c r="T529" s="12" t="s">
        <v>1175</v>
      </c>
      <c r="U529" s="12">
        <v>53703</v>
      </c>
      <c r="V529" s="12" t="s">
        <v>1096</v>
      </c>
      <c r="W529" s="12">
        <v>1</v>
      </c>
      <c r="X529" s="12">
        <v>3756500</v>
      </c>
      <c r="Y529" s="12">
        <v>14259055</v>
      </c>
      <c r="Z529" s="12" t="s">
        <v>2213</v>
      </c>
      <c r="AA529" s="21">
        <v>44562</v>
      </c>
      <c r="AB529" s="21">
        <v>44926</v>
      </c>
      <c r="AC529" s="12" t="s">
        <v>1092</v>
      </c>
      <c r="AD529" s="12" t="s">
        <v>1092</v>
      </c>
      <c r="AE529" s="12" t="s">
        <v>1092</v>
      </c>
      <c r="AF529" s="12" t="s">
        <v>1102</v>
      </c>
      <c r="AG529" s="12" t="s">
        <v>1103</v>
      </c>
      <c r="AH529" s="12" t="b">
        <v>0</v>
      </c>
      <c r="AI529" s="12" t="b">
        <v>0</v>
      </c>
      <c r="AJ529" s="12" t="b">
        <v>0</v>
      </c>
      <c r="AK529" s="12" t="b">
        <v>0</v>
      </c>
      <c r="AL529" s="12" t="b">
        <v>1</v>
      </c>
    </row>
    <row r="530" ht="15.75" customHeight="1">
      <c r="A530" s="10" t="s">
        <v>902</v>
      </c>
      <c r="B530" s="12" t="str">
        <f t="shared" si="27"/>
        <v xml:space="preserve">Searle Freedom Trust_Capital Research Center2020100000</v>
      </c>
      <c r="C530" s="12" t="s">
        <v>14</v>
      </c>
      <c r="D530" s="12">
        <v>2020</v>
      </c>
      <c r="E530" s="13">
        <v>100000</v>
      </c>
      <c r="F530" s="12" t="s">
        <v>903</v>
      </c>
      <c r="G530" s="12" t="s">
        <v>904</v>
      </c>
      <c r="H530" s="12" t="s">
        <v>257</v>
      </c>
      <c r="I530" s="12" t="s">
        <v>1092</v>
      </c>
      <c r="J530" s="12" t="s">
        <v>1093</v>
      </c>
      <c r="K530" s="12" t="s">
        <v>1094</v>
      </c>
      <c r="L530" s="12" t="s">
        <v>1095</v>
      </c>
      <c r="M530" s="12">
        <v>20036</v>
      </c>
      <c r="N530" s="12" t="s">
        <v>1096</v>
      </c>
      <c r="O530" s="12">
        <v>367244615</v>
      </c>
      <c r="P530" s="12" t="s">
        <v>2209</v>
      </c>
      <c r="Q530" s="12">
        <v>2020</v>
      </c>
      <c r="R530" s="12" t="s">
        <v>2210</v>
      </c>
      <c r="S530" s="12" t="s">
        <v>2211</v>
      </c>
      <c r="T530" s="12" t="s">
        <v>1175</v>
      </c>
      <c r="U530" s="12">
        <v>53703</v>
      </c>
      <c r="V530" s="12" t="s">
        <v>1096</v>
      </c>
      <c r="W530" s="12">
        <v>1</v>
      </c>
      <c r="X530" s="12">
        <v>2065204</v>
      </c>
      <c r="Y530" s="12">
        <v>7019381</v>
      </c>
      <c r="Z530" s="12" t="s">
        <v>2214</v>
      </c>
      <c r="AA530" s="21">
        <v>43831</v>
      </c>
      <c r="AB530" s="21">
        <v>44196</v>
      </c>
      <c r="AC530" s="12" t="s">
        <v>1092</v>
      </c>
      <c r="AD530" s="12" t="s">
        <v>1092</v>
      </c>
      <c r="AE530" s="12" t="s">
        <v>1092</v>
      </c>
      <c r="AF530" s="12" t="s">
        <v>1102</v>
      </c>
      <c r="AG530" s="12" t="s">
        <v>1103</v>
      </c>
      <c r="AH530" s="12" t="b">
        <v>1</v>
      </c>
      <c r="AI530" s="12" t="b">
        <v>0</v>
      </c>
      <c r="AJ530" s="12" t="b">
        <v>0</v>
      </c>
      <c r="AK530" s="12" t="b">
        <v>0</v>
      </c>
      <c r="AL530" s="12" t="b">
        <v>1</v>
      </c>
    </row>
    <row r="531" ht="15.75" customHeight="1">
      <c r="A531" s="10" t="s">
        <v>905</v>
      </c>
      <c r="B531" s="12" t="str">
        <f t="shared" si="27"/>
        <v xml:space="preserve">Searle Freedom Trust_Capital Research Center202175000</v>
      </c>
      <c r="C531" s="12" t="s">
        <v>14</v>
      </c>
      <c r="D531" s="12">
        <v>2021</v>
      </c>
      <c r="E531" s="13">
        <v>75000</v>
      </c>
      <c r="F531" s="12" t="s">
        <v>903</v>
      </c>
      <c r="G531" s="12" t="s">
        <v>906</v>
      </c>
      <c r="H531" s="12" t="s">
        <v>257</v>
      </c>
      <c r="I531" s="12" t="s">
        <v>1092</v>
      </c>
      <c r="J531" s="12" t="s">
        <v>1093</v>
      </c>
      <c r="K531" s="12" t="s">
        <v>1094</v>
      </c>
      <c r="L531" s="12" t="s">
        <v>1095</v>
      </c>
      <c r="M531" s="12">
        <v>20036</v>
      </c>
      <c r="N531" s="12" t="s">
        <v>1096</v>
      </c>
      <c r="O531" s="12">
        <v>367244615</v>
      </c>
      <c r="P531" s="12" t="s">
        <v>2209</v>
      </c>
      <c r="Q531" s="12">
        <v>2021</v>
      </c>
      <c r="R531" s="12" t="s">
        <v>2210</v>
      </c>
      <c r="S531" s="12" t="s">
        <v>2211</v>
      </c>
      <c r="T531" s="12" t="s">
        <v>1175</v>
      </c>
      <c r="U531" s="12">
        <v>53703</v>
      </c>
      <c r="V531" s="12" t="s">
        <v>1096</v>
      </c>
      <c r="W531" s="12">
        <v>1</v>
      </c>
      <c r="X531" s="12">
        <v>2888384</v>
      </c>
      <c r="Y531" s="12">
        <v>10151868</v>
      </c>
      <c r="Z531" s="12" t="s">
        <v>2215</v>
      </c>
      <c r="AA531" s="21">
        <v>44197</v>
      </c>
      <c r="AB531" s="21">
        <v>44561</v>
      </c>
      <c r="AC531" s="12" t="s">
        <v>1092</v>
      </c>
      <c r="AD531" s="12" t="s">
        <v>1092</v>
      </c>
      <c r="AE531" s="12" t="s">
        <v>1092</v>
      </c>
      <c r="AF531" s="12" t="s">
        <v>1102</v>
      </c>
      <c r="AG531" s="12" t="s">
        <v>1103</v>
      </c>
      <c r="AH531" s="12" t="b">
        <v>0</v>
      </c>
      <c r="AI531" s="12" t="b">
        <v>0</v>
      </c>
      <c r="AJ531" s="12" t="b">
        <v>0</v>
      </c>
      <c r="AK531" s="12" t="b">
        <v>0</v>
      </c>
      <c r="AL531" s="12" t="b">
        <v>1</v>
      </c>
    </row>
    <row r="532" ht="15.75" customHeight="1">
      <c r="A532" s="10" t="s">
        <v>905</v>
      </c>
      <c r="B532" s="12" t="str">
        <f t="shared" si="27"/>
        <v xml:space="preserve">Searle Freedom Trust_Capital Research Center202150000</v>
      </c>
      <c r="C532" s="12" t="s">
        <v>14</v>
      </c>
      <c r="D532" s="12">
        <v>2021</v>
      </c>
      <c r="E532" s="13">
        <v>50000</v>
      </c>
      <c r="F532" s="12" t="s">
        <v>903</v>
      </c>
      <c r="G532" s="12" t="s">
        <v>882</v>
      </c>
      <c r="H532" s="12" t="s">
        <v>257</v>
      </c>
      <c r="I532" s="12" t="s">
        <v>1092</v>
      </c>
      <c r="J532" s="12" t="s">
        <v>2216</v>
      </c>
      <c r="K532" s="12" t="s">
        <v>1094</v>
      </c>
      <c r="L532" s="12" t="s">
        <v>1095</v>
      </c>
      <c r="M532" s="12">
        <v>20036</v>
      </c>
      <c r="N532" s="12" t="s">
        <v>1096</v>
      </c>
      <c r="O532" s="12">
        <v>367244615</v>
      </c>
      <c r="P532" s="12" t="s">
        <v>2209</v>
      </c>
      <c r="Q532" s="12">
        <v>2021</v>
      </c>
      <c r="R532" s="12" t="s">
        <v>2210</v>
      </c>
      <c r="S532" s="12" t="s">
        <v>2211</v>
      </c>
      <c r="T532" s="12" t="s">
        <v>1175</v>
      </c>
      <c r="U532" s="12">
        <v>53703</v>
      </c>
      <c r="V532" s="12" t="s">
        <v>1096</v>
      </c>
      <c r="W532" s="12">
        <v>1</v>
      </c>
      <c r="X532" s="12">
        <v>2888384</v>
      </c>
      <c r="Y532" s="12">
        <v>10151912</v>
      </c>
      <c r="Z532" s="12" t="s">
        <v>2215</v>
      </c>
      <c r="AA532" s="21">
        <v>44197</v>
      </c>
      <c r="AB532" s="21">
        <v>44561</v>
      </c>
      <c r="AC532" s="12" t="s">
        <v>1092</v>
      </c>
      <c r="AD532" s="12" t="s">
        <v>1092</v>
      </c>
      <c r="AE532" s="12" t="s">
        <v>1092</v>
      </c>
      <c r="AF532" s="12" t="s">
        <v>1102</v>
      </c>
      <c r="AG532" s="12" t="s">
        <v>1103</v>
      </c>
      <c r="AH532" s="12" t="b">
        <v>0</v>
      </c>
      <c r="AI532" s="12" t="b">
        <v>0</v>
      </c>
      <c r="AJ532" s="12" t="b">
        <v>0</v>
      </c>
      <c r="AK532" s="12" t="b">
        <v>0</v>
      </c>
      <c r="AL532" s="12" t="b">
        <v>1</v>
      </c>
    </row>
    <row r="533" ht="15.75" customHeight="1">
      <c r="A533" s="10" t="s">
        <v>909</v>
      </c>
      <c r="B533" s="12" t="str">
        <f t="shared" si="27"/>
        <v xml:space="preserve">Setton Foundation_Capital Research Center2021250</v>
      </c>
      <c r="C533" s="12" t="s">
        <v>220</v>
      </c>
      <c r="D533" s="12">
        <v>2021</v>
      </c>
      <c r="E533" s="13">
        <v>250</v>
      </c>
      <c r="F533" s="12"/>
      <c r="G533" s="12" t="s">
        <v>612</v>
      </c>
      <c r="H533" s="12" t="s">
        <v>257</v>
      </c>
      <c r="I533" s="12" t="s">
        <v>1092</v>
      </c>
      <c r="J533" s="12" t="s">
        <v>2217</v>
      </c>
      <c r="K533" s="12" t="s">
        <v>1094</v>
      </c>
      <c r="L533" s="12" t="s">
        <v>1095</v>
      </c>
      <c r="M533" s="12">
        <v>200908239</v>
      </c>
      <c r="N533" s="12" t="s">
        <v>1096</v>
      </c>
      <c r="O533" s="12">
        <v>113577481</v>
      </c>
      <c r="P533" s="12" t="s">
        <v>2218</v>
      </c>
      <c r="Q533" s="12">
        <v>2021</v>
      </c>
      <c r="R533" s="12" t="s">
        <v>2219</v>
      </c>
      <c r="S533" s="12" t="s">
        <v>2220</v>
      </c>
      <c r="T533" s="12" t="s">
        <v>1389</v>
      </c>
      <c r="U533" s="12">
        <v>11725</v>
      </c>
      <c r="V533" s="12" t="s">
        <v>1096</v>
      </c>
      <c r="W533" s="12">
        <v>1</v>
      </c>
      <c r="X533" s="12">
        <v>2740178</v>
      </c>
      <c r="Y533" s="12">
        <v>9643305</v>
      </c>
      <c r="Z533" s="12" t="s">
        <v>2221</v>
      </c>
      <c r="AA533" s="21">
        <v>44197</v>
      </c>
      <c r="AB533" s="21">
        <v>44561</v>
      </c>
      <c r="AC533" s="12" t="s">
        <v>1092</v>
      </c>
      <c r="AD533" s="12" t="s">
        <v>1092</v>
      </c>
      <c r="AE533" s="12" t="s">
        <v>1092</v>
      </c>
      <c r="AF533" s="12" t="s">
        <v>1102</v>
      </c>
      <c r="AG533" s="12" t="s">
        <v>1103</v>
      </c>
      <c r="AH533" s="12" t="b">
        <v>0</v>
      </c>
      <c r="AI533" s="12" t="b">
        <v>0</v>
      </c>
      <c r="AJ533" s="12" t="b">
        <v>0</v>
      </c>
      <c r="AK533" s="12" t="b">
        <v>0</v>
      </c>
      <c r="AL533" s="12" t="b">
        <v>1</v>
      </c>
    </row>
    <row r="534" ht="15.75" customHeight="1">
      <c r="A534" s="10" t="s">
        <v>910</v>
      </c>
      <c r="B534" s="12" t="str">
        <f t="shared" si="27"/>
        <v xml:space="preserve">Shamrock Trust_Capital Research Center2024100</v>
      </c>
      <c r="C534" s="12" t="s">
        <v>226</v>
      </c>
      <c r="D534" s="12">
        <v>2024</v>
      </c>
      <c r="E534" s="13">
        <v>100</v>
      </c>
      <c r="F534" s="12"/>
      <c r="G534" s="12" t="s">
        <v>911</v>
      </c>
      <c r="H534" s="12" t="s">
        <v>257</v>
      </c>
      <c r="I534" s="12" t="s">
        <v>1092</v>
      </c>
      <c r="J534" s="12" t="s">
        <v>1397</v>
      </c>
      <c r="K534" s="12" t="s">
        <v>1150</v>
      </c>
      <c r="L534" s="12" t="s">
        <v>1095</v>
      </c>
      <c r="M534" s="12">
        <v>20090</v>
      </c>
      <c r="N534" s="12" t="s">
        <v>1096</v>
      </c>
      <c r="O534" s="12">
        <v>812714048</v>
      </c>
      <c r="P534" s="12" t="s">
        <v>2222</v>
      </c>
      <c r="Q534" s="12">
        <v>2024</v>
      </c>
      <c r="R534" s="12" t="s">
        <v>2223</v>
      </c>
      <c r="S534" s="12" t="s">
        <v>2224</v>
      </c>
      <c r="T534" s="12" t="s">
        <v>2171</v>
      </c>
      <c r="U534" s="12">
        <v>85750</v>
      </c>
      <c r="V534" s="12" t="s">
        <v>1096</v>
      </c>
      <c r="W534" s="12">
        <v>1</v>
      </c>
      <c r="X534" s="12">
        <v>4910726</v>
      </c>
      <c r="Y534" s="12">
        <v>18600412</v>
      </c>
      <c r="Z534" s="12" t="s">
        <v>2225</v>
      </c>
      <c r="AA534" s="21">
        <v>45292</v>
      </c>
      <c r="AB534" s="21">
        <v>45657</v>
      </c>
      <c r="AC534" s="12" t="s">
        <v>1092</v>
      </c>
      <c r="AD534" s="12" t="s">
        <v>1092</v>
      </c>
      <c r="AE534" s="12" t="s">
        <v>1092</v>
      </c>
      <c r="AF534" s="12" t="s">
        <v>1102</v>
      </c>
      <c r="AG534" s="12" t="s">
        <v>1103</v>
      </c>
      <c r="AH534" s="12" t="b">
        <v>0</v>
      </c>
      <c r="AI534" s="12" t="b">
        <v>0</v>
      </c>
      <c r="AJ534" s="12" t="b">
        <v>0</v>
      </c>
      <c r="AK534" s="12" t="b">
        <v>0</v>
      </c>
      <c r="AL534" s="12" t="b">
        <v>1</v>
      </c>
    </row>
    <row r="535" ht="15.75" customHeight="1">
      <c r="A535" s="10" t="s">
        <v>910</v>
      </c>
      <c r="B535" s="12" t="str">
        <f t="shared" si="27"/>
        <v xml:space="preserve">Shamrock Trust_Capital Research Center2024100</v>
      </c>
      <c r="C535" s="12" t="s">
        <v>226</v>
      </c>
      <c r="D535" s="12">
        <v>2024</v>
      </c>
      <c r="E535" s="13">
        <v>100</v>
      </c>
      <c r="F535" s="12"/>
      <c r="G535" s="12" t="s">
        <v>911</v>
      </c>
      <c r="H535" s="12" t="s">
        <v>257</v>
      </c>
      <c r="I535" s="12" t="s">
        <v>1092</v>
      </c>
      <c r="J535" s="12" t="s">
        <v>1397</v>
      </c>
      <c r="K535" s="12" t="s">
        <v>1150</v>
      </c>
      <c r="L535" s="12" t="s">
        <v>1095</v>
      </c>
      <c r="M535" s="12">
        <v>20090</v>
      </c>
      <c r="N535" s="12" t="s">
        <v>1096</v>
      </c>
      <c r="O535" s="12">
        <v>812714048</v>
      </c>
      <c r="P535" s="12" t="s">
        <v>2222</v>
      </c>
      <c r="Q535" s="12">
        <v>2024</v>
      </c>
      <c r="R535" s="12" t="s">
        <v>2223</v>
      </c>
      <c r="S535" s="12" t="s">
        <v>2224</v>
      </c>
      <c r="T535" s="12" t="s">
        <v>2171</v>
      </c>
      <c r="U535" s="12">
        <v>85750</v>
      </c>
      <c r="V535" s="12" t="s">
        <v>1096</v>
      </c>
      <c r="W535" s="12">
        <v>1</v>
      </c>
      <c r="X535" s="12">
        <v>4910726</v>
      </c>
      <c r="Y535" s="12">
        <v>18600426</v>
      </c>
      <c r="Z535" s="12" t="s">
        <v>2225</v>
      </c>
      <c r="AA535" s="21">
        <v>45292</v>
      </c>
      <c r="AB535" s="21">
        <v>45657</v>
      </c>
      <c r="AC535" s="12" t="s">
        <v>1092</v>
      </c>
      <c r="AD535" s="12" t="s">
        <v>1092</v>
      </c>
      <c r="AE535" s="12" t="s">
        <v>1092</v>
      </c>
      <c r="AF535" s="12" t="s">
        <v>1102</v>
      </c>
      <c r="AG535" s="12" t="s">
        <v>1103</v>
      </c>
      <c r="AH535" s="12" t="b">
        <v>0</v>
      </c>
      <c r="AI535" s="12" t="b">
        <v>0</v>
      </c>
      <c r="AJ535" s="12" t="b">
        <v>0</v>
      </c>
      <c r="AK535" s="12" t="b">
        <v>0</v>
      </c>
      <c r="AL535" s="12" t="b">
        <v>1</v>
      </c>
    </row>
    <row r="536" ht="15.75" customHeight="1">
      <c r="A536" s="10" t="s">
        <v>923</v>
      </c>
      <c r="B536" s="12" t="str">
        <f t="shared" si="27"/>
        <v xml:space="preserve">Stephen F &amp; Camilla T Brauer Charitable Trust_Capital Research Center20241000</v>
      </c>
      <c r="C536" s="12" t="s">
        <v>183</v>
      </c>
      <c r="D536" s="12">
        <v>2024</v>
      </c>
      <c r="E536" s="13">
        <v>1000</v>
      </c>
      <c r="F536" s="12"/>
      <c r="G536" s="12" t="s">
        <v>341</v>
      </c>
      <c r="H536" s="12" t="s">
        <v>257</v>
      </c>
      <c r="I536" s="12" t="s">
        <v>1092</v>
      </c>
      <c r="J536" s="12" t="s">
        <v>1106</v>
      </c>
      <c r="K536" s="12" t="s">
        <v>1241</v>
      </c>
      <c r="L536" s="12" t="s">
        <v>1095</v>
      </c>
      <c r="M536" s="12">
        <v>20036</v>
      </c>
      <c r="N536" s="12" t="s">
        <v>1096</v>
      </c>
      <c r="O536" s="12">
        <v>311534822</v>
      </c>
      <c r="P536" s="12" t="s">
        <v>2226</v>
      </c>
      <c r="Q536" s="12">
        <v>2024</v>
      </c>
      <c r="R536" s="12" t="s">
        <v>2227</v>
      </c>
      <c r="S536" s="12" t="s">
        <v>1731</v>
      </c>
      <c r="T536" s="12" t="s">
        <v>1628</v>
      </c>
      <c r="U536" s="12">
        <v>63017</v>
      </c>
      <c r="V536" s="12" t="s">
        <v>1096</v>
      </c>
      <c r="W536" s="12">
        <v>1</v>
      </c>
      <c r="X536" s="12">
        <v>4886365</v>
      </c>
      <c r="Y536" s="12">
        <v>18538359</v>
      </c>
      <c r="Z536" s="12" t="s">
        <v>2228</v>
      </c>
      <c r="AA536" s="21">
        <v>45292</v>
      </c>
      <c r="AB536" s="21">
        <v>45657</v>
      </c>
      <c r="AC536" s="12" t="s">
        <v>1092</v>
      </c>
      <c r="AD536" s="12" t="s">
        <v>1092</v>
      </c>
      <c r="AE536" s="12" t="s">
        <v>1092</v>
      </c>
      <c r="AF536" s="12" t="s">
        <v>1102</v>
      </c>
      <c r="AG536" s="12" t="s">
        <v>1103</v>
      </c>
      <c r="AH536" s="12" t="b">
        <v>0</v>
      </c>
      <c r="AI536" s="12" t="b">
        <v>0</v>
      </c>
      <c r="AJ536" s="12" t="b">
        <v>0</v>
      </c>
      <c r="AK536" s="12" t="b">
        <v>0</v>
      </c>
      <c r="AL536" s="12" t="b">
        <v>1</v>
      </c>
    </row>
    <row r="537" ht="15.75" customHeight="1">
      <c r="A537" s="10" t="s">
        <v>927</v>
      </c>
      <c r="B537" s="12" t="str">
        <f t="shared" si="27"/>
        <v xml:space="preserve">Storz Charitable Trust_Capital Research Center20201500</v>
      </c>
      <c r="C537" s="12" t="s">
        <v>142</v>
      </c>
      <c r="D537" s="12">
        <v>2020</v>
      </c>
      <c r="E537" s="13">
        <v>1500</v>
      </c>
      <c r="F537" s="12"/>
      <c r="G537" s="12" t="s">
        <v>928</v>
      </c>
      <c r="H537" s="12" t="s">
        <v>257</v>
      </c>
      <c r="I537" s="12" t="s">
        <v>1092</v>
      </c>
      <c r="J537" s="12" t="s">
        <v>1177</v>
      </c>
      <c r="K537" s="12" t="s">
        <v>1094</v>
      </c>
      <c r="L537" s="12" t="s">
        <v>1095</v>
      </c>
      <c r="M537" s="12">
        <v>20036</v>
      </c>
      <c r="N537" s="12" t="s">
        <v>1096</v>
      </c>
      <c r="O537" s="12">
        <v>817080186</v>
      </c>
      <c r="P537" s="12" t="s">
        <v>2229</v>
      </c>
      <c r="Q537" s="12">
        <v>2020</v>
      </c>
      <c r="R537" s="12" t="s">
        <v>2230</v>
      </c>
      <c r="S537" s="12" t="s">
        <v>2231</v>
      </c>
      <c r="T537" s="12" t="s">
        <v>1628</v>
      </c>
      <c r="U537" s="12">
        <v>630282810</v>
      </c>
      <c r="V537" s="12" t="s">
        <v>1096</v>
      </c>
      <c r="W537" s="12">
        <v>1</v>
      </c>
      <c r="X537" s="12">
        <v>2147595</v>
      </c>
      <c r="Y537" s="12">
        <v>7356784</v>
      </c>
      <c r="Z537" s="12" t="s">
        <v>2232</v>
      </c>
      <c r="AA537" s="21">
        <v>43831</v>
      </c>
      <c r="AB537" s="21">
        <v>44196</v>
      </c>
      <c r="AC537" s="12" t="s">
        <v>1092</v>
      </c>
      <c r="AD537" s="12" t="s">
        <v>1092</v>
      </c>
      <c r="AE537" s="12" t="s">
        <v>1092</v>
      </c>
      <c r="AF537" s="12" t="s">
        <v>1102</v>
      </c>
      <c r="AG537" s="12" t="s">
        <v>1103</v>
      </c>
      <c r="AH537" s="12" t="b">
        <v>0</v>
      </c>
      <c r="AI537" s="12" t="b">
        <v>0</v>
      </c>
      <c r="AJ537" s="12" t="b">
        <v>0</v>
      </c>
      <c r="AK537" s="12" t="b">
        <v>0</v>
      </c>
      <c r="AL537" s="12" t="b">
        <v>1</v>
      </c>
    </row>
    <row r="538" ht="15.75" customHeight="1">
      <c r="A538" s="10" t="s">
        <v>932</v>
      </c>
      <c r="B538" s="12" t="str">
        <f t="shared" si="27"/>
        <v xml:space="preserve">Storz Charitable Trust_Capital Research Center20241100</v>
      </c>
      <c r="C538" s="12" t="s">
        <v>142</v>
      </c>
      <c r="D538" s="12">
        <v>2024</v>
      </c>
      <c r="E538" s="13">
        <v>1100</v>
      </c>
      <c r="F538" s="12"/>
      <c r="G538" s="12" t="s">
        <v>928</v>
      </c>
      <c r="H538" s="12" t="s">
        <v>257</v>
      </c>
      <c r="I538" s="12" t="s">
        <v>1092</v>
      </c>
      <c r="J538" s="12" t="s">
        <v>1177</v>
      </c>
      <c r="K538" s="12" t="s">
        <v>1094</v>
      </c>
      <c r="L538" s="12" t="s">
        <v>1095</v>
      </c>
      <c r="M538" s="12">
        <v>20036</v>
      </c>
      <c r="N538" s="12" t="s">
        <v>1096</v>
      </c>
      <c r="O538" s="12">
        <v>817080186</v>
      </c>
      <c r="P538" s="12" t="s">
        <v>2229</v>
      </c>
      <c r="Q538" s="12">
        <v>2024</v>
      </c>
      <c r="R538" s="12" t="s">
        <v>2230</v>
      </c>
      <c r="S538" s="12" t="s">
        <v>2231</v>
      </c>
      <c r="T538" s="12" t="s">
        <v>1628</v>
      </c>
      <c r="U538" s="12">
        <v>630282810</v>
      </c>
      <c r="V538" s="12" t="s">
        <v>1096</v>
      </c>
      <c r="W538" s="12">
        <v>1</v>
      </c>
      <c r="X538" s="12">
        <v>5035481</v>
      </c>
      <c r="Y538" s="12">
        <v>19149409</v>
      </c>
      <c r="Z538" s="12" t="s">
        <v>2233</v>
      </c>
      <c r="AA538" s="21">
        <v>45292</v>
      </c>
      <c r="AB538" s="21">
        <v>45657</v>
      </c>
      <c r="AC538" s="12" t="s">
        <v>1092</v>
      </c>
      <c r="AD538" s="12" t="s">
        <v>1092</v>
      </c>
      <c r="AE538" s="12" t="s">
        <v>1092</v>
      </c>
      <c r="AF538" s="12" t="s">
        <v>1102</v>
      </c>
      <c r="AG538" s="12" t="s">
        <v>1103</v>
      </c>
      <c r="AH538" s="12" t="b">
        <v>0</v>
      </c>
      <c r="AI538" s="12" t="b">
        <v>0</v>
      </c>
      <c r="AJ538" s="12" t="b">
        <v>0</v>
      </c>
      <c r="AK538" s="12" t="b">
        <v>0</v>
      </c>
      <c r="AL538" s="12" t="b">
        <v>1</v>
      </c>
    </row>
    <row r="539" ht="15.75" customHeight="1">
      <c r="A539" s="10" t="s">
        <v>929</v>
      </c>
      <c r="B539" s="12" t="str">
        <f t="shared" si="27"/>
        <v xml:space="preserve">Storz Charitable Trust_Capital Research Center2021600</v>
      </c>
      <c r="C539" s="12" t="s">
        <v>142</v>
      </c>
      <c r="D539" s="12">
        <v>2021</v>
      </c>
      <c r="E539" s="13">
        <v>600</v>
      </c>
      <c r="F539" s="12"/>
      <c r="G539" s="12" t="s">
        <v>928</v>
      </c>
      <c r="H539" s="12" t="s">
        <v>257</v>
      </c>
      <c r="I539" s="12" t="s">
        <v>1092</v>
      </c>
      <c r="J539" s="12" t="s">
        <v>1177</v>
      </c>
      <c r="K539" s="12" t="s">
        <v>1094</v>
      </c>
      <c r="L539" s="12" t="s">
        <v>1095</v>
      </c>
      <c r="M539" s="12">
        <v>20036</v>
      </c>
      <c r="N539" s="12" t="s">
        <v>1096</v>
      </c>
      <c r="O539" s="12">
        <v>817080186</v>
      </c>
      <c r="P539" s="12" t="s">
        <v>2229</v>
      </c>
      <c r="Q539" s="12">
        <v>2021</v>
      </c>
      <c r="R539" s="12" t="s">
        <v>2230</v>
      </c>
      <c r="S539" s="12" t="s">
        <v>2231</v>
      </c>
      <c r="T539" s="12" t="s">
        <v>1628</v>
      </c>
      <c r="U539" s="12">
        <v>630282810</v>
      </c>
      <c r="V539" s="12" t="s">
        <v>1096</v>
      </c>
      <c r="W539" s="12">
        <v>1</v>
      </c>
      <c r="X539" s="12">
        <v>2684432</v>
      </c>
      <c r="Y539" s="12">
        <v>9421644</v>
      </c>
      <c r="Z539" s="12" t="s">
        <v>2234</v>
      </c>
      <c r="AA539" s="21">
        <v>44197</v>
      </c>
      <c r="AB539" s="21">
        <v>44561</v>
      </c>
      <c r="AC539" s="12" t="s">
        <v>1092</v>
      </c>
      <c r="AD539" s="12" t="s">
        <v>1092</v>
      </c>
      <c r="AE539" s="12" t="s">
        <v>1092</v>
      </c>
      <c r="AF539" s="12" t="s">
        <v>1102</v>
      </c>
      <c r="AG539" s="12" t="s">
        <v>1103</v>
      </c>
      <c r="AH539" s="12" t="b">
        <v>0</v>
      </c>
      <c r="AI539" s="12" t="b">
        <v>0</v>
      </c>
      <c r="AJ539" s="12" t="b">
        <v>0</v>
      </c>
      <c r="AK539" s="12" t="b">
        <v>0</v>
      </c>
      <c r="AL539" s="12" t="b">
        <v>1</v>
      </c>
    </row>
    <row r="540" ht="15.75" customHeight="1">
      <c r="A540" s="10" t="s">
        <v>931</v>
      </c>
      <c r="B540" s="12" t="str">
        <f t="shared" si="27"/>
        <v xml:space="preserve">Storz Charitable Trust_Capital Research Center2023300</v>
      </c>
      <c r="C540" s="12" t="s">
        <v>142</v>
      </c>
      <c r="D540" s="12">
        <v>2023</v>
      </c>
      <c r="E540" s="13">
        <v>300</v>
      </c>
      <c r="F540" s="12"/>
      <c r="G540" s="12" t="s">
        <v>928</v>
      </c>
      <c r="H540" s="12" t="s">
        <v>257</v>
      </c>
      <c r="I540" s="12" t="s">
        <v>1092</v>
      </c>
      <c r="J540" s="12" t="s">
        <v>1177</v>
      </c>
      <c r="K540" s="12" t="s">
        <v>1094</v>
      </c>
      <c r="L540" s="12" t="s">
        <v>1095</v>
      </c>
      <c r="M540" s="12">
        <v>20036</v>
      </c>
      <c r="N540" s="12" t="s">
        <v>1096</v>
      </c>
      <c r="O540" s="12">
        <v>817080186</v>
      </c>
      <c r="P540" s="12" t="s">
        <v>2229</v>
      </c>
      <c r="Q540" s="12">
        <v>2023</v>
      </c>
      <c r="R540" s="12" t="s">
        <v>2230</v>
      </c>
      <c r="S540" s="12" t="s">
        <v>2231</v>
      </c>
      <c r="T540" s="12" t="s">
        <v>1628</v>
      </c>
      <c r="U540" s="12">
        <v>630282810</v>
      </c>
      <c r="V540" s="12" t="s">
        <v>1096</v>
      </c>
      <c r="W540" s="12">
        <v>1</v>
      </c>
      <c r="X540" s="12">
        <v>4366663</v>
      </c>
      <c r="Y540" s="12">
        <v>16395463</v>
      </c>
      <c r="Z540" s="12" t="s">
        <v>2235</v>
      </c>
      <c r="AA540" s="21">
        <v>44927</v>
      </c>
      <c r="AB540" s="21">
        <v>45291</v>
      </c>
      <c r="AC540" s="12" t="s">
        <v>1092</v>
      </c>
      <c r="AD540" s="12" t="s">
        <v>1092</v>
      </c>
      <c r="AE540" s="12" t="s">
        <v>1092</v>
      </c>
      <c r="AF540" s="12" t="s">
        <v>1102</v>
      </c>
      <c r="AG540" s="12" t="s">
        <v>1103</v>
      </c>
      <c r="AH540" s="12" t="b">
        <v>0</v>
      </c>
      <c r="AI540" s="12" t="b">
        <v>0</v>
      </c>
      <c r="AJ540" s="12" t="b">
        <v>0</v>
      </c>
      <c r="AK540" s="12" t="b">
        <v>0</v>
      </c>
      <c r="AL540" s="12" t="b">
        <v>1</v>
      </c>
    </row>
    <row r="541" ht="15.75" customHeight="1">
      <c r="A541" s="10" t="s">
        <v>930</v>
      </c>
      <c r="B541" s="12" t="str">
        <f t="shared" si="27"/>
        <v xml:space="preserve">Storz Charitable Trust_Capital Research Center20221200</v>
      </c>
      <c r="C541" s="12" t="s">
        <v>142</v>
      </c>
      <c r="D541" s="12">
        <v>2022</v>
      </c>
      <c r="E541" s="13">
        <v>1200</v>
      </c>
      <c r="F541" s="12"/>
      <c r="G541" s="12" t="s">
        <v>928</v>
      </c>
      <c r="H541" s="12" t="s">
        <v>257</v>
      </c>
      <c r="I541" s="12" t="s">
        <v>1092</v>
      </c>
      <c r="J541" s="12" t="s">
        <v>1177</v>
      </c>
      <c r="K541" s="12" t="s">
        <v>1094</v>
      </c>
      <c r="L541" s="12" t="s">
        <v>1095</v>
      </c>
      <c r="M541" s="12">
        <v>20036</v>
      </c>
      <c r="N541" s="12" t="s">
        <v>1096</v>
      </c>
      <c r="O541" s="12">
        <v>817080186</v>
      </c>
      <c r="P541" s="12" t="s">
        <v>2229</v>
      </c>
      <c r="Q541" s="12">
        <v>2022</v>
      </c>
      <c r="R541" s="12" t="s">
        <v>2230</v>
      </c>
      <c r="S541" s="12" t="s">
        <v>2231</v>
      </c>
      <c r="T541" s="12" t="s">
        <v>1628</v>
      </c>
      <c r="U541" s="12">
        <v>630282810</v>
      </c>
      <c r="V541" s="12" t="s">
        <v>1096</v>
      </c>
      <c r="W541" s="12">
        <v>1</v>
      </c>
      <c r="X541" s="12">
        <v>3533325</v>
      </c>
      <c r="Y541" s="12">
        <v>12852878</v>
      </c>
      <c r="Z541" s="12" t="s">
        <v>2236</v>
      </c>
      <c r="AA541" s="21">
        <v>44562</v>
      </c>
      <c r="AB541" s="21">
        <v>44926</v>
      </c>
      <c r="AC541" s="12" t="s">
        <v>1092</v>
      </c>
      <c r="AD541" s="12" t="s">
        <v>1092</v>
      </c>
      <c r="AE541" s="12" t="s">
        <v>1092</v>
      </c>
      <c r="AF541" s="12" t="s">
        <v>1102</v>
      </c>
      <c r="AG541" s="12" t="s">
        <v>1103</v>
      </c>
      <c r="AH541" s="12" t="b">
        <v>0</v>
      </c>
      <c r="AI541" s="12" t="b">
        <v>0</v>
      </c>
      <c r="AJ541" s="12" t="b">
        <v>0</v>
      </c>
      <c r="AK541" s="12" t="b">
        <v>0</v>
      </c>
      <c r="AL541" s="12" t="b">
        <v>1</v>
      </c>
    </row>
    <row r="542" ht="15.75" customHeight="1">
      <c r="A542" s="10" t="s">
        <v>960</v>
      </c>
      <c r="B542" s="12" t="str">
        <f t="shared" si="27"/>
        <v xml:space="preserve">Tkbw Private Foundation_Capital Research Center20235000</v>
      </c>
      <c r="C542" s="12" t="s">
        <v>85</v>
      </c>
      <c r="D542" s="12">
        <v>2023</v>
      </c>
      <c r="E542" s="13">
        <v>5000</v>
      </c>
      <c r="F542" s="12" t="s">
        <v>957</v>
      </c>
      <c r="G542" s="12" t="s">
        <v>459</v>
      </c>
      <c r="H542" s="12" t="s">
        <v>257</v>
      </c>
      <c r="I542" s="12" t="s">
        <v>1092</v>
      </c>
      <c r="J542" s="12" t="s">
        <v>1106</v>
      </c>
      <c r="K542" s="12" t="s">
        <v>1094</v>
      </c>
      <c r="L542" s="12" t="s">
        <v>1095</v>
      </c>
      <c r="M542" s="12">
        <v>20077</v>
      </c>
      <c r="N542" s="12" t="s">
        <v>1096</v>
      </c>
      <c r="O542" s="12">
        <v>341903674</v>
      </c>
      <c r="P542" s="12" t="s">
        <v>2237</v>
      </c>
      <c r="Q542" s="12">
        <v>2023</v>
      </c>
      <c r="R542" s="12" t="s">
        <v>2238</v>
      </c>
      <c r="S542" s="12" t="s">
        <v>2239</v>
      </c>
      <c r="T542" s="12" t="s">
        <v>1118</v>
      </c>
      <c r="U542" s="12">
        <v>43528</v>
      </c>
      <c r="V542" s="12" t="s">
        <v>1096</v>
      </c>
      <c r="W542" s="12">
        <v>1</v>
      </c>
      <c r="X542" s="12">
        <v>4459297</v>
      </c>
      <c r="Y542" s="12">
        <v>16796079</v>
      </c>
      <c r="Z542" s="12" t="s">
        <v>2240</v>
      </c>
      <c r="AA542" s="21">
        <v>44927</v>
      </c>
      <c r="AB542" s="21">
        <v>45291</v>
      </c>
      <c r="AC542" s="12" t="s">
        <v>1092</v>
      </c>
      <c r="AD542" s="12" t="s">
        <v>1092</v>
      </c>
      <c r="AE542" s="12" t="s">
        <v>1092</v>
      </c>
      <c r="AF542" s="12" t="s">
        <v>1102</v>
      </c>
      <c r="AG542" s="12" t="s">
        <v>1103</v>
      </c>
      <c r="AH542" s="12" t="b">
        <v>0</v>
      </c>
      <c r="AI542" s="12" t="b">
        <v>0</v>
      </c>
      <c r="AJ542" s="12" t="b">
        <v>0</v>
      </c>
      <c r="AK542" s="12" t="b">
        <v>0</v>
      </c>
      <c r="AL542" s="12" t="b">
        <v>1</v>
      </c>
    </row>
    <row r="543" ht="15.75" customHeight="1">
      <c r="A543" s="10" t="s">
        <v>958</v>
      </c>
      <c r="B543" s="12" t="str">
        <f t="shared" si="27"/>
        <v xml:space="preserve">Tkbw Private Foundation_Capital Research Center20215000</v>
      </c>
      <c r="C543" s="12" t="s">
        <v>85</v>
      </c>
      <c r="D543" s="12">
        <v>2021</v>
      </c>
      <c r="E543" s="13">
        <v>5000</v>
      </c>
      <c r="F543" s="12" t="s">
        <v>957</v>
      </c>
      <c r="G543" s="12" t="s">
        <v>459</v>
      </c>
      <c r="H543" s="12" t="s">
        <v>257</v>
      </c>
      <c r="I543" s="12" t="s">
        <v>1092</v>
      </c>
      <c r="J543" s="12" t="s">
        <v>1106</v>
      </c>
      <c r="K543" s="12" t="s">
        <v>1094</v>
      </c>
      <c r="L543" s="12" t="s">
        <v>1095</v>
      </c>
      <c r="M543" s="12">
        <v>20077</v>
      </c>
      <c r="N543" s="12" t="s">
        <v>1096</v>
      </c>
      <c r="O543" s="12">
        <v>341903674</v>
      </c>
      <c r="P543" s="12" t="s">
        <v>2237</v>
      </c>
      <c r="Q543" s="12">
        <v>2021</v>
      </c>
      <c r="R543" s="12" t="s">
        <v>2238</v>
      </c>
      <c r="S543" s="12" t="s">
        <v>2239</v>
      </c>
      <c r="T543" s="12" t="s">
        <v>1118</v>
      </c>
      <c r="U543" s="12">
        <v>43528</v>
      </c>
      <c r="V543" s="12" t="s">
        <v>1096</v>
      </c>
      <c r="W543" s="12">
        <v>1</v>
      </c>
      <c r="X543" s="12">
        <v>2866591</v>
      </c>
      <c r="Y543" s="12">
        <v>10033774</v>
      </c>
      <c r="Z543" s="12" t="s">
        <v>2241</v>
      </c>
      <c r="AA543" s="21">
        <v>44197</v>
      </c>
      <c r="AB543" s="21">
        <v>44561</v>
      </c>
      <c r="AC543" s="12" t="s">
        <v>1092</v>
      </c>
      <c r="AD543" s="12" t="s">
        <v>1092</v>
      </c>
      <c r="AE543" s="12" t="s">
        <v>1092</v>
      </c>
      <c r="AF543" s="12" t="s">
        <v>1102</v>
      </c>
      <c r="AG543" s="12" t="s">
        <v>1103</v>
      </c>
      <c r="AH543" s="12" t="b">
        <v>0</v>
      </c>
      <c r="AI543" s="12" t="b">
        <v>0</v>
      </c>
      <c r="AJ543" s="12" t="b">
        <v>0</v>
      </c>
      <c r="AK543" s="12" t="b">
        <v>0</v>
      </c>
      <c r="AL543" s="12" t="b">
        <v>1</v>
      </c>
    </row>
    <row r="544" ht="15.75" customHeight="1">
      <c r="A544" s="10" t="s">
        <v>959</v>
      </c>
      <c r="B544" s="12" t="str">
        <f t="shared" si="27"/>
        <v xml:space="preserve">Tkbw Private Foundation_Capital Research Center20225000</v>
      </c>
      <c r="C544" s="12" t="s">
        <v>85</v>
      </c>
      <c r="D544" s="12">
        <v>2022</v>
      </c>
      <c r="E544" s="13">
        <v>5000</v>
      </c>
      <c r="F544" s="12" t="s">
        <v>957</v>
      </c>
      <c r="G544" s="12" t="s">
        <v>459</v>
      </c>
      <c r="H544" s="12" t="s">
        <v>257</v>
      </c>
      <c r="I544" s="12" t="s">
        <v>1092</v>
      </c>
      <c r="J544" s="12" t="s">
        <v>1106</v>
      </c>
      <c r="K544" s="12" t="s">
        <v>1094</v>
      </c>
      <c r="L544" s="12" t="s">
        <v>1095</v>
      </c>
      <c r="M544" s="12">
        <v>20077</v>
      </c>
      <c r="N544" s="12" t="s">
        <v>1096</v>
      </c>
      <c r="O544" s="12">
        <v>341903674</v>
      </c>
      <c r="P544" s="12" t="s">
        <v>2237</v>
      </c>
      <c r="Q544" s="12">
        <v>2022</v>
      </c>
      <c r="R544" s="12" t="s">
        <v>2238</v>
      </c>
      <c r="S544" s="12" t="s">
        <v>2239</v>
      </c>
      <c r="T544" s="12" t="s">
        <v>1118</v>
      </c>
      <c r="U544" s="12">
        <v>43528</v>
      </c>
      <c r="V544" s="12" t="s">
        <v>1096</v>
      </c>
      <c r="W544" s="12">
        <v>1</v>
      </c>
      <c r="X544" s="12">
        <v>3370996</v>
      </c>
      <c r="Y544" s="12">
        <v>12399864</v>
      </c>
      <c r="Z544" s="12" t="s">
        <v>2242</v>
      </c>
      <c r="AA544" s="21">
        <v>44562</v>
      </c>
      <c r="AB544" s="21">
        <v>44926</v>
      </c>
      <c r="AC544" s="12" t="s">
        <v>1092</v>
      </c>
      <c r="AD544" s="12" t="s">
        <v>1092</v>
      </c>
      <c r="AE544" s="12" t="s">
        <v>1092</v>
      </c>
      <c r="AF544" s="12" t="s">
        <v>1102</v>
      </c>
      <c r="AG544" s="12" t="s">
        <v>1103</v>
      </c>
      <c r="AH544" s="12" t="b">
        <v>0</v>
      </c>
      <c r="AI544" s="12" t="b">
        <v>0</v>
      </c>
      <c r="AJ544" s="12" t="b">
        <v>0</v>
      </c>
      <c r="AK544" s="12" t="b">
        <v>0</v>
      </c>
      <c r="AL544" s="12" t="b">
        <v>1</v>
      </c>
    </row>
    <row r="545" ht="15.75" customHeight="1">
      <c r="A545" s="10" t="s">
        <v>956</v>
      </c>
      <c r="B545" s="12" t="str">
        <f t="shared" si="27"/>
        <v xml:space="preserve">Tkbw Private Foundation_Capital Research Center20204000</v>
      </c>
      <c r="C545" s="12" t="s">
        <v>85</v>
      </c>
      <c r="D545" s="12">
        <v>2020</v>
      </c>
      <c r="E545" s="13">
        <v>4000</v>
      </c>
      <c r="F545" s="12" t="s">
        <v>957</v>
      </c>
      <c r="G545" s="12" t="s">
        <v>459</v>
      </c>
      <c r="H545" s="12" t="s">
        <v>257</v>
      </c>
      <c r="I545" s="12" t="s">
        <v>1092</v>
      </c>
      <c r="J545" s="12" t="s">
        <v>1106</v>
      </c>
      <c r="K545" s="12" t="s">
        <v>1094</v>
      </c>
      <c r="L545" s="12" t="s">
        <v>1095</v>
      </c>
      <c r="M545" s="12">
        <v>20077</v>
      </c>
      <c r="N545" s="12" t="s">
        <v>1096</v>
      </c>
      <c r="O545" s="12">
        <v>341903674</v>
      </c>
      <c r="P545" s="12" t="s">
        <v>2237</v>
      </c>
      <c r="Q545" s="12">
        <v>2020</v>
      </c>
      <c r="R545" s="12" t="s">
        <v>2243</v>
      </c>
      <c r="S545" s="12" t="s">
        <v>2239</v>
      </c>
      <c r="T545" s="12" t="s">
        <v>1118</v>
      </c>
      <c r="U545" s="12">
        <v>43528</v>
      </c>
      <c r="V545" s="12" t="s">
        <v>1096</v>
      </c>
      <c r="W545" s="12">
        <v>1</v>
      </c>
      <c r="X545" s="12">
        <v>2379413</v>
      </c>
      <c r="Y545" s="12">
        <v>8314310</v>
      </c>
      <c r="Z545" s="12" t="s">
        <v>2244</v>
      </c>
      <c r="AA545" s="21">
        <v>43831</v>
      </c>
      <c r="AB545" s="21">
        <v>44196</v>
      </c>
      <c r="AC545" s="12" t="s">
        <v>1092</v>
      </c>
      <c r="AD545" s="12" t="s">
        <v>1092</v>
      </c>
      <c r="AE545" s="12" t="s">
        <v>1092</v>
      </c>
      <c r="AF545" s="12" t="s">
        <v>1102</v>
      </c>
      <c r="AG545" s="12" t="s">
        <v>1103</v>
      </c>
      <c r="AH545" s="12" t="b">
        <v>0</v>
      </c>
      <c r="AI545" s="12" t="b">
        <v>0</v>
      </c>
      <c r="AJ545" s="12" t="b">
        <v>0</v>
      </c>
      <c r="AK545" s="12" t="b">
        <v>0</v>
      </c>
      <c r="AL545" s="12" t="b">
        <v>1</v>
      </c>
    </row>
    <row r="546" ht="15.75" customHeight="1">
      <c r="A546" s="10" t="s">
        <v>961</v>
      </c>
      <c r="B546" s="12" t="str">
        <f t="shared" si="27"/>
        <v xml:space="preserve">Tkbw Private Foundation_Capital Research Center20245000</v>
      </c>
      <c r="C546" s="12" t="s">
        <v>85</v>
      </c>
      <c r="D546" s="12">
        <v>2024</v>
      </c>
      <c r="E546" s="13">
        <v>5000</v>
      </c>
      <c r="F546" s="12" t="s">
        <v>957</v>
      </c>
      <c r="G546" s="12" t="s">
        <v>459</v>
      </c>
      <c r="H546" s="12" t="s">
        <v>257</v>
      </c>
      <c r="I546" s="12" t="s">
        <v>1092</v>
      </c>
      <c r="J546" s="12" t="s">
        <v>1106</v>
      </c>
      <c r="K546" s="12" t="s">
        <v>1094</v>
      </c>
      <c r="L546" s="12" t="s">
        <v>1095</v>
      </c>
      <c r="M546" s="12">
        <v>20077</v>
      </c>
      <c r="N546" s="12" t="s">
        <v>1096</v>
      </c>
      <c r="O546" s="12">
        <v>341903674</v>
      </c>
      <c r="P546" s="12" t="s">
        <v>2237</v>
      </c>
      <c r="Q546" s="12">
        <v>2024</v>
      </c>
      <c r="R546" s="12" t="s">
        <v>2238</v>
      </c>
      <c r="S546" s="12" t="s">
        <v>2239</v>
      </c>
      <c r="T546" s="12" t="s">
        <v>1118</v>
      </c>
      <c r="U546" s="12">
        <v>43528</v>
      </c>
      <c r="V546" s="12" t="s">
        <v>1096</v>
      </c>
      <c r="W546" s="12">
        <v>1</v>
      </c>
      <c r="X546" s="12">
        <v>4787883</v>
      </c>
      <c r="Y546" s="12">
        <v>18273761</v>
      </c>
      <c r="Z546" s="12" t="s">
        <v>2245</v>
      </c>
      <c r="AA546" s="21">
        <v>45292</v>
      </c>
      <c r="AB546" s="21">
        <v>45657</v>
      </c>
      <c r="AC546" s="12" t="s">
        <v>1092</v>
      </c>
      <c r="AD546" s="12" t="s">
        <v>1092</v>
      </c>
      <c r="AE546" s="12" t="s">
        <v>1092</v>
      </c>
      <c r="AF546" s="12" t="s">
        <v>1102</v>
      </c>
      <c r="AG546" s="12" t="s">
        <v>1103</v>
      </c>
      <c r="AH546" s="12" t="b">
        <v>0</v>
      </c>
      <c r="AI546" s="12" t="b">
        <v>0</v>
      </c>
      <c r="AJ546" s="12" t="b">
        <v>0</v>
      </c>
      <c r="AK546" s="12" t="b">
        <v>0</v>
      </c>
      <c r="AL546" s="12" t="b">
        <v>1</v>
      </c>
    </row>
    <row r="547" ht="15.75" customHeight="1">
      <c r="A547" s="10" t="s">
        <v>984</v>
      </c>
      <c r="B547" s="12" t="str">
        <f t="shared" si="27"/>
        <v xml:space="preserve">Venner Family Foundation_Capital Research Center20232000</v>
      </c>
      <c r="C547" s="12" t="s">
        <v>144</v>
      </c>
      <c r="D547" s="12">
        <v>2023</v>
      </c>
      <c r="E547" s="13">
        <v>2000</v>
      </c>
      <c r="F547" s="12"/>
      <c r="G547" s="12" t="s">
        <v>469</v>
      </c>
      <c r="H547" s="12" t="s">
        <v>257</v>
      </c>
      <c r="I547" s="12" t="s">
        <v>1092</v>
      </c>
      <c r="J547" s="12" t="s">
        <v>1106</v>
      </c>
      <c r="K547" s="12" t="s">
        <v>1094</v>
      </c>
      <c r="L547" s="12" t="s">
        <v>1095</v>
      </c>
      <c r="M547" s="12">
        <v>20036</v>
      </c>
      <c r="N547" s="12" t="s">
        <v>1096</v>
      </c>
      <c r="O547" s="12">
        <v>271272999</v>
      </c>
      <c r="P547" s="12" t="s">
        <v>2246</v>
      </c>
      <c r="Q547" s="12">
        <v>2023</v>
      </c>
      <c r="R547" s="12" t="s">
        <v>2247</v>
      </c>
      <c r="S547" s="12" t="s">
        <v>2248</v>
      </c>
      <c r="T547" s="12" t="s">
        <v>1118</v>
      </c>
      <c r="U547" s="12">
        <v>44281</v>
      </c>
      <c r="V547" s="12" t="s">
        <v>1096</v>
      </c>
      <c r="W547" s="12">
        <v>1</v>
      </c>
      <c r="X547" s="12">
        <v>3937232</v>
      </c>
      <c r="Y547" s="12">
        <v>14833726</v>
      </c>
      <c r="Z547" s="12" t="s">
        <v>2249</v>
      </c>
      <c r="AA547" s="21">
        <v>44927</v>
      </c>
      <c r="AB547" s="21">
        <v>45291</v>
      </c>
      <c r="AC547" s="12" t="s">
        <v>1092</v>
      </c>
      <c r="AD547" s="12" t="s">
        <v>1092</v>
      </c>
      <c r="AE547" s="12" t="s">
        <v>1092</v>
      </c>
      <c r="AF547" s="12" t="s">
        <v>1102</v>
      </c>
      <c r="AG547" s="12" t="s">
        <v>1103</v>
      </c>
      <c r="AH547" s="12" t="b">
        <v>0</v>
      </c>
      <c r="AI547" s="12" t="b">
        <v>0</v>
      </c>
      <c r="AJ547" s="12" t="b">
        <v>0</v>
      </c>
      <c r="AK547" s="12" t="b">
        <v>0</v>
      </c>
      <c r="AL547" s="12" t="b">
        <v>1</v>
      </c>
    </row>
    <row r="548" ht="15.75" customHeight="1">
      <c r="A548" s="10" t="s">
        <v>983</v>
      </c>
      <c r="B548" s="12" t="str">
        <f t="shared" si="27"/>
        <v xml:space="preserve">Venner Family Foundation_Capital Research Center20222000</v>
      </c>
      <c r="C548" s="12" t="s">
        <v>144</v>
      </c>
      <c r="D548" s="12">
        <v>2022</v>
      </c>
      <c r="E548" s="13">
        <v>2000</v>
      </c>
      <c r="F548" s="12"/>
      <c r="G548" s="12" t="s">
        <v>469</v>
      </c>
      <c r="H548" s="12" t="s">
        <v>257</v>
      </c>
      <c r="I548" s="12" t="s">
        <v>1092</v>
      </c>
      <c r="J548" s="12" t="s">
        <v>1106</v>
      </c>
      <c r="K548" s="12" t="s">
        <v>1094</v>
      </c>
      <c r="L548" s="12" t="s">
        <v>1095</v>
      </c>
      <c r="M548" s="12">
        <v>20036</v>
      </c>
      <c r="N548" s="12" t="s">
        <v>1096</v>
      </c>
      <c r="O548" s="12">
        <v>271272999</v>
      </c>
      <c r="P548" s="12" t="s">
        <v>2246</v>
      </c>
      <c r="Q548" s="12">
        <v>2022</v>
      </c>
      <c r="R548" s="12" t="s">
        <v>2247</v>
      </c>
      <c r="S548" s="12" t="s">
        <v>2248</v>
      </c>
      <c r="T548" s="12" t="s">
        <v>1118</v>
      </c>
      <c r="U548" s="12">
        <v>44281</v>
      </c>
      <c r="V548" s="12" t="s">
        <v>1096</v>
      </c>
      <c r="W548" s="12">
        <v>1</v>
      </c>
      <c r="X548" s="12">
        <v>3309031</v>
      </c>
      <c r="Y548" s="12">
        <v>12189439</v>
      </c>
      <c r="Z548" s="12" t="s">
        <v>2250</v>
      </c>
      <c r="AA548" s="21">
        <v>44562</v>
      </c>
      <c r="AB548" s="21">
        <v>44926</v>
      </c>
      <c r="AC548" s="12" t="s">
        <v>1092</v>
      </c>
      <c r="AD548" s="12" t="s">
        <v>1092</v>
      </c>
      <c r="AE548" s="12" t="s">
        <v>1092</v>
      </c>
      <c r="AF548" s="12" t="s">
        <v>1102</v>
      </c>
      <c r="AG548" s="12" t="s">
        <v>1103</v>
      </c>
      <c r="AH548" s="12" t="b">
        <v>0</v>
      </c>
      <c r="AI548" s="12" t="b">
        <v>0</v>
      </c>
      <c r="AJ548" s="12" t="b">
        <v>0</v>
      </c>
      <c r="AK548" s="12" t="b">
        <v>0</v>
      </c>
      <c r="AL548" s="12" t="b">
        <v>1</v>
      </c>
    </row>
    <row r="549" ht="15.75" customHeight="1">
      <c r="A549" s="10" t="s">
        <v>988</v>
      </c>
      <c r="B549" s="12" t="str">
        <f t="shared" si="27"/>
        <v xml:space="preserve">William H Donner Foundation_Capital Research Center202219500</v>
      </c>
      <c r="C549" s="12" t="s">
        <v>1045</v>
      </c>
      <c r="D549" s="12">
        <v>2022</v>
      </c>
      <c r="E549" s="13">
        <v>19500</v>
      </c>
      <c r="F549" s="12"/>
      <c r="G549" s="12" t="s">
        <v>310</v>
      </c>
      <c r="H549" s="12" t="s">
        <v>257</v>
      </c>
      <c r="I549" s="12" t="s">
        <v>1092</v>
      </c>
      <c r="J549" s="12" t="s">
        <v>1160</v>
      </c>
      <c r="K549" s="12" t="s">
        <v>1150</v>
      </c>
      <c r="L549" s="12" t="s">
        <v>1095</v>
      </c>
      <c r="M549" s="12">
        <v>20036</v>
      </c>
      <c r="N549" s="12" t="s">
        <v>1096</v>
      </c>
      <c r="O549" s="12">
        <v>231611346</v>
      </c>
      <c r="P549" s="12" t="s">
        <v>2251</v>
      </c>
      <c r="Q549" s="12">
        <v>2021</v>
      </c>
      <c r="R549" s="12" t="s">
        <v>2252</v>
      </c>
      <c r="S549" s="12" t="s">
        <v>2253</v>
      </c>
      <c r="T549" s="12" t="s">
        <v>1389</v>
      </c>
      <c r="U549" s="12">
        <v>10591</v>
      </c>
      <c r="V549" s="12" t="s">
        <v>1096</v>
      </c>
      <c r="W549" s="12">
        <v>1</v>
      </c>
      <c r="X549" s="12">
        <v>3521179</v>
      </c>
      <c r="Y549" s="12">
        <v>12814524</v>
      </c>
      <c r="Z549" s="12" t="s">
        <v>2254</v>
      </c>
      <c r="AA549" s="21">
        <v>44501</v>
      </c>
      <c r="AB549" s="21">
        <v>44865</v>
      </c>
      <c r="AC549" s="12" t="s">
        <v>1092</v>
      </c>
      <c r="AD549" s="12" t="s">
        <v>1092</v>
      </c>
      <c r="AE549" s="12" t="s">
        <v>1092</v>
      </c>
      <c r="AF549" s="12" t="s">
        <v>1102</v>
      </c>
      <c r="AG549" s="12" t="s">
        <v>1103</v>
      </c>
      <c r="AH549" s="12" t="b">
        <v>0</v>
      </c>
      <c r="AI549" s="12" t="b">
        <v>0</v>
      </c>
      <c r="AJ549" s="12" t="b">
        <v>0</v>
      </c>
      <c r="AK549" s="12" t="b">
        <v>0</v>
      </c>
      <c r="AL549" s="12" t="b">
        <v>1</v>
      </c>
    </row>
    <row r="550" ht="15.75" customHeight="1">
      <c r="A550" s="10" t="s">
        <v>987</v>
      </c>
      <c r="B550" s="12" t="str">
        <f t="shared" si="27"/>
        <v xml:space="preserve">William H Donner Foundation_Capital Research Center202110000</v>
      </c>
      <c r="C550" s="12" t="s">
        <v>1045</v>
      </c>
      <c r="D550" s="12">
        <v>2021</v>
      </c>
      <c r="E550" s="13">
        <v>10000</v>
      </c>
      <c r="F550" s="12"/>
      <c r="G550" s="12" t="s">
        <v>310</v>
      </c>
      <c r="H550" s="12" t="s">
        <v>257</v>
      </c>
      <c r="I550" s="12" t="s">
        <v>1092</v>
      </c>
      <c r="J550" s="12" t="s">
        <v>1160</v>
      </c>
      <c r="K550" s="12" t="s">
        <v>1150</v>
      </c>
      <c r="L550" s="12" t="s">
        <v>1095</v>
      </c>
      <c r="M550" s="12">
        <v>20036</v>
      </c>
      <c r="N550" s="12" t="s">
        <v>1096</v>
      </c>
      <c r="O550" s="12">
        <v>231611346</v>
      </c>
      <c r="P550" s="12" t="s">
        <v>2251</v>
      </c>
      <c r="Q550" s="12">
        <v>2020</v>
      </c>
      <c r="R550" s="12" t="s">
        <v>2255</v>
      </c>
      <c r="S550" s="12" t="s">
        <v>2253</v>
      </c>
      <c r="T550" s="12" t="s">
        <v>1389</v>
      </c>
      <c r="U550" s="12">
        <v>10591</v>
      </c>
      <c r="V550" s="12" t="s">
        <v>1096</v>
      </c>
      <c r="W550" s="12">
        <v>1</v>
      </c>
      <c r="X550" s="12">
        <v>2686526</v>
      </c>
      <c r="Y550" s="12">
        <v>9425787</v>
      </c>
      <c r="Z550" s="12" t="s">
        <v>2256</v>
      </c>
      <c r="AA550" s="21">
        <v>44136</v>
      </c>
      <c r="AB550" s="21">
        <v>44500</v>
      </c>
      <c r="AC550" s="12" t="s">
        <v>1092</v>
      </c>
      <c r="AD550" s="12" t="s">
        <v>1092</v>
      </c>
      <c r="AE550" s="12" t="s">
        <v>1092</v>
      </c>
      <c r="AF550" s="12" t="s">
        <v>1102</v>
      </c>
      <c r="AG550" s="12" t="s">
        <v>1103</v>
      </c>
      <c r="AH550" s="12" t="b">
        <v>0</v>
      </c>
      <c r="AI550" s="12" t="b">
        <v>0</v>
      </c>
      <c r="AJ550" s="12" t="b">
        <v>0</v>
      </c>
      <c r="AK550" s="12" t="b">
        <v>0</v>
      </c>
      <c r="AL550" s="12" t="b">
        <v>1</v>
      </c>
    </row>
    <row r="551" ht="15.75" customHeight="1">
      <c r="A551" s="10" t="s">
        <v>987</v>
      </c>
      <c r="B551" s="12" t="str">
        <f t="shared" si="27"/>
        <v xml:space="preserve">William H Donner Foundation_Capital Research Center202121948</v>
      </c>
      <c r="C551" s="12" t="s">
        <v>1045</v>
      </c>
      <c r="D551" s="12">
        <v>2021</v>
      </c>
      <c r="E551" s="13">
        <v>21948</v>
      </c>
      <c r="F551" s="12"/>
      <c r="G551" s="12" t="s">
        <v>310</v>
      </c>
      <c r="H551" s="12" t="s">
        <v>257</v>
      </c>
      <c r="I551" s="12" t="s">
        <v>1092</v>
      </c>
      <c r="J551" s="12" t="s">
        <v>1160</v>
      </c>
      <c r="K551" s="12" t="s">
        <v>1150</v>
      </c>
      <c r="L551" s="12" t="s">
        <v>1095</v>
      </c>
      <c r="M551" s="12">
        <v>20036</v>
      </c>
      <c r="N551" s="12" t="s">
        <v>1096</v>
      </c>
      <c r="O551" s="12">
        <v>231611346</v>
      </c>
      <c r="P551" s="12" t="s">
        <v>2251</v>
      </c>
      <c r="Q551" s="12">
        <v>2020</v>
      </c>
      <c r="R551" s="12" t="s">
        <v>2255</v>
      </c>
      <c r="S551" s="12" t="s">
        <v>2253</v>
      </c>
      <c r="T551" s="12" t="s">
        <v>1389</v>
      </c>
      <c r="U551" s="12">
        <v>10591</v>
      </c>
      <c r="V551" s="12" t="s">
        <v>1096</v>
      </c>
      <c r="W551" s="12">
        <v>1</v>
      </c>
      <c r="X551" s="12">
        <v>2686526</v>
      </c>
      <c r="Y551" s="12">
        <v>9425788</v>
      </c>
      <c r="Z551" s="12" t="s">
        <v>2256</v>
      </c>
      <c r="AA551" s="21">
        <v>44136</v>
      </c>
      <c r="AB551" s="21">
        <v>44500</v>
      </c>
      <c r="AC551" s="12" t="s">
        <v>1092</v>
      </c>
      <c r="AD551" s="12" t="s">
        <v>1092</v>
      </c>
      <c r="AE551" s="12" t="s">
        <v>1092</v>
      </c>
      <c r="AF551" s="12" t="s">
        <v>1102</v>
      </c>
      <c r="AG551" s="12" t="s">
        <v>1103</v>
      </c>
      <c r="AH551" s="12" t="b">
        <v>0</v>
      </c>
      <c r="AI551" s="12" t="b">
        <v>0</v>
      </c>
      <c r="AJ551" s="12" t="b">
        <v>0</v>
      </c>
      <c r="AK551" s="12" t="b">
        <v>0</v>
      </c>
      <c r="AL551" s="12" t="b">
        <v>1</v>
      </c>
    </row>
    <row r="552" ht="15.75" customHeight="1">
      <c r="A552" s="10" t="s">
        <v>990</v>
      </c>
      <c r="B552" s="12" t="str">
        <f t="shared" si="27"/>
        <v xml:space="preserve">William H Donner Foundation_Capital Research Center202460000</v>
      </c>
      <c r="C552" s="12" t="s">
        <v>1045</v>
      </c>
      <c r="D552" s="12">
        <v>2024</v>
      </c>
      <c r="E552" s="13">
        <v>60000</v>
      </c>
      <c r="F552" s="12"/>
      <c r="G552" s="12" t="s">
        <v>272</v>
      </c>
      <c r="H552" s="12" t="s">
        <v>257</v>
      </c>
      <c r="I552" s="12" t="s">
        <v>1092</v>
      </c>
      <c r="J552" s="12" t="s">
        <v>1093</v>
      </c>
      <c r="K552" s="12" t="s">
        <v>1094</v>
      </c>
      <c r="L552" s="12" t="s">
        <v>1095</v>
      </c>
      <c r="M552" s="12">
        <v>20036</v>
      </c>
      <c r="N552" s="12" t="s">
        <v>1096</v>
      </c>
      <c r="O552" s="12">
        <v>231611346</v>
      </c>
      <c r="P552" s="12" t="s">
        <v>2257</v>
      </c>
      <c r="Q552" s="12">
        <v>2024</v>
      </c>
      <c r="R552" s="12" t="s">
        <v>2252</v>
      </c>
      <c r="S552" s="12" t="s">
        <v>2253</v>
      </c>
      <c r="T552" s="12" t="s">
        <v>1389</v>
      </c>
      <c r="U552" s="12">
        <v>105915118</v>
      </c>
      <c r="V552" s="12" t="s">
        <v>1096</v>
      </c>
      <c r="W552" s="12">
        <v>1</v>
      </c>
      <c r="X552" s="12">
        <v>5122630</v>
      </c>
      <c r="Y552" s="12">
        <v>19569979</v>
      </c>
      <c r="Z552" s="12" t="s">
        <v>2258</v>
      </c>
      <c r="AA552" s="21">
        <v>45292</v>
      </c>
      <c r="AB552" s="21">
        <v>45657</v>
      </c>
      <c r="AC552" s="12" t="s">
        <v>1092</v>
      </c>
      <c r="AD552" s="12" t="s">
        <v>1092</v>
      </c>
      <c r="AE552" s="12" t="s">
        <v>1092</v>
      </c>
      <c r="AF552" s="12" t="s">
        <v>1102</v>
      </c>
      <c r="AG552" s="12" t="s">
        <v>1103</v>
      </c>
      <c r="AH552" s="12" t="b">
        <v>0</v>
      </c>
      <c r="AI552" s="12" t="b">
        <v>0</v>
      </c>
      <c r="AJ552" s="12" t="b">
        <v>0</v>
      </c>
      <c r="AK552" s="12" t="b">
        <v>0</v>
      </c>
      <c r="AL552" s="12" t="b">
        <v>1</v>
      </c>
    </row>
    <row r="553" ht="15.75" customHeight="1">
      <c r="A553" s="10" t="s">
        <v>989</v>
      </c>
      <c r="B553" s="12" t="str">
        <f t="shared" si="27"/>
        <v xml:space="preserve">William H Donner Foundation_Capital Research Center202352166</v>
      </c>
      <c r="C553" s="12" t="s">
        <v>1045</v>
      </c>
      <c r="D553" s="12">
        <v>2023</v>
      </c>
      <c r="E553" s="13">
        <v>52166</v>
      </c>
      <c r="F553" s="12"/>
      <c r="G553" s="12" t="s">
        <v>272</v>
      </c>
      <c r="H553" s="12" t="s">
        <v>257</v>
      </c>
      <c r="I553" s="12" t="s">
        <v>1092</v>
      </c>
      <c r="J553" s="12" t="s">
        <v>1093</v>
      </c>
      <c r="K553" s="12" t="s">
        <v>1094</v>
      </c>
      <c r="L553" s="12" t="s">
        <v>1095</v>
      </c>
      <c r="M553" s="12">
        <v>20036</v>
      </c>
      <c r="N553" s="12" t="s">
        <v>1096</v>
      </c>
      <c r="O553" s="12">
        <v>231611346</v>
      </c>
      <c r="P553" s="12" t="s">
        <v>2257</v>
      </c>
      <c r="Q553" s="12">
        <v>2022</v>
      </c>
      <c r="R553" s="12" t="s">
        <v>2252</v>
      </c>
      <c r="S553" s="12" t="s">
        <v>2253</v>
      </c>
      <c r="T553" s="12" t="s">
        <v>1389</v>
      </c>
      <c r="U553" s="12">
        <v>105915118</v>
      </c>
      <c r="V553" s="12" t="s">
        <v>1096</v>
      </c>
      <c r="W553" s="12">
        <v>1</v>
      </c>
      <c r="X553" s="12">
        <v>4226210</v>
      </c>
      <c r="Y553" s="12">
        <v>15852957</v>
      </c>
      <c r="Z553" s="12" t="s">
        <v>2259</v>
      </c>
      <c r="AA553" s="21">
        <v>44866</v>
      </c>
      <c r="AB553" s="21">
        <v>45230</v>
      </c>
      <c r="AC553" s="12" t="s">
        <v>1092</v>
      </c>
      <c r="AD553" s="12" t="s">
        <v>1092</v>
      </c>
      <c r="AE553" s="12" t="s">
        <v>1092</v>
      </c>
      <c r="AF553" s="12" t="s">
        <v>1102</v>
      </c>
      <c r="AG553" s="12" t="s">
        <v>1103</v>
      </c>
      <c r="AH553" s="12" t="b">
        <v>0</v>
      </c>
      <c r="AI553" s="12" t="b">
        <v>0</v>
      </c>
      <c r="AJ553" s="12" t="b">
        <v>0</v>
      </c>
      <c r="AK553" s="12" t="b">
        <v>0</v>
      </c>
      <c r="AL553" s="12" t="b">
        <v>1</v>
      </c>
    </row>
    <row r="554" ht="15.75" customHeight="1">
      <c r="A554" s="10" t="s">
        <v>955</v>
      </c>
      <c r="B554" s="12" t="str">
        <f t="shared" si="27"/>
        <v xml:space="preserve">Timmis Family Foundation Inc_Capital Research Center2021100</v>
      </c>
      <c r="C554" s="12" t="s">
        <v>229</v>
      </c>
      <c r="D554" s="12">
        <v>2021</v>
      </c>
      <c r="E554" s="13">
        <v>100</v>
      </c>
      <c r="F554" s="12"/>
      <c r="G554" s="12" t="s">
        <v>511</v>
      </c>
      <c r="H554" s="12" t="s">
        <v>257</v>
      </c>
      <c r="I554" s="12" t="s">
        <v>1092</v>
      </c>
      <c r="J554" s="12" t="s">
        <v>1106</v>
      </c>
      <c r="K554" s="12" t="s">
        <v>1094</v>
      </c>
      <c r="L554" s="12" t="s">
        <v>1095</v>
      </c>
      <c r="M554" s="12">
        <v>20036</v>
      </c>
      <c r="N554" s="12" t="s">
        <v>1096</v>
      </c>
      <c r="O554" s="12">
        <v>264217844</v>
      </c>
      <c r="P554" s="12" t="s">
        <v>2260</v>
      </c>
      <c r="Q554" s="12">
        <v>2021</v>
      </c>
      <c r="R554" s="12" t="s">
        <v>2261</v>
      </c>
      <c r="S554" s="12" t="s">
        <v>1663</v>
      </c>
      <c r="T554" s="12" t="s">
        <v>1134</v>
      </c>
      <c r="U554" s="12">
        <v>341027814</v>
      </c>
      <c r="V554" s="12" t="s">
        <v>1096</v>
      </c>
      <c r="W554" s="12">
        <v>1</v>
      </c>
      <c r="X554" s="12">
        <v>3048577</v>
      </c>
      <c r="Y554" s="12">
        <v>11207296</v>
      </c>
      <c r="Z554" s="12" t="s">
        <v>2262</v>
      </c>
      <c r="AA554" s="21">
        <v>44197</v>
      </c>
      <c r="AB554" s="21">
        <v>44561</v>
      </c>
      <c r="AC554" s="12" t="s">
        <v>1092</v>
      </c>
      <c r="AD554" s="12" t="s">
        <v>1092</v>
      </c>
      <c r="AE554" s="12" t="s">
        <v>1092</v>
      </c>
      <c r="AF554" s="12" t="s">
        <v>1102</v>
      </c>
      <c r="AG554" s="12" t="s">
        <v>1103</v>
      </c>
      <c r="AH554" s="12" t="b">
        <v>0</v>
      </c>
      <c r="AI554" s="12" t="b">
        <v>0</v>
      </c>
      <c r="AJ554" s="12" t="b">
        <v>0</v>
      </c>
      <c r="AK554" s="12" t="b">
        <v>0</v>
      </c>
      <c r="AL554" s="12" t="b">
        <v>1</v>
      </c>
    </row>
    <row r="555" ht="15.75" customHeight="1">
      <c r="A555" s="10" t="s">
        <v>953</v>
      </c>
      <c r="B555" s="12" t="str">
        <f t="shared" si="27"/>
        <v xml:space="preserve">Timmis Family Foundation Inc_Capital Research Center2020100</v>
      </c>
      <c r="C555" s="12" t="s">
        <v>229</v>
      </c>
      <c r="D555" s="12">
        <v>2020</v>
      </c>
      <c r="E555" s="13">
        <v>100</v>
      </c>
      <c r="F555" s="12"/>
      <c r="G555" s="12" t="s">
        <v>954</v>
      </c>
      <c r="H555" s="12" t="s">
        <v>257</v>
      </c>
      <c r="I555" s="12" t="s">
        <v>1092</v>
      </c>
      <c r="J555" s="12" t="s">
        <v>1157</v>
      </c>
      <c r="K555" s="12" t="s">
        <v>1150</v>
      </c>
      <c r="L555" s="12" t="s">
        <v>1095</v>
      </c>
      <c r="M555" s="12">
        <v>20036</v>
      </c>
      <c r="N555" s="12" t="s">
        <v>1096</v>
      </c>
      <c r="O555" s="12">
        <v>264217844</v>
      </c>
      <c r="P555" s="12" t="s">
        <v>2260</v>
      </c>
      <c r="Q555" s="12">
        <v>2020</v>
      </c>
      <c r="R555" s="12" t="s">
        <v>2263</v>
      </c>
      <c r="S555" s="12" t="s">
        <v>1663</v>
      </c>
      <c r="T555" s="12" t="s">
        <v>1134</v>
      </c>
      <c r="U555" s="12">
        <v>341027814</v>
      </c>
      <c r="V555" s="12" t="s">
        <v>1096</v>
      </c>
      <c r="W555" s="12">
        <v>1</v>
      </c>
      <c r="X555" s="12">
        <v>1936982</v>
      </c>
      <c r="Y555" s="12">
        <v>6178159</v>
      </c>
      <c r="Z555" s="12" t="s">
        <v>2264</v>
      </c>
      <c r="AA555" s="21">
        <v>43831</v>
      </c>
      <c r="AB555" s="21">
        <v>44196</v>
      </c>
      <c r="AC555" s="12" t="s">
        <v>1092</v>
      </c>
      <c r="AD555" s="12" t="s">
        <v>1092</v>
      </c>
      <c r="AE555" s="12" t="s">
        <v>1092</v>
      </c>
      <c r="AF555" s="12" t="s">
        <v>1102</v>
      </c>
      <c r="AG555" s="12" t="s">
        <v>1103</v>
      </c>
      <c r="AH555" s="12" t="b">
        <v>0</v>
      </c>
      <c r="AI555" s="12" t="b">
        <v>0</v>
      </c>
      <c r="AJ555" s="12" t="b">
        <v>0</v>
      </c>
      <c r="AK555" s="12" t="b">
        <v>0</v>
      </c>
      <c r="AL555" s="12" t="b">
        <v>1</v>
      </c>
    </row>
    <row r="556" ht="15.75" customHeight="1">
      <c r="A556" s="10" t="s">
        <v>964</v>
      </c>
      <c r="B556" s="12" t="str">
        <f t="shared" si="27"/>
        <v xml:space="preserve">Truecos Foundation_Capital Research Center20211000</v>
      </c>
      <c r="C556" s="12" t="s">
        <v>139</v>
      </c>
      <c r="D556" s="12">
        <v>2021</v>
      </c>
      <c r="E556" s="13">
        <v>1000</v>
      </c>
      <c r="F556" s="12"/>
      <c r="G556" s="12" t="s">
        <v>965</v>
      </c>
      <c r="H556" s="12" t="s">
        <v>257</v>
      </c>
      <c r="I556" s="12" t="s">
        <v>1092</v>
      </c>
      <c r="J556" s="12" t="s">
        <v>1093</v>
      </c>
      <c r="K556" s="12" t="s">
        <v>1094</v>
      </c>
      <c r="L556" s="12" t="s">
        <v>1095</v>
      </c>
      <c r="M556" s="12">
        <v>20036</v>
      </c>
      <c r="N556" s="12" t="s">
        <v>1096</v>
      </c>
      <c r="O556" s="12">
        <v>466471942</v>
      </c>
      <c r="P556" s="12" t="s">
        <v>2265</v>
      </c>
      <c r="Q556" s="12">
        <v>2020</v>
      </c>
      <c r="R556" s="12" t="s">
        <v>2266</v>
      </c>
      <c r="S556" s="12" t="s">
        <v>2267</v>
      </c>
      <c r="T556" s="12" t="s">
        <v>1779</v>
      </c>
      <c r="U556" s="12">
        <v>82602</v>
      </c>
      <c r="V556" s="12" t="s">
        <v>1096</v>
      </c>
      <c r="W556" s="12">
        <v>1</v>
      </c>
      <c r="X556" s="12">
        <v>2291727</v>
      </c>
      <c r="Y556" s="12">
        <v>7995651</v>
      </c>
      <c r="Z556" s="12" t="s">
        <v>2268</v>
      </c>
      <c r="AA556" s="21">
        <v>44013</v>
      </c>
      <c r="AB556" s="21">
        <v>44377</v>
      </c>
      <c r="AC556" s="12" t="s">
        <v>1092</v>
      </c>
      <c r="AD556" s="12" t="s">
        <v>1092</v>
      </c>
      <c r="AE556" s="12" t="s">
        <v>1092</v>
      </c>
      <c r="AF556" s="12" t="s">
        <v>1102</v>
      </c>
      <c r="AG556" s="12" t="s">
        <v>1103</v>
      </c>
      <c r="AH556" s="12" t="b">
        <v>0</v>
      </c>
      <c r="AI556" s="12" t="b">
        <v>0</v>
      </c>
      <c r="AJ556" s="12" t="b">
        <v>0</v>
      </c>
      <c r="AK556" s="12" t="b">
        <v>0</v>
      </c>
      <c r="AL556" s="12" t="b">
        <v>1</v>
      </c>
    </row>
    <row r="557" ht="15.75" customHeight="1">
      <c r="A557" s="10" t="s">
        <v>966</v>
      </c>
      <c r="B557" s="12" t="str">
        <f t="shared" si="27"/>
        <v xml:space="preserve">Truecos Foundation_Capital Research Center20221000</v>
      </c>
      <c r="C557" s="12" t="s">
        <v>139</v>
      </c>
      <c r="D557" s="12">
        <v>2022</v>
      </c>
      <c r="E557" s="13">
        <v>1000</v>
      </c>
      <c r="F557" s="12"/>
      <c r="G557" s="12" t="s">
        <v>965</v>
      </c>
      <c r="H557" s="12" t="s">
        <v>257</v>
      </c>
      <c r="I557" s="12" t="s">
        <v>1092</v>
      </c>
      <c r="J557" s="12" t="s">
        <v>1093</v>
      </c>
      <c r="K557" s="12" t="s">
        <v>1094</v>
      </c>
      <c r="L557" s="12" t="s">
        <v>1095</v>
      </c>
      <c r="M557" s="12">
        <v>20036</v>
      </c>
      <c r="N557" s="12" t="s">
        <v>1096</v>
      </c>
      <c r="O557" s="12">
        <v>466471942</v>
      </c>
      <c r="P557" s="12" t="s">
        <v>2265</v>
      </c>
      <c r="Q557" s="12">
        <v>2021</v>
      </c>
      <c r="R557" s="12" t="s">
        <v>2266</v>
      </c>
      <c r="S557" s="12" t="s">
        <v>2267</v>
      </c>
      <c r="T557" s="12" t="s">
        <v>1779</v>
      </c>
      <c r="U557" s="12">
        <v>82602</v>
      </c>
      <c r="V557" s="12" t="s">
        <v>1096</v>
      </c>
      <c r="W557" s="12">
        <v>1</v>
      </c>
      <c r="X557" s="12">
        <v>3059205</v>
      </c>
      <c r="Y557" s="12">
        <v>11281162</v>
      </c>
      <c r="Z557" s="12" t="s">
        <v>2269</v>
      </c>
      <c r="AA557" s="21">
        <v>44378</v>
      </c>
      <c r="AB557" s="21">
        <v>44742</v>
      </c>
      <c r="AC557" s="12" t="s">
        <v>1092</v>
      </c>
      <c r="AD557" s="12" t="s">
        <v>1092</v>
      </c>
      <c r="AE557" s="12" t="s">
        <v>1092</v>
      </c>
      <c r="AF557" s="12" t="s">
        <v>1102</v>
      </c>
      <c r="AG557" s="12" t="s">
        <v>1103</v>
      </c>
      <c r="AH557" s="12" t="b">
        <v>0</v>
      </c>
      <c r="AI557" s="12" t="b">
        <v>0</v>
      </c>
      <c r="AJ557" s="12" t="b">
        <v>0</v>
      </c>
      <c r="AK557" s="12" t="b">
        <v>0</v>
      </c>
      <c r="AL557" s="12" t="b">
        <v>1</v>
      </c>
    </row>
    <row r="558" ht="15.75" customHeight="1">
      <c r="A558" s="10" t="s">
        <v>968</v>
      </c>
      <c r="B558" s="12" t="str">
        <f t="shared" si="27"/>
        <v xml:space="preserve">Truecos Foundation_Capital Research Center20241000</v>
      </c>
      <c r="C558" s="12" t="s">
        <v>139</v>
      </c>
      <c r="D558" s="12">
        <v>2024</v>
      </c>
      <c r="E558" s="13">
        <v>1000</v>
      </c>
      <c r="F558" s="12"/>
      <c r="G558" s="12" t="s">
        <v>965</v>
      </c>
      <c r="H558" s="12" t="s">
        <v>257</v>
      </c>
      <c r="I558" s="12" t="s">
        <v>1092</v>
      </c>
      <c r="J558" s="12" t="s">
        <v>1093</v>
      </c>
      <c r="K558" s="12" t="s">
        <v>1094</v>
      </c>
      <c r="L558" s="12" t="s">
        <v>1095</v>
      </c>
      <c r="M558" s="12">
        <v>20036</v>
      </c>
      <c r="N558" s="12" t="s">
        <v>1096</v>
      </c>
      <c r="O558" s="12">
        <v>466471942</v>
      </c>
      <c r="P558" s="12" t="s">
        <v>2265</v>
      </c>
      <c r="Q558" s="12">
        <v>2023</v>
      </c>
      <c r="R558" s="12" t="s">
        <v>2266</v>
      </c>
      <c r="S558" s="12" t="s">
        <v>2267</v>
      </c>
      <c r="T558" s="12" t="s">
        <v>1779</v>
      </c>
      <c r="U558" s="12">
        <v>82602</v>
      </c>
      <c r="V558" s="12" t="s">
        <v>1096</v>
      </c>
      <c r="W558" s="12">
        <v>1</v>
      </c>
      <c r="X558" s="12">
        <v>4477761</v>
      </c>
      <c r="Y558" s="12">
        <v>16929878</v>
      </c>
      <c r="Z558" s="12" t="s">
        <v>2270</v>
      </c>
      <c r="AA558" s="21">
        <v>45108</v>
      </c>
      <c r="AB558" s="21">
        <v>45473</v>
      </c>
      <c r="AC558" s="12" t="s">
        <v>1092</v>
      </c>
      <c r="AD558" s="12" t="s">
        <v>1092</v>
      </c>
      <c r="AE558" s="12" t="s">
        <v>1092</v>
      </c>
      <c r="AF558" s="12" t="s">
        <v>1102</v>
      </c>
      <c r="AG558" s="12" t="s">
        <v>1103</v>
      </c>
      <c r="AH558" s="12" t="b">
        <v>0</v>
      </c>
      <c r="AI558" s="12" t="b">
        <v>0</v>
      </c>
      <c r="AJ558" s="12" t="b">
        <v>0</v>
      </c>
      <c r="AK558" s="12" t="b">
        <v>0</v>
      </c>
      <c r="AL558" s="12" t="b">
        <v>1</v>
      </c>
    </row>
    <row r="559" ht="15.75" customHeight="1">
      <c r="A559" s="10" t="s">
        <v>967</v>
      </c>
      <c r="B559" s="12" t="str">
        <f t="shared" si="27"/>
        <v xml:space="preserve">Truecos Foundation_Capital Research Center20231000</v>
      </c>
      <c r="C559" s="12" t="s">
        <v>139</v>
      </c>
      <c r="D559" s="12">
        <v>2023</v>
      </c>
      <c r="E559" s="13">
        <v>1000</v>
      </c>
      <c r="F559" s="12"/>
      <c r="G559" s="12" t="s">
        <v>965</v>
      </c>
      <c r="H559" s="12" t="s">
        <v>257</v>
      </c>
      <c r="I559" s="12" t="s">
        <v>1092</v>
      </c>
      <c r="J559" s="12" t="s">
        <v>1093</v>
      </c>
      <c r="K559" s="12" t="s">
        <v>1094</v>
      </c>
      <c r="L559" s="12" t="s">
        <v>1095</v>
      </c>
      <c r="M559" s="12">
        <v>20036</v>
      </c>
      <c r="N559" s="12" t="s">
        <v>1096</v>
      </c>
      <c r="O559" s="12">
        <v>466471942</v>
      </c>
      <c r="P559" s="12" t="s">
        <v>2265</v>
      </c>
      <c r="Q559" s="12">
        <v>2022</v>
      </c>
      <c r="R559" s="12" t="s">
        <v>2266</v>
      </c>
      <c r="S559" s="12" t="s">
        <v>2267</v>
      </c>
      <c r="T559" s="12" t="s">
        <v>1779</v>
      </c>
      <c r="U559" s="12">
        <v>82602</v>
      </c>
      <c r="V559" s="12" t="s">
        <v>1096</v>
      </c>
      <c r="W559" s="12">
        <v>1</v>
      </c>
      <c r="X559" s="12">
        <v>3599906</v>
      </c>
      <c r="Y559" s="12">
        <v>13117263</v>
      </c>
      <c r="Z559" s="12" t="s">
        <v>2271</v>
      </c>
      <c r="AA559" s="21">
        <v>44743</v>
      </c>
      <c r="AB559" s="21">
        <v>45107</v>
      </c>
      <c r="AC559" s="12" t="s">
        <v>1092</v>
      </c>
      <c r="AD559" s="12" t="s">
        <v>1092</v>
      </c>
      <c r="AE559" s="12" t="s">
        <v>1092</v>
      </c>
      <c r="AF559" s="12" t="s">
        <v>1102</v>
      </c>
      <c r="AG559" s="12" t="s">
        <v>1103</v>
      </c>
      <c r="AH559" s="12" t="b">
        <v>0</v>
      </c>
      <c r="AI559" s="12" t="b">
        <v>0</v>
      </c>
      <c r="AJ559" s="12" t="b">
        <v>0</v>
      </c>
      <c r="AK559" s="12" t="b">
        <v>0</v>
      </c>
      <c r="AL559" s="12" t="b">
        <v>1</v>
      </c>
    </row>
    <row r="560" ht="15.75" customHeight="1">
      <c r="A560" s="10" t="s">
        <v>969</v>
      </c>
      <c r="B560" s="12" t="str">
        <f t="shared" si="27"/>
        <v xml:space="preserve">Truecos Foundation_Capital Research Center20251000</v>
      </c>
      <c r="C560" s="12" t="s">
        <v>139</v>
      </c>
      <c r="D560" s="12">
        <v>2025</v>
      </c>
      <c r="E560" s="13">
        <v>1000</v>
      </c>
      <c r="F560" s="12"/>
      <c r="G560" s="12" t="s">
        <v>965</v>
      </c>
      <c r="H560" s="12" t="s">
        <v>257</v>
      </c>
      <c r="I560" s="12" t="s">
        <v>1092</v>
      </c>
      <c r="J560" s="12" t="s">
        <v>1093</v>
      </c>
      <c r="K560" s="12" t="s">
        <v>1094</v>
      </c>
      <c r="L560" s="12" t="s">
        <v>1095</v>
      </c>
      <c r="M560" s="12">
        <v>20036</v>
      </c>
      <c r="N560" s="12" t="s">
        <v>1096</v>
      </c>
      <c r="O560" s="12">
        <v>466471942</v>
      </c>
      <c r="P560" s="12" t="s">
        <v>2265</v>
      </c>
      <c r="Q560" s="12">
        <v>2024</v>
      </c>
      <c r="R560" s="12" t="s">
        <v>2266</v>
      </c>
      <c r="S560" s="12" t="s">
        <v>2267</v>
      </c>
      <c r="T560" s="12" t="s">
        <v>1779</v>
      </c>
      <c r="U560" s="12">
        <v>82602</v>
      </c>
      <c r="V560" s="12" t="s">
        <v>1096</v>
      </c>
      <c r="W560" s="12">
        <v>1</v>
      </c>
      <c r="X560" s="12">
        <v>5042119</v>
      </c>
      <c r="Y560" s="12">
        <v>19179471</v>
      </c>
      <c r="Z560" s="12" t="s">
        <v>2272</v>
      </c>
      <c r="AA560" s="21">
        <v>45474</v>
      </c>
      <c r="AB560" s="21">
        <v>45838</v>
      </c>
      <c r="AC560" s="12" t="s">
        <v>1092</v>
      </c>
      <c r="AD560" s="12" t="s">
        <v>1092</v>
      </c>
      <c r="AE560" s="12" t="s">
        <v>1092</v>
      </c>
      <c r="AF560" s="12" t="s">
        <v>1102</v>
      </c>
      <c r="AG560" s="12" t="s">
        <v>1103</v>
      </c>
      <c r="AH560" s="12" t="b">
        <v>0</v>
      </c>
      <c r="AI560" s="12" t="b">
        <v>0</v>
      </c>
      <c r="AJ560" s="12" t="b">
        <v>0</v>
      </c>
      <c r="AK560" s="12" t="b">
        <v>0</v>
      </c>
      <c r="AL560" s="12" t="b">
        <v>1</v>
      </c>
    </row>
    <row r="561" ht="15.75" customHeight="1">
      <c r="A561" s="10" t="s">
        <v>970</v>
      </c>
      <c r="B561" s="12" t="str">
        <f t="shared" si="27"/>
        <v xml:space="preserve">Tull Charitable Foundation Inc_Capital Research Center20211000</v>
      </c>
      <c r="C561" s="12" t="s">
        <v>184</v>
      </c>
      <c r="D561" s="12">
        <v>2021</v>
      </c>
      <c r="E561" s="13">
        <v>1000</v>
      </c>
      <c r="F561" s="12"/>
      <c r="G561" s="12" t="s">
        <v>971</v>
      </c>
      <c r="H561" s="12" t="s">
        <v>257</v>
      </c>
      <c r="I561" s="12" t="s">
        <v>1092</v>
      </c>
      <c r="J561" s="12" t="s">
        <v>2273</v>
      </c>
      <c r="K561" s="12" t="s">
        <v>1169</v>
      </c>
      <c r="L561" s="12" t="s">
        <v>1170</v>
      </c>
      <c r="M561" s="12">
        <v>30303</v>
      </c>
      <c r="N561" s="12" t="s">
        <v>1096</v>
      </c>
      <c r="O561" s="12">
        <v>581687028</v>
      </c>
      <c r="P561" s="12" t="s">
        <v>2274</v>
      </c>
      <c r="Q561" s="12">
        <v>2021</v>
      </c>
      <c r="R561" s="12" t="s">
        <v>2275</v>
      </c>
      <c r="S561" s="12" t="s">
        <v>1169</v>
      </c>
      <c r="T561" s="12" t="s">
        <v>1170</v>
      </c>
      <c r="U561" s="12">
        <v>30303</v>
      </c>
      <c r="V561" s="12" t="s">
        <v>1096</v>
      </c>
      <c r="W561" s="12">
        <v>1</v>
      </c>
      <c r="X561" s="12">
        <v>3015723</v>
      </c>
      <c r="Y561" s="12">
        <v>11076113</v>
      </c>
      <c r="Z561" s="12" t="s">
        <v>2276</v>
      </c>
      <c r="AA561" s="21">
        <v>44197</v>
      </c>
      <c r="AB561" s="21">
        <v>44561</v>
      </c>
      <c r="AC561" s="12" t="s">
        <v>1092</v>
      </c>
      <c r="AD561" s="12" t="s">
        <v>1092</v>
      </c>
      <c r="AE561" s="12" t="s">
        <v>1092</v>
      </c>
      <c r="AF561" s="12" t="s">
        <v>1102</v>
      </c>
      <c r="AG561" s="12" t="s">
        <v>1103</v>
      </c>
      <c r="AH561" s="12" t="b">
        <v>0</v>
      </c>
      <c r="AI561" s="12" t="b">
        <v>0</v>
      </c>
      <c r="AJ561" s="12" t="b">
        <v>0</v>
      </c>
      <c r="AK561" s="12" t="b">
        <v>0</v>
      </c>
      <c r="AL561" s="12" t="b">
        <v>1</v>
      </c>
    </row>
    <row r="562" ht="15.75" customHeight="1">
      <c r="A562" s="10" t="s">
        <v>972</v>
      </c>
      <c r="B562" s="12" t="str">
        <f t="shared" si="27"/>
        <v xml:space="preserve">Usher Family Foundation_Capital Research Center2024250</v>
      </c>
      <c r="C562" s="12" t="s">
        <v>222</v>
      </c>
      <c r="D562" s="12">
        <v>2024</v>
      </c>
      <c r="E562" s="13">
        <v>250</v>
      </c>
      <c r="F562" s="12"/>
      <c r="G562" s="12" t="s">
        <v>973</v>
      </c>
      <c r="H562" s="12" t="s">
        <v>257</v>
      </c>
      <c r="I562" s="12" t="s">
        <v>1092</v>
      </c>
      <c r="J562" s="12" t="s">
        <v>1160</v>
      </c>
      <c r="K562" s="12" t="s">
        <v>1150</v>
      </c>
      <c r="L562" s="12" t="s">
        <v>1095</v>
      </c>
      <c r="M562" s="12">
        <v>200907122</v>
      </c>
      <c r="N562" s="12" t="s">
        <v>1096</v>
      </c>
      <c r="O562" s="12">
        <v>256681379</v>
      </c>
      <c r="P562" s="12" t="s">
        <v>222</v>
      </c>
      <c r="Q562" s="12">
        <v>2024</v>
      </c>
      <c r="R562" s="12" t="s">
        <v>2277</v>
      </c>
      <c r="S562" s="12" t="s">
        <v>2278</v>
      </c>
      <c r="T562" s="12" t="s">
        <v>1134</v>
      </c>
      <c r="U562" s="12">
        <v>34134</v>
      </c>
      <c r="V562" s="12" t="s">
        <v>1096</v>
      </c>
      <c r="W562" s="12">
        <v>1</v>
      </c>
      <c r="X562" s="12">
        <v>4972200</v>
      </c>
      <c r="Y562" s="12">
        <v>18859013</v>
      </c>
      <c r="Z562" s="12" t="s">
        <v>2279</v>
      </c>
      <c r="AA562" s="21">
        <v>45292</v>
      </c>
      <c r="AB562" s="21">
        <v>45657</v>
      </c>
      <c r="AC562" s="12" t="s">
        <v>1092</v>
      </c>
      <c r="AD562" s="12" t="s">
        <v>1092</v>
      </c>
      <c r="AE562" s="12" t="s">
        <v>1092</v>
      </c>
      <c r="AF562" s="12" t="s">
        <v>1102</v>
      </c>
      <c r="AG562" s="12" t="s">
        <v>1103</v>
      </c>
      <c r="AH562" s="12" t="b">
        <v>0</v>
      </c>
      <c r="AI562" s="12" t="b">
        <v>0</v>
      </c>
      <c r="AJ562" s="12" t="b">
        <v>0</v>
      </c>
      <c r="AK562" s="12" t="b">
        <v>0</v>
      </c>
      <c r="AL562" s="12" t="b">
        <v>1</v>
      </c>
    </row>
    <row r="563" ht="15.75" customHeight="1">
      <c r="A563" s="10" t="s">
        <v>974</v>
      </c>
      <c r="B563" s="12" t="str">
        <f t="shared" si="27"/>
        <v xml:space="preserve">Vandevere Charitable Foundation_Capital Research Center2021300</v>
      </c>
      <c r="C563" s="12" t="s">
        <v>191</v>
      </c>
      <c r="D563" s="12">
        <v>2021</v>
      </c>
      <c r="E563" s="13">
        <v>300</v>
      </c>
      <c r="F563" s="12"/>
      <c r="G563" s="12" t="s">
        <v>612</v>
      </c>
      <c r="H563" s="12" t="s">
        <v>257</v>
      </c>
      <c r="I563" s="12" t="s">
        <v>1092</v>
      </c>
      <c r="J563" s="12" t="s">
        <v>1106</v>
      </c>
      <c r="K563" s="12" t="s">
        <v>1094</v>
      </c>
      <c r="L563" s="12" t="s">
        <v>1095</v>
      </c>
      <c r="M563" s="12">
        <v>20036</v>
      </c>
      <c r="N563" s="12" t="s">
        <v>1096</v>
      </c>
      <c r="O563" s="12">
        <v>341538755</v>
      </c>
      <c r="P563" s="12" t="s">
        <v>2280</v>
      </c>
      <c r="Q563" s="12">
        <v>2021</v>
      </c>
      <c r="R563" s="12" t="s">
        <v>2281</v>
      </c>
      <c r="S563" s="12" t="s">
        <v>2282</v>
      </c>
      <c r="T563" s="12" t="s">
        <v>1118</v>
      </c>
      <c r="U563" s="12">
        <v>44320</v>
      </c>
      <c r="V563" s="12" t="s">
        <v>1096</v>
      </c>
      <c r="W563" s="12">
        <v>1</v>
      </c>
      <c r="X563" s="12">
        <v>2772817</v>
      </c>
      <c r="Y563" s="12">
        <v>9730701</v>
      </c>
      <c r="Z563" s="12" t="s">
        <v>2283</v>
      </c>
      <c r="AA563" s="21">
        <v>44197</v>
      </c>
      <c r="AB563" s="21">
        <v>44561</v>
      </c>
      <c r="AC563" s="12" t="s">
        <v>1092</v>
      </c>
      <c r="AD563" s="12" t="s">
        <v>1092</v>
      </c>
      <c r="AE563" s="12" t="s">
        <v>1092</v>
      </c>
      <c r="AF563" s="12" t="s">
        <v>1102</v>
      </c>
      <c r="AG563" s="12" t="s">
        <v>1103</v>
      </c>
      <c r="AH563" s="12" t="b">
        <v>0</v>
      </c>
      <c r="AI563" s="12" t="b">
        <v>0</v>
      </c>
      <c r="AJ563" s="12" t="b">
        <v>0</v>
      </c>
      <c r="AK563" s="12" t="b">
        <v>0</v>
      </c>
      <c r="AL563" s="12" t="b">
        <v>1</v>
      </c>
    </row>
    <row r="564" ht="15.75" customHeight="1">
      <c r="A564" s="10" t="s">
        <v>975</v>
      </c>
      <c r="B564" s="12" t="str">
        <f t="shared" si="27"/>
        <v xml:space="preserve">Vandevere Charitable Foundation_Capital Research Center2023100</v>
      </c>
      <c r="C564" s="12" t="s">
        <v>191</v>
      </c>
      <c r="D564" s="12">
        <v>2023</v>
      </c>
      <c r="E564" s="13">
        <v>100</v>
      </c>
      <c r="F564" s="12"/>
      <c r="G564" s="12" t="s">
        <v>612</v>
      </c>
      <c r="H564" s="12" t="s">
        <v>257</v>
      </c>
      <c r="I564" s="12" t="s">
        <v>1092</v>
      </c>
      <c r="J564" s="12" t="s">
        <v>1106</v>
      </c>
      <c r="K564" s="12" t="s">
        <v>1094</v>
      </c>
      <c r="L564" s="12" t="s">
        <v>1095</v>
      </c>
      <c r="M564" s="12">
        <v>20036</v>
      </c>
      <c r="N564" s="12" t="s">
        <v>1096</v>
      </c>
      <c r="O564" s="12">
        <v>341538755</v>
      </c>
      <c r="P564" s="12" t="s">
        <v>2280</v>
      </c>
      <c r="Q564" s="12">
        <v>2023</v>
      </c>
      <c r="R564" s="12" t="s">
        <v>2281</v>
      </c>
      <c r="S564" s="12" t="s">
        <v>2282</v>
      </c>
      <c r="T564" s="12" t="s">
        <v>1118</v>
      </c>
      <c r="U564" s="12">
        <v>44320</v>
      </c>
      <c r="V564" s="12" t="s">
        <v>1096</v>
      </c>
      <c r="W564" s="12">
        <v>1</v>
      </c>
      <c r="X564" s="12">
        <v>4466912</v>
      </c>
      <c r="Y564" s="12">
        <v>16837735</v>
      </c>
      <c r="Z564" s="12" t="s">
        <v>2284</v>
      </c>
      <c r="AA564" s="21">
        <v>44927</v>
      </c>
      <c r="AB564" s="21">
        <v>45291</v>
      </c>
      <c r="AC564" s="12" t="s">
        <v>1092</v>
      </c>
      <c r="AD564" s="12" t="s">
        <v>1092</v>
      </c>
      <c r="AE564" s="12" t="s">
        <v>1092</v>
      </c>
      <c r="AF564" s="12" t="s">
        <v>1102</v>
      </c>
      <c r="AG564" s="12" t="s">
        <v>1103</v>
      </c>
      <c r="AH564" s="12" t="b">
        <v>0</v>
      </c>
      <c r="AI564" s="12" t="b">
        <v>0</v>
      </c>
      <c r="AJ564" s="12" t="b">
        <v>0</v>
      </c>
      <c r="AK564" s="12" t="b">
        <v>0</v>
      </c>
      <c r="AL564" s="12" t="b">
        <v>1</v>
      </c>
    </row>
    <row r="565" ht="15.75" customHeight="1">
      <c r="A565" s="10" t="s">
        <v>976</v>
      </c>
      <c r="B565" s="12" t="str">
        <f t="shared" si="27"/>
        <v xml:space="preserve">Vandevere Charitable Foundation_Capital Research Center2024400</v>
      </c>
      <c r="C565" s="12" t="s">
        <v>191</v>
      </c>
      <c r="D565" s="12">
        <v>2024</v>
      </c>
      <c r="E565" s="13">
        <v>400</v>
      </c>
      <c r="F565" s="12"/>
      <c r="G565" s="12" t="s">
        <v>612</v>
      </c>
      <c r="H565" s="12" t="s">
        <v>257</v>
      </c>
      <c r="I565" s="12" t="s">
        <v>1092</v>
      </c>
      <c r="J565" s="12" t="s">
        <v>1106</v>
      </c>
      <c r="K565" s="12" t="s">
        <v>1094</v>
      </c>
      <c r="L565" s="12" t="s">
        <v>1095</v>
      </c>
      <c r="M565" s="12">
        <v>20036</v>
      </c>
      <c r="N565" s="12" t="s">
        <v>1096</v>
      </c>
      <c r="O565" s="12">
        <v>341538755</v>
      </c>
      <c r="P565" s="12" t="s">
        <v>2280</v>
      </c>
      <c r="Q565" s="12">
        <v>2024</v>
      </c>
      <c r="R565" s="12" t="s">
        <v>2281</v>
      </c>
      <c r="S565" s="12" t="s">
        <v>2282</v>
      </c>
      <c r="T565" s="12" t="s">
        <v>1118</v>
      </c>
      <c r="U565" s="12">
        <v>44320</v>
      </c>
      <c r="V565" s="12" t="s">
        <v>1096</v>
      </c>
      <c r="W565" s="12">
        <v>1</v>
      </c>
      <c r="X565" s="12">
        <v>4950327</v>
      </c>
      <c r="Y565" s="12">
        <v>18752931</v>
      </c>
      <c r="Z565" s="12" t="s">
        <v>2285</v>
      </c>
      <c r="AA565" s="21">
        <v>45292</v>
      </c>
      <c r="AB565" s="21">
        <v>45657</v>
      </c>
      <c r="AC565" s="12" t="s">
        <v>1092</v>
      </c>
      <c r="AD565" s="12" t="s">
        <v>1092</v>
      </c>
      <c r="AE565" s="12" t="s">
        <v>1092</v>
      </c>
      <c r="AF565" s="12" t="s">
        <v>1102</v>
      </c>
      <c r="AG565" s="12" t="s">
        <v>1103</v>
      </c>
      <c r="AH565" s="12" t="b">
        <v>0</v>
      </c>
      <c r="AI565" s="12" t="b">
        <v>0</v>
      </c>
      <c r="AJ565" s="12" t="b">
        <v>0</v>
      </c>
      <c r="AK565" s="12" t="b">
        <v>0</v>
      </c>
      <c r="AL565" s="12" t="b">
        <v>1</v>
      </c>
    </row>
    <row r="566" ht="15.75" customHeight="1">
      <c r="A566" s="10" t="s">
        <v>979</v>
      </c>
      <c r="B566" s="12" t="str">
        <f t="shared" si="27"/>
        <v xml:space="preserve">Vanguard Charitable Endowment Program_Capital Research Center202229000</v>
      </c>
      <c r="C566" s="12" t="s">
        <v>54</v>
      </c>
      <c r="D566" s="12">
        <v>2022</v>
      </c>
      <c r="E566" s="13">
        <v>29000</v>
      </c>
      <c r="F566" s="12"/>
      <c r="G566" s="12" t="s">
        <v>980</v>
      </c>
      <c r="H566" s="12" t="s">
        <v>257</v>
      </c>
      <c r="I566" s="12">
        <v>521289734</v>
      </c>
      <c r="J566" s="12" t="s">
        <v>1157</v>
      </c>
      <c r="K566" s="12" t="s">
        <v>1150</v>
      </c>
      <c r="L566" s="12" t="s">
        <v>1095</v>
      </c>
      <c r="M566" s="12">
        <v>20036</v>
      </c>
      <c r="N566" s="12" t="s">
        <v>1096</v>
      </c>
      <c r="O566" s="12">
        <v>232888152</v>
      </c>
      <c r="P566" s="12" t="s">
        <v>54</v>
      </c>
      <c r="Q566" s="12">
        <v>2021</v>
      </c>
      <c r="R566" s="12" t="s">
        <v>2286</v>
      </c>
      <c r="S566" s="12" t="s">
        <v>2287</v>
      </c>
      <c r="T566" s="12" t="s">
        <v>1696</v>
      </c>
      <c r="U566" s="12">
        <v>193989917</v>
      </c>
      <c r="V566" s="12" t="s">
        <v>1096</v>
      </c>
      <c r="W566" s="12">
        <v>1</v>
      </c>
      <c r="X566" s="12">
        <v>3342996</v>
      </c>
      <c r="Y566" s="12">
        <v>12294235</v>
      </c>
      <c r="Z566" s="12" t="s">
        <v>2288</v>
      </c>
      <c r="AA566" s="21">
        <v>44378</v>
      </c>
      <c r="AB566" s="21">
        <v>44742</v>
      </c>
      <c r="AC566" s="12" t="s">
        <v>1092</v>
      </c>
      <c r="AD566" s="12" t="s">
        <v>1351</v>
      </c>
      <c r="AE566" s="12" t="s">
        <v>1355</v>
      </c>
      <c r="AF566" s="12">
        <v>990</v>
      </c>
      <c r="AG566" s="12" t="s">
        <v>1103</v>
      </c>
      <c r="AH566" s="12" t="b">
        <v>0</v>
      </c>
      <c r="AI566" s="12" t="b">
        <v>0</v>
      </c>
      <c r="AJ566" s="12" t="b">
        <v>0</v>
      </c>
      <c r="AK566" s="12" t="b">
        <v>0</v>
      </c>
      <c r="AL566" s="12" t="b">
        <v>1</v>
      </c>
    </row>
    <row r="567" ht="15.75" customHeight="1">
      <c r="A567" s="10" t="s">
        <v>982</v>
      </c>
      <c r="B567" s="12" t="str">
        <f t="shared" si="27"/>
        <v xml:space="preserve">Vanguard Charitable Endowment Program_Capital Research Center20248000</v>
      </c>
      <c r="C567" s="12" t="s">
        <v>54</v>
      </c>
      <c r="D567" s="12">
        <v>2024</v>
      </c>
      <c r="E567" s="13">
        <v>8000</v>
      </c>
      <c r="F567" s="12"/>
      <c r="G567" s="12" t="s">
        <v>978</v>
      </c>
      <c r="H567" s="12" t="s">
        <v>257</v>
      </c>
      <c r="I567" s="12">
        <v>521289734</v>
      </c>
      <c r="J567" s="12" t="s">
        <v>1106</v>
      </c>
      <c r="K567" s="12" t="s">
        <v>1094</v>
      </c>
      <c r="L567" s="12" t="s">
        <v>1095</v>
      </c>
      <c r="M567" s="12">
        <v>20036</v>
      </c>
      <c r="N567" s="12" t="s">
        <v>1096</v>
      </c>
      <c r="O567" s="12">
        <v>232888152</v>
      </c>
      <c r="P567" s="12" t="s">
        <v>2289</v>
      </c>
      <c r="Q567" s="12">
        <v>2023</v>
      </c>
      <c r="R567" s="12" t="s">
        <v>2290</v>
      </c>
      <c r="S567" s="12" t="s">
        <v>2291</v>
      </c>
      <c r="T567" s="12" t="s">
        <v>1696</v>
      </c>
      <c r="U567" s="12">
        <v>193989917</v>
      </c>
      <c r="V567" s="12" t="s">
        <v>1096</v>
      </c>
      <c r="W567" s="12">
        <v>1</v>
      </c>
      <c r="X567" s="12">
        <v>4732497</v>
      </c>
      <c r="Y567" s="12">
        <v>18098742</v>
      </c>
      <c r="Z567" s="12" t="s">
        <v>2292</v>
      </c>
      <c r="AA567" s="21">
        <v>45108</v>
      </c>
      <c r="AB567" s="21">
        <v>45473</v>
      </c>
      <c r="AC567" s="12" t="s">
        <v>1092</v>
      </c>
      <c r="AD567" s="12" t="s">
        <v>1351</v>
      </c>
      <c r="AE567" s="12" t="s">
        <v>1355</v>
      </c>
      <c r="AF567" s="12">
        <v>990</v>
      </c>
      <c r="AG567" s="12" t="s">
        <v>1103</v>
      </c>
      <c r="AH567" s="12" t="b">
        <v>0</v>
      </c>
      <c r="AI567" s="12" t="b">
        <v>0</v>
      </c>
      <c r="AJ567" s="12" t="b">
        <v>0</v>
      </c>
      <c r="AK567" s="12" t="b">
        <v>0</v>
      </c>
      <c r="AL567" s="12" t="b">
        <v>1</v>
      </c>
    </row>
    <row r="568" ht="15.75" customHeight="1">
      <c r="A568" s="10" t="s">
        <v>977</v>
      </c>
      <c r="B568" s="12" t="str">
        <f t="shared" si="27"/>
        <v xml:space="preserve">Vanguard Charitable Endowment Program_Capital Research Center202122500</v>
      </c>
      <c r="C568" s="12" t="s">
        <v>54</v>
      </c>
      <c r="D568" s="12">
        <v>2021</v>
      </c>
      <c r="E568" s="13">
        <v>22500</v>
      </c>
      <c r="F568" s="12"/>
      <c r="G568" s="12" t="s">
        <v>978</v>
      </c>
      <c r="H568" s="12" t="s">
        <v>257</v>
      </c>
      <c r="I568" s="12">
        <v>521289734</v>
      </c>
      <c r="J568" s="12" t="s">
        <v>1106</v>
      </c>
      <c r="K568" s="12" t="s">
        <v>1094</v>
      </c>
      <c r="L568" s="12" t="s">
        <v>1095</v>
      </c>
      <c r="M568" s="12">
        <v>20036</v>
      </c>
      <c r="N568" s="12" t="s">
        <v>1096</v>
      </c>
      <c r="O568" s="12">
        <v>232888152</v>
      </c>
      <c r="P568" s="12" t="s">
        <v>54</v>
      </c>
      <c r="Q568" s="12">
        <v>2020</v>
      </c>
      <c r="R568" s="12" t="s">
        <v>2286</v>
      </c>
      <c r="S568" s="12" t="s">
        <v>2287</v>
      </c>
      <c r="T568" s="12" t="s">
        <v>1696</v>
      </c>
      <c r="U568" s="12">
        <v>193989917</v>
      </c>
      <c r="V568" s="12" t="s">
        <v>1096</v>
      </c>
      <c r="W568" s="12">
        <v>1</v>
      </c>
      <c r="X568" s="12">
        <v>2564926</v>
      </c>
      <c r="Y568" s="12">
        <v>8915871</v>
      </c>
      <c r="Z568" s="12" t="s">
        <v>2293</v>
      </c>
      <c r="AA568" s="21">
        <v>44013</v>
      </c>
      <c r="AB568" s="21">
        <v>44377</v>
      </c>
      <c r="AC568" s="12" t="s">
        <v>1092</v>
      </c>
      <c r="AD568" s="12" t="s">
        <v>1351</v>
      </c>
      <c r="AE568" s="12" t="s">
        <v>1355</v>
      </c>
      <c r="AF568" s="12">
        <v>990</v>
      </c>
      <c r="AG568" s="12" t="s">
        <v>1103</v>
      </c>
      <c r="AH568" s="12" t="b">
        <v>0</v>
      </c>
      <c r="AI568" s="12" t="b">
        <v>0</v>
      </c>
      <c r="AJ568" s="12" t="b">
        <v>0</v>
      </c>
      <c r="AK568" s="12" t="b">
        <v>0</v>
      </c>
      <c r="AL568" s="12" t="b">
        <v>1</v>
      </c>
    </row>
    <row r="569" ht="15.75" customHeight="1">
      <c r="A569" s="10" t="s">
        <v>981</v>
      </c>
      <c r="B569" s="12" t="str">
        <f t="shared" si="27"/>
        <v xml:space="preserve">Vanguard Charitable Endowment Program_Capital Research Center202330000</v>
      </c>
      <c r="C569" s="12" t="s">
        <v>54</v>
      </c>
      <c r="D569" s="12">
        <v>2023</v>
      </c>
      <c r="E569" s="13">
        <v>30000</v>
      </c>
      <c r="F569" s="12"/>
      <c r="G569" s="12" t="s">
        <v>978</v>
      </c>
      <c r="H569" s="12" t="s">
        <v>257</v>
      </c>
      <c r="I569" s="12">
        <v>521289734</v>
      </c>
      <c r="J569" s="12" t="s">
        <v>1106</v>
      </c>
      <c r="K569" s="12" t="s">
        <v>1094</v>
      </c>
      <c r="L569" s="12" t="s">
        <v>1095</v>
      </c>
      <c r="M569" s="12">
        <v>20036</v>
      </c>
      <c r="N569" s="12" t="s">
        <v>1096</v>
      </c>
      <c r="O569" s="12">
        <v>232888152</v>
      </c>
      <c r="P569" s="12" t="s">
        <v>2289</v>
      </c>
      <c r="Q569" s="12">
        <v>2022</v>
      </c>
      <c r="R569" s="12" t="s">
        <v>2290</v>
      </c>
      <c r="S569" s="12" t="s">
        <v>2291</v>
      </c>
      <c r="T569" s="12" t="s">
        <v>1696</v>
      </c>
      <c r="U569" s="12">
        <v>193989917</v>
      </c>
      <c r="V569" s="12" t="s">
        <v>1096</v>
      </c>
      <c r="W569" s="12">
        <v>1</v>
      </c>
      <c r="X569" s="12">
        <v>4089816</v>
      </c>
      <c r="Y569" s="12">
        <v>15391904</v>
      </c>
      <c r="Z569" s="12" t="s">
        <v>2294</v>
      </c>
      <c r="AA569" s="21">
        <v>44743</v>
      </c>
      <c r="AB569" s="21">
        <v>45107</v>
      </c>
      <c r="AC569" s="12" t="s">
        <v>1092</v>
      </c>
      <c r="AD569" s="12" t="s">
        <v>1351</v>
      </c>
      <c r="AE569" s="12" t="s">
        <v>1355</v>
      </c>
      <c r="AF569" s="12">
        <v>990</v>
      </c>
      <c r="AG569" s="12" t="s">
        <v>1103</v>
      </c>
      <c r="AH569" s="12" t="b">
        <v>0</v>
      </c>
      <c r="AI569" s="12" t="b">
        <v>0</v>
      </c>
      <c r="AJ569" s="12" t="b">
        <v>0</v>
      </c>
      <c r="AK569" s="12" t="b">
        <v>0</v>
      </c>
      <c r="AL569" s="12" t="b">
        <v>1</v>
      </c>
    </row>
    <row r="570" ht="15.75" customHeight="1">
      <c r="A570" s="10" t="s">
        <v>985</v>
      </c>
      <c r="B570" s="12" t="str">
        <f t="shared" si="27"/>
        <v xml:space="preserve">Warren P and Joanne C Powers Charitable Foundation Inc_Capital Research Center2022500</v>
      </c>
      <c r="C570" s="12" t="s">
        <v>206</v>
      </c>
      <c r="D570" s="12">
        <v>2022</v>
      </c>
      <c r="E570" s="13">
        <v>500</v>
      </c>
      <c r="F570" s="12"/>
      <c r="G570" s="12" t="s">
        <v>948</v>
      </c>
      <c r="H570" s="12" t="s">
        <v>257</v>
      </c>
      <c r="I570" s="12" t="s">
        <v>1092</v>
      </c>
      <c r="J570" s="12" t="s">
        <v>1106</v>
      </c>
      <c r="K570" s="12" t="s">
        <v>1094</v>
      </c>
      <c r="L570" s="12" t="s">
        <v>1095</v>
      </c>
      <c r="M570" s="12">
        <v>20036</v>
      </c>
      <c r="N570" s="12" t="s">
        <v>1096</v>
      </c>
      <c r="O570" s="12">
        <v>593156041</v>
      </c>
      <c r="P570" s="12" t="s">
        <v>2295</v>
      </c>
      <c r="Q570" s="12">
        <v>2022</v>
      </c>
      <c r="R570" s="12" t="s">
        <v>2296</v>
      </c>
      <c r="S570" s="12" t="s">
        <v>1268</v>
      </c>
      <c r="T570" s="12" t="s">
        <v>1134</v>
      </c>
      <c r="U570" s="12">
        <v>32225</v>
      </c>
      <c r="V570" s="12" t="s">
        <v>1096</v>
      </c>
      <c r="W570" s="12">
        <v>1</v>
      </c>
      <c r="X570" s="12">
        <v>3400969</v>
      </c>
      <c r="Y570" s="12">
        <v>12471752</v>
      </c>
      <c r="Z570" s="12" t="s">
        <v>2297</v>
      </c>
      <c r="AA570" s="21">
        <v>44562</v>
      </c>
      <c r="AB570" s="21">
        <v>44926</v>
      </c>
      <c r="AC570" s="12" t="s">
        <v>1092</v>
      </c>
      <c r="AD570" s="12" t="s">
        <v>1092</v>
      </c>
      <c r="AE570" s="12" t="s">
        <v>1092</v>
      </c>
      <c r="AF570" s="12" t="s">
        <v>1102</v>
      </c>
      <c r="AG570" s="12" t="s">
        <v>1103</v>
      </c>
      <c r="AH570" s="12" t="b">
        <v>0</v>
      </c>
      <c r="AI570" s="12" t="b">
        <v>0</v>
      </c>
      <c r="AJ570" s="12" t="b">
        <v>0</v>
      </c>
      <c r="AK570" s="12" t="b">
        <v>0</v>
      </c>
      <c r="AL570" s="12" t="b">
        <v>1</v>
      </c>
    </row>
    <row r="571" ht="15.75" customHeight="1">
      <c r="A571" s="10" t="s">
        <v>986</v>
      </c>
      <c r="B571" s="12" t="str">
        <f t="shared" si="27"/>
        <v xml:space="preserve">Weigand Family Foundation_Capital Research Center20212000</v>
      </c>
      <c r="C571" s="12" t="s">
        <v>160</v>
      </c>
      <c r="D571" s="12">
        <v>2021</v>
      </c>
      <c r="E571" s="13">
        <v>2000</v>
      </c>
      <c r="F571" s="12"/>
      <c r="G571" s="12" t="s">
        <v>948</v>
      </c>
      <c r="H571" s="12" t="s">
        <v>257</v>
      </c>
      <c r="I571" s="12" t="s">
        <v>1092</v>
      </c>
      <c r="J571" s="12" t="s">
        <v>1093</v>
      </c>
      <c r="K571" s="12" t="s">
        <v>1094</v>
      </c>
      <c r="L571" s="12" t="s">
        <v>1095</v>
      </c>
      <c r="M571" s="12">
        <v>20036</v>
      </c>
      <c r="N571" s="12" t="s">
        <v>1096</v>
      </c>
      <c r="O571" s="12">
        <v>814577236</v>
      </c>
      <c r="P571" s="12" t="s">
        <v>2298</v>
      </c>
      <c r="Q571" s="12">
        <v>2021</v>
      </c>
      <c r="R571" s="12" t="s">
        <v>2299</v>
      </c>
      <c r="S571" s="12" t="s">
        <v>1471</v>
      </c>
      <c r="T571" s="12" t="s">
        <v>1472</v>
      </c>
      <c r="U571" s="12">
        <v>67202</v>
      </c>
      <c r="V571" s="12" t="s">
        <v>1096</v>
      </c>
      <c r="W571" s="12">
        <v>1</v>
      </c>
      <c r="X571" s="12">
        <v>2805891</v>
      </c>
      <c r="Y571" s="12">
        <v>9860675</v>
      </c>
      <c r="Z571" s="12" t="s">
        <v>2300</v>
      </c>
      <c r="AA571" s="21">
        <v>44197</v>
      </c>
      <c r="AB571" s="21">
        <v>44561</v>
      </c>
      <c r="AC571" s="12" t="s">
        <v>1092</v>
      </c>
      <c r="AD571" s="12" t="s">
        <v>1092</v>
      </c>
      <c r="AE571" s="12" t="s">
        <v>1092</v>
      </c>
      <c r="AF571" s="12" t="s">
        <v>1102</v>
      </c>
      <c r="AG571" s="12" t="s">
        <v>1103</v>
      </c>
      <c r="AH571" s="12" t="b">
        <v>0</v>
      </c>
      <c r="AI571" s="12" t="b">
        <v>0</v>
      </c>
      <c r="AJ571" s="12" t="b">
        <v>0</v>
      </c>
      <c r="AK571" s="12" t="b">
        <v>0</v>
      </c>
      <c r="AL571" s="12" t="b">
        <v>1</v>
      </c>
    </row>
    <row r="572" ht="15.75" customHeight="1">
      <c r="A572" s="10" t="s">
        <v>996</v>
      </c>
      <c r="B572" s="12" t="str">
        <f t="shared" si="27"/>
        <v xml:space="preserve">William S &amp; Ann Atherton Foundation_Capital Research Center20215000</v>
      </c>
      <c r="C572" s="12" t="s">
        <v>73</v>
      </c>
      <c r="D572" s="12">
        <v>2021</v>
      </c>
      <c r="E572" s="13">
        <v>5000</v>
      </c>
      <c r="F572" s="12"/>
      <c r="G572" s="12" t="s">
        <v>948</v>
      </c>
      <c r="H572" s="12" t="s">
        <v>257</v>
      </c>
      <c r="I572" s="12" t="s">
        <v>1092</v>
      </c>
      <c r="J572" s="12" t="s">
        <v>1093</v>
      </c>
      <c r="K572" s="12" t="s">
        <v>1094</v>
      </c>
      <c r="L572" s="12" t="s">
        <v>1095</v>
      </c>
      <c r="M572" s="12">
        <v>20036</v>
      </c>
      <c r="N572" s="12" t="s">
        <v>1096</v>
      </c>
      <c r="O572" s="12">
        <v>731520309</v>
      </c>
      <c r="P572" s="12" t="s">
        <v>2301</v>
      </c>
      <c r="Q572" s="12">
        <v>2021</v>
      </c>
      <c r="R572" s="12" t="s">
        <v>2302</v>
      </c>
      <c r="S572" s="12" t="s">
        <v>2303</v>
      </c>
      <c r="T572" s="12" t="s">
        <v>1681</v>
      </c>
      <c r="U572" s="12">
        <v>74104</v>
      </c>
      <c r="V572" s="12" t="s">
        <v>1096</v>
      </c>
      <c r="W572" s="12">
        <v>1</v>
      </c>
      <c r="X572" s="12">
        <v>3059852</v>
      </c>
      <c r="Y572" s="12">
        <v>11292743</v>
      </c>
      <c r="Z572" s="12" t="s">
        <v>2304</v>
      </c>
      <c r="AA572" s="21">
        <v>44197</v>
      </c>
      <c r="AB572" s="21">
        <v>44561</v>
      </c>
      <c r="AC572" s="12" t="s">
        <v>1092</v>
      </c>
      <c r="AD572" s="12" t="s">
        <v>1092</v>
      </c>
      <c r="AE572" s="12" t="s">
        <v>1092</v>
      </c>
      <c r="AF572" s="12" t="s">
        <v>1102</v>
      </c>
      <c r="AG572" s="12" t="s">
        <v>1103</v>
      </c>
      <c r="AH572" s="12" t="b">
        <v>0</v>
      </c>
      <c r="AI572" s="12" t="b">
        <v>0</v>
      </c>
      <c r="AJ572" s="12" t="b">
        <v>0</v>
      </c>
      <c r="AK572" s="12" t="b">
        <v>0</v>
      </c>
      <c r="AL572" s="12" t="b">
        <v>1</v>
      </c>
    </row>
    <row r="573" ht="15.75" customHeight="1">
      <c r="A573" s="10" t="s">
        <v>993</v>
      </c>
      <c r="B573" s="12" t="str">
        <f t="shared" si="27"/>
        <v xml:space="preserve">William S &amp; Ann Atherton Foundation_Capital Research Center20182000</v>
      </c>
      <c r="C573" s="12" t="s">
        <v>73</v>
      </c>
      <c r="D573" s="12">
        <v>2018</v>
      </c>
      <c r="E573" s="13">
        <v>2000</v>
      </c>
      <c r="F573" s="12"/>
      <c r="G573" s="12" t="s">
        <v>948</v>
      </c>
      <c r="H573" s="12" t="s">
        <v>257</v>
      </c>
      <c r="I573" s="12" t="s">
        <v>1092</v>
      </c>
      <c r="J573" s="12" t="s">
        <v>1093</v>
      </c>
      <c r="K573" s="12" t="s">
        <v>1094</v>
      </c>
      <c r="L573" s="12" t="s">
        <v>1095</v>
      </c>
      <c r="M573" s="12">
        <v>20036</v>
      </c>
      <c r="N573" s="12" t="s">
        <v>1096</v>
      </c>
      <c r="O573" s="12">
        <v>731520309</v>
      </c>
      <c r="P573" s="12" t="s">
        <v>2301</v>
      </c>
      <c r="Q573" s="12">
        <v>2018</v>
      </c>
      <c r="R573" s="12" t="s">
        <v>2302</v>
      </c>
      <c r="S573" s="12" t="s">
        <v>2303</v>
      </c>
      <c r="T573" s="12" t="s">
        <v>1681</v>
      </c>
      <c r="U573" s="12">
        <v>74104</v>
      </c>
      <c r="V573" s="12" t="s">
        <v>1096</v>
      </c>
      <c r="W573" s="12">
        <v>1</v>
      </c>
      <c r="X573" s="12">
        <v>1331565</v>
      </c>
      <c r="Y573" s="12">
        <v>4073776</v>
      </c>
      <c r="Z573" s="12" t="s">
        <v>2305</v>
      </c>
      <c r="AA573" s="21">
        <v>43101</v>
      </c>
      <c r="AB573" s="21">
        <v>43465</v>
      </c>
      <c r="AC573" s="12" t="s">
        <v>1092</v>
      </c>
      <c r="AD573" s="12" t="s">
        <v>1092</v>
      </c>
      <c r="AE573" s="12" t="s">
        <v>1092</v>
      </c>
      <c r="AF573" s="12" t="s">
        <v>1102</v>
      </c>
      <c r="AG573" s="12" t="s">
        <v>1103</v>
      </c>
      <c r="AH573" s="12" t="b">
        <v>0</v>
      </c>
      <c r="AI573" s="12" t="b">
        <v>0</v>
      </c>
      <c r="AJ573" s="12" t="b">
        <v>0</v>
      </c>
      <c r="AK573" s="12" t="b">
        <v>0</v>
      </c>
      <c r="AL573" s="12" t="b">
        <v>1</v>
      </c>
    </row>
    <row r="574" ht="15.75" customHeight="1">
      <c r="A574" s="10" t="s">
        <v>998</v>
      </c>
      <c r="B574" s="12" t="str">
        <f t="shared" si="27"/>
        <v xml:space="preserve">William S &amp; Ann Atherton Foundation_Capital Research Center20237000</v>
      </c>
      <c r="C574" s="12" t="s">
        <v>73</v>
      </c>
      <c r="D574" s="12">
        <v>2023</v>
      </c>
      <c r="E574" s="13">
        <v>7000</v>
      </c>
      <c r="F574" s="12"/>
      <c r="G574" s="12" t="s">
        <v>948</v>
      </c>
      <c r="H574" s="12" t="s">
        <v>257</v>
      </c>
      <c r="I574" s="12" t="s">
        <v>1092</v>
      </c>
      <c r="J574" s="12" t="s">
        <v>1093</v>
      </c>
      <c r="K574" s="12" t="s">
        <v>1094</v>
      </c>
      <c r="L574" s="12" t="s">
        <v>1095</v>
      </c>
      <c r="M574" s="12">
        <v>20036</v>
      </c>
      <c r="N574" s="12" t="s">
        <v>1096</v>
      </c>
      <c r="O574" s="12">
        <v>731520309</v>
      </c>
      <c r="P574" s="12" t="s">
        <v>2301</v>
      </c>
      <c r="Q574" s="12">
        <v>2023</v>
      </c>
      <c r="R574" s="12" t="s">
        <v>2302</v>
      </c>
      <c r="S574" s="12" t="s">
        <v>2303</v>
      </c>
      <c r="T574" s="12" t="s">
        <v>1681</v>
      </c>
      <c r="U574" s="12">
        <v>74104</v>
      </c>
      <c r="V574" s="12" t="s">
        <v>1096</v>
      </c>
      <c r="W574" s="12">
        <v>1</v>
      </c>
      <c r="X574" s="12">
        <v>4143024</v>
      </c>
      <c r="Y574" s="12">
        <v>15624767</v>
      </c>
      <c r="Z574" s="12" t="s">
        <v>2306</v>
      </c>
      <c r="AA574" s="21">
        <v>44927</v>
      </c>
      <c r="AB574" s="21">
        <v>45291</v>
      </c>
      <c r="AC574" s="12" t="s">
        <v>1092</v>
      </c>
      <c r="AD574" s="12" t="s">
        <v>1092</v>
      </c>
      <c r="AE574" s="12" t="s">
        <v>1092</v>
      </c>
      <c r="AF574" s="12" t="s">
        <v>1102</v>
      </c>
      <c r="AG574" s="12" t="s">
        <v>1103</v>
      </c>
      <c r="AH574" s="12" t="b">
        <v>0</v>
      </c>
      <c r="AI574" s="12" t="b">
        <v>0</v>
      </c>
      <c r="AJ574" s="12" t="b">
        <v>0</v>
      </c>
      <c r="AK574" s="12" t="b">
        <v>0</v>
      </c>
      <c r="AL574" s="12" t="b">
        <v>1</v>
      </c>
    </row>
    <row r="575" ht="15.75" customHeight="1">
      <c r="A575" s="10" t="s">
        <v>997</v>
      </c>
      <c r="B575" s="12" t="str">
        <f t="shared" si="27"/>
        <v xml:space="preserve">William S &amp; Ann Atherton Foundation_Capital Research Center20227500</v>
      </c>
      <c r="C575" s="12" t="s">
        <v>73</v>
      </c>
      <c r="D575" s="12">
        <v>2022</v>
      </c>
      <c r="E575" s="13">
        <v>7500</v>
      </c>
      <c r="F575" s="12"/>
      <c r="G575" s="12" t="s">
        <v>948</v>
      </c>
      <c r="H575" s="12" t="s">
        <v>257</v>
      </c>
      <c r="I575" s="12" t="s">
        <v>1092</v>
      </c>
      <c r="J575" s="12" t="s">
        <v>1093</v>
      </c>
      <c r="K575" s="12" t="s">
        <v>1094</v>
      </c>
      <c r="L575" s="12" t="s">
        <v>1095</v>
      </c>
      <c r="M575" s="12">
        <v>20036</v>
      </c>
      <c r="N575" s="12" t="s">
        <v>1096</v>
      </c>
      <c r="O575" s="12">
        <v>731520309</v>
      </c>
      <c r="P575" s="12" t="s">
        <v>2301</v>
      </c>
      <c r="Q575" s="12">
        <v>2022</v>
      </c>
      <c r="R575" s="12" t="s">
        <v>2302</v>
      </c>
      <c r="S575" s="12" t="s">
        <v>2303</v>
      </c>
      <c r="T575" s="12" t="s">
        <v>1681</v>
      </c>
      <c r="U575" s="12">
        <v>74104</v>
      </c>
      <c r="V575" s="12" t="s">
        <v>1096</v>
      </c>
      <c r="W575" s="12">
        <v>1</v>
      </c>
      <c r="X575" s="12">
        <v>3707676</v>
      </c>
      <c r="Y575" s="12">
        <v>13992743</v>
      </c>
      <c r="Z575" s="12" t="s">
        <v>2307</v>
      </c>
      <c r="AA575" s="21">
        <v>44562</v>
      </c>
      <c r="AB575" s="21">
        <v>44926</v>
      </c>
      <c r="AC575" s="12" t="s">
        <v>1092</v>
      </c>
      <c r="AD575" s="12" t="s">
        <v>1092</v>
      </c>
      <c r="AE575" s="12" t="s">
        <v>1092</v>
      </c>
      <c r="AF575" s="12" t="s">
        <v>1102</v>
      </c>
      <c r="AG575" s="12" t="s">
        <v>1103</v>
      </c>
      <c r="AH575" s="12" t="b">
        <v>0</v>
      </c>
      <c r="AI575" s="12" t="b">
        <v>0</v>
      </c>
      <c r="AJ575" s="12" t="b">
        <v>0</v>
      </c>
      <c r="AK575" s="12" t="b">
        <v>0</v>
      </c>
      <c r="AL575" s="12" t="b">
        <v>1</v>
      </c>
    </row>
    <row r="576" ht="15.75" customHeight="1">
      <c r="A576" s="10" t="s">
        <v>991</v>
      </c>
      <c r="B576" s="12" t="str">
        <f t="shared" si="27"/>
        <v xml:space="preserve">William S &amp; Ann Atherton Foundation_Capital Research Center20161000</v>
      </c>
      <c r="C576" s="12" t="s">
        <v>73</v>
      </c>
      <c r="D576" s="12">
        <v>2016</v>
      </c>
      <c r="E576" s="13">
        <v>1000</v>
      </c>
      <c r="F576" s="12"/>
      <c r="G576" s="12" t="s">
        <v>992</v>
      </c>
      <c r="H576" s="12" t="s">
        <v>257</v>
      </c>
      <c r="I576" s="12" t="s">
        <v>1092</v>
      </c>
      <c r="J576" s="12" t="s">
        <v>1160</v>
      </c>
      <c r="K576" s="12" t="s">
        <v>1150</v>
      </c>
      <c r="L576" s="12" t="s">
        <v>1095</v>
      </c>
      <c r="M576" s="12">
        <v>20036</v>
      </c>
      <c r="N576" s="12" t="s">
        <v>1096</v>
      </c>
      <c r="O576" s="12">
        <v>731520309</v>
      </c>
      <c r="P576" s="12" t="s">
        <v>73</v>
      </c>
      <c r="Q576" s="12">
        <v>2016</v>
      </c>
      <c r="R576" s="12" t="s">
        <v>2308</v>
      </c>
      <c r="S576" s="12" t="s">
        <v>2309</v>
      </c>
      <c r="T576" s="12" t="s">
        <v>1681</v>
      </c>
      <c r="U576" s="12">
        <v>74104</v>
      </c>
      <c r="V576" s="12" t="s">
        <v>1096</v>
      </c>
      <c r="W576" s="12">
        <v>1</v>
      </c>
      <c r="X576" s="12">
        <v>246076</v>
      </c>
      <c r="Y576" s="12">
        <v>711473</v>
      </c>
      <c r="Z576" s="12" t="s">
        <v>2310</v>
      </c>
      <c r="AA576" s="21">
        <v>42370</v>
      </c>
      <c r="AB576" s="21">
        <v>42735</v>
      </c>
      <c r="AC576" s="12" t="s">
        <v>1092</v>
      </c>
      <c r="AD576" s="12" t="s">
        <v>1092</v>
      </c>
      <c r="AE576" s="12" t="s">
        <v>1092</v>
      </c>
      <c r="AF576" s="12" t="s">
        <v>1102</v>
      </c>
      <c r="AG576" s="12" t="s">
        <v>1103</v>
      </c>
      <c r="AH576" s="12" t="b">
        <v>0</v>
      </c>
      <c r="AI576" s="12" t="b">
        <v>0</v>
      </c>
      <c r="AJ576" s="12" t="b">
        <v>0</v>
      </c>
      <c r="AK576" s="12" t="b">
        <v>0</v>
      </c>
      <c r="AL576" s="12" t="b">
        <v>1</v>
      </c>
    </row>
    <row r="577" ht="15.75" customHeight="1">
      <c r="A577" s="10" t="s">
        <v>994</v>
      </c>
      <c r="B577" s="12" t="str">
        <f t="shared" si="27"/>
        <v xml:space="preserve">William S &amp; Ann Atherton Foundation_Capital Research Center20196000</v>
      </c>
      <c r="C577" s="12" t="s">
        <v>73</v>
      </c>
      <c r="D577" s="12">
        <v>2019</v>
      </c>
      <c r="E577" s="13">
        <v>6000</v>
      </c>
      <c r="F577" s="12"/>
      <c r="G577" s="12" t="s">
        <v>948</v>
      </c>
      <c r="H577" s="12" t="s">
        <v>257</v>
      </c>
      <c r="I577" s="12" t="s">
        <v>1092</v>
      </c>
      <c r="J577" s="12" t="s">
        <v>1093</v>
      </c>
      <c r="K577" s="12" t="s">
        <v>1094</v>
      </c>
      <c r="L577" s="12" t="s">
        <v>1095</v>
      </c>
      <c r="M577" s="12">
        <v>20036</v>
      </c>
      <c r="N577" s="12" t="s">
        <v>1096</v>
      </c>
      <c r="O577" s="12">
        <v>731520309</v>
      </c>
      <c r="P577" s="12" t="s">
        <v>2301</v>
      </c>
      <c r="Q577" s="12">
        <v>2019</v>
      </c>
      <c r="R577" s="12" t="s">
        <v>2302</v>
      </c>
      <c r="S577" s="12" t="s">
        <v>2303</v>
      </c>
      <c r="T577" s="12" t="s">
        <v>1681</v>
      </c>
      <c r="U577" s="12">
        <v>74104</v>
      </c>
      <c r="V577" s="12" t="s">
        <v>1096</v>
      </c>
      <c r="W577" s="12">
        <v>1</v>
      </c>
      <c r="X577" s="12">
        <v>1744111</v>
      </c>
      <c r="Y577" s="12">
        <v>5530910</v>
      </c>
      <c r="Z577" s="12" t="s">
        <v>2311</v>
      </c>
      <c r="AA577" s="21">
        <v>43466</v>
      </c>
      <c r="AB577" s="21">
        <v>43830</v>
      </c>
      <c r="AC577" s="12" t="s">
        <v>1092</v>
      </c>
      <c r="AD577" s="12" t="s">
        <v>1092</v>
      </c>
      <c r="AE577" s="12" t="s">
        <v>1092</v>
      </c>
      <c r="AF577" s="12" t="s">
        <v>1102</v>
      </c>
      <c r="AG577" s="12" t="s">
        <v>1103</v>
      </c>
      <c r="AH577" s="12" t="b">
        <v>0</v>
      </c>
      <c r="AI577" s="12" t="b">
        <v>0</v>
      </c>
      <c r="AJ577" s="12" t="b">
        <v>0</v>
      </c>
      <c r="AK577" s="12" t="b">
        <v>0</v>
      </c>
      <c r="AL577" s="12" t="b">
        <v>1</v>
      </c>
    </row>
    <row r="578" ht="15.75" customHeight="1">
      <c r="A578" s="10" t="s">
        <v>995</v>
      </c>
      <c r="B578" s="12" t="str">
        <f t="shared" ref="B578:B594" si="28">CONCATENATE(C578,"_",H578,D578,E578)</f>
        <v xml:space="preserve">William S &amp; Ann Atherton Foundation_Capital Research Center20206000</v>
      </c>
      <c r="C578" s="12" t="s">
        <v>73</v>
      </c>
      <c r="D578" s="12">
        <v>2020</v>
      </c>
      <c r="E578" s="13">
        <v>6000</v>
      </c>
      <c r="F578" s="12"/>
      <c r="G578" s="12" t="s">
        <v>948</v>
      </c>
      <c r="H578" s="12" t="s">
        <v>257</v>
      </c>
      <c r="I578" s="12" t="s">
        <v>1092</v>
      </c>
      <c r="J578" s="12" t="s">
        <v>1093</v>
      </c>
      <c r="K578" s="12" t="s">
        <v>1094</v>
      </c>
      <c r="L578" s="12" t="s">
        <v>1095</v>
      </c>
      <c r="M578" s="12">
        <v>20036</v>
      </c>
      <c r="N578" s="12" t="s">
        <v>1096</v>
      </c>
      <c r="O578" s="12">
        <v>731520309</v>
      </c>
      <c r="P578" s="12" t="s">
        <v>2301</v>
      </c>
      <c r="Q578" s="12">
        <v>2020</v>
      </c>
      <c r="R578" s="12" t="s">
        <v>2302</v>
      </c>
      <c r="S578" s="12" t="s">
        <v>2303</v>
      </c>
      <c r="T578" s="12" t="s">
        <v>1681</v>
      </c>
      <c r="U578" s="12">
        <v>74104</v>
      </c>
      <c r="V578" s="12" t="s">
        <v>1096</v>
      </c>
      <c r="W578" s="12">
        <v>1</v>
      </c>
      <c r="X578" s="12">
        <v>2182517</v>
      </c>
      <c r="Y578" s="12">
        <v>7540403</v>
      </c>
      <c r="Z578" s="12" t="s">
        <v>2312</v>
      </c>
      <c r="AA578" s="21">
        <v>43831</v>
      </c>
      <c r="AB578" s="21">
        <v>44196</v>
      </c>
      <c r="AC578" s="12" t="s">
        <v>1092</v>
      </c>
      <c r="AD578" s="12" t="s">
        <v>1092</v>
      </c>
      <c r="AE578" s="12" t="s">
        <v>1092</v>
      </c>
      <c r="AF578" s="12" t="s">
        <v>1102</v>
      </c>
      <c r="AG578" s="12" t="s">
        <v>1103</v>
      </c>
      <c r="AH578" s="12" t="b">
        <v>0</v>
      </c>
      <c r="AI578" s="12" t="b">
        <v>0</v>
      </c>
      <c r="AJ578" s="12" t="b">
        <v>0</v>
      </c>
      <c r="AK578" s="12" t="b">
        <v>0</v>
      </c>
      <c r="AL578" s="12" t="b">
        <v>1</v>
      </c>
    </row>
    <row r="579" ht="15.75" customHeight="1">
      <c r="A579" s="10" t="s">
        <v>999</v>
      </c>
      <c r="B579" s="12" t="str">
        <f t="shared" si="28"/>
        <v xml:space="preserve">Wolf Charitable Foundation_Capital Research Center20231000</v>
      </c>
      <c r="C579" s="12" t="s">
        <v>161</v>
      </c>
      <c r="D579" s="12">
        <v>2023</v>
      </c>
      <c r="E579" s="13">
        <v>1000</v>
      </c>
      <c r="F579" s="12"/>
      <c r="G579" s="12" t="s">
        <v>1000</v>
      </c>
      <c r="H579" s="12" t="s">
        <v>257</v>
      </c>
      <c r="I579" s="12" t="s">
        <v>1092</v>
      </c>
      <c r="J579" s="12" t="s">
        <v>1093</v>
      </c>
      <c r="K579" s="12" t="s">
        <v>1094</v>
      </c>
      <c r="L579" s="12" t="s">
        <v>1095</v>
      </c>
      <c r="M579" s="12">
        <v>20036</v>
      </c>
      <c r="N579" s="12" t="s">
        <v>1096</v>
      </c>
      <c r="O579" s="12">
        <v>208069029</v>
      </c>
      <c r="P579" s="12" t="s">
        <v>2313</v>
      </c>
      <c r="Q579" s="12">
        <v>2023</v>
      </c>
      <c r="R579" s="12" t="s">
        <v>2314</v>
      </c>
      <c r="S579" s="12" t="s">
        <v>2315</v>
      </c>
      <c r="T579" s="12" t="s">
        <v>1719</v>
      </c>
      <c r="U579" s="12">
        <v>19801</v>
      </c>
      <c r="V579" s="12" t="s">
        <v>1096</v>
      </c>
      <c r="W579" s="12">
        <v>1</v>
      </c>
      <c r="X579" s="12">
        <v>3883210</v>
      </c>
      <c r="Y579" s="12">
        <v>14662411</v>
      </c>
      <c r="Z579" s="12" t="s">
        <v>2316</v>
      </c>
      <c r="AA579" s="21">
        <v>44927</v>
      </c>
      <c r="AB579" s="21">
        <v>45291</v>
      </c>
      <c r="AC579" s="12" t="s">
        <v>1092</v>
      </c>
      <c r="AD579" s="12" t="s">
        <v>1092</v>
      </c>
      <c r="AE579" s="12" t="s">
        <v>1092</v>
      </c>
      <c r="AF579" s="12" t="s">
        <v>1102</v>
      </c>
      <c r="AG579" s="12" t="s">
        <v>1103</v>
      </c>
      <c r="AH579" s="12" t="b">
        <v>0</v>
      </c>
      <c r="AI579" s="12" t="b">
        <v>0</v>
      </c>
      <c r="AJ579" s="12" t="b">
        <v>0</v>
      </c>
      <c r="AK579" s="12" t="b">
        <v>0</v>
      </c>
      <c r="AL579" s="12" t="b">
        <v>1</v>
      </c>
    </row>
    <row r="580" ht="15.75" customHeight="1">
      <c r="A580" s="10" t="s">
        <v>1001</v>
      </c>
      <c r="B580" s="12" t="str">
        <f t="shared" si="28"/>
        <v xml:space="preserve">Wolf Charitable Foundation_Capital Research Center20241000</v>
      </c>
      <c r="C580" s="12" t="s">
        <v>161</v>
      </c>
      <c r="D580" s="12">
        <v>2024</v>
      </c>
      <c r="E580" s="13">
        <v>1000</v>
      </c>
      <c r="F580" s="12"/>
      <c r="G580" s="12" t="s">
        <v>1002</v>
      </c>
      <c r="H580" s="12" t="s">
        <v>257</v>
      </c>
      <c r="I580" s="12" t="s">
        <v>1092</v>
      </c>
      <c r="J580" s="12" t="s">
        <v>1157</v>
      </c>
      <c r="K580" s="12" t="s">
        <v>1150</v>
      </c>
      <c r="L580" s="12" t="s">
        <v>1095</v>
      </c>
      <c r="M580" s="12">
        <v>20036</v>
      </c>
      <c r="N580" s="12" t="s">
        <v>1096</v>
      </c>
      <c r="O580" s="12">
        <v>208069029</v>
      </c>
      <c r="P580" s="12" t="s">
        <v>161</v>
      </c>
      <c r="Q580" s="12">
        <v>2024</v>
      </c>
      <c r="R580" s="12" t="s">
        <v>2317</v>
      </c>
      <c r="S580" s="12" t="s">
        <v>1718</v>
      </c>
      <c r="T580" s="12" t="s">
        <v>1719</v>
      </c>
      <c r="U580" s="12">
        <v>198011377</v>
      </c>
      <c r="V580" s="12" t="s">
        <v>1096</v>
      </c>
      <c r="W580" s="12">
        <v>1</v>
      </c>
      <c r="X580" s="12">
        <v>4928167</v>
      </c>
      <c r="Y580" s="12">
        <v>18640849</v>
      </c>
      <c r="Z580" s="12" t="s">
        <v>2318</v>
      </c>
      <c r="AA580" s="21">
        <v>45292</v>
      </c>
      <c r="AB580" s="21">
        <v>45657</v>
      </c>
      <c r="AC580" s="12" t="s">
        <v>1092</v>
      </c>
      <c r="AD580" s="12" t="s">
        <v>1092</v>
      </c>
      <c r="AE580" s="12" t="s">
        <v>1092</v>
      </c>
      <c r="AF580" s="12" t="s">
        <v>1102</v>
      </c>
      <c r="AG580" s="12" t="s">
        <v>1103</v>
      </c>
      <c r="AH580" s="12" t="b">
        <v>0</v>
      </c>
      <c r="AI580" s="12" t="b">
        <v>0</v>
      </c>
      <c r="AJ580" s="12" t="b">
        <v>0</v>
      </c>
      <c r="AK580" s="12" t="b">
        <v>0</v>
      </c>
      <c r="AL580" s="12" t="b">
        <v>1</v>
      </c>
    </row>
    <row r="581" ht="15.75" customHeight="1">
      <c r="A581" s="10" t="s">
        <v>1003</v>
      </c>
      <c r="B581" s="12" t="str">
        <f t="shared" si="28"/>
        <v xml:space="preserve">Woll-Yellin Family Foundation_Capital Research Center20211000</v>
      </c>
      <c r="C581" s="12" t="s">
        <v>187</v>
      </c>
      <c r="D581" s="12">
        <v>2021</v>
      </c>
      <c r="E581" s="13">
        <v>1000</v>
      </c>
      <c r="F581" s="12"/>
      <c r="G581" s="12" t="s">
        <v>280</v>
      </c>
      <c r="H581" s="12" t="s">
        <v>257</v>
      </c>
      <c r="I581" s="12" t="s">
        <v>1092</v>
      </c>
      <c r="J581" s="12" t="s">
        <v>1106</v>
      </c>
      <c r="K581" s="12" t="s">
        <v>1094</v>
      </c>
      <c r="L581" s="12" t="s">
        <v>1095</v>
      </c>
      <c r="M581" s="12">
        <v>20036</v>
      </c>
      <c r="N581" s="12" t="s">
        <v>1096</v>
      </c>
      <c r="O581" s="12">
        <v>263869457</v>
      </c>
      <c r="P581" s="12" t="s">
        <v>2319</v>
      </c>
      <c r="Q581" s="12">
        <v>2021</v>
      </c>
      <c r="R581" s="12" t="s">
        <v>2320</v>
      </c>
      <c r="S581" s="12" t="s">
        <v>2321</v>
      </c>
      <c r="T581" s="12" t="s">
        <v>1383</v>
      </c>
      <c r="U581" s="12">
        <v>48323</v>
      </c>
      <c r="V581" s="12" t="s">
        <v>1096</v>
      </c>
      <c r="W581" s="12">
        <v>1</v>
      </c>
      <c r="X581" s="12">
        <v>2577574</v>
      </c>
      <c r="Y581" s="12">
        <v>8970494</v>
      </c>
      <c r="Z581" s="12" t="s">
        <v>2322</v>
      </c>
      <c r="AA581" s="21">
        <v>44197</v>
      </c>
      <c r="AB581" s="21">
        <v>44561</v>
      </c>
      <c r="AC581" s="12" t="s">
        <v>1092</v>
      </c>
      <c r="AD581" s="12" t="s">
        <v>1092</v>
      </c>
      <c r="AE581" s="12" t="s">
        <v>1092</v>
      </c>
      <c r="AF581" s="12" t="s">
        <v>1102</v>
      </c>
      <c r="AG581" s="12" t="s">
        <v>1103</v>
      </c>
      <c r="AH581" s="12" t="b">
        <v>0</v>
      </c>
      <c r="AI581" s="12" t="b">
        <v>0</v>
      </c>
      <c r="AJ581" s="12" t="b">
        <v>0</v>
      </c>
      <c r="AK581" s="12" t="b">
        <v>0</v>
      </c>
      <c r="AL581" s="12" t="b">
        <v>1</v>
      </c>
    </row>
    <row r="582" ht="15.75" customHeight="1">
      <c r="A582" s="10" t="s">
        <v>1006</v>
      </c>
      <c r="B582" s="12" t="str">
        <f t="shared" si="28"/>
        <v xml:space="preserve">Woodford Foundation_Capital Research Center2018500</v>
      </c>
      <c r="C582" s="12" t="s">
        <v>140</v>
      </c>
      <c r="D582" s="12">
        <v>2018</v>
      </c>
      <c r="E582" s="13">
        <v>500</v>
      </c>
      <c r="F582" s="12"/>
      <c r="G582" s="12" t="s">
        <v>459</v>
      </c>
      <c r="H582" s="12" t="s">
        <v>257</v>
      </c>
      <c r="I582" s="12" t="s">
        <v>1092</v>
      </c>
      <c r="J582" s="12" t="s">
        <v>1106</v>
      </c>
      <c r="K582" s="12" t="s">
        <v>1094</v>
      </c>
      <c r="L582" s="12" t="s">
        <v>1095</v>
      </c>
      <c r="M582" s="12">
        <v>20036</v>
      </c>
      <c r="N582" s="12" t="s">
        <v>1096</v>
      </c>
      <c r="O582" s="12">
        <v>846282092</v>
      </c>
      <c r="P582" s="12" t="s">
        <v>2323</v>
      </c>
      <c r="Q582" s="12">
        <v>2018</v>
      </c>
      <c r="R582" s="12" t="s">
        <v>2324</v>
      </c>
      <c r="S582" s="12" t="s">
        <v>2325</v>
      </c>
      <c r="T582" s="12" t="s">
        <v>1300</v>
      </c>
      <c r="U582" s="12">
        <v>80906</v>
      </c>
      <c r="V582" s="12" t="s">
        <v>1096</v>
      </c>
      <c r="W582" s="12">
        <v>1</v>
      </c>
      <c r="X582" s="12">
        <v>1066616</v>
      </c>
      <c r="Y582" s="12">
        <v>3153932</v>
      </c>
      <c r="Z582" s="12" t="s">
        <v>2326</v>
      </c>
      <c r="AA582" s="21">
        <v>43101</v>
      </c>
      <c r="AB582" s="21">
        <v>43465</v>
      </c>
      <c r="AC582" s="12" t="s">
        <v>1092</v>
      </c>
      <c r="AD582" s="12" t="s">
        <v>1092</v>
      </c>
      <c r="AE582" s="12" t="s">
        <v>1092</v>
      </c>
      <c r="AF582" s="12" t="s">
        <v>1102</v>
      </c>
      <c r="AG582" s="12" t="s">
        <v>1103</v>
      </c>
      <c r="AH582" s="12" t="b">
        <v>0</v>
      </c>
      <c r="AI582" s="12" t="b">
        <v>0</v>
      </c>
      <c r="AJ582" s="12" t="b">
        <v>0</v>
      </c>
      <c r="AK582" s="12" t="b">
        <v>0</v>
      </c>
      <c r="AL582" s="12" t="b">
        <v>1</v>
      </c>
    </row>
    <row r="583" ht="15.75" customHeight="1">
      <c r="A583" s="10" t="s">
        <v>1004</v>
      </c>
      <c r="B583" s="12" t="str">
        <f t="shared" si="28"/>
        <v xml:space="preserve">Woodford Foundation_Capital Research Center2016500</v>
      </c>
      <c r="C583" s="12" t="s">
        <v>140</v>
      </c>
      <c r="D583" s="12">
        <v>2016</v>
      </c>
      <c r="E583" s="13">
        <v>500</v>
      </c>
      <c r="F583" s="12"/>
      <c r="G583" s="12" t="s">
        <v>459</v>
      </c>
      <c r="H583" s="12" t="s">
        <v>257</v>
      </c>
      <c r="I583" s="12" t="s">
        <v>1092</v>
      </c>
      <c r="J583" s="12" t="s">
        <v>1106</v>
      </c>
      <c r="K583" s="12" t="s">
        <v>1094</v>
      </c>
      <c r="L583" s="12" t="s">
        <v>1095</v>
      </c>
      <c r="M583" s="12">
        <v>20036</v>
      </c>
      <c r="N583" s="12" t="s">
        <v>1096</v>
      </c>
      <c r="O583" s="12">
        <v>846282092</v>
      </c>
      <c r="P583" s="12" t="s">
        <v>2323</v>
      </c>
      <c r="Q583" s="12">
        <v>2016</v>
      </c>
      <c r="R583" s="12" t="s">
        <v>2324</v>
      </c>
      <c r="S583" s="12" t="s">
        <v>2325</v>
      </c>
      <c r="T583" s="12" t="s">
        <v>1300</v>
      </c>
      <c r="U583" s="12">
        <v>80906</v>
      </c>
      <c r="V583" s="12" t="s">
        <v>1096</v>
      </c>
      <c r="W583" s="12">
        <v>1</v>
      </c>
      <c r="X583" s="12">
        <v>287055</v>
      </c>
      <c r="Y583" s="12">
        <v>809176</v>
      </c>
      <c r="Z583" s="12" t="s">
        <v>2327</v>
      </c>
      <c r="AA583" s="21">
        <v>42370</v>
      </c>
      <c r="AB583" s="21">
        <v>42735</v>
      </c>
      <c r="AC583" s="12" t="s">
        <v>1092</v>
      </c>
      <c r="AD583" s="12" t="s">
        <v>1092</v>
      </c>
      <c r="AE583" s="12" t="s">
        <v>1092</v>
      </c>
      <c r="AF583" s="12" t="s">
        <v>1102</v>
      </c>
      <c r="AG583" s="12" t="s">
        <v>1103</v>
      </c>
      <c r="AH583" s="12" t="b">
        <v>0</v>
      </c>
      <c r="AI583" s="12" t="b">
        <v>0</v>
      </c>
      <c r="AJ583" s="12" t="b">
        <v>0</v>
      </c>
      <c r="AK583" s="12" t="b">
        <v>0</v>
      </c>
      <c r="AL583" s="12" t="b">
        <v>1</v>
      </c>
    </row>
    <row r="584" ht="15.75" customHeight="1">
      <c r="A584" s="10" t="s">
        <v>1011</v>
      </c>
      <c r="B584" s="12" t="str">
        <f t="shared" si="28"/>
        <v xml:space="preserve">Woodford Foundation_Capital Research Center20231000</v>
      </c>
      <c r="C584" s="12" t="s">
        <v>140</v>
      </c>
      <c r="D584" s="12">
        <v>2023</v>
      </c>
      <c r="E584" s="13">
        <v>1000</v>
      </c>
      <c r="F584" s="12"/>
      <c r="G584" s="12" t="s">
        <v>459</v>
      </c>
      <c r="H584" s="12" t="s">
        <v>257</v>
      </c>
      <c r="I584" s="12" t="s">
        <v>1092</v>
      </c>
      <c r="J584" s="12" t="s">
        <v>1106</v>
      </c>
      <c r="K584" s="12" t="s">
        <v>1094</v>
      </c>
      <c r="L584" s="12" t="s">
        <v>1095</v>
      </c>
      <c r="M584" s="12">
        <v>20036</v>
      </c>
      <c r="N584" s="12" t="s">
        <v>1096</v>
      </c>
      <c r="O584" s="12">
        <v>846282092</v>
      </c>
      <c r="P584" s="12" t="s">
        <v>2323</v>
      </c>
      <c r="Q584" s="12">
        <v>2023</v>
      </c>
      <c r="R584" s="12" t="s">
        <v>2324</v>
      </c>
      <c r="S584" s="12" t="s">
        <v>2325</v>
      </c>
      <c r="T584" s="12" t="s">
        <v>1300</v>
      </c>
      <c r="U584" s="12">
        <v>80906</v>
      </c>
      <c r="V584" s="12" t="s">
        <v>1096</v>
      </c>
      <c r="W584" s="12">
        <v>1</v>
      </c>
      <c r="X584" s="12">
        <v>3953373</v>
      </c>
      <c r="Y584" s="12">
        <v>14881593</v>
      </c>
      <c r="Z584" s="12" t="s">
        <v>2328</v>
      </c>
      <c r="AA584" s="21">
        <v>44927</v>
      </c>
      <c r="AB584" s="21">
        <v>45291</v>
      </c>
      <c r="AC584" s="12" t="s">
        <v>1092</v>
      </c>
      <c r="AD584" s="12" t="s">
        <v>1092</v>
      </c>
      <c r="AE584" s="12" t="s">
        <v>1092</v>
      </c>
      <c r="AF584" s="12" t="s">
        <v>1102</v>
      </c>
      <c r="AG584" s="12" t="s">
        <v>1103</v>
      </c>
      <c r="AH584" s="12" t="b">
        <v>0</v>
      </c>
      <c r="AI584" s="12" t="b">
        <v>0</v>
      </c>
      <c r="AJ584" s="12" t="b">
        <v>0</v>
      </c>
      <c r="AK584" s="12" t="b">
        <v>0</v>
      </c>
      <c r="AL584" s="12" t="b">
        <v>1</v>
      </c>
    </row>
    <row r="585" ht="15.75" customHeight="1">
      <c r="A585" s="10" t="s">
        <v>1009</v>
      </c>
      <c r="B585" s="12" t="str">
        <f t="shared" si="28"/>
        <v xml:space="preserve">Woodford Foundation_Capital Research Center2021500</v>
      </c>
      <c r="C585" s="12" t="s">
        <v>140</v>
      </c>
      <c r="D585" s="12">
        <v>2021</v>
      </c>
      <c r="E585" s="13">
        <v>500</v>
      </c>
      <c r="F585" s="12"/>
      <c r="G585" s="12" t="s">
        <v>459</v>
      </c>
      <c r="H585" s="12" t="s">
        <v>257</v>
      </c>
      <c r="I585" s="12" t="s">
        <v>1092</v>
      </c>
      <c r="J585" s="12" t="s">
        <v>1106</v>
      </c>
      <c r="K585" s="12" t="s">
        <v>1094</v>
      </c>
      <c r="L585" s="12" t="s">
        <v>1095</v>
      </c>
      <c r="M585" s="12">
        <v>20036</v>
      </c>
      <c r="N585" s="12" t="s">
        <v>1096</v>
      </c>
      <c r="O585" s="12">
        <v>846282092</v>
      </c>
      <c r="P585" s="12" t="s">
        <v>2323</v>
      </c>
      <c r="Q585" s="12">
        <v>2021</v>
      </c>
      <c r="R585" s="12" t="s">
        <v>2324</v>
      </c>
      <c r="S585" s="12" t="s">
        <v>2325</v>
      </c>
      <c r="T585" s="12" t="s">
        <v>1300</v>
      </c>
      <c r="U585" s="12">
        <v>80906</v>
      </c>
      <c r="V585" s="12" t="s">
        <v>1096</v>
      </c>
      <c r="W585" s="12">
        <v>1</v>
      </c>
      <c r="X585" s="12">
        <v>2452017</v>
      </c>
      <c r="Y585" s="12">
        <v>8598522</v>
      </c>
      <c r="Z585" s="12" t="s">
        <v>2329</v>
      </c>
      <c r="AA585" s="21">
        <v>44197</v>
      </c>
      <c r="AB585" s="21">
        <v>44561</v>
      </c>
      <c r="AC585" s="12" t="s">
        <v>1092</v>
      </c>
      <c r="AD585" s="12" t="s">
        <v>1092</v>
      </c>
      <c r="AE585" s="12" t="s">
        <v>1092</v>
      </c>
      <c r="AF585" s="12" t="s">
        <v>1102</v>
      </c>
      <c r="AG585" s="12" t="s">
        <v>1103</v>
      </c>
      <c r="AH585" s="12" t="b">
        <v>0</v>
      </c>
      <c r="AI585" s="12" t="b">
        <v>0</v>
      </c>
      <c r="AJ585" s="12" t="b">
        <v>0</v>
      </c>
      <c r="AK585" s="12" t="b">
        <v>0</v>
      </c>
      <c r="AL585" s="12" t="b">
        <v>1</v>
      </c>
    </row>
    <row r="586" ht="15.75" customHeight="1">
      <c r="A586" s="10" t="s">
        <v>1010</v>
      </c>
      <c r="B586" s="12" t="str">
        <f t="shared" si="28"/>
        <v xml:space="preserve">Woodford Foundation_Capital Research Center20221000</v>
      </c>
      <c r="C586" s="12" t="s">
        <v>140</v>
      </c>
      <c r="D586" s="12">
        <v>2022</v>
      </c>
      <c r="E586" s="13">
        <v>1000</v>
      </c>
      <c r="F586" s="12"/>
      <c r="G586" s="12" t="s">
        <v>459</v>
      </c>
      <c r="H586" s="12" t="s">
        <v>257</v>
      </c>
      <c r="I586" s="12" t="s">
        <v>1092</v>
      </c>
      <c r="J586" s="12" t="s">
        <v>1106</v>
      </c>
      <c r="K586" s="12" t="s">
        <v>1094</v>
      </c>
      <c r="L586" s="12" t="s">
        <v>1095</v>
      </c>
      <c r="M586" s="12">
        <v>20036</v>
      </c>
      <c r="N586" s="12" t="s">
        <v>1096</v>
      </c>
      <c r="O586" s="12">
        <v>846282092</v>
      </c>
      <c r="P586" s="12" t="s">
        <v>2323</v>
      </c>
      <c r="Q586" s="12">
        <v>2022</v>
      </c>
      <c r="R586" s="12" t="s">
        <v>2324</v>
      </c>
      <c r="S586" s="12" t="s">
        <v>2325</v>
      </c>
      <c r="T586" s="12" t="s">
        <v>1300</v>
      </c>
      <c r="U586" s="12">
        <v>80906</v>
      </c>
      <c r="V586" s="12" t="s">
        <v>1096</v>
      </c>
      <c r="W586" s="12">
        <v>1</v>
      </c>
      <c r="X586" s="12">
        <v>3528955</v>
      </c>
      <c r="Y586" s="12">
        <v>12831863</v>
      </c>
      <c r="Z586" s="12" t="s">
        <v>2330</v>
      </c>
      <c r="AA586" s="21">
        <v>44562</v>
      </c>
      <c r="AB586" s="21">
        <v>44926</v>
      </c>
      <c r="AC586" s="12" t="s">
        <v>1092</v>
      </c>
      <c r="AD586" s="12" t="s">
        <v>1092</v>
      </c>
      <c r="AE586" s="12" t="s">
        <v>1092</v>
      </c>
      <c r="AF586" s="12" t="s">
        <v>1102</v>
      </c>
      <c r="AG586" s="12" t="s">
        <v>1103</v>
      </c>
      <c r="AH586" s="12" t="b">
        <v>0</v>
      </c>
      <c r="AI586" s="12" t="b">
        <v>0</v>
      </c>
      <c r="AJ586" s="12" t="b">
        <v>0</v>
      </c>
      <c r="AK586" s="12" t="b">
        <v>0</v>
      </c>
      <c r="AL586" s="12" t="b">
        <v>1</v>
      </c>
    </row>
    <row r="587" ht="15.75" customHeight="1">
      <c r="A587" s="10" t="s">
        <v>1005</v>
      </c>
      <c r="B587" s="12" t="str">
        <f t="shared" si="28"/>
        <v xml:space="preserve">Woodford Foundation_Capital Research Center2017500</v>
      </c>
      <c r="C587" s="12" t="s">
        <v>140</v>
      </c>
      <c r="D587" s="12">
        <v>2017</v>
      </c>
      <c r="E587" s="13">
        <v>500</v>
      </c>
      <c r="F587" s="12"/>
      <c r="G587" s="12" t="s">
        <v>459</v>
      </c>
      <c r="H587" s="12" t="s">
        <v>257</v>
      </c>
      <c r="I587" s="12" t="s">
        <v>1092</v>
      </c>
      <c r="J587" s="12" t="s">
        <v>1106</v>
      </c>
      <c r="K587" s="12" t="s">
        <v>1094</v>
      </c>
      <c r="L587" s="12" t="s">
        <v>1095</v>
      </c>
      <c r="M587" s="12">
        <v>20036</v>
      </c>
      <c r="N587" s="12" t="s">
        <v>1096</v>
      </c>
      <c r="O587" s="12">
        <v>846282092</v>
      </c>
      <c r="P587" s="12" t="s">
        <v>2323</v>
      </c>
      <c r="Q587" s="12">
        <v>2017</v>
      </c>
      <c r="R587" s="12" t="s">
        <v>2324</v>
      </c>
      <c r="S587" s="12" t="s">
        <v>2325</v>
      </c>
      <c r="T587" s="12" t="s">
        <v>1300</v>
      </c>
      <c r="U587" s="12">
        <v>80906</v>
      </c>
      <c r="V587" s="12" t="s">
        <v>1096</v>
      </c>
      <c r="W587" s="12">
        <v>1</v>
      </c>
      <c r="X587" s="12">
        <v>524505</v>
      </c>
      <c r="Y587" s="12">
        <v>1555825</v>
      </c>
      <c r="Z587" s="12" t="s">
        <v>2331</v>
      </c>
      <c r="AA587" s="21">
        <v>42736</v>
      </c>
      <c r="AB587" s="21">
        <v>43100</v>
      </c>
      <c r="AC587" s="12" t="s">
        <v>1092</v>
      </c>
      <c r="AD587" s="12" t="s">
        <v>1092</v>
      </c>
      <c r="AE587" s="12" t="s">
        <v>1092</v>
      </c>
      <c r="AF587" s="12" t="s">
        <v>1102</v>
      </c>
      <c r="AG587" s="12" t="s">
        <v>1103</v>
      </c>
      <c r="AH587" s="12" t="b">
        <v>0</v>
      </c>
      <c r="AI587" s="12" t="b">
        <v>0</v>
      </c>
      <c r="AJ587" s="12" t="b">
        <v>0</v>
      </c>
      <c r="AK587" s="12" t="b">
        <v>0</v>
      </c>
      <c r="AL587" s="12" t="b">
        <v>1</v>
      </c>
    </row>
    <row r="588" ht="15.75" customHeight="1">
      <c r="A588" s="10" t="s">
        <v>1008</v>
      </c>
      <c r="B588" s="12" t="str">
        <f t="shared" si="28"/>
        <v xml:space="preserve">Woodford Foundation_Capital Research Center2020500</v>
      </c>
      <c r="C588" s="12" t="s">
        <v>140</v>
      </c>
      <c r="D588" s="12">
        <v>2020</v>
      </c>
      <c r="E588" s="13">
        <v>500</v>
      </c>
      <c r="F588" s="12"/>
      <c r="G588" s="12" t="s">
        <v>459</v>
      </c>
      <c r="H588" s="12" t="s">
        <v>257</v>
      </c>
      <c r="I588" s="12" t="s">
        <v>1092</v>
      </c>
      <c r="J588" s="12" t="s">
        <v>1106</v>
      </c>
      <c r="K588" s="12" t="s">
        <v>1094</v>
      </c>
      <c r="L588" s="12" t="s">
        <v>1095</v>
      </c>
      <c r="M588" s="12">
        <v>20036</v>
      </c>
      <c r="N588" s="12" t="s">
        <v>1096</v>
      </c>
      <c r="O588" s="12">
        <v>846282092</v>
      </c>
      <c r="P588" s="12" t="s">
        <v>2323</v>
      </c>
      <c r="Q588" s="12">
        <v>2020</v>
      </c>
      <c r="R588" s="12" t="s">
        <v>2324</v>
      </c>
      <c r="S588" s="12" t="s">
        <v>2325</v>
      </c>
      <c r="T588" s="12" t="s">
        <v>1300</v>
      </c>
      <c r="U588" s="12">
        <v>80906</v>
      </c>
      <c r="V588" s="12" t="s">
        <v>1096</v>
      </c>
      <c r="W588" s="12">
        <v>1</v>
      </c>
      <c r="X588" s="12">
        <v>1977169</v>
      </c>
      <c r="Y588" s="12">
        <v>6319797</v>
      </c>
      <c r="Z588" s="12" t="s">
        <v>2332</v>
      </c>
      <c r="AA588" s="21">
        <v>43831</v>
      </c>
      <c r="AB588" s="21">
        <v>44196</v>
      </c>
      <c r="AC588" s="12" t="s">
        <v>1092</v>
      </c>
      <c r="AD588" s="12" t="s">
        <v>1092</v>
      </c>
      <c r="AE588" s="12" t="s">
        <v>1092</v>
      </c>
      <c r="AF588" s="12" t="s">
        <v>1102</v>
      </c>
      <c r="AG588" s="12" t="s">
        <v>1103</v>
      </c>
      <c r="AH588" s="12" t="b">
        <v>0</v>
      </c>
      <c r="AI588" s="12" t="b">
        <v>0</v>
      </c>
      <c r="AJ588" s="12" t="b">
        <v>0</v>
      </c>
      <c r="AK588" s="12" t="b">
        <v>0</v>
      </c>
      <c r="AL588" s="12" t="b">
        <v>1</v>
      </c>
    </row>
    <row r="589" ht="15.75" customHeight="1">
      <c r="A589" s="10" t="s">
        <v>1007</v>
      </c>
      <c r="B589" s="12" t="str">
        <f t="shared" si="28"/>
        <v xml:space="preserve">Woodford Foundation_Capital Research Center2019500</v>
      </c>
      <c r="C589" s="12" t="s">
        <v>140</v>
      </c>
      <c r="D589" s="12">
        <v>2019</v>
      </c>
      <c r="E589" s="13">
        <v>500</v>
      </c>
      <c r="F589" s="12"/>
      <c r="G589" s="12" t="s">
        <v>459</v>
      </c>
      <c r="H589" s="12" t="s">
        <v>257</v>
      </c>
      <c r="I589" s="12" t="s">
        <v>1092</v>
      </c>
      <c r="J589" s="12" t="s">
        <v>1106</v>
      </c>
      <c r="K589" s="12" t="s">
        <v>1094</v>
      </c>
      <c r="L589" s="12" t="s">
        <v>1095</v>
      </c>
      <c r="M589" s="12">
        <v>20036</v>
      </c>
      <c r="N589" s="12" t="s">
        <v>1096</v>
      </c>
      <c r="O589" s="12">
        <v>846282092</v>
      </c>
      <c r="P589" s="12" t="s">
        <v>2323</v>
      </c>
      <c r="Q589" s="12">
        <v>2019</v>
      </c>
      <c r="R589" s="12" t="s">
        <v>2324</v>
      </c>
      <c r="S589" s="12" t="s">
        <v>2325</v>
      </c>
      <c r="T589" s="12" t="s">
        <v>1300</v>
      </c>
      <c r="U589" s="12">
        <v>80906</v>
      </c>
      <c r="V589" s="12" t="s">
        <v>1096</v>
      </c>
      <c r="W589" s="12">
        <v>1</v>
      </c>
      <c r="X589" s="12">
        <v>1389049</v>
      </c>
      <c r="Y589" s="12">
        <v>4437782</v>
      </c>
      <c r="Z589" s="12" t="s">
        <v>2333</v>
      </c>
      <c r="AA589" s="21">
        <v>43466</v>
      </c>
      <c r="AB589" s="21">
        <v>43830</v>
      </c>
      <c r="AC589" s="12" t="s">
        <v>1092</v>
      </c>
      <c r="AD589" s="12" t="s">
        <v>1092</v>
      </c>
      <c r="AE589" s="12" t="s">
        <v>1092</v>
      </c>
      <c r="AF589" s="12" t="s">
        <v>1102</v>
      </c>
      <c r="AG589" s="12" t="s">
        <v>1103</v>
      </c>
      <c r="AH589" s="12" t="b">
        <v>0</v>
      </c>
      <c r="AI589" s="12" t="b">
        <v>0</v>
      </c>
      <c r="AJ589" s="12" t="b">
        <v>0</v>
      </c>
      <c r="AK589" s="12" t="b">
        <v>0</v>
      </c>
      <c r="AL589" s="12" t="b">
        <v>1</v>
      </c>
    </row>
    <row r="590" ht="15.75" customHeight="1">
      <c r="A590" s="10" t="s">
        <v>1012</v>
      </c>
      <c r="B590" s="12" t="str">
        <f t="shared" si="28"/>
        <v xml:space="preserve">Wynne Family Charitable Foundation_Capital Research Center2023300</v>
      </c>
      <c r="C590" s="12" t="s">
        <v>213</v>
      </c>
      <c r="D590" s="12">
        <v>2023</v>
      </c>
      <c r="E590" s="13">
        <v>300</v>
      </c>
      <c r="F590" s="12"/>
      <c r="G590" s="12" t="s">
        <v>477</v>
      </c>
      <c r="H590" s="12" t="s">
        <v>257</v>
      </c>
      <c r="I590" s="12" t="s">
        <v>1092</v>
      </c>
      <c r="J590" s="12" t="s">
        <v>1093</v>
      </c>
      <c r="K590" s="12" t="s">
        <v>1094</v>
      </c>
      <c r="L590" s="12" t="s">
        <v>1095</v>
      </c>
      <c r="M590" s="12">
        <v>20036</v>
      </c>
      <c r="N590" s="12" t="s">
        <v>1096</v>
      </c>
      <c r="O590" s="12">
        <v>882974202</v>
      </c>
      <c r="P590" s="12" t="s">
        <v>2334</v>
      </c>
      <c r="Q590" s="12">
        <v>2023</v>
      </c>
      <c r="R590" s="12" t="s">
        <v>2335</v>
      </c>
      <c r="S590" s="12" t="s">
        <v>2336</v>
      </c>
      <c r="T590" s="12" t="s">
        <v>1100</v>
      </c>
      <c r="U590" s="12">
        <v>78657</v>
      </c>
      <c r="V590" s="12" t="s">
        <v>1096</v>
      </c>
      <c r="W590" s="12">
        <v>1</v>
      </c>
      <c r="X590" s="12">
        <v>4013686</v>
      </c>
      <c r="Y590" s="12">
        <v>15131640</v>
      </c>
      <c r="Z590" s="12" t="s">
        <v>2337</v>
      </c>
      <c r="AA590" s="21">
        <v>44927</v>
      </c>
      <c r="AB590" s="21">
        <v>45291</v>
      </c>
      <c r="AC590" s="12" t="s">
        <v>1092</v>
      </c>
      <c r="AD590" s="12" t="s">
        <v>1092</v>
      </c>
      <c r="AE590" s="12" t="s">
        <v>1092</v>
      </c>
      <c r="AF590" s="12" t="s">
        <v>1102</v>
      </c>
      <c r="AG590" s="12" t="s">
        <v>1103</v>
      </c>
      <c r="AH590" s="12" t="b">
        <v>0</v>
      </c>
      <c r="AI590" s="12" t="b">
        <v>0</v>
      </c>
      <c r="AJ590" s="12" t="b">
        <v>0</v>
      </c>
      <c r="AK590" s="12" t="b">
        <v>0</v>
      </c>
      <c r="AL590" s="12" t="b">
        <v>1</v>
      </c>
    </row>
    <row r="591" ht="15.75" customHeight="1">
      <c r="A591" s="10" t="s">
        <v>1013</v>
      </c>
      <c r="B591" s="12" t="str">
        <f t="shared" si="28"/>
        <v xml:space="preserve">Xcel Energy Foundation_Capital Research Center2024100</v>
      </c>
      <c r="C591" s="12" t="s">
        <v>242</v>
      </c>
      <c r="D591" s="12">
        <v>2024</v>
      </c>
      <c r="E591" s="13">
        <v>100</v>
      </c>
      <c r="F591" s="12"/>
      <c r="G591" s="12" t="s">
        <v>1014</v>
      </c>
      <c r="H591" s="12" t="s">
        <v>257</v>
      </c>
      <c r="I591" s="12" t="s">
        <v>1092</v>
      </c>
      <c r="J591" s="12" t="s">
        <v>1716</v>
      </c>
      <c r="K591" s="12" t="s">
        <v>1094</v>
      </c>
      <c r="L591" s="12" t="s">
        <v>1095</v>
      </c>
      <c r="M591" s="12">
        <v>20036</v>
      </c>
      <c r="N591" s="12" t="s">
        <v>1096</v>
      </c>
      <c r="O591" s="12">
        <v>412007734</v>
      </c>
      <c r="P591" s="12" t="s">
        <v>2338</v>
      </c>
      <c r="Q591" s="12">
        <v>2024</v>
      </c>
      <c r="R591" s="12" t="s">
        <v>2339</v>
      </c>
      <c r="S591" s="12" t="s">
        <v>2340</v>
      </c>
      <c r="T591" s="12" t="s">
        <v>1229</v>
      </c>
      <c r="U591" s="12">
        <v>55401</v>
      </c>
      <c r="V591" s="12" t="s">
        <v>1096</v>
      </c>
      <c r="W591" s="12">
        <v>1</v>
      </c>
      <c r="X591" s="12">
        <v>5020633</v>
      </c>
      <c r="Y591" s="12">
        <v>19068407</v>
      </c>
      <c r="Z591" s="12" t="s">
        <v>2341</v>
      </c>
      <c r="AA591" s="21">
        <v>45292</v>
      </c>
      <c r="AB591" s="21">
        <v>45657</v>
      </c>
      <c r="AC591" s="12" t="s">
        <v>1092</v>
      </c>
      <c r="AD591" s="12" t="s">
        <v>1092</v>
      </c>
      <c r="AE591" s="12" t="s">
        <v>1092</v>
      </c>
      <c r="AF591" s="12" t="s">
        <v>1102</v>
      </c>
      <c r="AG591" s="12" t="s">
        <v>1103</v>
      </c>
      <c r="AH591" s="12" t="b">
        <v>0</v>
      </c>
      <c r="AI591" s="12" t="b">
        <v>0</v>
      </c>
      <c r="AJ591" s="12" t="b">
        <v>0</v>
      </c>
      <c r="AK591" s="12" t="b">
        <v>0</v>
      </c>
      <c r="AL591" s="12" t="b">
        <v>1</v>
      </c>
    </row>
    <row r="592" ht="15.75" customHeight="1">
      <c r="A592" s="10" t="s">
        <v>1016</v>
      </c>
      <c r="B592" s="12" t="str">
        <f t="shared" si="28"/>
        <v xml:space="preserve">Yaron Foundation Inc_Capital Research Center2020200</v>
      </c>
      <c r="C592" s="12" t="s">
        <v>188</v>
      </c>
      <c r="D592" s="12">
        <v>2020</v>
      </c>
      <c r="E592" s="13">
        <v>200</v>
      </c>
      <c r="F592" s="12"/>
      <c r="G592" s="12" t="s">
        <v>823</v>
      </c>
      <c r="H592" s="12" t="s">
        <v>257</v>
      </c>
      <c r="I592" s="12" t="s">
        <v>1092</v>
      </c>
      <c r="J592" s="12" t="s">
        <v>1106</v>
      </c>
      <c r="K592" s="12" t="s">
        <v>1094</v>
      </c>
      <c r="L592" s="12" t="s">
        <v>1095</v>
      </c>
      <c r="M592" s="12">
        <v>20036</v>
      </c>
      <c r="N592" s="12" t="s">
        <v>1096</v>
      </c>
      <c r="O592" s="12">
        <v>133209791</v>
      </c>
      <c r="P592" s="12" t="s">
        <v>2342</v>
      </c>
      <c r="Q592" s="12">
        <v>2020</v>
      </c>
      <c r="R592" s="12" t="s">
        <v>2343</v>
      </c>
      <c r="S592" s="12" t="s">
        <v>1388</v>
      </c>
      <c r="T592" s="12" t="s">
        <v>1389</v>
      </c>
      <c r="U592" s="12">
        <v>10028</v>
      </c>
      <c r="V592" s="12" t="s">
        <v>1096</v>
      </c>
      <c r="W592" s="12">
        <v>1</v>
      </c>
      <c r="X592" s="12">
        <v>2182358</v>
      </c>
      <c r="Y592" s="12">
        <v>7538049</v>
      </c>
      <c r="Z592" s="12" t="s">
        <v>2344</v>
      </c>
      <c r="AA592" s="21">
        <v>43831</v>
      </c>
      <c r="AB592" s="21">
        <v>44196</v>
      </c>
      <c r="AC592" s="12" t="s">
        <v>1092</v>
      </c>
      <c r="AD592" s="12" t="s">
        <v>1092</v>
      </c>
      <c r="AE592" s="12" t="s">
        <v>1092</v>
      </c>
      <c r="AF592" s="12" t="s">
        <v>1102</v>
      </c>
      <c r="AG592" s="12" t="s">
        <v>1103</v>
      </c>
      <c r="AH592" s="12" t="b">
        <v>0</v>
      </c>
      <c r="AI592" s="12" t="b">
        <v>0</v>
      </c>
      <c r="AJ592" s="12" t="b">
        <v>0</v>
      </c>
      <c r="AK592" s="12" t="b">
        <v>0</v>
      </c>
      <c r="AL592" s="12" t="b">
        <v>1</v>
      </c>
    </row>
    <row r="593" ht="15.75" customHeight="1">
      <c r="A593" s="10" t="s">
        <v>1015</v>
      </c>
      <c r="B593" s="12" t="str">
        <f t="shared" si="28"/>
        <v xml:space="preserve">Yaron Foundation Inc_Capital Research Center2018100</v>
      </c>
      <c r="C593" s="12" t="s">
        <v>188</v>
      </c>
      <c r="D593" s="12">
        <v>2018</v>
      </c>
      <c r="E593" s="13">
        <v>100</v>
      </c>
      <c r="F593" s="12"/>
      <c r="G593" s="12" t="s">
        <v>823</v>
      </c>
      <c r="H593" s="12" t="s">
        <v>257</v>
      </c>
      <c r="I593" s="12" t="s">
        <v>1092</v>
      </c>
      <c r="J593" s="12" t="s">
        <v>1106</v>
      </c>
      <c r="K593" s="12" t="s">
        <v>1094</v>
      </c>
      <c r="L593" s="12" t="s">
        <v>1095</v>
      </c>
      <c r="M593" s="12">
        <v>20036</v>
      </c>
      <c r="N593" s="12" t="s">
        <v>1096</v>
      </c>
      <c r="O593" s="12">
        <v>133209791</v>
      </c>
      <c r="P593" s="12" t="s">
        <v>2342</v>
      </c>
      <c r="Q593" s="12">
        <v>2018</v>
      </c>
      <c r="R593" s="12" t="s">
        <v>2343</v>
      </c>
      <c r="S593" s="12" t="s">
        <v>1388</v>
      </c>
      <c r="T593" s="12" t="s">
        <v>1389</v>
      </c>
      <c r="U593" s="12">
        <v>10028</v>
      </c>
      <c r="V593" s="12" t="s">
        <v>1096</v>
      </c>
      <c r="W593" s="12">
        <v>1</v>
      </c>
      <c r="X593" s="12">
        <v>1006745</v>
      </c>
      <c r="Y593" s="12">
        <v>2985790</v>
      </c>
      <c r="Z593" s="12" t="s">
        <v>2345</v>
      </c>
      <c r="AA593" s="21">
        <v>43101</v>
      </c>
      <c r="AB593" s="21">
        <v>43465</v>
      </c>
      <c r="AC593" s="12" t="s">
        <v>1092</v>
      </c>
      <c r="AD593" s="12" t="s">
        <v>1092</v>
      </c>
      <c r="AE593" s="12" t="s">
        <v>1092</v>
      </c>
      <c r="AF593" s="12" t="s">
        <v>1102</v>
      </c>
      <c r="AG593" s="12" t="s">
        <v>1103</v>
      </c>
      <c r="AH593" s="12" t="b">
        <v>0</v>
      </c>
      <c r="AI593" s="12" t="b">
        <v>0</v>
      </c>
      <c r="AJ593" s="12" t="b">
        <v>0</v>
      </c>
      <c r="AK593" s="12" t="b">
        <v>0</v>
      </c>
      <c r="AL593" s="12" t="b">
        <v>1</v>
      </c>
    </row>
    <row r="594" ht="15.75" customHeight="1">
      <c r="A594" s="10" t="s">
        <v>1017</v>
      </c>
      <c r="B594" s="12" t="str">
        <f t="shared" si="28"/>
        <v xml:space="preserve">Yaron Foundation Inc_Capital Research Center2021700</v>
      </c>
      <c r="C594" s="12" t="s">
        <v>188</v>
      </c>
      <c r="D594" s="12">
        <v>2021</v>
      </c>
      <c r="E594" s="13">
        <v>700</v>
      </c>
      <c r="F594" s="12"/>
      <c r="G594" s="12" t="s">
        <v>823</v>
      </c>
      <c r="H594" s="12" t="s">
        <v>257</v>
      </c>
      <c r="I594" s="12" t="s">
        <v>1092</v>
      </c>
      <c r="J594" s="12" t="s">
        <v>1106</v>
      </c>
      <c r="K594" s="12" t="s">
        <v>1094</v>
      </c>
      <c r="L594" s="12" t="s">
        <v>1095</v>
      </c>
      <c r="M594" s="12">
        <v>20036</v>
      </c>
      <c r="N594" s="12" t="s">
        <v>1096</v>
      </c>
      <c r="O594" s="12">
        <v>133209791</v>
      </c>
      <c r="P594" s="12" t="s">
        <v>2342</v>
      </c>
      <c r="Q594" s="12">
        <v>2021</v>
      </c>
      <c r="R594" s="12" t="s">
        <v>2346</v>
      </c>
      <c r="S594" s="12" t="s">
        <v>1388</v>
      </c>
      <c r="T594" s="12" t="s">
        <v>1389</v>
      </c>
      <c r="U594" s="12">
        <v>10028</v>
      </c>
      <c r="V594" s="12" t="s">
        <v>1096</v>
      </c>
      <c r="W594" s="12">
        <v>1</v>
      </c>
      <c r="X594" s="12">
        <v>2872765</v>
      </c>
      <c r="Y594" s="12">
        <v>10053580</v>
      </c>
      <c r="Z594" s="12" t="s">
        <v>2347</v>
      </c>
      <c r="AA594" s="21">
        <v>44197</v>
      </c>
      <c r="AB594" s="21">
        <v>44561</v>
      </c>
      <c r="AC594" s="12" t="s">
        <v>1092</v>
      </c>
      <c r="AD594" s="12" t="s">
        <v>1092</v>
      </c>
      <c r="AE594" s="12" t="s">
        <v>1092</v>
      </c>
      <c r="AF594" s="12" t="s">
        <v>1102</v>
      </c>
      <c r="AG594" s="12" t="s">
        <v>1103</v>
      </c>
      <c r="AH594" s="12" t="b">
        <v>0</v>
      </c>
      <c r="AI594" s="12" t="b">
        <v>0</v>
      </c>
      <c r="AJ594" s="12" t="b">
        <v>1</v>
      </c>
      <c r="AK594" s="12" t="b">
        <v>0</v>
      </c>
      <c r="AL594" s="12" t="b">
        <v>1</v>
      </c>
    </row>
    <row r="595" ht="15.75" customHeight="1">
      <c r="E595" s="13"/>
    </row>
    <row r="596" ht="15.75" customHeight="1">
      <c r="E596" s="13"/>
    </row>
    <row r="597" ht="15.75" customHeight="1">
      <c r="E597" s="13"/>
    </row>
    <row r="598" ht="15.75" customHeight="1">
      <c r="E598" s="13"/>
    </row>
    <row r="599" ht="15.75" customHeight="1">
      <c r="E599" s="13"/>
    </row>
    <row r="600" ht="15.75" customHeight="1">
      <c r="E600" s="13"/>
    </row>
    <row r="601" ht="15.75" customHeight="1">
      <c r="E601" s="13"/>
    </row>
    <row r="602" ht="15.75" customHeight="1">
      <c r="E602" s="13"/>
    </row>
    <row r="603" ht="15.75" customHeight="1">
      <c r="E603" s="13"/>
    </row>
    <row r="604" ht="15.75" customHeight="1">
      <c r="E604" s="13"/>
    </row>
    <row r="605" ht="15.75" customHeight="1">
      <c r="E605" s="13"/>
    </row>
    <row r="606" ht="15.75" customHeight="1">
      <c r="E606" s="13"/>
    </row>
    <row r="607" ht="15.75" customHeight="1">
      <c r="E607" s="13"/>
    </row>
    <row r="608" ht="15.75" customHeight="1">
      <c r="E608" s="13"/>
    </row>
    <row r="609" ht="15.75" customHeight="1">
      <c r="E609" s="13"/>
    </row>
    <row r="610" ht="15.75" customHeight="1">
      <c r="E610" s="13"/>
    </row>
    <row r="611" ht="15.75" customHeight="1">
      <c r="E611" s="13"/>
    </row>
    <row r="612" ht="15.75" customHeight="1">
      <c r="E612" s="13"/>
    </row>
    <row r="613" ht="15.75" customHeight="1">
      <c r="E613" s="13"/>
    </row>
    <row r="614" ht="15.75" customHeight="1">
      <c r="E614" s="13"/>
    </row>
    <row r="615" ht="15.75" customHeight="1">
      <c r="E615" s="13"/>
    </row>
    <row r="616" ht="15.75" customHeight="1">
      <c r="E616" s="13"/>
    </row>
    <row r="617" ht="15.75" customHeight="1">
      <c r="E617" s="13"/>
    </row>
    <row r="618" ht="15.75" customHeight="1">
      <c r="E618" s="13"/>
    </row>
    <row r="619" ht="15.75" customHeight="1">
      <c r="E619" s="13"/>
    </row>
    <row r="620" ht="15.75" customHeight="1">
      <c r="E620" s="13"/>
    </row>
    <row r="621" ht="15.75" customHeight="1">
      <c r="E621" s="13"/>
    </row>
    <row r="622" ht="15.75" customHeight="1">
      <c r="E622" s="13"/>
    </row>
    <row r="623" ht="15.75" customHeight="1">
      <c r="E623" s="13"/>
    </row>
    <row r="624" ht="15.75" customHeight="1">
      <c r="E624" s="13"/>
    </row>
    <row r="625" ht="15.75" customHeight="1">
      <c r="E625" s="13"/>
    </row>
    <row r="626" ht="15.75" customHeight="1">
      <c r="E626" s="13"/>
    </row>
    <row r="627" ht="15.75" customHeight="1">
      <c r="E627" s="13"/>
    </row>
    <row r="628" ht="15.75" customHeight="1">
      <c r="E628" s="13"/>
    </row>
    <row r="629" ht="15.75" customHeight="1">
      <c r="E629" s="13"/>
    </row>
    <row r="630" ht="15.75" customHeight="1">
      <c r="E630" s="13"/>
    </row>
    <row r="631" ht="15.75" customHeight="1">
      <c r="E631" s="13"/>
    </row>
    <row r="632" ht="15.75" customHeight="1">
      <c r="E632" s="13"/>
    </row>
    <row r="633" ht="15.75" customHeight="1">
      <c r="E633" s="13"/>
    </row>
    <row r="634" ht="15.75" customHeight="1">
      <c r="E634" s="13"/>
    </row>
    <row r="635" ht="15.75" customHeight="1">
      <c r="E635" s="13"/>
    </row>
    <row r="636" ht="15.75" customHeight="1">
      <c r="E636" s="13"/>
    </row>
    <row r="637" ht="15.75" customHeight="1">
      <c r="E637" s="13"/>
    </row>
    <row r="638" ht="15.75" customHeight="1">
      <c r="E638" s="13"/>
    </row>
    <row r="639" ht="15.75" customHeight="1">
      <c r="E639" s="13"/>
    </row>
    <row r="640" ht="15.75" customHeight="1">
      <c r="E640" s="13"/>
    </row>
    <row r="641" ht="15.75" customHeight="1">
      <c r="E641" s="13"/>
    </row>
    <row r="642" ht="15.75" customHeight="1">
      <c r="E642" s="13"/>
    </row>
    <row r="643" ht="15.75" customHeight="1">
      <c r="E643" s="13"/>
    </row>
    <row r="644" ht="15.75" customHeight="1">
      <c r="E644" s="13"/>
    </row>
    <row r="645" ht="15.75" customHeight="1">
      <c r="E645" s="13"/>
    </row>
    <row r="646" ht="15.75" customHeight="1">
      <c r="E646" s="13"/>
    </row>
    <row r="647" ht="15.75" customHeight="1">
      <c r="E647" s="13"/>
    </row>
    <row r="648" ht="15.75" customHeight="1">
      <c r="E648" s="13"/>
    </row>
    <row r="649" ht="15.75" customHeight="1">
      <c r="E649" s="13"/>
    </row>
    <row r="650" ht="15.75" customHeight="1">
      <c r="E650" s="13"/>
    </row>
    <row r="651" ht="15.75" customHeight="1">
      <c r="E651" s="13"/>
    </row>
    <row r="652" ht="15.75" customHeight="1">
      <c r="E652" s="13"/>
    </row>
    <row r="653" ht="15.75" customHeight="1">
      <c r="E653" s="13"/>
    </row>
    <row r="654" ht="15.75" customHeight="1">
      <c r="E654" s="13"/>
    </row>
    <row r="655" ht="15.75" customHeight="1">
      <c r="E655" s="13"/>
    </row>
    <row r="656" ht="15.75" customHeight="1">
      <c r="E656" s="13"/>
    </row>
    <row r="657" ht="15.75" customHeight="1">
      <c r="E657" s="13"/>
    </row>
    <row r="658" ht="15.75" customHeight="1">
      <c r="E658" s="13"/>
    </row>
    <row r="659" ht="15.75" customHeight="1">
      <c r="E659" s="13"/>
    </row>
    <row r="660" ht="15.75" customHeight="1">
      <c r="E660" s="13"/>
    </row>
    <row r="661" ht="15.75" customHeight="1">
      <c r="E661" s="13"/>
    </row>
    <row r="662" ht="15.75" customHeight="1">
      <c r="E662" s="13"/>
    </row>
    <row r="663" ht="15.75" customHeight="1">
      <c r="E663" s="13"/>
    </row>
    <row r="664" ht="15.75" customHeight="1">
      <c r="E664" s="13"/>
    </row>
    <row r="665" ht="15.75" customHeight="1">
      <c r="E665" s="13"/>
    </row>
    <row r="666" ht="15.75" customHeight="1">
      <c r="E666" s="13"/>
    </row>
    <row r="667" ht="15.75" customHeight="1">
      <c r="E667" s="13"/>
    </row>
    <row r="668" ht="15.75" customHeight="1">
      <c r="E668" s="13"/>
    </row>
    <row r="669" ht="15.75" customHeight="1">
      <c r="E669" s="13"/>
    </row>
    <row r="670" ht="15.75" customHeight="1">
      <c r="E670" s="13"/>
    </row>
    <row r="671" ht="15.75" customHeight="1">
      <c r="E671" s="13"/>
    </row>
    <row r="672" ht="15.75" customHeight="1">
      <c r="E672" s="13"/>
    </row>
    <row r="673" ht="15.75" customHeight="1">
      <c r="E673" s="13"/>
    </row>
    <row r="674" ht="15.75" customHeight="1">
      <c r="E674" s="13"/>
    </row>
    <row r="675" ht="15.75" customHeight="1">
      <c r="E675" s="13"/>
    </row>
    <row r="676" ht="15.75" customHeight="1">
      <c r="E676" s="13"/>
    </row>
    <row r="677" ht="15.75" customHeight="1">
      <c r="E677" s="13"/>
    </row>
    <row r="678" ht="15.75" customHeight="1">
      <c r="E678" s="13"/>
    </row>
    <row r="679" ht="15.75" customHeight="1">
      <c r="E679" s="13"/>
    </row>
    <row r="680" ht="15.75" customHeight="1">
      <c r="E680" s="13"/>
    </row>
    <row r="681" ht="15.75" customHeight="1">
      <c r="E681" s="13"/>
    </row>
    <row r="682" ht="15.75" customHeight="1">
      <c r="E682" s="13"/>
    </row>
    <row r="683" ht="15.75" customHeight="1">
      <c r="E683" s="13"/>
    </row>
    <row r="684" ht="15.75" customHeight="1">
      <c r="E684" s="13"/>
    </row>
    <row r="685" ht="15.75" customHeight="1">
      <c r="E685" s="13"/>
    </row>
    <row r="686" ht="15.75" customHeight="1">
      <c r="E686" s="13"/>
    </row>
    <row r="687" ht="15.75" customHeight="1">
      <c r="E687" s="13"/>
    </row>
    <row r="688" ht="15.75" customHeight="1">
      <c r="E688" s="13"/>
    </row>
    <row r="689" ht="15.75" customHeight="1">
      <c r="E689" s="13"/>
    </row>
    <row r="690" ht="15.75" customHeight="1">
      <c r="E690" s="13"/>
    </row>
    <row r="691" ht="15.75" customHeight="1">
      <c r="E691" s="13"/>
    </row>
    <row r="692" ht="15.75" customHeight="1">
      <c r="E692" s="13"/>
    </row>
    <row r="693" ht="15.75" customHeight="1">
      <c r="E693" s="13"/>
    </row>
    <row r="694" ht="15.75" customHeight="1">
      <c r="E694" s="13"/>
    </row>
    <row r="695" ht="15.75" customHeight="1">
      <c r="E695" s="13"/>
    </row>
    <row r="696" ht="15.75" customHeight="1">
      <c r="E696" s="13"/>
    </row>
    <row r="697" ht="15.75" customHeight="1">
      <c r="E697" s="13"/>
    </row>
    <row r="698" ht="15.75" customHeight="1">
      <c r="E698" s="13"/>
    </row>
    <row r="699" ht="15.75" customHeight="1">
      <c r="E699" s="13"/>
    </row>
    <row r="700" ht="15.75" customHeight="1">
      <c r="E700" s="13"/>
    </row>
    <row r="701" ht="15.75" customHeight="1">
      <c r="E701" s="13"/>
    </row>
    <row r="702" ht="15.75" customHeight="1">
      <c r="E702" s="13"/>
    </row>
    <row r="703" ht="15.75" customHeight="1">
      <c r="E703" s="13"/>
    </row>
    <row r="704" ht="15.75" customHeight="1">
      <c r="E704" s="13"/>
    </row>
    <row r="705" ht="15.75" customHeight="1">
      <c r="E705" s="13"/>
    </row>
    <row r="706" ht="15.75" customHeight="1">
      <c r="E706" s="13"/>
    </row>
    <row r="707" ht="15.75" customHeight="1">
      <c r="E707" s="13"/>
    </row>
    <row r="708" ht="15.75" customHeight="1">
      <c r="E708" s="13"/>
    </row>
    <row r="709" ht="15.75" customHeight="1">
      <c r="E709" s="13"/>
    </row>
    <row r="710" ht="15.75" customHeight="1">
      <c r="E710" s="13"/>
    </row>
    <row r="711" ht="15.75" customHeight="1">
      <c r="E711" s="13"/>
    </row>
    <row r="712" ht="15.75" customHeight="1">
      <c r="E712" s="13"/>
    </row>
    <row r="713" ht="15.75" customHeight="1">
      <c r="E713" s="13"/>
    </row>
    <row r="714" ht="15.75" customHeight="1">
      <c r="E714" s="13"/>
    </row>
    <row r="715" ht="15.75" customHeight="1">
      <c r="E715" s="13"/>
    </row>
    <row r="716" ht="15.75" customHeight="1">
      <c r="E716" s="13"/>
    </row>
    <row r="717" ht="15.75" customHeight="1">
      <c r="E717" s="13"/>
    </row>
    <row r="718" ht="15.75" customHeight="1">
      <c r="E718" s="13"/>
    </row>
    <row r="719" ht="15.75" customHeight="1">
      <c r="E719" s="13"/>
    </row>
    <row r="720" ht="15.75" customHeight="1">
      <c r="E720" s="13"/>
    </row>
    <row r="721" ht="15.75" customHeight="1">
      <c r="E721" s="13"/>
    </row>
    <row r="722" ht="15.75" customHeight="1">
      <c r="E722" s="13"/>
    </row>
    <row r="723" ht="15.75" customHeight="1">
      <c r="E723" s="13"/>
    </row>
    <row r="724" ht="15.75" customHeight="1">
      <c r="E724" s="13"/>
    </row>
    <row r="725" ht="15.75" customHeight="1">
      <c r="E725" s="13"/>
    </row>
    <row r="726" ht="15.75" customHeight="1">
      <c r="E726" s="13"/>
    </row>
    <row r="727" ht="15.75" customHeight="1">
      <c r="E727" s="13"/>
    </row>
    <row r="728" ht="15.75" customHeight="1">
      <c r="E728" s="13"/>
    </row>
    <row r="729" ht="15.75" customHeight="1">
      <c r="E729" s="13"/>
    </row>
    <row r="730" ht="15.75" customHeight="1">
      <c r="E730" s="13"/>
    </row>
    <row r="731" ht="15.75" customHeight="1">
      <c r="E731" s="13"/>
    </row>
    <row r="732" ht="15.75" customHeight="1">
      <c r="E732" s="13"/>
    </row>
    <row r="733" ht="15.75" customHeight="1">
      <c r="E733" s="13"/>
    </row>
    <row r="734" ht="15.75" customHeight="1">
      <c r="E734" s="13"/>
    </row>
    <row r="735" ht="15.75" customHeight="1">
      <c r="E735" s="13"/>
    </row>
    <row r="736" ht="15.75" customHeight="1">
      <c r="E736" s="13"/>
    </row>
    <row r="737" ht="15.75" customHeight="1">
      <c r="E737" s="13"/>
    </row>
    <row r="738" ht="15.75" customHeight="1">
      <c r="E738" s="13"/>
    </row>
    <row r="739" ht="15.75" customHeight="1">
      <c r="E739" s="13"/>
    </row>
    <row r="740" ht="15.75" customHeight="1">
      <c r="E740" s="13"/>
    </row>
    <row r="741" ht="15.75" customHeight="1">
      <c r="E741" s="13"/>
    </row>
    <row r="742" ht="15.75" customHeight="1">
      <c r="E742" s="13"/>
    </row>
    <row r="743" ht="15.75" customHeight="1">
      <c r="E743" s="13"/>
    </row>
    <row r="744" ht="15.75" customHeight="1">
      <c r="E744" s="13"/>
    </row>
    <row r="745" ht="15.75" customHeight="1">
      <c r="E745" s="13"/>
    </row>
    <row r="746" ht="15.75" customHeight="1">
      <c r="E746" s="13"/>
    </row>
    <row r="747" ht="15.75" customHeight="1">
      <c r="E747" s="13"/>
    </row>
    <row r="748" ht="15.75" customHeight="1">
      <c r="E748" s="13"/>
    </row>
    <row r="749" ht="15.75" customHeight="1">
      <c r="E749" s="13"/>
    </row>
    <row r="750" ht="15.75" customHeight="1">
      <c r="E750" s="13"/>
    </row>
    <row r="751" ht="15.75" customHeight="1">
      <c r="E751" s="13"/>
    </row>
    <row r="752" ht="15.75" customHeight="1">
      <c r="E752" s="13"/>
    </row>
    <row r="753" ht="15.75" customHeight="1">
      <c r="E753" s="13"/>
    </row>
    <row r="754" ht="15.75" customHeight="1">
      <c r="E754" s="13"/>
    </row>
    <row r="755" ht="15.75" customHeight="1">
      <c r="E755" s="13"/>
    </row>
    <row r="756" ht="15.75" customHeight="1">
      <c r="E756" s="13"/>
    </row>
    <row r="757" ht="15.75" customHeight="1">
      <c r="E757" s="13"/>
    </row>
    <row r="758" ht="15.75" customHeight="1">
      <c r="E758" s="13"/>
    </row>
    <row r="759" ht="15.75" customHeight="1">
      <c r="E759" s="13"/>
    </row>
    <row r="760" ht="15.75" customHeight="1">
      <c r="E760" s="13"/>
    </row>
    <row r="761" ht="15.75" customHeight="1">
      <c r="E761" s="13"/>
    </row>
    <row r="762" ht="15.75" customHeight="1">
      <c r="E762" s="13"/>
    </row>
    <row r="763" ht="15.75" customHeight="1">
      <c r="E763" s="13"/>
    </row>
    <row r="764" ht="15.75" customHeight="1">
      <c r="E764" s="13"/>
    </row>
    <row r="765" ht="15.75" customHeight="1">
      <c r="E765" s="13"/>
    </row>
    <row r="766" ht="15.75" customHeight="1">
      <c r="E766" s="13"/>
    </row>
    <row r="767" ht="15.75" customHeight="1">
      <c r="E767" s="13"/>
    </row>
    <row r="768" ht="15.75" customHeight="1">
      <c r="E768" s="13"/>
    </row>
    <row r="769" ht="15.75" customHeight="1">
      <c r="E769" s="13"/>
    </row>
    <row r="770" ht="15.75" customHeight="1">
      <c r="E770" s="13"/>
    </row>
    <row r="771" ht="15.75" customHeight="1">
      <c r="E771" s="13"/>
    </row>
    <row r="772" ht="15.75" customHeight="1">
      <c r="E772" s="13"/>
    </row>
    <row r="773" ht="15.75" customHeight="1">
      <c r="E773" s="13"/>
    </row>
    <row r="774" ht="15.75" customHeight="1">
      <c r="E774" s="13"/>
    </row>
    <row r="775" ht="15.75" customHeight="1">
      <c r="E775" s="13"/>
    </row>
    <row r="776" ht="15.75" customHeight="1">
      <c r="E776" s="13"/>
    </row>
    <row r="777" ht="15.75" customHeight="1">
      <c r="E777" s="13"/>
    </row>
    <row r="778" ht="15.75" customHeight="1">
      <c r="E778" s="13"/>
    </row>
    <row r="779" ht="15.75" customHeight="1">
      <c r="E779" s="13"/>
    </row>
    <row r="780" ht="15.75" customHeight="1">
      <c r="E780" s="13"/>
    </row>
    <row r="781" ht="15.75" customHeight="1">
      <c r="E781" s="13"/>
    </row>
    <row r="782" ht="15.75" customHeight="1">
      <c r="E782" s="13"/>
    </row>
    <row r="783" ht="15.75" customHeight="1">
      <c r="E783" s="13"/>
    </row>
    <row r="784" ht="15.75" customHeight="1">
      <c r="E784" s="13"/>
    </row>
    <row r="785" ht="15.75" customHeight="1">
      <c r="E785" s="13"/>
    </row>
    <row r="786" ht="15.75" customHeight="1">
      <c r="E786" s="13"/>
    </row>
    <row r="787" ht="15.75" customHeight="1">
      <c r="E787" s="13"/>
    </row>
    <row r="788" ht="15.75" customHeight="1">
      <c r="E788" s="13"/>
    </row>
    <row r="789" ht="15.75" customHeight="1">
      <c r="E789" s="13"/>
    </row>
    <row r="790" ht="15.75" customHeight="1">
      <c r="E790" s="13"/>
    </row>
    <row r="791" ht="15.75" customHeight="1">
      <c r="E791" s="13"/>
    </row>
    <row r="792" ht="15.75" customHeight="1">
      <c r="E792" s="13"/>
    </row>
    <row r="793" ht="15.75" customHeight="1">
      <c r="E793" s="13"/>
    </row>
    <row r="794" ht="15.75" customHeight="1">
      <c r="E794" s="13"/>
    </row>
    <row r="795" ht="15.75" customHeight="1">
      <c r="E795" s="13"/>
    </row>
    <row r="796" ht="15.75" customHeight="1">
      <c r="E796" s="13"/>
    </row>
    <row r="797" ht="15.75" customHeight="1">
      <c r="E797" s="13"/>
    </row>
    <row r="798" ht="15.75" customHeight="1">
      <c r="E798" s="13"/>
    </row>
    <row r="799" ht="15.75" customHeight="1">
      <c r="E799" s="13"/>
    </row>
    <row r="800" ht="15.75" customHeight="1">
      <c r="E800" s="13"/>
    </row>
    <row r="801" ht="15.75" customHeight="1">
      <c r="E801" s="13"/>
    </row>
    <row r="802" ht="15.75" customHeight="1">
      <c r="E802" s="13"/>
    </row>
    <row r="803" ht="15.75" customHeight="1">
      <c r="E803" s="13"/>
    </row>
    <row r="804" ht="15.75" customHeight="1">
      <c r="E804" s="13"/>
    </row>
    <row r="805" ht="15.75" customHeight="1">
      <c r="E805" s="13"/>
    </row>
    <row r="806" ht="15.75" customHeight="1">
      <c r="E806" s="13"/>
    </row>
    <row r="807" ht="15.75" customHeight="1">
      <c r="E807" s="13"/>
    </row>
    <row r="808" ht="15.75" customHeight="1">
      <c r="E808" s="13"/>
    </row>
    <row r="809" ht="15.75" customHeight="1">
      <c r="E809" s="13"/>
    </row>
    <row r="810" ht="15.75" customHeight="1">
      <c r="E810" s="13"/>
    </row>
    <row r="811" ht="15.75" customHeight="1">
      <c r="E811" s="13"/>
    </row>
    <row r="812" ht="15.75" customHeight="1">
      <c r="E812" s="13"/>
    </row>
    <row r="813" ht="15.75" customHeight="1">
      <c r="E813" s="13"/>
    </row>
    <row r="814" ht="15.75" customHeight="1">
      <c r="E814" s="13"/>
    </row>
    <row r="815" ht="15.75" customHeight="1">
      <c r="E815" s="13"/>
    </row>
    <row r="816" ht="15.75" customHeight="1">
      <c r="E816" s="13"/>
    </row>
    <row r="817" ht="15.75" customHeight="1">
      <c r="E817" s="13"/>
    </row>
    <row r="818" ht="15.75" customHeight="1">
      <c r="E818" s="13"/>
    </row>
    <row r="819" ht="15.75" customHeight="1">
      <c r="E819" s="13"/>
    </row>
    <row r="820" ht="15.75" customHeight="1">
      <c r="E820" s="13"/>
    </row>
    <row r="821" ht="15.75" customHeight="1">
      <c r="E821" s="13"/>
    </row>
    <row r="822" ht="15.75" customHeight="1">
      <c r="E822" s="13"/>
    </row>
    <row r="823" ht="15.75" customHeight="1">
      <c r="E823" s="13"/>
    </row>
    <row r="824" ht="15.75" customHeight="1">
      <c r="E824" s="13"/>
    </row>
    <row r="825" ht="15.75" customHeight="1">
      <c r="E825" s="13"/>
    </row>
    <row r="826" ht="15.75" customHeight="1">
      <c r="E826" s="13"/>
    </row>
    <row r="827" ht="15.75" customHeight="1">
      <c r="E827" s="13"/>
    </row>
    <row r="828" ht="15.75" customHeight="1">
      <c r="E828" s="13"/>
    </row>
    <row r="829" ht="15.75" customHeight="1">
      <c r="E829" s="13"/>
    </row>
    <row r="830" ht="15.75" customHeight="1">
      <c r="E830" s="13"/>
    </row>
    <row r="831" ht="15.75" customHeight="1">
      <c r="E831" s="13"/>
    </row>
    <row r="832" ht="15.75" customHeight="1">
      <c r="E832" s="13"/>
    </row>
    <row r="833" ht="15.75" customHeight="1">
      <c r="E833" s="13"/>
    </row>
    <row r="834" ht="15.75" customHeight="1">
      <c r="E834" s="13"/>
    </row>
    <row r="835" ht="15.75" customHeight="1">
      <c r="E835" s="13"/>
    </row>
    <row r="836" ht="15.75" customHeight="1">
      <c r="E836" s="13"/>
    </row>
    <row r="837" ht="15.75" customHeight="1">
      <c r="E837" s="13"/>
    </row>
    <row r="838" ht="15.75" customHeight="1">
      <c r="E838" s="13"/>
    </row>
    <row r="839" ht="15.75" customHeight="1">
      <c r="E839" s="13"/>
    </row>
    <row r="840" ht="15.75" customHeight="1">
      <c r="E840" s="13"/>
    </row>
    <row r="841" ht="15.75" customHeight="1">
      <c r="E841" s="13"/>
    </row>
    <row r="842" ht="15.75" customHeight="1">
      <c r="E842" s="13"/>
    </row>
    <row r="843" ht="15.75" customHeight="1">
      <c r="E843" s="13"/>
    </row>
    <row r="844" ht="15.75" customHeight="1">
      <c r="E844" s="13"/>
    </row>
    <row r="845" ht="15.75" customHeight="1">
      <c r="E845" s="13"/>
    </row>
    <row r="846" ht="15.75" customHeight="1">
      <c r="E846" s="13"/>
    </row>
    <row r="847" ht="15.75" customHeight="1">
      <c r="E847" s="13"/>
    </row>
    <row r="848" ht="15.75" customHeight="1">
      <c r="E848" s="13"/>
    </row>
    <row r="849" ht="15.75" customHeight="1">
      <c r="E849" s="13"/>
    </row>
    <row r="850" ht="15.75" customHeight="1">
      <c r="E850" s="13"/>
    </row>
    <row r="851" ht="15.75" customHeight="1">
      <c r="E851" s="13"/>
    </row>
    <row r="852" ht="15.75" customHeight="1">
      <c r="E852" s="13"/>
    </row>
    <row r="853" ht="15.75" customHeight="1">
      <c r="E853" s="13"/>
    </row>
    <row r="854" ht="15.75" customHeight="1">
      <c r="E854" s="13"/>
    </row>
    <row r="855" ht="15.75" customHeight="1">
      <c r="E855" s="13"/>
    </row>
    <row r="856" ht="15.75" customHeight="1">
      <c r="E856" s="13"/>
    </row>
    <row r="857" ht="15.75" customHeight="1">
      <c r="E857" s="13"/>
    </row>
    <row r="858" ht="15.75" customHeight="1">
      <c r="E858" s="13"/>
    </row>
    <row r="859" ht="15.75" customHeight="1">
      <c r="E859" s="13"/>
    </row>
    <row r="860" ht="15.75" customHeight="1">
      <c r="E860" s="13"/>
    </row>
    <row r="861" ht="15.75" customHeight="1">
      <c r="E861" s="13"/>
    </row>
    <row r="862" ht="15.75" customHeight="1">
      <c r="E862" s="13"/>
    </row>
    <row r="863" ht="15.75" customHeight="1">
      <c r="E863" s="13"/>
    </row>
    <row r="864" ht="15.75" customHeight="1">
      <c r="E864" s="13"/>
    </row>
    <row r="865" ht="15.75" customHeight="1">
      <c r="E865" s="13"/>
    </row>
    <row r="866" ht="15.75" customHeight="1">
      <c r="E866" s="13"/>
    </row>
    <row r="867" ht="15.75" customHeight="1">
      <c r="E867" s="13"/>
    </row>
    <row r="868" ht="15.75" customHeight="1">
      <c r="E868" s="13"/>
    </row>
    <row r="869" ht="15.75" customHeight="1">
      <c r="E869" s="13"/>
    </row>
    <row r="870" ht="15.75" customHeight="1">
      <c r="E870" s="13"/>
    </row>
    <row r="871" ht="15.75" customHeight="1">
      <c r="E871" s="13"/>
    </row>
    <row r="872" ht="15.75" customHeight="1">
      <c r="E872" s="13"/>
    </row>
    <row r="873" ht="15.75" customHeight="1">
      <c r="E873" s="13"/>
    </row>
    <row r="874" ht="15.75" customHeight="1">
      <c r="E874" s="13"/>
    </row>
    <row r="875" ht="15.75" customHeight="1">
      <c r="E875" s="13"/>
    </row>
    <row r="876" ht="15.75" customHeight="1">
      <c r="E876" s="13"/>
    </row>
    <row r="877" ht="15.75" customHeight="1">
      <c r="E877" s="13"/>
    </row>
    <row r="878" ht="15.75" customHeight="1">
      <c r="E878" s="13"/>
    </row>
    <row r="879" ht="15.75" customHeight="1">
      <c r="E879" s="13"/>
    </row>
    <row r="880" ht="15.75" customHeight="1">
      <c r="E880" s="13"/>
    </row>
    <row r="881" ht="15.75" customHeight="1">
      <c r="E881" s="13"/>
    </row>
    <row r="882" ht="15.75" customHeight="1">
      <c r="E882" s="13"/>
    </row>
    <row r="883" ht="15.75" customHeight="1">
      <c r="E883" s="13"/>
    </row>
    <row r="884" ht="15.75" customHeight="1">
      <c r="E884" s="13"/>
    </row>
    <row r="885" ht="15.75" customHeight="1">
      <c r="E885" s="13"/>
    </row>
    <row r="886" ht="15.75" customHeight="1">
      <c r="E886" s="13"/>
    </row>
    <row r="887" ht="15.75" customHeight="1">
      <c r="E887" s="13"/>
    </row>
    <row r="888" ht="15.75" customHeight="1">
      <c r="E888" s="13"/>
    </row>
    <row r="889" ht="15.75" customHeight="1">
      <c r="E889" s="13"/>
    </row>
    <row r="890" ht="15.75" customHeight="1">
      <c r="E890" s="13"/>
    </row>
    <row r="891" ht="15.75" customHeight="1">
      <c r="E891" s="13"/>
    </row>
    <row r="892" ht="15.75" customHeight="1">
      <c r="E892" s="13"/>
    </row>
    <row r="893" ht="15.75" customHeight="1">
      <c r="E893" s="13"/>
    </row>
    <row r="894" ht="15.75" customHeight="1">
      <c r="E894" s="13"/>
    </row>
    <row r="895" ht="15.75" customHeight="1">
      <c r="E895" s="13"/>
    </row>
    <row r="896" ht="15.75" customHeight="1">
      <c r="E896" s="13"/>
    </row>
    <row r="897" ht="15.75" customHeight="1">
      <c r="E897" s="13"/>
    </row>
    <row r="898" ht="15.75" customHeight="1">
      <c r="E898" s="13"/>
    </row>
    <row r="899" ht="15.75" customHeight="1">
      <c r="E899" s="13"/>
    </row>
    <row r="900" ht="15.75" customHeight="1">
      <c r="E900" s="13"/>
    </row>
    <row r="901" ht="15.75" customHeight="1">
      <c r="E901" s="13"/>
    </row>
    <row r="902" ht="15.75" customHeight="1">
      <c r="E902" s="13"/>
    </row>
    <row r="903" ht="15.75" customHeight="1">
      <c r="E903" s="13"/>
    </row>
    <row r="904" ht="15.75" customHeight="1">
      <c r="E904" s="13"/>
    </row>
    <row r="905" ht="15.75" customHeight="1">
      <c r="E905" s="13"/>
    </row>
    <row r="906" ht="15.75" customHeight="1">
      <c r="E906" s="13"/>
    </row>
    <row r="907" ht="15.75" customHeight="1">
      <c r="E907" s="13"/>
    </row>
    <row r="908" ht="15.75" customHeight="1">
      <c r="E908" s="13"/>
    </row>
    <row r="909" ht="15.75" customHeight="1">
      <c r="E909" s="13"/>
    </row>
    <row r="910" ht="15.75" customHeight="1">
      <c r="E910" s="13"/>
    </row>
    <row r="911" ht="15.75" customHeight="1">
      <c r="E911" s="13"/>
    </row>
    <row r="912" ht="15.75" customHeight="1">
      <c r="E912" s="13"/>
    </row>
    <row r="913" ht="15.75" customHeight="1">
      <c r="E913" s="13"/>
    </row>
    <row r="914" ht="15.75" customHeight="1">
      <c r="E914" s="13"/>
    </row>
    <row r="915" ht="15.75" customHeight="1">
      <c r="E915" s="13"/>
    </row>
    <row r="916" ht="15.75" customHeight="1">
      <c r="E916" s="13"/>
    </row>
    <row r="917" ht="15.75" customHeight="1">
      <c r="E917" s="13"/>
    </row>
    <row r="918" ht="15.75" customHeight="1">
      <c r="E918" s="13"/>
    </row>
    <row r="919" ht="15.75" customHeight="1">
      <c r="E919" s="13"/>
    </row>
    <row r="920" ht="15.75" customHeight="1">
      <c r="E920" s="13"/>
    </row>
    <row r="921" ht="15.75" customHeight="1">
      <c r="E921" s="13"/>
    </row>
    <row r="922" ht="15.75" customHeight="1">
      <c r="E922" s="13"/>
    </row>
    <row r="923" ht="15.75" customHeight="1">
      <c r="E923" s="13"/>
    </row>
    <row r="924" ht="15.75" customHeight="1">
      <c r="E924" s="13"/>
    </row>
    <row r="925" ht="15.75" customHeight="1">
      <c r="E925" s="13"/>
    </row>
    <row r="926" ht="15.75" customHeight="1">
      <c r="E926" s="13"/>
    </row>
    <row r="927" ht="15.75" customHeight="1">
      <c r="E927" s="13"/>
    </row>
    <row r="928" ht="15.75" customHeight="1">
      <c r="E928" s="13"/>
    </row>
    <row r="929" ht="15.75" customHeight="1">
      <c r="E929" s="13"/>
    </row>
    <row r="930" ht="15.75" customHeight="1">
      <c r="E930" s="13"/>
    </row>
    <row r="931" ht="15.75" customHeight="1">
      <c r="E931" s="13"/>
    </row>
    <row r="932" ht="15.75" customHeight="1">
      <c r="E932" s="13"/>
    </row>
    <row r="933" ht="15.75" customHeight="1">
      <c r="E933" s="13"/>
    </row>
    <row r="934" ht="15.75" customHeight="1">
      <c r="E934" s="13"/>
    </row>
    <row r="935" ht="15.75" customHeight="1">
      <c r="E935" s="13"/>
    </row>
    <row r="936" ht="15.75" customHeight="1">
      <c r="E936" s="13"/>
    </row>
    <row r="937" ht="15.75" customHeight="1">
      <c r="E937" s="13"/>
    </row>
    <row r="938" ht="15.75" customHeight="1">
      <c r="E938" s="13"/>
    </row>
    <row r="939" ht="15.75" customHeight="1">
      <c r="E939" s="13"/>
    </row>
    <row r="940" ht="15.75" customHeight="1">
      <c r="E940" s="13"/>
    </row>
    <row r="941" ht="15.75" customHeight="1">
      <c r="E941" s="13"/>
    </row>
    <row r="942" ht="15.75" customHeight="1">
      <c r="E942" s="13"/>
    </row>
    <row r="943" ht="15.75" customHeight="1">
      <c r="E943" s="13"/>
    </row>
    <row r="944" ht="15.75" customHeight="1">
      <c r="E944" s="13"/>
    </row>
    <row r="945" ht="15.75" customHeight="1">
      <c r="E945" s="13"/>
    </row>
    <row r="946" ht="15.75" customHeight="1">
      <c r="E946" s="13"/>
    </row>
    <row r="947" ht="15.75" customHeight="1">
      <c r="E947" s="13"/>
    </row>
    <row r="948" ht="15.75" customHeight="1">
      <c r="E948" s="13"/>
    </row>
    <row r="949" ht="15.75" customHeight="1">
      <c r="E949" s="13"/>
    </row>
    <row r="950" ht="15.75" customHeight="1">
      <c r="E950" s="13"/>
    </row>
    <row r="951" ht="15.75" customHeight="1">
      <c r="E951" s="13"/>
    </row>
    <row r="952" ht="15.75" customHeight="1">
      <c r="E952" s="13"/>
    </row>
    <row r="953" ht="15.75" customHeight="1">
      <c r="E953" s="13"/>
    </row>
    <row r="954" ht="15.75" customHeight="1">
      <c r="E954" s="13"/>
    </row>
    <row r="955" ht="15.75" customHeight="1">
      <c r="E955" s="13"/>
    </row>
    <row r="956" ht="15.75" customHeight="1">
      <c r="E956" s="13"/>
    </row>
    <row r="957" ht="15.75" customHeight="1">
      <c r="E957" s="13"/>
    </row>
    <row r="958" ht="15.75" customHeight="1">
      <c r="E958" s="13"/>
    </row>
    <row r="959" ht="15.75" customHeight="1">
      <c r="E959" s="13"/>
    </row>
    <row r="960" ht="15.75" customHeight="1">
      <c r="E960" s="13"/>
    </row>
    <row r="961" ht="15.75" customHeight="1">
      <c r="E961" s="13"/>
    </row>
    <row r="962" ht="15.75" customHeight="1">
      <c r="E962" s="13"/>
    </row>
    <row r="963" ht="15.75" customHeight="1">
      <c r="E963" s="13"/>
    </row>
    <row r="964" ht="15.75" customHeight="1">
      <c r="E964" s="13"/>
    </row>
    <row r="965" ht="15.75" customHeight="1">
      <c r="E965" s="13"/>
    </row>
    <row r="966" ht="15.75" customHeight="1">
      <c r="E966" s="13"/>
    </row>
    <row r="967" ht="15.75" customHeight="1">
      <c r="E967" s="13"/>
    </row>
    <row r="968" ht="15.75" customHeight="1">
      <c r="E968" s="13"/>
    </row>
    <row r="969" ht="15.75" customHeight="1">
      <c r="E969" s="13"/>
    </row>
    <row r="970" ht="15.75" customHeight="1">
      <c r="E970" s="13"/>
    </row>
    <row r="971" ht="15.75" customHeight="1">
      <c r="E971" s="13"/>
    </row>
    <row r="972" ht="15.75" customHeight="1">
      <c r="E972" s="13"/>
    </row>
    <row r="973" ht="15.75" customHeight="1">
      <c r="E973" s="13"/>
    </row>
    <row r="974" ht="15.75" customHeight="1">
      <c r="E974" s="13"/>
    </row>
    <row r="975" ht="15.75" customHeight="1">
      <c r="E975" s="13"/>
    </row>
    <row r="976" ht="15.75" customHeight="1">
      <c r="E976" s="13"/>
    </row>
    <row r="977" ht="15.75" customHeight="1">
      <c r="E977" s="13"/>
    </row>
    <row r="978" ht="15.75" customHeight="1">
      <c r="E978" s="13"/>
    </row>
    <row r="979" ht="15.75" customHeight="1">
      <c r="E979" s="13"/>
    </row>
    <row r="980" ht="15.75" customHeight="1">
      <c r="E980" s="13"/>
    </row>
    <row r="981" ht="15.75" customHeight="1">
      <c r="E981" s="13"/>
    </row>
    <row r="982" ht="15.75" customHeight="1">
      <c r="E982" s="13"/>
    </row>
    <row r="983" ht="15.75" customHeight="1">
      <c r="E983" s="13"/>
    </row>
    <row r="984" ht="15.75" customHeight="1">
      <c r="E984" s="13"/>
    </row>
    <row r="985" ht="15.75" customHeight="1">
      <c r="E985" s="13"/>
    </row>
    <row r="986" ht="15.75" customHeight="1">
      <c r="E986" s="13"/>
    </row>
    <row r="987" ht="15.75" customHeight="1">
      <c r="E987" s="13"/>
    </row>
    <row r="988" ht="15.75" customHeight="1">
      <c r="E988" s="13"/>
    </row>
    <row r="989" ht="15.75" customHeight="1">
      <c r="E989" s="13"/>
    </row>
    <row r="990" ht="15.75" customHeight="1">
      <c r="E990" s="13"/>
    </row>
    <row r="991" ht="15.75" customHeight="1">
      <c r="E991" s="13"/>
    </row>
    <row r="992" ht="15.75" customHeight="1">
      <c r="E992" s="13"/>
    </row>
    <row r="993" ht="15.75" customHeight="1">
      <c r="E993" s="13"/>
    </row>
    <row r="994" ht="15.75" customHeight="1">
      <c r="E994" s="13"/>
    </row>
    <row r="995" ht="15.75" customHeight="1">
      <c r="E995" s="13"/>
    </row>
    <row r="996" ht="15.75" customHeight="1">
      <c r="E996" s="13"/>
    </row>
    <row r="997" ht="15.75" customHeight="1">
      <c r="E997" s="13"/>
    </row>
    <row r="998" ht="15.75" customHeight="1">
      <c r="E998" s="13"/>
    </row>
    <row r="999" ht="15.75" customHeight="1">
      <c r="E999" s="13"/>
    </row>
    <row r="1000" ht="15.75" customHeight="1">
      <c r="E1000" s="13"/>
    </row>
  </sheetData>
  <autoFilter ref="$A$1:$AL$1000"/>
  <hyperlinks>
    <hyperlink r:id="rId1" ref="A2"/>
    <hyperlink r:id="rId2" ref="A3"/>
    <hyperlink r:id="rId3" ref="A4"/>
    <hyperlink r:id="rId4" ref="A5"/>
    <hyperlink r:id="rId5" ref="A6"/>
    <hyperlink r:id="rId6" ref="A7"/>
    <hyperlink r:id="rId7" ref="A8"/>
    <hyperlink r:id="rId8" ref="A9"/>
    <hyperlink r:id="rId9" ref="A10"/>
    <hyperlink r:id="rId10" ref="A11"/>
    <hyperlink r:id="rId11" ref="A12"/>
    <hyperlink r:id="rId12" ref="A13"/>
    <hyperlink r:id="rId13" ref="A14"/>
    <hyperlink r:id="rId14" ref="A15"/>
    <hyperlink r:id="rId15" ref="A16"/>
    <hyperlink r:id="rId16" ref="A17"/>
    <hyperlink r:id="rId17" ref="A18"/>
    <hyperlink r:id="rId18" ref="A19"/>
    <hyperlink r:id="rId19" ref="A20"/>
    <hyperlink r:id="rId20" ref="A21"/>
    <hyperlink r:id="rId21" ref="A22"/>
    <hyperlink r:id="rId22" ref="A23"/>
    <hyperlink r:id="rId23" ref="A24"/>
    <hyperlink r:id="rId24" ref="A25"/>
    <hyperlink r:id="rId25" ref="A26"/>
    <hyperlink r:id="rId25" ref="A27"/>
    <hyperlink r:id="rId26" ref="A28"/>
    <hyperlink r:id="rId27" ref="A29"/>
    <hyperlink r:id="rId28" ref="A30"/>
    <hyperlink r:id="rId29" ref="A31"/>
    <hyperlink r:id="rId30" ref="A32"/>
    <hyperlink r:id="rId31" ref="A33"/>
    <hyperlink r:id="rId32" ref="A34"/>
    <hyperlink r:id="rId33" ref="A35"/>
    <hyperlink r:id="rId34" ref="A36"/>
    <hyperlink r:id="rId35" ref="A37"/>
    <hyperlink r:id="rId36" ref="A38"/>
    <hyperlink r:id="rId37" ref="A39"/>
    <hyperlink r:id="rId38" ref="A40"/>
    <hyperlink r:id="rId39" ref="A41"/>
    <hyperlink r:id="rId40" ref="A42"/>
    <hyperlink r:id="rId41" ref="A43"/>
    <hyperlink r:id="rId42" ref="A44"/>
    <hyperlink r:id="rId43" ref="A45"/>
    <hyperlink r:id="rId44" ref="A46"/>
    <hyperlink r:id="rId45" ref="A47"/>
    <hyperlink r:id="rId46" ref="A48"/>
    <hyperlink r:id="rId47" ref="A49"/>
    <hyperlink r:id="rId48" ref="A50"/>
    <hyperlink r:id="rId49" ref="A51"/>
    <hyperlink r:id="rId50" ref="A52"/>
    <hyperlink r:id="rId51" ref="A53"/>
    <hyperlink r:id="rId52" ref="A54"/>
    <hyperlink r:id="rId52" ref="A55"/>
    <hyperlink r:id="rId53" ref="A56"/>
    <hyperlink r:id="rId54" ref="A57"/>
    <hyperlink r:id="rId55" ref="A58"/>
    <hyperlink r:id="rId56" ref="A59"/>
    <hyperlink r:id="rId57" ref="A60"/>
    <hyperlink r:id="rId58" ref="A61"/>
    <hyperlink r:id="rId59" ref="A62"/>
    <hyperlink r:id="rId60" ref="A63"/>
    <hyperlink r:id="rId61" ref="A64"/>
    <hyperlink r:id="rId62" ref="A65"/>
    <hyperlink r:id="rId63" ref="A66"/>
    <hyperlink r:id="rId64" ref="A67"/>
    <hyperlink r:id="rId65" ref="A68"/>
    <hyperlink r:id="rId66" ref="A69"/>
    <hyperlink r:id="rId67" ref="A70"/>
    <hyperlink r:id="rId68" ref="A71"/>
    <hyperlink r:id="rId69" ref="A72"/>
    <hyperlink r:id="rId70" ref="A73"/>
    <hyperlink r:id="rId71" ref="A74"/>
    <hyperlink r:id="rId72" ref="A75"/>
    <hyperlink r:id="rId73" ref="A76"/>
    <hyperlink r:id="rId74" ref="A77"/>
    <hyperlink r:id="rId75" ref="A78"/>
    <hyperlink r:id="rId76" ref="A79"/>
    <hyperlink r:id="rId77" ref="A80"/>
    <hyperlink r:id="rId78" ref="A81"/>
    <hyperlink r:id="rId79" ref="A82"/>
    <hyperlink r:id="rId80" ref="A83"/>
    <hyperlink r:id="rId81" ref="A84"/>
    <hyperlink r:id="rId82" ref="A85"/>
    <hyperlink r:id="rId83" ref="A86"/>
    <hyperlink r:id="rId84" ref="A87"/>
    <hyperlink r:id="rId85" ref="A88"/>
    <hyperlink r:id="rId86" ref="A89"/>
    <hyperlink r:id="rId86" ref="A90"/>
    <hyperlink r:id="rId87" ref="A91"/>
    <hyperlink r:id="rId88" ref="A92"/>
    <hyperlink r:id="rId89" ref="A93"/>
    <hyperlink r:id="rId90" ref="A94"/>
    <hyperlink r:id="rId91" ref="A95"/>
    <hyperlink r:id="rId92" ref="A96"/>
    <hyperlink r:id="rId93" ref="A97"/>
    <hyperlink r:id="rId94" ref="A98"/>
    <hyperlink r:id="rId95" ref="A99"/>
    <hyperlink r:id="rId96" ref="A100"/>
    <hyperlink r:id="rId97" ref="A101"/>
    <hyperlink r:id="rId98" ref="A102"/>
    <hyperlink r:id="rId99" ref="A103"/>
    <hyperlink r:id="rId100" ref="A104"/>
    <hyperlink r:id="rId101" ref="A105"/>
    <hyperlink r:id="rId102" ref="A106"/>
    <hyperlink r:id="rId103" ref="A107"/>
    <hyperlink r:id="rId104" ref="A108"/>
    <hyperlink r:id="rId105" ref="A109"/>
    <hyperlink r:id="rId105" ref="A110"/>
    <hyperlink r:id="rId106" ref="A111"/>
    <hyperlink r:id="rId107" ref="A112"/>
    <hyperlink r:id="rId108" ref="A113"/>
    <hyperlink r:id="rId108" ref="A114"/>
    <hyperlink r:id="rId109" ref="A115"/>
    <hyperlink r:id="rId110" ref="A116"/>
    <hyperlink r:id="rId111" ref="A117"/>
    <hyperlink r:id="rId112" ref="A118"/>
    <hyperlink r:id="rId113" ref="A119"/>
    <hyperlink r:id="rId114" ref="A120"/>
    <hyperlink r:id="rId115" ref="A121"/>
    <hyperlink r:id="rId116" ref="A122"/>
    <hyperlink r:id="rId117" ref="A123"/>
    <hyperlink r:id="rId118" ref="A124"/>
    <hyperlink r:id="rId119" ref="A125"/>
    <hyperlink r:id="rId120" ref="A126"/>
    <hyperlink r:id="rId121" ref="A127"/>
    <hyperlink r:id="rId122" ref="A128"/>
    <hyperlink r:id="rId123" ref="A129"/>
    <hyperlink r:id="rId124" ref="A130"/>
    <hyperlink r:id="rId125" ref="A131"/>
    <hyperlink r:id="rId126" ref="A132"/>
    <hyperlink r:id="rId127" ref="A133"/>
    <hyperlink r:id="rId128" ref="A134"/>
    <hyperlink r:id="rId129" ref="A135"/>
    <hyperlink r:id="rId130" ref="A136"/>
    <hyperlink r:id="rId131" ref="A137"/>
    <hyperlink r:id="rId132" ref="A138"/>
    <hyperlink r:id="rId133" ref="A139"/>
    <hyperlink r:id="rId134" ref="A140"/>
    <hyperlink r:id="rId135" ref="A141"/>
    <hyperlink r:id="rId136" ref="A142"/>
    <hyperlink r:id="rId137" ref="A143"/>
    <hyperlink r:id="rId138" ref="A144"/>
    <hyperlink r:id="rId139" ref="A145"/>
    <hyperlink r:id="rId140" ref="A146"/>
    <hyperlink r:id="rId141" ref="A147"/>
    <hyperlink r:id="rId142" ref="A148"/>
    <hyperlink r:id="rId143" ref="A149"/>
    <hyperlink r:id="rId144" ref="A150"/>
    <hyperlink r:id="rId145" ref="A151"/>
    <hyperlink r:id="rId146" ref="A152"/>
    <hyperlink r:id="rId147" ref="A153"/>
    <hyperlink r:id="rId148" ref="A154"/>
    <hyperlink r:id="rId149" ref="A155"/>
    <hyperlink r:id="rId150" ref="A156"/>
    <hyperlink r:id="rId151" ref="A157"/>
    <hyperlink r:id="rId152" ref="A158"/>
    <hyperlink r:id="rId153" ref="A159"/>
    <hyperlink r:id="rId154" ref="A160"/>
    <hyperlink r:id="rId155" ref="A161"/>
    <hyperlink r:id="rId156" ref="A162"/>
    <hyperlink r:id="rId157" ref="A163"/>
    <hyperlink r:id="rId158" ref="A164"/>
    <hyperlink r:id="rId159" ref="A165"/>
    <hyperlink r:id="rId160" ref="A166"/>
    <hyperlink r:id="rId161" ref="A167"/>
    <hyperlink r:id="rId162" ref="A168"/>
    <hyperlink r:id="rId163" ref="A169"/>
    <hyperlink r:id="rId164" ref="A170"/>
    <hyperlink r:id="rId165" ref="A171"/>
    <hyperlink r:id="rId166" ref="A172"/>
    <hyperlink r:id="rId167" ref="A173"/>
    <hyperlink r:id="rId168" ref="A174"/>
    <hyperlink r:id="rId169" ref="A175"/>
    <hyperlink r:id="rId170" ref="A176"/>
    <hyperlink r:id="rId171" ref="A177"/>
    <hyperlink r:id="rId172" ref="A178"/>
    <hyperlink r:id="rId173" ref="A179"/>
    <hyperlink r:id="rId174" ref="A180"/>
    <hyperlink r:id="rId174" ref="A181"/>
    <hyperlink r:id="rId174" ref="A182"/>
    <hyperlink r:id="rId174" ref="A183"/>
    <hyperlink r:id="rId175" ref="A184"/>
    <hyperlink r:id="rId176" ref="A185"/>
    <hyperlink r:id="rId177" ref="A186"/>
    <hyperlink r:id="rId178" ref="A187"/>
    <hyperlink r:id="rId178" ref="A188"/>
    <hyperlink r:id="rId179" ref="A189"/>
    <hyperlink r:id="rId179" ref="A190"/>
    <hyperlink r:id="rId180" ref="A191"/>
    <hyperlink r:id="rId181" ref="A192"/>
    <hyperlink r:id="rId181" ref="A193"/>
    <hyperlink r:id="rId181" ref="A194"/>
    <hyperlink r:id="rId182" ref="A195"/>
    <hyperlink r:id="rId182" ref="A196"/>
    <hyperlink r:id="rId183" ref="A197"/>
    <hyperlink r:id="rId184" ref="A198"/>
    <hyperlink r:id="rId185" ref="A199"/>
    <hyperlink r:id="rId186" ref="A200"/>
    <hyperlink r:id="rId187" ref="A201"/>
    <hyperlink r:id="rId188" ref="A202"/>
    <hyperlink r:id="rId189" ref="A203"/>
    <hyperlink r:id="rId190" ref="A204"/>
    <hyperlink r:id="rId191" ref="A205"/>
    <hyperlink r:id="rId192" ref="A206"/>
    <hyperlink r:id="rId193" ref="A207"/>
    <hyperlink r:id="rId194" ref="A208"/>
    <hyperlink r:id="rId195" ref="A209"/>
    <hyperlink r:id="rId196" ref="A210"/>
    <hyperlink r:id="rId197" ref="A211"/>
    <hyperlink r:id="rId198" ref="A212"/>
    <hyperlink r:id="rId199" ref="A213"/>
    <hyperlink r:id="rId200" ref="A214"/>
    <hyperlink r:id="rId201" ref="A215"/>
    <hyperlink r:id="rId202" ref="A216"/>
    <hyperlink r:id="rId203" ref="A217"/>
    <hyperlink r:id="rId204" ref="A218"/>
    <hyperlink r:id="rId205" ref="A219"/>
    <hyperlink r:id="rId206" ref="A220"/>
    <hyperlink r:id="rId207" ref="A221"/>
    <hyperlink r:id="rId208" ref="A222"/>
    <hyperlink r:id="rId209" ref="A223"/>
    <hyperlink r:id="rId210" ref="A224"/>
    <hyperlink r:id="rId211" ref="A225"/>
    <hyperlink r:id="rId212" ref="A226"/>
    <hyperlink r:id="rId213" ref="A227"/>
    <hyperlink r:id="rId214" ref="A228"/>
    <hyperlink r:id="rId215" ref="A229"/>
    <hyperlink r:id="rId216" ref="A230"/>
    <hyperlink r:id="rId217" ref="A231"/>
    <hyperlink r:id="rId218" ref="A232"/>
    <hyperlink r:id="rId219" ref="A233"/>
    <hyperlink r:id="rId220" ref="A234"/>
    <hyperlink r:id="rId221" ref="A235"/>
    <hyperlink r:id="rId222" ref="A236"/>
    <hyperlink r:id="rId223" ref="A237"/>
    <hyperlink r:id="rId224" ref="A238"/>
    <hyperlink r:id="rId225" ref="A239"/>
    <hyperlink r:id="rId226" ref="A240"/>
    <hyperlink r:id="rId227" ref="A241"/>
    <hyperlink r:id="rId228" ref="A242"/>
    <hyperlink r:id="rId229" ref="A243"/>
    <hyperlink r:id="rId230" ref="A244"/>
    <hyperlink r:id="rId231" ref="A245"/>
    <hyperlink r:id="rId232" ref="A246"/>
    <hyperlink r:id="rId233" ref="A247"/>
    <hyperlink r:id="rId234" ref="A248"/>
    <hyperlink r:id="rId235" ref="A249"/>
    <hyperlink r:id="rId236" ref="A250"/>
    <hyperlink r:id="rId237" ref="A251"/>
    <hyperlink r:id="rId238" ref="A252"/>
    <hyperlink r:id="rId239" ref="A253"/>
    <hyperlink r:id="rId240" ref="A254"/>
    <hyperlink r:id="rId241" ref="A255"/>
    <hyperlink r:id="rId242" ref="A256"/>
    <hyperlink r:id="rId243" ref="A257"/>
    <hyperlink r:id="rId244" ref="A258"/>
    <hyperlink r:id="rId245" ref="A259"/>
    <hyperlink r:id="rId246" ref="A260"/>
    <hyperlink r:id="rId247" ref="A261"/>
    <hyperlink r:id="rId248" ref="A262"/>
    <hyperlink r:id="rId249" ref="A263"/>
    <hyperlink r:id="rId250" ref="A264"/>
    <hyperlink r:id="rId251" ref="A265"/>
    <hyperlink r:id="rId252" ref="A266"/>
    <hyperlink r:id="rId253" ref="A267"/>
    <hyperlink r:id="rId254" ref="A268"/>
    <hyperlink r:id="rId255" ref="A269"/>
    <hyperlink r:id="rId256" ref="A270"/>
    <hyperlink r:id="rId257" ref="A271"/>
    <hyperlink r:id="rId258" ref="A272"/>
    <hyperlink r:id="rId259" ref="A273"/>
    <hyperlink r:id="rId260" ref="A274"/>
    <hyperlink r:id="rId261" ref="A275"/>
    <hyperlink r:id="rId262" ref="A276"/>
    <hyperlink r:id="rId263" ref="A277"/>
    <hyperlink r:id="rId264" ref="A278"/>
    <hyperlink r:id="rId265" ref="A279"/>
    <hyperlink r:id="rId266" ref="A280"/>
    <hyperlink r:id="rId267" ref="A281"/>
    <hyperlink r:id="rId268" ref="A282"/>
    <hyperlink r:id="rId269" ref="A283"/>
    <hyperlink r:id="rId270" ref="A284"/>
    <hyperlink r:id="rId271" ref="A285"/>
    <hyperlink r:id="rId272" ref="A286"/>
    <hyperlink r:id="rId273" ref="A287"/>
    <hyperlink r:id="rId274" ref="A288"/>
    <hyperlink r:id="rId275" ref="A289"/>
    <hyperlink r:id="rId276" ref="A290"/>
    <hyperlink r:id="rId277" ref="A291"/>
    <hyperlink r:id="rId277" ref="A292"/>
    <hyperlink r:id="rId278" ref="A293"/>
    <hyperlink r:id="rId279" ref="A294"/>
    <hyperlink r:id="rId280" ref="A295"/>
    <hyperlink r:id="rId281" ref="A296"/>
    <hyperlink r:id="rId282" ref="A297"/>
    <hyperlink r:id="rId283" ref="A298"/>
    <hyperlink r:id="rId284" ref="A299"/>
    <hyperlink r:id="rId285" ref="A300"/>
    <hyperlink r:id="rId286" ref="A301"/>
    <hyperlink r:id="rId287" ref="A302"/>
    <hyperlink r:id="rId288" ref="A303"/>
    <hyperlink r:id="rId289" ref="A304"/>
    <hyperlink r:id="rId290" ref="A305"/>
    <hyperlink r:id="rId291" ref="A306"/>
    <hyperlink r:id="rId292" ref="A307"/>
    <hyperlink r:id="rId293" ref="A308"/>
    <hyperlink r:id="rId294" ref="A309"/>
    <hyperlink r:id="rId295" ref="A310"/>
    <hyperlink r:id="rId296" ref="A311"/>
    <hyperlink r:id="rId297" ref="A312"/>
    <hyperlink r:id="rId298" ref="A313"/>
    <hyperlink r:id="rId299" ref="A314"/>
    <hyperlink r:id="rId300" ref="A315"/>
    <hyperlink r:id="rId301" ref="A316"/>
    <hyperlink r:id="rId302" ref="A317"/>
    <hyperlink r:id="rId303" ref="A318"/>
    <hyperlink r:id="rId304" ref="A319"/>
    <hyperlink r:id="rId305" ref="A320"/>
    <hyperlink r:id="rId306" ref="A321"/>
    <hyperlink r:id="rId307" ref="A322"/>
    <hyperlink r:id="rId308" ref="A323"/>
    <hyperlink r:id="rId309" ref="A324"/>
    <hyperlink r:id="rId310" ref="A325"/>
    <hyperlink r:id="rId311" ref="A326"/>
    <hyperlink r:id="rId312" ref="A327"/>
    <hyperlink r:id="rId313" ref="A328"/>
    <hyperlink r:id="rId314" ref="A329"/>
    <hyperlink r:id="rId315" ref="A330"/>
    <hyperlink r:id="rId316" ref="A331"/>
    <hyperlink r:id="rId317" ref="A332"/>
    <hyperlink r:id="rId317" ref="A333"/>
    <hyperlink r:id="rId318" ref="A334"/>
    <hyperlink r:id="rId318" ref="A335"/>
    <hyperlink r:id="rId318" ref="A336"/>
    <hyperlink r:id="rId319" ref="A337"/>
    <hyperlink r:id="rId319" ref="A338"/>
    <hyperlink r:id="rId319" ref="A339"/>
    <hyperlink r:id="rId320" ref="A340"/>
    <hyperlink r:id="rId320" ref="A341"/>
    <hyperlink r:id="rId320" ref="A342"/>
    <hyperlink r:id="rId321" ref="A343"/>
    <hyperlink r:id="rId322" ref="A344"/>
    <hyperlink r:id="rId323" ref="A345"/>
    <hyperlink r:id="rId324" ref="A346"/>
    <hyperlink r:id="rId325" ref="A347"/>
    <hyperlink r:id="rId326" ref="A348"/>
    <hyperlink r:id="rId327" ref="A349"/>
    <hyperlink r:id="rId328" ref="A350"/>
    <hyperlink r:id="rId329" ref="A351"/>
    <hyperlink r:id="rId330" ref="A352"/>
    <hyperlink r:id="rId331" ref="A353"/>
    <hyperlink r:id="rId332" ref="A354"/>
    <hyperlink r:id="rId333" ref="A355"/>
    <hyperlink r:id="rId334" ref="A356"/>
    <hyperlink r:id="rId335" ref="A357"/>
    <hyperlink r:id="rId336" ref="A358"/>
    <hyperlink r:id="rId337" ref="A359"/>
    <hyperlink r:id="rId338" ref="A360"/>
    <hyperlink r:id="rId339" ref="A361"/>
    <hyperlink r:id="rId340" ref="A362"/>
    <hyperlink r:id="rId341" ref="A363"/>
    <hyperlink r:id="rId342" ref="A364"/>
    <hyperlink r:id="rId343" ref="A365"/>
    <hyperlink r:id="rId344" ref="A366"/>
    <hyperlink r:id="rId345" ref="A367"/>
    <hyperlink r:id="rId346" ref="A368"/>
    <hyperlink r:id="rId347" ref="A369"/>
    <hyperlink r:id="rId348" ref="A370"/>
    <hyperlink r:id="rId349" ref="A371"/>
    <hyperlink r:id="rId350" ref="A372"/>
    <hyperlink r:id="rId351" ref="A373"/>
    <hyperlink r:id="rId352" ref="A374"/>
    <hyperlink r:id="rId353" ref="A375"/>
    <hyperlink r:id="rId354" ref="A376"/>
    <hyperlink r:id="rId355" ref="A377"/>
    <hyperlink r:id="rId356" ref="A378"/>
    <hyperlink r:id="rId357" ref="A379"/>
    <hyperlink r:id="rId358" ref="A380"/>
    <hyperlink r:id="rId359" ref="A381"/>
    <hyperlink r:id="rId360" ref="A382"/>
    <hyperlink r:id="rId361" ref="A383"/>
    <hyperlink r:id="rId362" ref="A384"/>
    <hyperlink r:id="rId363" ref="A385"/>
    <hyperlink r:id="rId364" ref="A386"/>
    <hyperlink r:id="rId365" ref="A387"/>
    <hyperlink r:id="rId366" ref="A388"/>
    <hyperlink r:id="rId367" ref="A389"/>
    <hyperlink r:id="rId368" ref="A390"/>
    <hyperlink r:id="rId369" ref="A391"/>
    <hyperlink r:id="rId370" ref="A392"/>
    <hyperlink r:id="rId371" ref="A393"/>
    <hyperlink r:id="rId372" ref="A394"/>
    <hyperlink r:id="rId373" ref="A395"/>
    <hyperlink r:id="rId374" ref="A396"/>
    <hyperlink r:id="rId375" ref="A397"/>
    <hyperlink r:id="rId376" ref="A398"/>
    <hyperlink r:id="rId377" ref="A399"/>
    <hyperlink r:id="rId378" ref="A400"/>
    <hyperlink r:id="rId379" ref="A401"/>
    <hyperlink r:id="rId380" ref="A402"/>
    <hyperlink r:id="rId381" ref="A403"/>
    <hyperlink r:id="rId382" ref="A404"/>
    <hyperlink r:id="rId383" ref="A405"/>
    <hyperlink r:id="rId384" ref="A406"/>
    <hyperlink r:id="rId385" ref="A407"/>
    <hyperlink r:id="rId386" ref="A408"/>
    <hyperlink r:id="rId387" ref="A409"/>
    <hyperlink r:id="rId388" ref="A410"/>
    <hyperlink r:id="rId389" ref="A411"/>
    <hyperlink r:id="rId390" ref="A412"/>
    <hyperlink r:id="rId391" ref="A413"/>
    <hyperlink r:id="rId392" ref="A414"/>
    <hyperlink r:id="rId393" ref="A415"/>
    <hyperlink r:id="rId394" ref="A416"/>
    <hyperlink r:id="rId395" ref="A417"/>
    <hyperlink r:id="rId396" ref="A418"/>
    <hyperlink r:id="rId397" ref="A419"/>
    <hyperlink r:id="rId398" ref="A420"/>
    <hyperlink r:id="rId399" ref="A421"/>
    <hyperlink r:id="rId400" ref="A422"/>
    <hyperlink r:id="rId401" ref="A423"/>
    <hyperlink r:id="rId402" ref="A424"/>
    <hyperlink r:id="rId403" ref="A425"/>
    <hyperlink r:id="rId404" ref="A426"/>
    <hyperlink r:id="rId405" ref="A427"/>
    <hyperlink r:id="rId406" ref="A428"/>
    <hyperlink r:id="rId407" ref="A429"/>
    <hyperlink r:id="rId408" ref="A430"/>
    <hyperlink r:id="rId409" ref="A431"/>
    <hyperlink r:id="rId410" ref="A432"/>
    <hyperlink r:id="rId411" ref="A433"/>
    <hyperlink r:id="rId412" ref="A434"/>
    <hyperlink r:id="rId413" ref="A435"/>
    <hyperlink r:id="rId414" ref="A436"/>
    <hyperlink r:id="rId415" ref="A437"/>
    <hyperlink r:id="rId416" ref="A438"/>
    <hyperlink r:id="rId417" ref="A439"/>
    <hyperlink r:id="rId418" ref="A440"/>
    <hyperlink r:id="rId419" ref="A441"/>
    <hyperlink r:id="rId420" ref="A442"/>
    <hyperlink r:id="rId421" ref="A443"/>
    <hyperlink r:id="rId422" ref="A444"/>
    <hyperlink r:id="rId423" ref="A445"/>
    <hyperlink r:id="rId424" ref="A446"/>
    <hyperlink r:id="rId425" ref="A447"/>
    <hyperlink r:id="rId426" ref="A448"/>
    <hyperlink r:id="rId427" ref="A449"/>
    <hyperlink r:id="rId428" ref="A450"/>
    <hyperlink r:id="rId429" ref="A451"/>
    <hyperlink r:id="rId430" ref="A452"/>
    <hyperlink r:id="rId431" ref="A453"/>
    <hyperlink r:id="rId432" ref="A454"/>
    <hyperlink r:id="rId433" ref="A455"/>
    <hyperlink r:id="rId434" ref="A456"/>
    <hyperlink r:id="rId435" ref="A457"/>
    <hyperlink r:id="rId436" ref="A458"/>
    <hyperlink r:id="rId437" ref="A459"/>
    <hyperlink r:id="rId438" ref="A460"/>
    <hyperlink r:id="rId439" ref="A461"/>
    <hyperlink r:id="rId440" ref="A462"/>
    <hyperlink r:id="rId441" ref="A463"/>
    <hyperlink r:id="rId442" ref="A464"/>
    <hyperlink r:id="rId443" ref="A465"/>
    <hyperlink r:id="rId444" ref="A466"/>
    <hyperlink r:id="rId445" ref="A467"/>
    <hyperlink r:id="rId446" ref="A468"/>
    <hyperlink r:id="rId447" ref="A469"/>
    <hyperlink r:id="rId448" ref="A470"/>
    <hyperlink r:id="rId449" ref="A471"/>
    <hyperlink r:id="rId450" ref="A472"/>
    <hyperlink r:id="rId451" ref="A473"/>
    <hyperlink r:id="rId452" ref="A474"/>
    <hyperlink r:id="rId453" ref="A475"/>
    <hyperlink r:id="rId454" ref="A476"/>
    <hyperlink r:id="rId455" ref="A477"/>
    <hyperlink r:id="rId456" ref="A478"/>
    <hyperlink r:id="rId457" ref="A479"/>
    <hyperlink r:id="rId458" ref="A480"/>
    <hyperlink r:id="rId459" ref="A481"/>
    <hyperlink r:id="rId460" ref="A482"/>
    <hyperlink r:id="rId460" ref="A483"/>
    <hyperlink r:id="rId461" ref="A484"/>
    <hyperlink r:id="rId461" ref="A485"/>
    <hyperlink r:id="rId462" ref="A486"/>
    <hyperlink r:id="rId463" ref="A487"/>
    <hyperlink r:id="rId464" ref="A488"/>
    <hyperlink r:id="rId465" ref="A489"/>
    <hyperlink r:id="rId466" ref="A490"/>
    <hyperlink r:id="rId467" ref="A491"/>
    <hyperlink r:id="rId468" ref="A492"/>
    <hyperlink r:id="rId469" ref="A493"/>
    <hyperlink r:id="rId470" ref="A494"/>
    <hyperlink r:id="rId470" ref="A495"/>
    <hyperlink r:id="rId471" ref="A496"/>
    <hyperlink r:id="rId472" ref="A497"/>
    <hyperlink r:id="rId473" ref="A498"/>
    <hyperlink r:id="rId474" ref="A499"/>
    <hyperlink r:id="rId475" ref="A500"/>
    <hyperlink r:id="rId476" ref="A501"/>
    <hyperlink r:id="rId477" ref="A502"/>
    <hyperlink r:id="rId478" ref="A503"/>
    <hyperlink r:id="rId479" ref="A504"/>
    <hyperlink r:id="rId480" ref="A505"/>
    <hyperlink r:id="rId481" ref="A506"/>
    <hyperlink r:id="rId482" ref="A507"/>
    <hyperlink r:id="rId483" ref="A508"/>
    <hyperlink r:id="rId484" ref="A509"/>
    <hyperlink r:id="rId485" ref="A510"/>
    <hyperlink r:id="rId486" ref="A511"/>
    <hyperlink r:id="rId487" ref="A512"/>
    <hyperlink r:id="rId488" ref="A513"/>
    <hyperlink r:id="rId489" ref="A514"/>
    <hyperlink r:id="rId489" ref="A515"/>
    <hyperlink r:id="rId490" ref="A516"/>
    <hyperlink r:id="rId491" ref="A517"/>
    <hyperlink r:id="rId492" ref="A518"/>
    <hyperlink r:id="rId493" ref="A519"/>
    <hyperlink r:id="rId494" ref="A520"/>
    <hyperlink r:id="rId495" ref="A521"/>
    <hyperlink r:id="rId496" ref="A522"/>
    <hyperlink r:id="rId497" ref="A523"/>
    <hyperlink r:id="rId498" ref="A524"/>
    <hyperlink r:id="rId499" ref="A525"/>
    <hyperlink r:id="rId500" ref="A526"/>
    <hyperlink r:id="rId501" ref="A527"/>
    <hyperlink r:id="rId502" ref="A528"/>
    <hyperlink r:id="rId502" ref="A529"/>
    <hyperlink r:id="rId503" ref="A530"/>
    <hyperlink r:id="rId504" ref="A531"/>
    <hyperlink r:id="rId504" ref="A532"/>
    <hyperlink r:id="rId505" ref="A533"/>
    <hyperlink r:id="rId506" ref="A534"/>
    <hyperlink r:id="rId506" ref="A535"/>
    <hyperlink r:id="rId507" ref="A536"/>
    <hyperlink r:id="rId508" ref="A537"/>
    <hyperlink r:id="rId509" ref="A538"/>
    <hyperlink r:id="rId510" ref="A539"/>
    <hyperlink r:id="rId511" ref="A540"/>
    <hyperlink r:id="rId512" ref="A541"/>
    <hyperlink r:id="rId513" ref="A542"/>
    <hyperlink r:id="rId514" ref="A543"/>
    <hyperlink r:id="rId515" ref="A544"/>
    <hyperlink r:id="rId516" ref="A545"/>
    <hyperlink r:id="rId517" ref="A546"/>
    <hyperlink r:id="rId518" ref="A547"/>
    <hyperlink r:id="rId519" ref="A548"/>
    <hyperlink r:id="rId520" ref="A549"/>
    <hyperlink r:id="rId521" ref="A550"/>
    <hyperlink r:id="rId521" ref="A551"/>
    <hyperlink r:id="rId522" ref="A552"/>
    <hyperlink r:id="rId523" ref="A553"/>
    <hyperlink r:id="rId524" ref="A554"/>
    <hyperlink r:id="rId525" ref="A555"/>
    <hyperlink r:id="rId526" ref="A556"/>
    <hyperlink r:id="rId527" ref="A557"/>
    <hyperlink r:id="rId528" ref="A558"/>
    <hyperlink r:id="rId529" ref="A559"/>
    <hyperlink r:id="rId530" ref="A560"/>
    <hyperlink r:id="rId531" ref="A561"/>
    <hyperlink r:id="rId532" ref="A562"/>
    <hyperlink r:id="rId533" ref="A563"/>
    <hyperlink r:id="rId534" ref="A564"/>
    <hyperlink r:id="rId535" ref="A565"/>
    <hyperlink r:id="rId536" ref="A566"/>
    <hyperlink r:id="rId537" ref="A567"/>
    <hyperlink r:id="rId538" ref="A568"/>
    <hyperlink r:id="rId539" ref="A569"/>
    <hyperlink r:id="rId540" ref="A570"/>
    <hyperlink r:id="rId541" ref="A571"/>
    <hyperlink r:id="rId542" ref="A572"/>
    <hyperlink r:id="rId543" ref="A573"/>
    <hyperlink r:id="rId544" ref="A574"/>
    <hyperlink r:id="rId545" ref="A575"/>
    <hyperlink r:id="rId546" ref="A576"/>
    <hyperlink r:id="rId547" ref="A577"/>
    <hyperlink r:id="rId548" ref="A578"/>
    <hyperlink r:id="rId549" ref="A579"/>
    <hyperlink r:id="rId550" ref="A580"/>
    <hyperlink r:id="rId551" ref="A581"/>
    <hyperlink r:id="rId552" ref="A582"/>
    <hyperlink r:id="rId553" ref="A583"/>
    <hyperlink r:id="rId554" ref="A584"/>
    <hyperlink r:id="rId555" ref="A585"/>
    <hyperlink r:id="rId556" ref="A586"/>
    <hyperlink r:id="rId557" ref="A587"/>
    <hyperlink r:id="rId558" ref="A588"/>
    <hyperlink r:id="rId559" ref="A589"/>
    <hyperlink r:id="rId560" ref="A590"/>
    <hyperlink r:id="rId561" ref="A591"/>
    <hyperlink r:id="rId562" ref="A592"/>
    <hyperlink r:id="rId563" ref="A593"/>
    <hyperlink r:id="rId564" ref="A594"/>
  </hyperlink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ONLYOFFICE/9.2.1.43</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coreProperties>
</file>