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ate1904="1" showInkAnnotation="0" hidePivotFieldList="1" autoCompressPictures="0"/>
  <mc:AlternateContent xmlns:mc="http://schemas.openxmlformats.org/markup-compatibility/2006">
    <mc:Choice Requires="x15">
      <x15ac:absPath xmlns:x15ac="http://schemas.microsoft.com/office/spreadsheetml/2010/11/ac" url="/Volumes/Tardis8TB/Google Drive/On File/By Profile/Orgs/F-G/Franklin News Foundation (Formerly Franklin Center)/"/>
    </mc:Choice>
  </mc:AlternateContent>
  <xr:revisionPtr revIDLastSave="0" documentId="13_ncr:1_{0762C26D-6D8A-D640-893D-AEE7441544DB}" xr6:coauthVersionLast="46" xr6:coauthVersionMax="46" xr10:uidLastSave="{00000000-0000-0000-0000-000000000000}"/>
  <bookViews>
    <workbookView xWindow="-51200" yWindow="-180" windowWidth="51200" windowHeight="28300" tabRatio="500" xr2:uid="{00000000-000D-0000-FFFF-FFFF00000000}"/>
  </bookViews>
  <sheets>
    <sheet name="Summary" sheetId="4" r:id="rId1"/>
    <sheet name="Data" sheetId="1" r:id="rId2"/>
    <sheet name="Resources" sheetId="5" r:id="rId3"/>
  </sheets>
  <definedNames>
    <definedName name="_xlnm._FilterDatabase" localSheetId="1" hidden="1">Data!$A$1:$H$308</definedName>
  </definedNames>
  <calcPr calcId="191029"/>
  <pivotCaches>
    <pivotCache cacheId="16" r:id="rId4"/>
  </pivotCache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08" i="1" l="1"/>
  <c r="B307" i="1"/>
  <c r="B306" i="1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B206" i="1"/>
  <c r="B305" i="1"/>
  <c r="B304" i="1"/>
  <c r="B303" i="1"/>
  <c r="B302" i="1"/>
  <c r="B301" i="1"/>
  <c r="B300" i="1"/>
  <c r="B262" i="1"/>
  <c r="B259" i="1"/>
  <c r="B258" i="1"/>
  <c r="B257" i="1"/>
  <c r="B256" i="1"/>
  <c r="B255" i="1"/>
  <c r="B254" i="1"/>
  <c r="B248" i="1"/>
  <c r="B209" i="1"/>
  <c r="B208" i="1"/>
  <c r="B207" i="1"/>
  <c r="B30" i="1"/>
  <c r="B29" i="1"/>
  <c r="B28" i="1"/>
  <c r="B27" i="1"/>
  <c r="B26" i="1"/>
  <c r="B25" i="1"/>
  <c r="B24" i="1"/>
  <c r="B23" i="1"/>
  <c r="B11" i="1"/>
  <c r="B10" i="1"/>
  <c r="B9" i="1"/>
  <c r="B8" i="1"/>
  <c r="B21" i="1"/>
  <c r="B22" i="1"/>
  <c r="B267" i="1"/>
  <c r="B263" i="1"/>
  <c r="B252" i="1"/>
  <c r="B14" i="1"/>
  <c r="B13" i="1"/>
  <c r="B12" i="1"/>
  <c r="B253" i="1"/>
  <c r="B201" i="1" l="1"/>
  <c r="B3" i="1"/>
  <c r="B273" i="1"/>
  <c r="B5" i="1"/>
  <c r="B7" i="1"/>
  <c r="B6" i="1"/>
  <c r="B4" i="1"/>
  <c r="B296" i="1" l="1"/>
  <c r="B298" i="1"/>
  <c r="B297" i="1"/>
  <c r="B295" i="1"/>
  <c r="B274" i="1"/>
  <c r="B275" i="1"/>
  <c r="B276" i="1"/>
  <c r="B277" i="1"/>
  <c r="B272" i="1"/>
  <c r="B271" i="1"/>
  <c r="B270" i="1"/>
  <c r="B268" i="1"/>
  <c r="B264" i="1" l="1"/>
  <c r="B266" i="1"/>
  <c r="B265" i="1"/>
  <c r="B286" i="1"/>
  <c r="B285" i="1"/>
  <c r="B284" i="1"/>
  <c r="B283" i="1"/>
  <c r="B282" i="1"/>
  <c r="B260" i="1"/>
  <c r="B249" i="1"/>
  <c r="B251" i="1"/>
  <c r="B250" i="1"/>
  <c r="B204" i="1"/>
  <c r="B205" i="1"/>
  <c r="B17" i="1" l="1"/>
  <c r="B18" i="1"/>
  <c r="B16" i="1"/>
  <c r="B2" i="1"/>
  <c r="B223" i="1" l="1"/>
  <c r="B241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178" i="1"/>
  <c r="B179" i="1"/>
  <c r="B180" i="1"/>
  <c r="B181" i="1"/>
  <c r="B261" i="1"/>
  <c r="B182" i="1"/>
  <c r="B183" i="1"/>
  <c r="B184" i="1"/>
  <c r="B185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234" i="1"/>
  <c r="B287" i="1"/>
  <c r="B281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202" i="1"/>
  <c r="B19" i="1"/>
  <c r="B278" i="1"/>
  <c r="B247" i="1"/>
  <c r="B269" i="1"/>
  <c r="B186" i="1"/>
  <c r="B187" i="1"/>
  <c r="B188" i="1"/>
  <c r="B189" i="1"/>
  <c r="B190" i="1"/>
  <c r="B191" i="1"/>
  <c r="B192" i="1"/>
  <c r="B193" i="1"/>
  <c r="B194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212" i="1"/>
  <c r="B211" i="1"/>
  <c r="B245" i="1"/>
  <c r="B238" i="1"/>
  <c r="B243" i="1"/>
  <c r="B218" i="1"/>
  <c r="B231" i="1"/>
  <c r="B246" i="1"/>
  <c r="B221" i="1"/>
  <c r="B222" i="1"/>
  <c r="B225" i="1"/>
  <c r="B226" i="1"/>
  <c r="B288" i="1"/>
  <c r="B289" i="1"/>
  <c r="B290" i="1"/>
  <c r="B294" i="1"/>
  <c r="B15" i="1"/>
  <c r="B195" i="1"/>
  <c r="B196" i="1"/>
  <c r="B197" i="1"/>
  <c r="B203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279" i="1"/>
  <c r="B291" i="1"/>
  <c r="B213" i="1"/>
  <c r="B214" i="1"/>
  <c r="B220" i="1"/>
  <c r="B239" i="1"/>
  <c r="B237" i="1"/>
  <c r="B232" i="1"/>
  <c r="B215" i="1"/>
  <c r="B159" i="1"/>
  <c r="B198" i="1"/>
  <c r="B280" i="1"/>
  <c r="B299" i="1"/>
  <c r="B292" i="1"/>
  <c r="B293" i="1"/>
  <c r="B228" i="1"/>
  <c r="B210" i="1"/>
  <c r="B235" i="1"/>
  <c r="B242" i="1"/>
  <c r="B216" i="1"/>
  <c r="B219" i="1"/>
  <c r="B233" i="1"/>
  <c r="B160" i="1"/>
  <c r="B199" i="1"/>
  <c r="B200" i="1"/>
  <c r="B227" i="1"/>
  <c r="B236" i="1"/>
  <c r="B240" i="1"/>
  <c r="B224" i="1"/>
  <c r="B217" i="1"/>
  <c r="B229" i="1"/>
  <c r="B244" i="1"/>
  <c r="B230" i="1"/>
  <c r="B20" i="1"/>
  <c r="G10" i="4" l="1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9" i="4"/>
  <c r="C10" i="4"/>
  <c r="C9" i="4"/>
</calcChain>
</file>

<file path=xl/sharedStrings.xml><?xml version="1.0" encoding="utf-8"?>
<sst xmlns="http://schemas.openxmlformats.org/spreadsheetml/2006/main" count="1177" uniqueCount="178">
  <si>
    <t>donor_name</t>
  </si>
  <si>
    <t>recipient_name</t>
  </si>
  <si>
    <t>contribution</t>
  </si>
  <si>
    <t>year</t>
  </si>
  <si>
    <t>Donors Capital Fund</t>
  </si>
  <si>
    <t>DonorsTrust</t>
  </si>
  <si>
    <t>Judicial Education Project</t>
  </si>
  <si>
    <t>The Lynde and Harry Bradley Foundation</t>
  </si>
  <si>
    <t>Dunn's Foundation for the Advancement of Right Thinking</t>
  </si>
  <si>
    <t>Charles G. Koch Charitable Foundation</t>
  </si>
  <si>
    <t>Searle Freedom Trust</t>
  </si>
  <si>
    <t>Friedman Foundation For Educational Choice</t>
  </si>
  <si>
    <t>National Christian Charitable Foundation</t>
  </si>
  <si>
    <t>The Thirteen Foundation</t>
  </si>
  <si>
    <t>Castle Rock Foundation</t>
  </si>
  <si>
    <t>Wellspring Committee</t>
  </si>
  <si>
    <t>Grand Total</t>
  </si>
  <si>
    <t>Franklin Center for Government &amp; Public Integrity Funding</t>
  </si>
  <si>
    <t>Data retrieved</t>
  </si>
  <si>
    <t>Franklin Center for Government Accountability</t>
  </si>
  <si>
    <t>Hard Boiled Film</t>
  </si>
  <si>
    <t>Talent Market</t>
  </si>
  <si>
    <t>Oregon Capitol</t>
  </si>
  <si>
    <t>State Policy Network</t>
  </si>
  <si>
    <t>Cause of Action</t>
  </si>
  <si>
    <t>American Phoenix Foundation</t>
  </si>
  <si>
    <t>TNRReport.com</t>
  </si>
  <si>
    <t>Small Business Foundation Hawaii</t>
  </si>
  <si>
    <t>Texas Watchdog</t>
  </si>
  <si>
    <t>Foundation for Ethics in Public Service</t>
  </si>
  <si>
    <t>Nevada News Bureau</t>
  </si>
  <si>
    <t>True The Vote</t>
  </si>
  <si>
    <t>Frontier Lab</t>
  </si>
  <si>
    <t>Government Accountability Institute</t>
  </si>
  <si>
    <t>Independence Institute</t>
  </si>
  <si>
    <t>James Madison Institute</t>
  </si>
  <si>
    <t>Citizen Outreach Foundation</t>
  </si>
  <si>
    <t>Freedom Through Justice</t>
  </si>
  <si>
    <t>Rhode Island Center for Freedom</t>
  </si>
  <si>
    <t>Cowboy State Free Press</t>
  </si>
  <si>
    <t>Maryland Reporter.com</t>
  </si>
  <si>
    <t>American Majority</t>
  </si>
  <si>
    <t>Pelican Institute</t>
  </si>
  <si>
    <t>Tennessee Center for PP</t>
  </si>
  <si>
    <t>Lucy Burns Institute</t>
  </si>
  <si>
    <t>Pershing Center</t>
  </si>
  <si>
    <t>Idaho Freedom Foundation</t>
  </si>
  <si>
    <t>TN Watch</t>
  </si>
  <si>
    <t>Missouri News Network</t>
  </si>
  <si>
    <t>Franklin Center for Government &amp; Public Integrity</t>
  </si>
  <si>
    <t>Franklin Center as Recipient</t>
  </si>
  <si>
    <t>Franklin Center as Donor</t>
  </si>
  <si>
    <t>Org</t>
  </si>
  <si>
    <t>URL</t>
  </si>
  <si>
    <t>https://www.desmogblog.com/donors-capital-fund</t>
  </si>
  <si>
    <t>https://www.desmogblog.com/who-donors-trust</t>
  </si>
  <si>
    <t>http://www.sourcewatch.org/index.php/Lynde_and_Harry_Bradley_Foundation</t>
  </si>
  <si>
    <t>http://www.sourcewatch.org/index.php/Searle_Freedom_Trust</t>
  </si>
  <si>
    <t>http://www.sourcewatch.org/index.php/Wellspring_Committee</t>
  </si>
  <si>
    <t>https://www.desmogblog.com/state-policy-network</t>
  </si>
  <si>
    <t>https://www.desmogblog.com/koch-family-foundations</t>
  </si>
  <si>
    <t>http://www.sourcewatch.org/index.php/Castle_Rock_Foundation</t>
  </si>
  <si>
    <t>http://www.sourcewatch.org/index.php/EdChoice</t>
  </si>
  <si>
    <t>http://www.sourcewatch.org/index.php/National_Christian_Foundation</t>
  </si>
  <si>
    <t>http://www.sourcewatch.org/index.php/Government_Accountability_Institute</t>
  </si>
  <si>
    <t>http://www.sourcewatch.org/index.php/Cause_of_Action</t>
  </si>
  <si>
    <t>http://www.sourcewatch.org/index.php/Texas_Watchdog</t>
  </si>
  <si>
    <t>http://www.sourcewatch.org/index.php/Nevada_News_Bureau</t>
  </si>
  <si>
    <t>http://www.sourcewatch.org/index.php/Cowboy_State_Free_Press</t>
  </si>
  <si>
    <t>http://www.sourcewatch.org/index.php/Maryland_Reporter</t>
  </si>
  <si>
    <t>https://www.desmogblog.com/james-madison-institute</t>
  </si>
  <si>
    <t>http://www.sourcewatch.org/index.php/Idaho_Freedom_Foundation</t>
  </si>
  <si>
    <t>http://www.sourcewatch.org/index.php/True_the_Vote</t>
  </si>
  <si>
    <t>http://www.sourcewatch.org/index.php/Lucy_Burns_Institute</t>
  </si>
  <si>
    <t>http://www.sourcewatch.org/index.php/Pelican_Institute</t>
  </si>
  <si>
    <t>http://www.sourcewatch.org/index.php/American_Majority</t>
  </si>
  <si>
    <t>http://www.sourcewatch.org/index.php/Rhode_Island_Center_for_Freedom_and_Prosperity</t>
  </si>
  <si>
    <t>http://www.sourcewatch.org/index.php/Independence_Institute</t>
  </si>
  <si>
    <t>Resource URL</t>
  </si>
  <si>
    <t>desmogblog.com/franklin-centre-government-and-public-integrity</t>
  </si>
  <si>
    <t>Donor &amp; Year</t>
  </si>
  <si>
    <t>Click donor name to expand funding by year.</t>
  </si>
  <si>
    <t>Recipient &amp; Year</t>
  </si>
  <si>
    <t>data_source</t>
  </si>
  <si>
    <t>CT2017</t>
  </si>
  <si>
    <t>transaction_id</t>
  </si>
  <si>
    <t>verified</t>
  </si>
  <si>
    <t>Click recipient name to expand funding by year.</t>
  </si>
  <si>
    <t>Adolph Coors Foundation</t>
  </si>
  <si>
    <t>Verified</t>
  </si>
  <si>
    <t>added</t>
  </si>
  <si>
    <t>Donors Capital Fund_Franklin Center for Government &amp; Public Integrity2016105450</t>
  </si>
  <si>
    <t>Donors Capital Fund_Franklin Center for Government &amp; Public Integrity20163000</t>
  </si>
  <si>
    <t>Donors Capital Fund_Franklin Center for Government &amp; Public Integrity2015200000</t>
  </si>
  <si>
    <t>Donors Capital Fund_Franklin Center for Government &amp; Public Integrity20151000000</t>
  </si>
  <si>
    <t>Donors Capital Fund_Franklin Center for Government &amp; Public Integrity20150</t>
  </si>
  <si>
    <t>Donors Capital Fund_Franklin Center for Government &amp; Public Integrity2015250000</t>
  </si>
  <si>
    <t>Donors Capital Fund_Franklin Center for Government &amp; Public Integrity2015125000</t>
  </si>
  <si>
    <t>Donors Capital Fund_Franklin Center for Government &amp; Public Integrity201523000</t>
  </si>
  <si>
    <t>Donors Capital Fund_Franklin Center for Government &amp; Public Integrity2015150000</t>
  </si>
  <si>
    <t>Donors Capital Fund_Franklin Center for Government &amp; Public Integrity2015400000</t>
  </si>
  <si>
    <t>Donors Capital Fund_Franklin Center for Government &amp; Public Integrity201521000</t>
  </si>
  <si>
    <t>Donors Capital Fund_Franklin Center for Government &amp; Public Integrity2015500000</t>
  </si>
  <si>
    <t>Donors Capital Fund_Franklin Center for Government &amp; Public Integrity2015600000</t>
  </si>
  <si>
    <t>Donors Capital Fund_Franklin Center for Government &amp; Public Integrity2015225000</t>
  </si>
  <si>
    <t>Donors Capital Fund_Franklin Center for Government &amp; Public Integrity201527000</t>
  </si>
  <si>
    <t>Donors Capital Fund_Franklin Center for Government &amp; Public Integrity201520000</t>
  </si>
  <si>
    <t>Donors Capital Fund_Franklin Center for Government &amp; Public Integrity2015460000</t>
  </si>
  <si>
    <t>Donors Capital Fund_Franklin Center for Government &amp; Public Integrity201528000</t>
  </si>
  <si>
    <t>Donors Capital Fund_Franklin Center for Government &amp; Public Integrity2015215000</t>
  </si>
  <si>
    <t>Donors Capital Fund_Franklin Center for Government &amp; Public Integrity201710500</t>
  </si>
  <si>
    <t>DonorsTrust_Franklin Center for Government &amp; Public Integrity201550000</t>
  </si>
  <si>
    <t>DonorsTrust_Franklin Center for Government &amp; Public Integrity2015375000</t>
  </si>
  <si>
    <t>DonorsTrust_Franklin Center for Government &amp; Public Integrity201530000</t>
  </si>
  <si>
    <t>DonorsTrust_Franklin Center for Government &amp; Public Integrity2015435000</t>
  </si>
  <si>
    <t>DonorsTrust_Franklin Center for Government &amp; Public Integrity201525000</t>
  </si>
  <si>
    <t>DonorsTrust_Franklin Center for Government &amp; Public Integrity2016375000</t>
  </si>
  <si>
    <t>DonorsTrust_Franklin Center for Government &amp; Public Integrity201610000</t>
  </si>
  <si>
    <t>DonorsTrust_Franklin Center for Government &amp; Public Integrity20167285</t>
  </si>
  <si>
    <t>DonorsTrust_Franklin Center for Government &amp; Public Integrity201715200</t>
  </si>
  <si>
    <t>DonorsTrust_Franklin Center for Government &amp; Public Integrity20172000</t>
  </si>
  <si>
    <t>DonorsTrust_Franklin Center for Government &amp; Public Integrity20179000</t>
  </si>
  <si>
    <t>DonorsTrust_Franklin Center for Government &amp; Public Integrity20174268</t>
  </si>
  <si>
    <t>DonorsTrust_Franklin Center for Government &amp; Public Integrity201750000</t>
  </si>
  <si>
    <t>DonorsTrust_Franklin Center for Government &amp; Public Integrity201723500</t>
  </si>
  <si>
    <t>Einhorn Family Foundation</t>
  </si>
  <si>
    <t>Hickory Foundation</t>
  </si>
  <si>
    <t>Joyce and Donald Rumsfeld Foundation</t>
  </si>
  <si>
    <t>Mywireless.org</t>
  </si>
  <si>
    <t>Pew Charitable Trusts</t>
  </si>
  <si>
    <t>Robert P Rotella Foundation</t>
  </si>
  <si>
    <t>Sarah Scaife Foundation</t>
  </si>
  <si>
    <t>Vernon K Krieble Foundation</t>
  </si>
  <si>
    <t>Walton Family Foundation</t>
  </si>
  <si>
    <t>https://www.sourcewatch.org/index.php/Talent_Market</t>
  </si>
  <si>
    <t>https://www.desmogblog.com/franklin-centre-government-and-public-integrity</t>
  </si>
  <si>
    <t>https://www.sourcewatch.org/index.php/Adolph_Coors_Foundation</t>
  </si>
  <si>
    <t>https://www.sourcewatch.org/index.php/Einhorn_Family_Foundation</t>
  </si>
  <si>
    <t>https://www.sourcewatch.org/index.php/Mywireless.org</t>
  </si>
  <si>
    <t>https://www.sourcewatch.org/index.php/Pew_Charitable_Trusts</t>
  </si>
  <si>
    <t>https://www.desmogblog.com/scaife-family-foundations</t>
  </si>
  <si>
    <t>https://www.sourcewatch.org/index.php/Vernon_K._Krieble_Foundation</t>
  </si>
  <si>
    <t>https://www.sourcewatch.org/index.php/Walton_Family_Foundation</t>
  </si>
  <si>
    <t>Americans for Prosperity Foundation</t>
  </si>
  <si>
    <t>Armstrong Foundation</t>
  </si>
  <si>
    <t>https://www.desmogblog.com/thirteen-foundation</t>
  </si>
  <si>
    <t>https://www.desmogblog.com/dunn-s-foundation-advancement-right-thinking</t>
  </si>
  <si>
    <t>https://www.sourcewatch.org/index.php/Judicial_Crisis_Network</t>
  </si>
  <si>
    <t>https://www.desmogblog.com/americans-for-prosperity</t>
  </si>
  <si>
    <t>Franklin News Foundation</t>
  </si>
  <si>
    <t>AR</t>
  </si>
  <si>
    <t>Illinois Policy Institute</t>
  </si>
  <si>
    <t>Also gave a loan in this year</t>
  </si>
  <si>
    <t>notes</t>
  </si>
  <si>
    <t>Bradley Impact Fund</t>
  </si>
  <si>
    <t>Charles Koch Institute</t>
  </si>
  <si>
    <t>Atlas Economic Research Foundation</t>
  </si>
  <si>
    <t>Black Family Foundation</t>
  </si>
  <si>
    <t>Chase Foundation of Virginia</t>
  </si>
  <si>
    <t>Coalition for the New Economy</t>
  </si>
  <si>
    <t>Considine Family Foundation</t>
  </si>
  <si>
    <t>Distilled Spirits Council of the United States</t>
  </si>
  <si>
    <t>Fidelity Investments Charitable Gift Fund</t>
  </si>
  <si>
    <t>Frank B and Virginia V Fehsenfeld Charitable Foundation</t>
  </si>
  <si>
    <t>"THIS IS A GENERAL CONTRIBUTION. PLEASE LIST THIS GRANT AS COMING FROM RICHARD W. WEEKLEY."</t>
  </si>
  <si>
    <t>Greater Houston Community Foundation</t>
  </si>
  <si>
    <t>Institute for Technology Development</t>
  </si>
  <si>
    <t>James F Causley Jr Family Foundation</t>
  </si>
  <si>
    <t>Jewish Communal Fund</t>
  </si>
  <si>
    <t>Linbeck Family Charitable Trust</t>
  </si>
  <si>
    <t>Woodell Foundation</t>
  </si>
  <si>
    <t>Woodford Foundation</t>
  </si>
  <si>
    <t>https://www.desmog.com/atlas-economic-research-foundation/</t>
  </si>
  <si>
    <t>https://www.sourcewatch.org/index.php/Bradley_Impact_Fund</t>
  </si>
  <si>
    <t>https://www.desmog.com/charles-koch/</t>
  </si>
  <si>
    <t>https://www.sourcewatch.org/index.php/Chase_Foundation_of_Virginia</t>
  </si>
  <si>
    <t>https://www.desmog.com/illinois-policy-institute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</si>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</sst>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;@"/>
    <numFmt numFmtId="165" formatCode="&quot;$&quot;#,##0"/>
  </numFmts>
  <fonts count="10" x14ac:knownFonts="1"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theme="6" tint="-0.249977111117893"/>
      </patternFill>
    </fill>
  </fills>
  <borders count="2">
    <border>
      <left/>
      <right/>
      <top/>
      <bottom/>
      <diagonal/>
    </border>
    <border>
      <left/>
      <right/>
      <top/>
      <bottom style="thin">
        <color theme="6" tint="0.79998168889431442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3" fillId="0" borderId="0" xfId="1" applyFont="1"/>
    <xf numFmtId="165" fontId="0" fillId="0" borderId="0" xfId="0" applyNumberFormat="1"/>
    <xf numFmtId="0" fontId="5" fillId="3" borderId="1" xfId="0" applyFont="1" applyFill="1" applyBorder="1"/>
    <xf numFmtId="0" fontId="4" fillId="0" borderId="0" xfId="0" applyFont="1"/>
    <xf numFmtId="0" fontId="7" fillId="2" borderId="0" xfId="0" applyFont="1" applyFill="1"/>
    <xf numFmtId="0" fontId="4" fillId="2" borderId="0" xfId="0" applyFont="1" applyFill="1"/>
    <xf numFmtId="0" fontId="8" fillId="0" borderId="0" xfId="0" applyFont="1" applyFill="1" applyAlignment="1"/>
    <xf numFmtId="0" fontId="6" fillId="0" borderId="0" xfId="0" applyFont="1" applyFill="1"/>
    <xf numFmtId="0" fontId="7" fillId="0" borderId="0" xfId="0" applyFont="1" applyFill="1"/>
    <xf numFmtId="165" fontId="4" fillId="0" borderId="0" xfId="0" applyNumberFormat="1" applyFont="1"/>
    <xf numFmtId="0" fontId="0" fillId="0" borderId="0" xfId="0" applyAlignment="1">
      <alignment horizontal="right"/>
    </xf>
    <xf numFmtId="0" fontId="0" fillId="0" borderId="0" xfId="0" applyFill="1"/>
    <xf numFmtId="165" fontId="0" fillId="0" borderId="0" xfId="0" applyNumberFormat="1" applyFill="1"/>
  </cellXfs>
  <cellStyles count="4">
    <cellStyle name="Followed Hyperlink" xfId="2" builtinId="9" hidden="1"/>
    <cellStyle name="Followed Hyperlink" xfId="3" builtinId="9" hidden="1"/>
    <cellStyle name="Hyperlink" xfId="1" builtinId="8"/>
    <cellStyle name="Normal" xfId="0" builtinId="0"/>
  </cellStyles>
  <dxfs count="11"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  <dxf>
      <numFmt numFmtId="165" formatCode="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2860.459742824074" createdVersion="6" refreshedVersion="7" minRefreshableVersion="3" recordCount="308" xr:uid="{5F86F050-64F1-8B49-A8E8-9B6FAA0E5FF6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46">
        <s v="Adolph Coors Foundation"/>
        <s v="Americans for Prosperity Foundation"/>
        <s v="Armstrong Foundation"/>
        <s v="Atlas Economic Research Foundation"/>
        <s v="Black Family Foundation"/>
        <s v="Bradley Impact Fund"/>
        <s v="Castle Rock Foundation"/>
        <s v="Charles G. Koch Charitable Foundation"/>
        <s v="Charles Koch Institute"/>
        <s v="Chase Foundation of Virginia"/>
        <s v="Coalition for the New Economy"/>
        <s v="Considine Family Foundation"/>
        <s v="Distilled Spirits Council of the United States"/>
        <s v="Donors Capital Fund"/>
        <s v="DonorsTrust"/>
        <s v="Dunn's Foundation for the Advancement of Right Thinking"/>
        <s v="Einhorn Family Foundation"/>
        <s v="Fidelity Investments Charitable Gift Fund"/>
        <s v="Frank B and Virginia V Fehsenfeld Charitable Foundation"/>
        <s v="Franklin Center for Government &amp; Public Integrity"/>
        <s v="Friedman Foundation For Educational Choice"/>
        <s v="Greater Houston Community Foundation"/>
        <s v="Hickory Foundation"/>
        <s v="Illinois Policy Institute"/>
        <s v="Institute for Technology Development"/>
        <s v="James F Causley Jr Family Foundation"/>
        <s v="Jewish Communal Fund"/>
        <s v="Joyce and Donald Rumsfeld Foundation"/>
        <s v="Judicial Education Project"/>
        <s v="Linbeck Family Charitable Trust"/>
        <s v="Mywireless.org"/>
        <s v="National Christian Charitable Foundation"/>
        <s v="Pew Charitable Trusts"/>
        <s v="Robert P Rotella Foundation"/>
        <s v="Sarah Scaife Foundation"/>
        <s v="Searle Freedom Trust"/>
        <s v="State Policy Network"/>
        <s v="The Lynde and Harry Bradley Foundation"/>
        <s v="The Thirteen Foundation"/>
        <s v="Vernon K Krieble Foundation"/>
        <s v="Walton Family Foundation"/>
        <s v="Wellspring Committee"/>
        <s v="Woodell Foundation"/>
        <s v="Woodford Foundation"/>
        <m/>
        <s v="Franklin Center for Government &amp;amp; Public Integrity" u="1"/>
      </sharedItems>
    </cacheField>
    <cacheField name="recipient_name" numFmtId="0">
      <sharedItems containsBlank="1" count="33">
        <s v="Franklin Center for Government &amp; Public Integrity"/>
        <s v="Franklin News Foundation"/>
        <s v="Franklin Center for Government Accountability"/>
        <s v="American Majority"/>
        <s v="American Phoenix Foundation"/>
        <s v="Cause of Action"/>
        <s v="Citizen Outreach Foundation"/>
        <s v="Cowboy State Free Press"/>
        <s v="Foundation for Ethics in Public Service"/>
        <s v="Freedom Through Justice"/>
        <s v="Frontier Lab"/>
        <s v="Government Accountability Institute"/>
        <s v="Hard Boiled Film"/>
        <s v="Idaho Freedom Foundation"/>
        <s v="Independence Institute"/>
        <s v="James Madison Institute"/>
        <s v="Lucy Burns Institute"/>
        <s v="Maryland Reporter.com"/>
        <s v="Missouri News Network"/>
        <s v="Nevada News Bureau"/>
        <s v="Oregon Capitol"/>
        <s v="Pelican Institute"/>
        <s v="Pershing Center"/>
        <s v="Rhode Island Center for Freedom"/>
        <s v="Small Business Foundation Hawaii"/>
        <s v="Talent Market"/>
        <s v="Tennessee Center for PP"/>
        <s v="Texas Watchdog"/>
        <s v="TN Watch"/>
        <s v="TNRReport.com"/>
        <s v="True The Vote"/>
        <m/>
        <s v="Franklin Center for Government and Public Integrity" u="1"/>
      </sharedItems>
    </cacheField>
    <cacheField name="contribution" numFmtId="165">
      <sharedItems containsString="0" containsBlank="1" containsNumber="1" containsInteger="1" minValue="0" maxValue="2245500"/>
    </cacheField>
    <cacheField name="year" numFmtId="0">
      <sharedItems containsString="0" containsBlank="1" containsNumber="1" containsInteger="1" minValue="2009" maxValue="2019" count="12">
        <n v="2016"/>
        <n v="2019"/>
        <n v="2015"/>
        <n v="2014"/>
        <n v="2013"/>
        <n v="2018"/>
        <n v="2017"/>
        <n v="2011"/>
        <n v="2012"/>
        <n v="2010"/>
        <n v="2009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8">
  <r>
    <n v="990"/>
    <s v="Adolph Coors Foundation_Franklin Center for Government &amp; Public Integrity201625000"/>
    <x v="0"/>
    <x v="0"/>
    <n v="25000"/>
    <x v="0"/>
    <m/>
  </r>
  <r>
    <n v="990"/>
    <s v="Adolph Coors Foundation_Franklin News Foundation201925000"/>
    <x v="0"/>
    <x v="1"/>
    <n v="25000"/>
    <x v="1"/>
    <s v="added"/>
  </r>
  <r>
    <n v="990"/>
    <s v="Americans for Prosperity Foundation_Franklin Center for Government &amp; Public Integrity201530000"/>
    <x v="1"/>
    <x v="0"/>
    <n v="30000"/>
    <x v="2"/>
    <s v="added"/>
  </r>
  <r>
    <n v="990"/>
    <s v="Armstrong Foundation_Franklin Center for Government &amp; Public Integrity20165000"/>
    <x v="2"/>
    <x v="0"/>
    <n v="5000"/>
    <x v="0"/>
    <s v="added"/>
  </r>
  <r>
    <n v="990"/>
    <s v="Armstrong Foundation_Franklin Center for Government &amp; Public Integrity201410000"/>
    <x v="2"/>
    <x v="0"/>
    <n v="10000"/>
    <x v="3"/>
    <s v="added"/>
  </r>
  <r>
    <n v="990"/>
    <s v="Armstrong Foundation_Franklin Center for Government &amp; Public Integrity201310000"/>
    <x v="2"/>
    <x v="0"/>
    <n v="10000"/>
    <x v="4"/>
    <s v="added"/>
  </r>
  <r>
    <n v="990"/>
    <s v="Atlas Economic Research Foundation_Franklin Center for Government &amp; Public Integrity201810000"/>
    <x v="3"/>
    <x v="0"/>
    <n v="10000"/>
    <x v="5"/>
    <s v="added"/>
  </r>
  <r>
    <n v="990"/>
    <s v="Atlas Economic Research Foundation_Franklin Center for Government &amp; Public Integrity201610000"/>
    <x v="3"/>
    <x v="0"/>
    <n v="10000"/>
    <x v="0"/>
    <s v="added"/>
  </r>
  <r>
    <n v="990"/>
    <s v="Black Family Foundation_Franklin Center for Government &amp; Public Integrity201625000"/>
    <x v="4"/>
    <x v="0"/>
    <n v="25000"/>
    <x v="0"/>
    <s v="added"/>
  </r>
  <r>
    <n v="990"/>
    <s v="Black Family Foundation_Franklin Center for Government &amp; Public Integrity201525000"/>
    <x v="4"/>
    <x v="0"/>
    <n v="25000"/>
    <x v="2"/>
    <s v="added"/>
  </r>
  <r>
    <n v="990"/>
    <s v="Bradley Impact Fund_Franklin Center for Government &amp; Public Integrity20186000"/>
    <x v="5"/>
    <x v="0"/>
    <n v="6000"/>
    <x v="5"/>
    <s v="added"/>
  </r>
  <r>
    <n v="990"/>
    <s v="Bradley Impact Fund_Franklin Center for Government &amp; Public Integrity20178000"/>
    <x v="5"/>
    <x v="0"/>
    <n v="8000"/>
    <x v="6"/>
    <s v="added"/>
  </r>
  <r>
    <n v="990"/>
    <s v="Bradley Impact Fund_Franklin Center for Government &amp; Public Integrity2015280000"/>
    <x v="5"/>
    <x v="0"/>
    <n v="280000"/>
    <x v="2"/>
    <s v="added"/>
  </r>
  <r>
    <s v="CT2017"/>
    <s v="Castle Rock Foundation_Franklin Center for Government &amp; Public Integrity201125000"/>
    <x v="6"/>
    <x v="0"/>
    <n v="25000"/>
    <x v="7"/>
    <m/>
  </r>
  <r>
    <n v="990"/>
    <s v="Charles G. Koch Charitable Foundation_Franklin Center for Government &amp; Public Integrity2016202500"/>
    <x v="7"/>
    <x v="0"/>
    <n v="202500"/>
    <x v="0"/>
    <s v="added"/>
  </r>
  <r>
    <n v="990"/>
    <s v="Charles G. Koch Charitable Foundation_Franklin Center for Government &amp; Public Integrity201528276"/>
    <x v="7"/>
    <x v="0"/>
    <n v="28276"/>
    <x v="2"/>
    <s v="added"/>
  </r>
  <r>
    <n v="990"/>
    <s v="Charles G. Koch Charitable Foundation_Franklin Center for Government &amp; Public Integrity201459129"/>
    <x v="7"/>
    <x v="0"/>
    <n v="59129"/>
    <x v="3"/>
    <s v="added"/>
  </r>
  <r>
    <s v="CT2017"/>
    <s v="Charles G. Koch Charitable Foundation_Franklin Center for Government &amp; Public Integrity20128702"/>
    <x v="7"/>
    <x v="0"/>
    <n v="8702"/>
    <x v="8"/>
    <m/>
  </r>
  <r>
    <s v="CT2017"/>
    <s v="Charles G. Koch Charitable Foundation_Franklin Center for Government Accountability201459129"/>
    <x v="7"/>
    <x v="2"/>
    <n v="59129"/>
    <x v="3"/>
    <s v="Verified"/>
  </r>
  <r>
    <n v="990"/>
    <s v="Charles Koch Institute_Franklin Center for Government &amp; Public Integrity201511600"/>
    <x v="8"/>
    <x v="0"/>
    <n v="11600"/>
    <x v="2"/>
    <s v="added"/>
  </r>
  <r>
    <n v="990"/>
    <s v="Charles Koch Institute_Franklin Center for Government &amp; Public Integrity201425200"/>
    <x v="8"/>
    <x v="0"/>
    <n v="25200"/>
    <x v="3"/>
    <s v="added"/>
  </r>
  <r>
    <n v="990"/>
    <s v="Chase Foundation of Virginia_Franklin Center for Government &amp; Public Integrity201710000"/>
    <x v="9"/>
    <x v="0"/>
    <n v="10000"/>
    <x v="6"/>
    <s v="added"/>
  </r>
  <r>
    <n v="990"/>
    <s v="Chase Foundation of Virginia_Franklin Center for Government &amp; Public Integrity201610000"/>
    <x v="9"/>
    <x v="0"/>
    <n v="10000"/>
    <x v="0"/>
    <s v="added"/>
  </r>
  <r>
    <n v="990"/>
    <s v="Chase Foundation of Virginia_Franklin Center for Government &amp; Public Integrity20155000"/>
    <x v="9"/>
    <x v="0"/>
    <n v="5000"/>
    <x v="2"/>
    <s v="added"/>
  </r>
  <r>
    <n v="990"/>
    <s v="Chase Foundation of Virginia_Franklin Center for Government &amp; Public Integrity20145000"/>
    <x v="9"/>
    <x v="0"/>
    <n v="5000"/>
    <x v="3"/>
    <s v="added"/>
  </r>
  <r>
    <n v="990"/>
    <s v="Coalition for the New Economy_Franklin Center for Government &amp; Public Integrity201650000"/>
    <x v="10"/>
    <x v="0"/>
    <n v="50000"/>
    <x v="0"/>
    <s v="added"/>
  </r>
  <r>
    <n v="990"/>
    <s v="Coalition for the New Economy_Franklin Center for Government &amp; Public Integrity201525000"/>
    <x v="10"/>
    <x v="0"/>
    <n v="25000"/>
    <x v="2"/>
    <s v="added"/>
  </r>
  <r>
    <n v="990"/>
    <s v="Considine Family Foundation_Franklin Center for Government &amp; Public Integrity201850000"/>
    <x v="11"/>
    <x v="0"/>
    <n v="50000"/>
    <x v="5"/>
    <s v="added"/>
  </r>
  <r>
    <n v="990"/>
    <s v="Distilled Spirits Council of the United States_Franklin Center for Government &amp; Public Integrity20177500"/>
    <x v="12"/>
    <x v="0"/>
    <n v="7500"/>
    <x v="6"/>
    <s v="added"/>
  </r>
  <r>
    <n v="990"/>
    <s v="Donors Capital Fund_Franklin Center for Government &amp; Public Integrity201710500"/>
    <x v="13"/>
    <x v="0"/>
    <n v="10500"/>
    <x v="6"/>
    <s v="added"/>
  </r>
  <r>
    <n v="990"/>
    <s v="Donors Capital Fund_Franklin Center for Government &amp; Public Integrity2016105450"/>
    <x v="13"/>
    <x v="0"/>
    <n v="105450"/>
    <x v="0"/>
    <s v="added"/>
  </r>
  <r>
    <n v="990"/>
    <s v="Donors Capital Fund_Franklin Center for Government &amp; Public Integrity20163000"/>
    <x v="13"/>
    <x v="0"/>
    <n v="3000"/>
    <x v="0"/>
    <s v="added"/>
  </r>
  <r>
    <n v="990"/>
    <s v="Donors Capital Fund_Franklin Center for Government &amp; Public Integrity2015200000"/>
    <x v="13"/>
    <x v="0"/>
    <n v="200000"/>
    <x v="2"/>
    <s v="added"/>
  </r>
  <r>
    <n v="990"/>
    <s v="Donors Capital Fund_Franklin Center for Government &amp; Public Integrity20151000000"/>
    <x v="13"/>
    <x v="0"/>
    <n v="1000000"/>
    <x v="2"/>
    <s v="added"/>
  </r>
  <r>
    <n v="990"/>
    <s v="Donors Capital Fund_Franklin Center for Government &amp; Public Integrity20150"/>
    <x v="13"/>
    <x v="0"/>
    <n v="0"/>
    <x v="2"/>
    <s v="added"/>
  </r>
  <r>
    <n v="990"/>
    <s v="Donors Capital Fund_Franklin Center for Government &amp; Public Integrity2015250000"/>
    <x v="13"/>
    <x v="0"/>
    <n v="250000"/>
    <x v="2"/>
    <s v="added"/>
  </r>
  <r>
    <n v="990"/>
    <s v="Donors Capital Fund_Franklin Center for Government &amp; Public Integrity2015125000"/>
    <x v="13"/>
    <x v="0"/>
    <n v="125000"/>
    <x v="2"/>
    <s v="added"/>
  </r>
  <r>
    <n v="990"/>
    <s v="Donors Capital Fund_Franklin Center for Government &amp; Public Integrity20151000000"/>
    <x v="13"/>
    <x v="0"/>
    <n v="1000000"/>
    <x v="2"/>
    <s v="added"/>
  </r>
  <r>
    <n v="990"/>
    <s v="Donors Capital Fund_Franklin Center for Government &amp; Public Integrity201523000"/>
    <x v="13"/>
    <x v="0"/>
    <n v="23000"/>
    <x v="2"/>
    <s v="added"/>
  </r>
  <r>
    <n v="990"/>
    <s v="Donors Capital Fund_Franklin Center for Government &amp; Public Integrity2015200000"/>
    <x v="13"/>
    <x v="0"/>
    <n v="200000"/>
    <x v="2"/>
    <s v="added"/>
  </r>
  <r>
    <n v="990"/>
    <s v="Donors Capital Fund_Franklin Center for Government &amp; Public Integrity2015150000"/>
    <x v="13"/>
    <x v="0"/>
    <n v="150000"/>
    <x v="2"/>
    <s v="added"/>
  </r>
  <r>
    <n v="990"/>
    <s v="Donors Capital Fund_Franklin Center for Government &amp; Public Integrity2015400000"/>
    <x v="13"/>
    <x v="0"/>
    <n v="400000"/>
    <x v="2"/>
    <s v="added"/>
  </r>
  <r>
    <n v="990"/>
    <s v="Donors Capital Fund_Franklin Center for Government &amp; Public Integrity201521000"/>
    <x v="13"/>
    <x v="0"/>
    <n v="21000"/>
    <x v="2"/>
    <s v="added"/>
  </r>
  <r>
    <n v="990"/>
    <s v="Donors Capital Fund_Franklin Center for Government &amp; Public Integrity2015500000"/>
    <x v="13"/>
    <x v="0"/>
    <n v="500000"/>
    <x v="2"/>
    <s v="added"/>
  </r>
  <r>
    <n v="990"/>
    <s v="Donors Capital Fund_Franklin Center for Government &amp; Public Integrity2015600000"/>
    <x v="13"/>
    <x v="0"/>
    <n v="600000"/>
    <x v="2"/>
    <s v="added"/>
  </r>
  <r>
    <n v="990"/>
    <s v="Donors Capital Fund_Franklin Center for Government &amp; Public Integrity2015225000"/>
    <x v="13"/>
    <x v="0"/>
    <n v="225000"/>
    <x v="2"/>
    <s v="added"/>
  </r>
  <r>
    <n v="990"/>
    <s v="Donors Capital Fund_Franklin Center for Government &amp; Public Integrity2015200000"/>
    <x v="13"/>
    <x v="0"/>
    <n v="200000"/>
    <x v="2"/>
    <s v="added"/>
  </r>
  <r>
    <n v="990"/>
    <s v="Donors Capital Fund_Franklin Center for Government &amp; Public Integrity201527000"/>
    <x v="13"/>
    <x v="0"/>
    <n v="27000"/>
    <x v="2"/>
    <s v="added"/>
  </r>
  <r>
    <n v="990"/>
    <s v="Donors Capital Fund_Franklin Center for Government &amp; Public Integrity2015250000"/>
    <x v="13"/>
    <x v="0"/>
    <n v="250000"/>
    <x v="2"/>
    <s v="added"/>
  </r>
  <r>
    <n v="990"/>
    <s v="Donors Capital Fund_Franklin Center for Government &amp; Public Integrity201520000"/>
    <x v="13"/>
    <x v="0"/>
    <n v="20000"/>
    <x v="2"/>
    <s v="added"/>
  </r>
  <r>
    <n v="990"/>
    <s v="Donors Capital Fund_Franklin Center for Government &amp; Public Integrity2015460000"/>
    <x v="13"/>
    <x v="0"/>
    <n v="460000"/>
    <x v="2"/>
    <s v="added"/>
  </r>
  <r>
    <n v="990"/>
    <s v="Donors Capital Fund_Franklin Center for Government &amp; Public Integrity201528000"/>
    <x v="13"/>
    <x v="0"/>
    <n v="28000"/>
    <x v="2"/>
    <s v="added"/>
  </r>
  <r>
    <n v="990"/>
    <s v="Donors Capital Fund_Franklin Center for Government &amp; Public Integrity2015215000"/>
    <x v="13"/>
    <x v="0"/>
    <n v="215000"/>
    <x v="2"/>
    <s v="added"/>
  </r>
  <r>
    <s v="CT2017"/>
    <s v="Donors Capital Fund_Franklin Center for Government &amp; Public Integrity20142009900"/>
    <x v="13"/>
    <x v="0"/>
    <n v="2009900"/>
    <x v="3"/>
    <m/>
  </r>
  <r>
    <s v="CT2017"/>
    <s v="Donors Capital Fund_Franklin Center for Government &amp; Public Integrity2014250000"/>
    <x v="13"/>
    <x v="0"/>
    <n v="250000"/>
    <x v="3"/>
    <m/>
  </r>
  <r>
    <s v="CT2017"/>
    <s v="Donors Capital Fund_Franklin Center for Government &amp; Public Integrity201450000"/>
    <x v="13"/>
    <x v="0"/>
    <n v="50000"/>
    <x v="3"/>
    <m/>
  </r>
  <r>
    <s v="CT2017"/>
    <s v="Donors Capital Fund_Franklin Center for Government &amp; Public Integrity2014250000"/>
    <x v="13"/>
    <x v="0"/>
    <n v="250000"/>
    <x v="3"/>
    <m/>
  </r>
  <r>
    <s v="CT2017"/>
    <s v="Donors Capital Fund_Franklin Center for Government &amp; Public Integrity2014100000"/>
    <x v="13"/>
    <x v="0"/>
    <n v="100000"/>
    <x v="3"/>
    <m/>
  </r>
  <r>
    <s v="CT2017"/>
    <s v="Donors Capital Fund_Franklin Center for Government &amp; Public Integrity201489100"/>
    <x v="13"/>
    <x v="0"/>
    <n v="89100"/>
    <x v="3"/>
    <m/>
  </r>
  <r>
    <s v="CT2017"/>
    <s v="Donors Capital Fund_Franklin Center for Government &amp; Public Integrity20141750000"/>
    <x v="13"/>
    <x v="0"/>
    <n v="1750000"/>
    <x v="3"/>
    <m/>
  </r>
  <r>
    <s v="CT2017"/>
    <s v="Donors Capital Fund_Franklin Center for Government &amp; Public Integrity2014250000"/>
    <x v="13"/>
    <x v="0"/>
    <n v="250000"/>
    <x v="3"/>
    <m/>
  </r>
  <r>
    <s v="CT2017"/>
    <s v="Donors Capital Fund_Franklin Center for Government &amp; Public Integrity2014250000"/>
    <x v="13"/>
    <x v="0"/>
    <n v="250000"/>
    <x v="3"/>
    <m/>
  </r>
  <r>
    <s v="CT2017"/>
    <s v="Donors Capital Fund_Franklin Center for Government &amp; Public Integrity201460000"/>
    <x v="13"/>
    <x v="0"/>
    <n v="60000"/>
    <x v="3"/>
    <m/>
  </r>
  <r>
    <s v="CT2017"/>
    <s v="Donors Capital Fund_Franklin Center for Government &amp; Public Integrity2014250000"/>
    <x v="13"/>
    <x v="0"/>
    <n v="250000"/>
    <x v="3"/>
    <m/>
  </r>
  <r>
    <s v="CT2017"/>
    <s v="Donors Capital Fund_Franklin Center for Government &amp; Public Integrity20141000000"/>
    <x v="13"/>
    <x v="0"/>
    <n v="1000000"/>
    <x v="3"/>
    <m/>
  </r>
  <r>
    <s v="CT2017"/>
    <s v="Donors Capital Fund_Franklin Center for Government &amp; Public Integrity2014150000"/>
    <x v="13"/>
    <x v="0"/>
    <n v="150000"/>
    <x v="3"/>
    <m/>
  </r>
  <r>
    <s v="CT2017"/>
    <s v="Donors Capital Fund_Franklin Center for Government &amp; Public Integrity201430000"/>
    <x v="13"/>
    <x v="0"/>
    <n v="30000"/>
    <x v="3"/>
    <m/>
  </r>
  <r>
    <s v="CT2017"/>
    <s v="Donors Capital Fund_Franklin Center for Government &amp; Public Integrity201410000"/>
    <x v="13"/>
    <x v="0"/>
    <n v="10000"/>
    <x v="3"/>
    <m/>
  </r>
  <r>
    <s v="CT2017"/>
    <s v="Donors Capital Fund_Franklin Center for Government &amp; Public Integrity2014250000"/>
    <x v="13"/>
    <x v="0"/>
    <n v="250000"/>
    <x v="3"/>
    <m/>
  </r>
  <r>
    <s v="CT2017"/>
    <s v="Donors Capital Fund_Franklin Center for Government &amp; Public Integrity2014125000"/>
    <x v="13"/>
    <x v="0"/>
    <n v="125000"/>
    <x v="3"/>
    <m/>
  </r>
  <r>
    <s v="CT2017"/>
    <s v="Donors Capital Fund_Franklin Center for Government &amp; Public Integrity2013155103"/>
    <x v="13"/>
    <x v="0"/>
    <n v="155103"/>
    <x v="4"/>
    <m/>
  </r>
  <r>
    <s v="CT2017"/>
    <s v="Donors Capital Fund_Franklin Center for Government &amp; Public Integrity20132000000"/>
    <x v="13"/>
    <x v="0"/>
    <n v="2000000"/>
    <x v="4"/>
    <m/>
  </r>
  <r>
    <s v="CT2017"/>
    <s v="Donors Capital Fund_Franklin Center for Government &amp; Public Integrity201350000"/>
    <x v="13"/>
    <x v="0"/>
    <n v="50000"/>
    <x v="4"/>
    <m/>
  </r>
  <r>
    <s v="CT2017"/>
    <s v="Donors Capital Fund_Franklin Center for Government &amp; Public Integrity2013100000"/>
    <x v="13"/>
    <x v="0"/>
    <n v="100000"/>
    <x v="4"/>
    <m/>
  </r>
  <r>
    <s v="CT2017"/>
    <s v="Donors Capital Fund_Franklin Center for Government &amp; Public Integrity2013250000"/>
    <x v="13"/>
    <x v="0"/>
    <n v="250000"/>
    <x v="4"/>
    <m/>
  </r>
  <r>
    <s v="CT2017"/>
    <s v="Donors Capital Fund_Franklin Center for Government &amp; Public Integrity20131250000"/>
    <x v="13"/>
    <x v="0"/>
    <n v="1250000"/>
    <x v="4"/>
    <m/>
  </r>
  <r>
    <s v="CT2017"/>
    <s v="Donors Capital Fund_Franklin Center for Government &amp; Public Integrity2013250000"/>
    <x v="13"/>
    <x v="0"/>
    <n v="250000"/>
    <x v="4"/>
    <m/>
  </r>
  <r>
    <s v="CT2017"/>
    <s v="Donors Capital Fund_Franklin Center for Government &amp; Public Integrity2013275000"/>
    <x v="13"/>
    <x v="0"/>
    <n v="275000"/>
    <x v="4"/>
    <m/>
  </r>
  <r>
    <s v="CT2017"/>
    <s v="Donors Capital Fund_Franklin Center for Government &amp; Public Integrity2013500000"/>
    <x v="13"/>
    <x v="0"/>
    <n v="500000"/>
    <x v="4"/>
    <m/>
  </r>
  <r>
    <s v="CT2017"/>
    <s v="Donors Capital Fund_Franklin Center for Government &amp; Public Integrity2013250000"/>
    <x v="13"/>
    <x v="0"/>
    <n v="250000"/>
    <x v="4"/>
    <m/>
  </r>
  <r>
    <s v="CT2017"/>
    <s v="Donors Capital Fund_Franklin Center for Government &amp; Public Integrity2013250000"/>
    <x v="13"/>
    <x v="0"/>
    <n v="250000"/>
    <x v="4"/>
    <m/>
  </r>
  <r>
    <s v="CT2017"/>
    <s v="Donors Capital Fund_Franklin Center for Government &amp; Public Integrity2013275000"/>
    <x v="13"/>
    <x v="0"/>
    <n v="275000"/>
    <x v="4"/>
    <m/>
  </r>
  <r>
    <s v="CT2017"/>
    <s v="Donors Capital Fund_Franklin Center for Government &amp; Public Integrity2013100000"/>
    <x v="13"/>
    <x v="0"/>
    <n v="100000"/>
    <x v="4"/>
    <m/>
  </r>
  <r>
    <s v="CT2017"/>
    <s v="Donors Capital Fund_Franklin Center for Government &amp; Public Integrity2013150000"/>
    <x v="13"/>
    <x v="0"/>
    <n v="150000"/>
    <x v="4"/>
    <m/>
  </r>
  <r>
    <s v="CT2017"/>
    <s v="Donors Capital Fund_Franklin Center for Government &amp; Public Integrity2013100000"/>
    <x v="13"/>
    <x v="0"/>
    <n v="100000"/>
    <x v="4"/>
    <m/>
  </r>
  <r>
    <s v="CT2017"/>
    <s v="Donors Capital Fund_Franklin Center for Government &amp; Public Integrity20139900"/>
    <x v="13"/>
    <x v="0"/>
    <n v="9900"/>
    <x v="4"/>
    <m/>
  </r>
  <r>
    <s v="CT2017"/>
    <s v="Donors Capital Fund_Franklin Center for Government &amp; Public Integrity201318920"/>
    <x v="13"/>
    <x v="0"/>
    <n v="18920"/>
    <x v="4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25000"/>
    <x v="13"/>
    <x v="0"/>
    <n v="25000"/>
    <x v="8"/>
    <m/>
  </r>
  <r>
    <s v="CT2017"/>
    <s v="Donors Capital Fund_Franklin Center for Government &amp; Public Integrity201222500"/>
    <x v="13"/>
    <x v="0"/>
    <n v="22500"/>
    <x v="8"/>
    <m/>
  </r>
  <r>
    <s v="CT2017"/>
    <s v="Donors Capital Fund_Franklin Center for Government &amp; Public Integrity201222500"/>
    <x v="13"/>
    <x v="0"/>
    <n v="22500"/>
    <x v="8"/>
    <m/>
  </r>
  <r>
    <s v="CT2017"/>
    <s v="Donors Capital Fund_Franklin Center for Government &amp; Public Integrity201220000"/>
    <x v="13"/>
    <x v="0"/>
    <n v="20000"/>
    <x v="8"/>
    <m/>
  </r>
  <r>
    <s v="CT2017"/>
    <s v="Donors Capital Fund_Franklin Center for Government &amp; Public Integrity201212851"/>
    <x v="13"/>
    <x v="0"/>
    <n v="12851"/>
    <x v="8"/>
    <m/>
  </r>
  <r>
    <s v="CT2017"/>
    <s v="Donors Capital Fund_Franklin Center for Government &amp; Public Integrity20122000000"/>
    <x v="13"/>
    <x v="0"/>
    <n v="200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"/>
    <x v="13"/>
    <x v="0"/>
    <n v="5000"/>
    <x v="8"/>
    <m/>
  </r>
  <r>
    <s v="CT2017"/>
    <s v="Donors Capital Fund_Franklin Center for Government &amp; Public Integrity201296004"/>
    <x v="13"/>
    <x v="0"/>
    <n v="96004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65000"/>
    <x v="13"/>
    <x v="0"/>
    <n v="65000"/>
    <x v="8"/>
    <m/>
  </r>
  <r>
    <s v="CT2017"/>
    <s v="Donors Capital Fund_Franklin Center for Government &amp; Public Integrity201275000"/>
    <x v="13"/>
    <x v="0"/>
    <n v="75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8500"/>
    <x v="13"/>
    <x v="0"/>
    <n v="8500"/>
    <x v="8"/>
    <m/>
  </r>
  <r>
    <s v="CT2017"/>
    <s v="Donors Capital Fund_Franklin Center for Government &amp; Public Integrity2012100000"/>
    <x v="13"/>
    <x v="0"/>
    <n v="100000"/>
    <x v="8"/>
    <m/>
  </r>
  <r>
    <s v="CT2017"/>
    <s v="Donors Capital Fund_Franklin Center for Government &amp; Public Integrity2012150000"/>
    <x v="13"/>
    <x v="0"/>
    <n v="150000"/>
    <x v="8"/>
    <m/>
  </r>
  <r>
    <s v="CT2017"/>
    <s v="Donors Capital Fund_Franklin Center for Government &amp; Public Integrity20121050000"/>
    <x v="13"/>
    <x v="0"/>
    <n v="1050000"/>
    <x v="8"/>
    <m/>
  </r>
  <r>
    <s v="CT2017"/>
    <s v="Donors Capital Fund_Franklin Center for Government &amp; Public Integrity201222500"/>
    <x v="13"/>
    <x v="0"/>
    <n v="22500"/>
    <x v="8"/>
    <m/>
  </r>
  <r>
    <s v="CT2017"/>
    <s v="Donors Capital Fund_Franklin Center for Government &amp; Public Integrity201222500"/>
    <x v="13"/>
    <x v="0"/>
    <n v="22500"/>
    <x v="8"/>
    <m/>
  </r>
  <r>
    <s v="CT2017"/>
    <s v="Donors Capital Fund_Franklin Center for Government &amp; Public Integrity201225000"/>
    <x v="13"/>
    <x v="0"/>
    <n v="25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50000"/>
    <x v="13"/>
    <x v="0"/>
    <n v="50000"/>
    <x v="8"/>
    <m/>
  </r>
  <r>
    <s v="CT2017"/>
    <s v="Donors Capital Fund_Franklin Center for Government &amp; Public Integrity201265000"/>
    <x v="13"/>
    <x v="0"/>
    <n v="65000"/>
    <x v="8"/>
    <m/>
  </r>
  <r>
    <s v="CT2017"/>
    <s v="Donors Capital Fund_Franklin Center for Government &amp; Public Integrity201275000"/>
    <x v="13"/>
    <x v="0"/>
    <n v="75000"/>
    <x v="8"/>
    <m/>
  </r>
  <r>
    <s v="CT2017"/>
    <s v="Donors Capital Fund_Franklin Center for Government &amp; Public Integrity2012200000"/>
    <x v="13"/>
    <x v="0"/>
    <n v="200000"/>
    <x v="8"/>
    <m/>
  </r>
  <r>
    <s v="CT2017"/>
    <s v="Donors Capital Fund_Franklin Center for Government &amp; Public Integrity2012500000"/>
    <x v="13"/>
    <x v="0"/>
    <n v="500000"/>
    <x v="8"/>
    <m/>
  </r>
  <r>
    <s v="CT2017"/>
    <s v="Donors Capital Fund_Franklin Center for Government &amp; Public Integrity2012800000"/>
    <x v="13"/>
    <x v="0"/>
    <n v="800000"/>
    <x v="8"/>
    <m/>
  </r>
  <r>
    <s v="CT2017"/>
    <s v="Donors Capital Fund_Franklin Center for Government &amp; Public Integrity201225276"/>
    <x v="13"/>
    <x v="0"/>
    <n v="25276"/>
    <x v="8"/>
    <m/>
  </r>
  <r>
    <s v="CT2017"/>
    <s v="Donors Capital Fund_Franklin Center for Government &amp; Public Integrity201220000"/>
    <x v="13"/>
    <x v="0"/>
    <n v="20000"/>
    <x v="8"/>
    <m/>
  </r>
  <r>
    <s v="CT2017"/>
    <s v="Donors Capital Fund_Franklin Center for Government &amp; Public Integrity2012600000"/>
    <x v="13"/>
    <x v="0"/>
    <n v="600000"/>
    <x v="8"/>
    <m/>
  </r>
  <r>
    <s v="CT2017"/>
    <s v="Donors Capital Fund_Franklin Center for Government &amp; Public Integrity201177015"/>
    <x v="13"/>
    <x v="0"/>
    <n v="77015"/>
    <x v="7"/>
    <m/>
  </r>
  <r>
    <s v="CT2017"/>
    <s v="Donors Capital Fund_Franklin Center for Government &amp; Public Integrity201145000"/>
    <x v="13"/>
    <x v="0"/>
    <n v="45000"/>
    <x v="7"/>
    <m/>
  </r>
  <r>
    <s v="CT2017"/>
    <s v="Donors Capital Fund_Franklin Center for Government &amp; Public Integrity201145000"/>
    <x v="13"/>
    <x v="0"/>
    <n v="45000"/>
    <x v="7"/>
    <m/>
  </r>
  <r>
    <s v="CT2017"/>
    <s v="Donors Capital Fund_Franklin Center for Government &amp; Public Integrity2011968525"/>
    <x v="13"/>
    <x v="0"/>
    <n v="968525"/>
    <x v="7"/>
    <m/>
  </r>
  <r>
    <s v="CT2017"/>
    <s v="Donors Capital Fund_Franklin Center for Government &amp; Public Integrity201150000"/>
    <x v="13"/>
    <x v="0"/>
    <n v="50000"/>
    <x v="7"/>
    <m/>
  </r>
  <r>
    <s v="CT2017"/>
    <s v="Donors Capital Fund_Franklin Center for Government &amp; Public Integrity201132500"/>
    <x v="13"/>
    <x v="0"/>
    <n v="32500"/>
    <x v="7"/>
    <m/>
  </r>
  <r>
    <s v="CT2017"/>
    <s v="Donors Capital Fund_Franklin Center for Government &amp; Public Integrity201137500"/>
    <x v="13"/>
    <x v="0"/>
    <n v="37500"/>
    <x v="7"/>
    <m/>
  </r>
  <r>
    <s v="CT2017"/>
    <s v="Donors Capital Fund_Franklin Center for Government &amp; Public Integrity201165000"/>
    <x v="13"/>
    <x v="0"/>
    <n v="65000"/>
    <x v="7"/>
    <m/>
  </r>
  <r>
    <s v="CT2017"/>
    <s v="Donors Capital Fund_Franklin Center for Government &amp; Public Integrity201137500"/>
    <x v="13"/>
    <x v="0"/>
    <n v="37500"/>
    <x v="7"/>
    <m/>
  </r>
  <r>
    <s v="CT2017"/>
    <s v="Donors Capital Fund_Franklin Center for Government &amp; Public Integrity2011102500"/>
    <x v="13"/>
    <x v="0"/>
    <n v="102500"/>
    <x v="7"/>
    <m/>
  </r>
  <r>
    <s v="CT2017"/>
    <s v="Donors Capital Fund_Franklin Center for Government &amp; Public Integrity201132500"/>
    <x v="13"/>
    <x v="0"/>
    <n v="32500"/>
    <x v="7"/>
    <m/>
  </r>
  <r>
    <s v="CT2017"/>
    <s v="Donors Capital Fund_Franklin Center for Government &amp; Public Integrity201132500"/>
    <x v="13"/>
    <x v="0"/>
    <n v="32500"/>
    <x v="7"/>
    <m/>
  </r>
  <r>
    <s v="CT2017"/>
    <s v="Donors Capital Fund_Franklin Center for Government &amp; Public Integrity201175000"/>
    <x v="13"/>
    <x v="0"/>
    <n v="75000"/>
    <x v="7"/>
    <m/>
  </r>
  <r>
    <s v="CT2017"/>
    <s v="Donors Capital Fund_Franklin Center for Government &amp; Public Integrity201150000"/>
    <x v="13"/>
    <x v="0"/>
    <n v="50000"/>
    <x v="7"/>
    <m/>
  </r>
  <r>
    <s v="CT2017"/>
    <s v="Donors Capital Fund_Franklin Center for Government &amp; Public Integrity20114000"/>
    <x v="13"/>
    <x v="0"/>
    <n v="4000"/>
    <x v="7"/>
    <m/>
  </r>
  <r>
    <s v="CT2017"/>
    <s v="Donors Capital Fund_Franklin Center for Government &amp; Public Integrity201185000"/>
    <x v="13"/>
    <x v="0"/>
    <n v="85000"/>
    <x v="7"/>
    <m/>
  </r>
  <r>
    <s v="CT2017"/>
    <s v="Donors Capital Fund_Franklin Center for Government &amp; Public Integrity2011968525"/>
    <x v="13"/>
    <x v="0"/>
    <n v="968525"/>
    <x v="7"/>
    <m/>
  </r>
  <r>
    <s v="CT2017"/>
    <s v="Donors Capital Fund_Franklin Center for Government &amp; Public Integrity20111937050"/>
    <x v="13"/>
    <x v="0"/>
    <n v="1937050"/>
    <x v="7"/>
    <m/>
  </r>
  <r>
    <s v="CT2017"/>
    <s v="Donors Capital Fund_Franklin Center for Government &amp; Public Integrity201150000"/>
    <x v="13"/>
    <x v="0"/>
    <n v="50000"/>
    <x v="7"/>
    <m/>
  </r>
  <r>
    <s v="CT2017"/>
    <s v="Donors Capital Fund_Franklin Center for Government &amp; Public Integrity201132500"/>
    <x v="13"/>
    <x v="0"/>
    <n v="32500"/>
    <x v="7"/>
    <m/>
  </r>
  <r>
    <s v="CT2017"/>
    <s v="Donors Capital Fund_Franklin Center for Government &amp; Public Integrity201137500"/>
    <x v="13"/>
    <x v="0"/>
    <n v="37500"/>
    <x v="7"/>
    <m/>
  </r>
  <r>
    <s v="CT2017"/>
    <s v="Donors Capital Fund_Franklin Center for Government &amp; Public Integrity201165000"/>
    <x v="13"/>
    <x v="0"/>
    <n v="65000"/>
    <x v="7"/>
    <m/>
  </r>
  <r>
    <s v="CT2017"/>
    <s v="Donors Capital Fund_Franklin Center for Government &amp; Public Integrity201137500"/>
    <x v="13"/>
    <x v="0"/>
    <n v="37500"/>
    <x v="7"/>
    <m/>
  </r>
  <r>
    <s v="CT2017"/>
    <s v="Donors Capital Fund_Franklin Center for Government &amp; Public Integrity2011102500"/>
    <x v="13"/>
    <x v="0"/>
    <n v="102500"/>
    <x v="7"/>
    <m/>
  </r>
  <r>
    <s v="CT2017"/>
    <s v="Donors Capital Fund_Franklin Center for Government &amp; Public Integrity201132500"/>
    <x v="13"/>
    <x v="0"/>
    <n v="32500"/>
    <x v="7"/>
    <m/>
  </r>
  <r>
    <s v="CT2017"/>
    <s v="Donors Capital Fund_Franklin Center for Government &amp; Public Integrity201132500"/>
    <x v="13"/>
    <x v="0"/>
    <n v="32500"/>
    <x v="7"/>
    <m/>
  </r>
  <r>
    <s v="CT2017"/>
    <s v="Donors Capital Fund_Franklin Center for Government &amp; Public Integrity201175000"/>
    <x v="13"/>
    <x v="0"/>
    <n v="75000"/>
    <x v="7"/>
    <m/>
  </r>
  <r>
    <s v="CT2017"/>
    <s v="Donors Capital Fund_Franklin Center for Government &amp; Public Integrity201150000"/>
    <x v="13"/>
    <x v="0"/>
    <n v="50000"/>
    <x v="7"/>
    <m/>
  </r>
  <r>
    <s v="CT2017"/>
    <s v="Donors Capital Fund_Franklin Center for Government &amp; Public Integrity201150000"/>
    <x v="13"/>
    <x v="0"/>
    <n v="50000"/>
    <x v="7"/>
    <m/>
  </r>
  <r>
    <s v="CT2017"/>
    <s v="Donors Capital Fund_Franklin Center for Government &amp; Public Integrity201010000"/>
    <x v="13"/>
    <x v="0"/>
    <n v="10000"/>
    <x v="9"/>
    <m/>
  </r>
  <r>
    <s v="CT2017"/>
    <s v="Donors Capital Fund_Franklin Center for Government &amp; Public Integrity20092245500"/>
    <x v="13"/>
    <x v="0"/>
    <n v="2245500"/>
    <x v="10"/>
    <m/>
  </r>
  <r>
    <n v="990"/>
    <s v="DonorsTrust_Franklin Center for Government &amp; Public Integrity201715200"/>
    <x v="14"/>
    <x v="0"/>
    <n v="15200"/>
    <x v="6"/>
    <s v="added"/>
  </r>
  <r>
    <n v="990"/>
    <s v="DonorsTrust_Franklin Center for Government &amp; Public Integrity20172000"/>
    <x v="14"/>
    <x v="0"/>
    <n v="2000"/>
    <x v="6"/>
    <s v="added"/>
  </r>
  <r>
    <n v="990"/>
    <s v="DonorsTrust_Franklin Center for Government &amp; Public Integrity201715200"/>
    <x v="14"/>
    <x v="0"/>
    <n v="15200"/>
    <x v="6"/>
    <s v="added"/>
  </r>
  <r>
    <n v="990"/>
    <s v="DonorsTrust_Franklin Center for Government &amp; Public Integrity20179000"/>
    <x v="14"/>
    <x v="0"/>
    <n v="9000"/>
    <x v="6"/>
    <s v="added"/>
  </r>
  <r>
    <n v="990"/>
    <s v="DonorsTrust_Franklin Center for Government &amp; Public Integrity20174268"/>
    <x v="14"/>
    <x v="0"/>
    <n v="4268"/>
    <x v="6"/>
    <s v="added"/>
  </r>
  <r>
    <n v="990"/>
    <s v="DonorsTrust_Franklin Center for Government &amp; Public Integrity201750000"/>
    <x v="14"/>
    <x v="0"/>
    <n v="50000"/>
    <x v="6"/>
    <s v="added"/>
  </r>
  <r>
    <n v="990"/>
    <s v="DonorsTrust_Franklin Center for Government &amp; Public Integrity201723500"/>
    <x v="14"/>
    <x v="0"/>
    <n v="23500"/>
    <x v="6"/>
    <s v="added"/>
  </r>
  <r>
    <n v="990"/>
    <s v="DonorsTrust_Franklin Center for Government &amp; Public Integrity201750000"/>
    <x v="14"/>
    <x v="0"/>
    <n v="50000"/>
    <x v="6"/>
    <s v="added"/>
  </r>
  <r>
    <n v="990"/>
    <s v="DonorsTrust_Franklin Center for Government &amp; Public Integrity201750000"/>
    <x v="14"/>
    <x v="0"/>
    <n v="50000"/>
    <x v="6"/>
    <s v="added"/>
  </r>
  <r>
    <n v="990"/>
    <s v="DonorsTrust_Franklin Center for Government &amp; Public Integrity2016375000"/>
    <x v="14"/>
    <x v="0"/>
    <n v="375000"/>
    <x v="0"/>
    <s v="added"/>
  </r>
  <r>
    <n v="990"/>
    <s v="DonorsTrust_Franklin Center for Government &amp; Public Integrity201610000"/>
    <x v="14"/>
    <x v="0"/>
    <n v="10000"/>
    <x v="0"/>
    <s v="added"/>
  </r>
  <r>
    <n v="990"/>
    <s v="DonorsTrust_Franklin Center for Government &amp; Public Integrity20167285"/>
    <x v="14"/>
    <x v="0"/>
    <n v="7285"/>
    <x v="0"/>
    <s v="added"/>
  </r>
  <r>
    <n v="990"/>
    <s v="DonorsTrust_Franklin Center for Government &amp; Public Integrity201550000"/>
    <x v="14"/>
    <x v="0"/>
    <n v="50000"/>
    <x v="2"/>
    <s v="added"/>
  </r>
  <r>
    <n v="990"/>
    <s v="DonorsTrust_Franklin Center for Government &amp; Public Integrity2015375000"/>
    <x v="14"/>
    <x v="0"/>
    <n v="375000"/>
    <x v="2"/>
    <s v="added"/>
  </r>
  <r>
    <n v="990"/>
    <s v="DonorsTrust_Franklin Center for Government &amp; Public Integrity201530000"/>
    <x v="14"/>
    <x v="0"/>
    <n v="30000"/>
    <x v="2"/>
    <s v="added"/>
  </r>
  <r>
    <n v="990"/>
    <s v="DonorsTrust_Franklin Center for Government &amp; Public Integrity2015435000"/>
    <x v="14"/>
    <x v="0"/>
    <n v="435000"/>
    <x v="2"/>
    <s v="added"/>
  </r>
  <r>
    <n v="990"/>
    <s v="DonorsTrust_Franklin Center for Government &amp; Public Integrity201525000"/>
    <x v="14"/>
    <x v="0"/>
    <n v="25000"/>
    <x v="2"/>
    <s v="added"/>
  </r>
  <r>
    <s v="CT2017"/>
    <s v="DonorsTrust_Franklin Center for Government &amp; Public Integrity201450000"/>
    <x v="14"/>
    <x v="0"/>
    <n v="50000"/>
    <x v="3"/>
    <m/>
  </r>
  <r>
    <s v="CT2017"/>
    <s v="DonorsTrust_Franklin Center for Government &amp; Public Integrity201440000"/>
    <x v="14"/>
    <x v="0"/>
    <n v="40000"/>
    <x v="3"/>
    <m/>
  </r>
  <r>
    <s v="CT2017"/>
    <s v="DonorsTrust_Franklin Center for Government &amp; Public Integrity201410000"/>
    <x v="14"/>
    <x v="0"/>
    <n v="10000"/>
    <x v="3"/>
    <m/>
  </r>
  <r>
    <s v="CT2017"/>
    <s v="DonorsTrust_Franklin Center for Government &amp; Public Integrity20141000"/>
    <x v="14"/>
    <x v="0"/>
    <n v="1000"/>
    <x v="3"/>
    <m/>
  </r>
  <r>
    <s v="CT2017"/>
    <s v="DonorsTrust_Franklin Center for Government &amp; Public Integrity201340000"/>
    <x v="14"/>
    <x v="0"/>
    <n v="40000"/>
    <x v="4"/>
    <m/>
  </r>
  <r>
    <s v="CT2017"/>
    <s v="DonorsTrust_Franklin Center for Government &amp; Public Integrity2013106720"/>
    <x v="14"/>
    <x v="0"/>
    <n v="106720"/>
    <x v="4"/>
    <m/>
  </r>
  <r>
    <s v="CT2017"/>
    <s v="DonorsTrust_Franklin Center for Government &amp; Public Integrity201325000"/>
    <x v="14"/>
    <x v="0"/>
    <n v="25000"/>
    <x v="4"/>
    <m/>
  </r>
  <r>
    <s v="CT2017"/>
    <s v="DonorsTrust_Franklin Center for Government &amp; Public Integrity2013250000"/>
    <x v="14"/>
    <x v="0"/>
    <n v="250000"/>
    <x v="4"/>
    <m/>
  </r>
  <r>
    <s v="CT2017"/>
    <s v="DonorsTrust_Franklin Center for Government &amp; Public Integrity201266000"/>
    <x v="14"/>
    <x v="0"/>
    <n v="66000"/>
    <x v="8"/>
    <m/>
  </r>
  <r>
    <s v="CT2017"/>
    <s v="DonorsTrust_Franklin Center for Government &amp; Public Integrity2012750000"/>
    <x v="14"/>
    <x v="0"/>
    <n v="750000"/>
    <x v="8"/>
    <m/>
  </r>
  <r>
    <s v="CT2017"/>
    <s v="DonorsTrust_Franklin Center for Government &amp; Public Integrity20121000000"/>
    <x v="14"/>
    <x v="0"/>
    <n v="1000000"/>
    <x v="8"/>
    <m/>
  </r>
  <r>
    <s v="CT2017"/>
    <s v="DonorsTrust_Franklin Center for Government &amp; Public Integrity201284000"/>
    <x v="14"/>
    <x v="0"/>
    <n v="84000"/>
    <x v="8"/>
    <m/>
  </r>
  <r>
    <s v="CT2017"/>
    <s v="DonorsTrust_Franklin Center for Government &amp; Public Integrity2012500000"/>
    <x v="14"/>
    <x v="0"/>
    <n v="500000"/>
    <x v="8"/>
    <m/>
  </r>
  <r>
    <s v="CT2017"/>
    <s v="DonorsTrust_Franklin Center for Government &amp; Public Integrity201270000"/>
    <x v="14"/>
    <x v="0"/>
    <n v="70000"/>
    <x v="8"/>
    <m/>
  </r>
  <r>
    <s v="CT2017"/>
    <s v="DonorsTrust_Franklin Center for Government &amp; Public Integrity201280000"/>
    <x v="14"/>
    <x v="0"/>
    <n v="80000"/>
    <x v="8"/>
    <m/>
  </r>
  <r>
    <s v="CT2017"/>
    <s v="DonorsTrust_Franklin Center for Government &amp; Public Integrity201250000"/>
    <x v="14"/>
    <x v="0"/>
    <n v="50000"/>
    <x v="8"/>
    <m/>
  </r>
  <r>
    <s v="CT2017"/>
    <s v="DonorsTrust_Franklin Center for Government &amp; Public Integrity201250000"/>
    <x v="14"/>
    <x v="0"/>
    <n v="50000"/>
    <x v="8"/>
    <m/>
  </r>
  <r>
    <s v="CT2017"/>
    <s v="DonorsTrust_Franklin Center for Government &amp; Public Integrity2011350000"/>
    <x v="14"/>
    <x v="0"/>
    <n v="350000"/>
    <x v="7"/>
    <m/>
  </r>
  <r>
    <s v="CT2017"/>
    <s v="DonorsTrust_Franklin Center for Government &amp; Public Integrity2011110000"/>
    <x v="14"/>
    <x v="0"/>
    <n v="110000"/>
    <x v="7"/>
    <m/>
  </r>
  <r>
    <s v="CT2017"/>
    <s v="DonorsTrust_Franklin Center for Government &amp; Public Integrity2011644000"/>
    <x v="14"/>
    <x v="0"/>
    <n v="644000"/>
    <x v="7"/>
    <m/>
  </r>
  <r>
    <s v="CT2017"/>
    <s v="DonorsTrust_Franklin Center for Government &amp; Public Integrity201015000"/>
    <x v="14"/>
    <x v="0"/>
    <n v="15000"/>
    <x v="9"/>
    <m/>
  </r>
  <r>
    <s v="CT2017"/>
    <s v="DonorsTrust_Franklin Center for Government &amp; Public Integrity200916050"/>
    <x v="14"/>
    <x v="0"/>
    <n v="16050"/>
    <x v="10"/>
    <m/>
  </r>
  <r>
    <s v="CT2017"/>
    <s v="DonorsTrust_Franklin Center for Government &amp; Public Integrity200917750"/>
    <x v="14"/>
    <x v="0"/>
    <n v="17750"/>
    <x v="10"/>
    <m/>
  </r>
  <r>
    <n v="990"/>
    <s v="DonorsTrust_Franklin News Foundation201850000"/>
    <x v="14"/>
    <x v="1"/>
    <n v="50000"/>
    <x v="5"/>
    <s v="added"/>
  </r>
  <r>
    <s v="CT2017"/>
    <s v="Dunn's Foundation for the Advancement of Right Thinking_Franklin Center for Government &amp; Public Integrity2012105000"/>
    <x v="15"/>
    <x v="0"/>
    <n v="105000"/>
    <x v="8"/>
    <m/>
  </r>
  <r>
    <s v="CT2017"/>
    <s v="Dunn's Foundation for the Advancement of Right Thinking_Franklin Center for Government &amp; Public Integrity201150000"/>
    <x v="15"/>
    <x v="0"/>
    <n v="50000"/>
    <x v="7"/>
    <m/>
  </r>
  <r>
    <n v="990"/>
    <s v="Einhorn Family Foundation_Franklin Center for Government &amp; Public Integrity20145000"/>
    <x v="16"/>
    <x v="0"/>
    <n v="5000"/>
    <x v="3"/>
    <s v="added"/>
  </r>
  <r>
    <n v="990"/>
    <s v="Einhorn Family Foundation_Franklin Center for Government &amp; Public Integrity20121000"/>
    <x v="16"/>
    <x v="0"/>
    <n v="1000"/>
    <x v="8"/>
    <s v="added"/>
  </r>
  <r>
    <n v="990"/>
    <s v="Fidelity Investments Charitable Gift Fund_Franklin Center for Government &amp; Public Integrity201953425"/>
    <x v="17"/>
    <x v="0"/>
    <n v="53425"/>
    <x v="1"/>
    <s v="added"/>
  </r>
  <r>
    <n v="990"/>
    <s v="Fidelity Investments Charitable Gift Fund_Franklin Center for Government &amp; Public Integrity201717720"/>
    <x v="17"/>
    <x v="0"/>
    <n v="17720"/>
    <x v="6"/>
    <s v="added"/>
  </r>
  <r>
    <n v="990"/>
    <s v="Frank B and Virginia V Fehsenfeld Charitable Foundation_Franklin Center for Government &amp; Public Integrity20161000"/>
    <x v="18"/>
    <x v="0"/>
    <n v="1000"/>
    <x v="0"/>
    <s v="added"/>
  </r>
  <r>
    <n v="990"/>
    <s v="Frank B and Virginia V Fehsenfeld Charitable Foundation_Franklin Center for Government &amp; Public Integrity20151000"/>
    <x v="18"/>
    <x v="0"/>
    <n v="1000"/>
    <x v="2"/>
    <s v="added"/>
  </r>
  <r>
    <s v="CT2017"/>
    <s v="Franklin Center for Government &amp; Public Integrity_American Majority201025000"/>
    <x v="19"/>
    <x v="3"/>
    <n v="25000"/>
    <x v="9"/>
    <m/>
  </r>
  <r>
    <s v="CT2017"/>
    <s v="Franklin Center for Government &amp; Public Integrity_American Phoenix Foundation201225000"/>
    <x v="19"/>
    <x v="4"/>
    <n v="25000"/>
    <x v="8"/>
    <m/>
  </r>
  <r>
    <s v="CT2017"/>
    <s v="Franklin Center for Government &amp; Public Integrity_Cause of Action2012250000"/>
    <x v="19"/>
    <x v="5"/>
    <n v="250000"/>
    <x v="8"/>
    <m/>
  </r>
  <r>
    <s v="CT2017"/>
    <s v="Franklin Center for Government &amp; Public Integrity_Cause of Action2011644000"/>
    <x v="19"/>
    <x v="5"/>
    <n v="644000"/>
    <x v="7"/>
    <m/>
  </r>
  <r>
    <s v="CT2017"/>
    <s v="Franklin Center for Government &amp; Public Integrity_Citizen Outreach Foundation201125000"/>
    <x v="19"/>
    <x v="6"/>
    <n v="25000"/>
    <x v="7"/>
    <m/>
  </r>
  <r>
    <s v="CT2017"/>
    <s v="Franklin Center for Government &amp; Public Integrity_Cowboy State Free Press20116000"/>
    <x v="19"/>
    <x v="7"/>
    <n v="6000"/>
    <x v="7"/>
    <m/>
  </r>
  <r>
    <s v="CT2017"/>
    <s v="Franklin Center for Government &amp; Public Integrity_Cowboy State Free Press201076000"/>
    <x v="19"/>
    <x v="7"/>
    <n v="76000"/>
    <x v="9"/>
    <m/>
  </r>
  <r>
    <s v="CT2017"/>
    <s v="Franklin Center for Government &amp; Public Integrity_Cowboy State Free Press200974000"/>
    <x v="19"/>
    <x v="7"/>
    <n v="74000"/>
    <x v="10"/>
    <m/>
  </r>
  <r>
    <s v="CT2017"/>
    <s v="Franklin Center for Government &amp; Public Integrity_Foundation for Ethics in Public Service201230000"/>
    <x v="19"/>
    <x v="8"/>
    <n v="30000"/>
    <x v="8"/>
    <m/>
  </r>
  <r>
    <s v="CT2017"/>
    <s v="Franklin Center for Government &amp; Public Integrity_Foundation for Ethics in Public Service201085000"/>
    <x v="19"/>
    <x v="8"/>
    <n v="85000"/>
    <x v="9"/>
    <m/>
  </r>
  <r>
    <s v="CT2017"/>
    <s v="Franklin Center for Government &amp; Public Integrity_Freedom Through Justice2011350000"/>
    <x v="19"/>
    <x v="9"/>
    <n v="350000"/>
    <x v="7"/>
    <m/>
  </r>
  <r>
    <s v="CT2017"/>
    <s v="Franklin Center for Government &amp; Public Integrity_Frontier Lab2012235000"/>
    <x v="19"/>
    <x v="10"/>
    <n v="235000"/>
    <x v="8"/>
    <m/>
  </r>
  <r>
    <s v="CT2017"/>
    <s v="Franklin Center for Government &amp; Public Integrity_Government Accountability Institute20122000000"/>
    <x v="19"/>
    <x v="11"/>
    <n v="2000000"/>
    <x v="8"/>
    <m/>
  </r>
  <r>
    <s v="CT2017"/>
    <s v="Franklin Center for Government &amp; Public Integrity_Hard Boiled Film2014556550"/>
    <x v="19"/>
    <x v="12"/>
    <n v="556550"/>
    <x v="3"/>
    <m/>
  </r>
  <r>
    <s v="CT2017"/>
    <s v="Franklin Center for Government &amp; Public Integrity_Idaho Freedom Foundation200960000"/>
    <x v="19"/>
    <x v="13"/>
    <n v="60000"/>
    <x v="10"/>
    <m/>
  </r>
  <r>
    <s v="CT2017"/>
    <s v="Franklin Center for Government &amp; Public Integrity_Independence Institute20126750"/>
    <x v="19"/>
    <x v="14"/>
    <n v="6750"/>
    <x v="8"/>
    <m/>
  </r>
  <r>
    <s v="CT2017"/>
    <s v="Franklin Center for Government &amp; Public Integrity_James Madison Institute201275000"/>
    <x v="19"/>
    <x v="15"/>
    <n v="75000"/>
    <x v="8"/>
    <m/>
  </r>
  <r>
    <s v="CT2017"/>
    <s v="Franklin Center for Government &amp; Public Integrity_Lucy Burns Institute200943412"/>
    <x v="19"/>
    <x v="16"/>
    <n v="43412"/>
    <x v="10"/>
    <m/>
  </r>
  <r>
    <s v="CT2017"/>
    <s v="Franklin Center for Government &amp; Public Integrity_Maryland Reporter.com201025000"/>
    <x v="19"/>
    <x v="17"/>
    <n v="25000"/>
    <x v="9"/>
    <m/>
  </r>
  <r>
    <s v="CT2017"/>
    <s v="Franklin Center for Government &amp; Public Integrity_Maryland Reporter.com200968000"/>
    <x v="19"/>
    <x v="17"/>
    <n v="68000"/>
    <x v="10"/>
    <m/>
  </r>
  <r>
    <s v="CT2017"/>
    <s v="Franklin Center for Government &amp; Public Integrity_Missouri News Network2009200000"/>
    <x v="19"/>
    <x v="18"/>
    <n v="200000"/>
    <x v="10"/>
    <m/>
  </r>
  <r>
    <s v="CT2017"/>
    <s v="Franklin Center for Government &amp; Public Integrity_Nevada News Bureau2012162851"/>
    <x v="19"/>
    <x v="19"/>
    <n v="162851"/>
    <x v="8"/>
    <m/>
  </r>
  <r>
    <s v="CT2017"/>
    <s v="Franklin Center for Government &amp; Public Integrity_Nevada News Bureau201177500"/>
    <x v="19"/>
    <x v="19"/>
    <n v="77500"/>
    <x v="7"/>
    <m/>
  </r>
  <r>
    <s v="CT2017"/>
    <s v="Franklin Center for Government &amp; Public Integrity_Nevada News Bureau201017000"/>
    <x v="19"/>
    <x v="19"/>
    <n v="17000"/>
    <x v="9"/>
    <m/>
  </r>
  <r>
    <s v="CT2017"/>
    <s v="Franklin Center for Government &amp; Public Integrity_Oregon Capitol2013250000"/>
    <x v="19"/>
    <x v="20"/>
    <n v="250000"/>
    <x v="4"/>
    <m/>
  </r>
  <r>
    <s v="CT2017"/>
    <s v="Franklin Center for Government &amp; Public Integrity_Pelican Institute201036000"/>
    <x v="19"/>
    <x v="21"/>
    <n v="36000"/>
    <x v="9"/>
    <m/>
  </r>
  <r>
    <s v="CT2017"/>
    <s v="Franklin Center for Government &amp; Public Integrity_Pershing Center200945000"/>
    <x v="19"/>
    <x v="22"/>
    <n v="45000"/>
    <x v="10"/>
    <m/>
  </r>
  <r>
    <s v="CT2017"/>
    <s v="Franklin Center for Government &amp; Public Integrity_Rhode Island Center for Freedom20117500"/>
    <x v="19"/>
    <x v="23"/>
    <n v="7500"/>
    <x v="7"/>
    <m/>
  </r>
  <r>
    <s v="CT2017"/>
    <s v="Franklin Center for Government &amp; Public Integrity_Small Business Foundation Hawaii201221000"/>
    <x v="19"/>
    <x v="24"/>
    <n v="21000"/>
    <x v="8"/>
    <m/>
  </r>
  <r>
    <s v="CT2017"/>
    <s v="Franklin Center for Government &amp; Public Integrity_Small Business Foundation Hawaii20115500"/>
    <x v="19"/>
    <x v="24"/>
    <n v="5500"/>
    <x v="7"/>
    <m/>
  </r>
  <r>
    <s v="CT2017"/>
    <s v="Franklin Center for Government &amp; Public Integrity_Small Business Foundation Hawaii200945000"/>
    <x v="19"/>
    <x v="24"/>
    <n v="45000"/>
    <x v="10"/>
    <m/>
  </r>
  <r>
    <s v="CT2017"/>
    <s v="Franklin Center for Government &amp; Public Integrity_Talent Market20146000"/>
    <x v="19"/>
    <x v="25"/>
    <n v="6000"/>
    <x v="3"/>
    <m/>
  </r>
  <r>
    <s v="CT2017"/>
    <s v="Franklin Center for Government &amp; Public Integrity_Tennessee Center for PP201025000"/>
    <x v="19"/>
    <x v="26"/>
    <n v="25000"/>
    <x v="9"/>
    <m/>
  </r>
  <r>
    <s v="CT2017"/>
    <s v="Franklin Center for Government &amp; Public Integrity_Texas Watchdog2012322500"/>
    <x v="19"/>
    <x v="27"/>
    <n v="322500"/>
    <x v="8"/>
    <m/>
  </r>
  <r>
    <s v="CT2017"/>
    <s v="Franklin Center for Government &amp; Public Integrity_TN Watch2009150000"/>
    <x v="19"/>
    <x v="28"/>
    <n v="150000"/>
    <x v="10"/>
    <m/>
  </r>
  <r>
    <s v="CT2017"/>
    <s v="Franklin Center for Government &amp; Public Integrity_TNRReport.com201250000"/>
    <x v="19"/>
    <x v="29"/>
    <n v="50000"/>
    <x v="8"/>
    <m/>
  </r>
  <r>
    <s v="CT2017"/>
    <s v="Franklin Center for Government &amp; Public Integrity_True The Vote201250000"/>
    <x v="19"/>
    <x v="30"/>
    <n v="50000"/>
    <x v="8"/>
    <m/>
  </r>
  <r>
    <s v="CT2017"/>
    <s v="Friedman Foundation For Educational Choice_Franklin Center for Government &amp; Public Integrity201210000"/>
    <x v="20"/>
    <x v="0"/>
    <n v="10000"/>
    <x v="8"/>
    <m/>
  </r>
  <r>
    <n v="990"/>
    <s v="Greater Houston Community Foundation_Franklin Center for Government &amp; Public Integrity201425000"/>
    <x v="21"/>
    <x v="0"/>
    <n v="25000"/>
    <x v="3"/>
    <s v="added"/>
  </r>
  <r>
    <n v="990"/>
    <s v="Hickory Foundation_Franklin Center for Government &amp; Public Integrity20165000"/>
    <x v="22"/>
    <x v="0"/>
    <n v="5000"/>
    <x v="0"/>
    <s v="added"/>
  </r>
  <r>
    <n v="990"/>
    <s v="Hickory Foundation_Franklin Center for Government &amp; Public Integrity201510000"/>
    <x v="22"/>
    <x v="0"/>
    <n v="10000"/>
    <x v="2"/>
    <s v="added"/>
  </r>
  <r>
    <n v="990"/>
    <s v="Hickory Foundation_Franklin Center for Government &amp; Public Integrity20145000"/>
    <x v="22"/>
    <x v="0"/>
    <n v="5000"/>
    <x v="3"/>
    <s v="added"/>
  </r>
  <r>
    <n v="990"/>
    <s v="Illinois Policy Institute_Franklin Center for Government &amp; Public Integrity2017720667"/>
    <x v="23"/>
    <x v="0"/>
    <n v="720667"/>
    <x v="6"/>
    <s v="added"/>
  </r>
  <r>
    <m/>
    <s v="Illinois Policy Institute_Franklin News Foundation2018595000"/>
    <x v="23"/>
    <x v="1"/>
    <n v="595000"/>
    <x v="5"/>
    <s v="added"/>
  </r>
  <r>
    <n v="990"/>
    <s v="Institute for Technology Development_Franklin Center for Government &amp; Public Integrity201745000"/>
    <x v="24"/>
    <x v="0"/>
    <n v="45000"/>
    <x v="6"/>
    <s v="added"/>
  </r>
  <r>
    <n v="990"/>
    <s v="Institute for Technology Development_Franklin Center for Government &amp; Public Integrity2016100000"/>
    <x v="24"/>
    <x v="0"/>
    <n v="100000"/>
    <x v="0"/>
    <s v="added"/>
  </r>
  <r>
    <n v="990"/>
    <s v="James F Causley Jr Family Foundation_Franklin Center for Government &amp; Public Integrity20151000"/>
    <x v="25"/>
    <x v="0"/>
    <n v="1000"/>
    <x v="2"/>
    <s v="added"/>
  </r>
  <r>
    <n v="990"/>
    <s v="James F Causley Jr Family Foundation_Franklin Center for Government &amp; Public Integrity20141000"/>
    <x v="25"/>
    <x v="0"/>
    <n v="1000"/>
    <x v="3"/>
    <s v="added"/>
  </r>
  <r>
    <n v="990"/>
    <s v="James F Causley Jr Family Foundation_Franklin Center for Government &amp; Public Integrity2013750"/>
    <x v="25"/>
    <x v="0"/>
    <n v="750"/>
    <x v="4"/>
    <s v="added"/>
  </r>
  <r>
    <n v="990"/>
    <s v="Jewish Communal Fund_Franklin Center for Government &amp; Public Integrity201510500"/>
    <x v="26"/>
    <x v="0"/>
    <n v="10500"/>
    <x v="2"/>
    <s v="added"/>
  </r>
  <r>
    <n v="990"/>
    <s v="Joyce and Donald Rumsfeld Foundation_Franklin Center for Government &amp; Public Integrity20141000"/>
    <x v="27"/>
    <x v="0"/>
    <n v="1000"/>
    <x v="3"/>
    <s v="added"/>
  </r>
  <r>
    <s v="CT2017"/>
    <s v="Judicial Education Project_Franklin Center for Government &amp; Public Integrity2014100000"/>
    <x v="28"/>
    <x v="0"/>
    <n v="100000"/>
    <x v="3"/>
    <m/>
  </r>
  <r>
    <n v="990"/>
    <s v="Linbeck Family Charitable Trust_Franklin Center for Government &amp; Public Integrity201260000"/>
    <x v="29"/>
    <x v="0"/>
    <n v="60000"/>
    <x v="8"/>
    <s v="added"/>
  </r>
  <r>
    <n v="990"/>
    <s v="Mywireless.org_Franklin Center for Government &amp; Public Integrity201725000"/>
    <x v="30"/>
    <x v="0"/>
    <n v="25000"/>
    <x v="6"/>
    <s v="added"/>
  </r>
  <r>
    <n v="990"/>
    <s v="Mywireless.org_Franklin Center for Government &amp; Public Integrity201625000"/>
    <x v="30"/>
    <x v="0"/>
    <n v="25000"/>
    <x v="0"/>
    <s v="added"/>
  </r>
  <r>
    <n v="990"/>
    <s v="Mywireless.org_Franklin Center for Government &amp; Public Integrity201515000"/>
    <x v="30"/>
    <x v="0"/>
    <n v="15000"/>
    <x v="2"/>
    <s v="added"/>
  </r>
  <r>
    <n v="990"/>
    <s v="Mywireless.org_Franklin Center for Government &amp; Public Integrity201410000"/>
    <x v="30"/>
    <x v="0"/>
    <n v="10000"/>
    <x v="3"/>
    <s v="added"/>
  </r>
  <r>
    <n v="990"/>
    <s v="National Christian Charitable Foundation_Franklin Center for Government &amp; Public Integrity20183000"/>
    <x v="31"/>
    <x v="0"/>
    <n v="3000"/>
    <x v="5"/>
    <s v="added"/>
  </r>
  <r>
    <n v="990"/>
    <s v="National Christian Charitable Foundation_Franklin Center for Government &amp; Public Integrity20151000"/>
    <x v="31"/>
    <x v="0"/>
    <n v="1000"/>
    <x v="2"/>
    <s v="added"/>
  </r>
  <r>
    <s v="CT2017"/>
    <s v="National Christian Charitable Foundation_Franklin Center for Government &amp; Public Integrity20121000"/>
    <x v="31"/>
    <x v="0"/>
    <n v="1000"/>
    <x v="8"/>
    <m/>
  </r>
  <r>
    <n v="990"/>
    <s v="Pew Charitable Trusts_Franklin Center for Government &amp; Public Integrity201680784"/>
    <x v="32"/>
    <x v="0"/>
    <n v="80784"/>
    <x v="0"/>
    <s v="added"/>
  </r>
  <r>
    <n v="990"/>
    <s v="Robert P Rotella Foundation_Franklin Center for Government &amp; Public Integrity20165000"/>
    <x v="33"/>
    <x v="0"/>
    <n v="5000"/>
    <x v="0"/>
    <s v="added"/>
  </r>
  <r>
    <n v="990"/>
    <s v="Sarah Scaife Foundation_Franklin Center for Government &amp; Public Integrity201435000"/>
    <x v="34"/>
    <x v="0"/>
    <n v="35000"/>
    <x v="3"/>
    <s v="added"/>
  </r>
  <r>
    <s v="AR"/>
    <s v="Sarah Scaife Foundation_Franklin News Foundation2019150000"/>
    <x v="34"/>
    <x v="1"/>
    <n v="150000"/>
    <x v="1"/>
    <s v="added"/>
  </r>
  <r>
    <n v="990"/>
    <s v="Searle Freedom Trust_Franklin Center for Government &amp; Public Integrity2016100000"/>
    <x v="35"/>
    <x v="0"/>
    <n v="100000"/>
    <x v="0"/>
    <s v="added"/>
  </r>
  <r>
    <n v="990"/>
    <s v="Searle Freedom Trust_Franklin Center for Government &amp; Public Integrity2015100000"/>
    <x v="35"/>
    <x v="0"/>
    <n v="100000"/>
    <x v="2"/>
    <s v="added"/>
  </r>
  <r>
    <n v="990"/>
    <s v="Searle Freedom Trust_Franklin Center for Government &amp; Public Integrity2014100000"/>
    <x v="35"/>
    <x v="0"/>
    <n v="100000"/>
    <x v="3"/>
    <s v="added"/>
  </r>
  <r>
    <n v="990"/>
    <s v="Searle Freedom Trust_Franklin Center for Government &amp; Public Integrity2013150000"/>
    <x v="35"/>
    <x v="0"/>
    <n v="150000"/>
    <x v="4"/>
    <s v="added"/>
  </r>
  <r>
    <s v="CT2017"/>
    <s v="Searle Freedom Trust_Franklin Center for Government &amp; Public Integrity2012150000"/>
    <x v="35"/>
    <x v="0"/>
    <n v="150000"/>
    <x v="8"/>
    <m/>
  </r>
  <r>
    <s v="CT2017"/>
    <s v="Searle Freedom Trust_Franklin Center for Government &amp; Public Integrity2011125000"/>
    <x v="35"/>
    <x v="0"/>
    <n v="125000"/>
    <x v="7"/>
    <m/>
  </r>
  <r>
    <s v="CT2017"/>
    <s v="Searle Freedom Trust_Franklin Center for Government &amp; Public Integrity201087500"/>
    <x v="35"/>
    <x v="0"/>
    <n v="87500"/>
    <x v="9"/>
    <m/>
  </r>
  <r>
    <s v="CT2017"/>
    <s v="State Policy Network_Franklin Center for Government &amp; Public Integrity2012100000"/>
    <x v="36"/>
    <x v="0"/>
    <n v="100000"/>
    <x v="8"/>
    <m/>
  </r>
  <r>
    <n v="990"/>
    <s v="The Lynde and Harry Bradley Foundation_Franklin Center for Government &amp; Public Integrity201690000"/>
    <x v="37"/>
    <x v="0"/>
    <n v="90000"/>
    <x v="0"/>
    <s v="added"/>
  </r>
  <r>
    <n v="990"/>
    <s v="The Lynde and Harry Bradley Foundation_Franklin Center for Government &amp; Public Integrity201550000"/>
    <x v="37"/>
    <x v="0"/>
    <n v="50000"/>
    <x v="2"/>
    <s v="added"/>
  </r>
  <r>
    <n v="990"/>
    <s v="The Lynde and Harry Bradley Foundation_Franklin Center for Government &amp; Public Integrity201590000"/>
    <x v="37"/>
    <x v="0"/>
    <n v="90000"/>
    <x v="2"/>
    <s v="added"/>
  </r>
  <r>
    <n v="990"/>
    <s v="The Lynde and Harry Bradley Foundation_Franklin Center for Government &amp; Public Integrity201450000"/>
    <x v="37"/>
    <x v="0"/>
    <n v="50000"/>
    <x v="3"/>
    <s v="added"/>
  </r>
  <r>
    <n v="990"/>
    <s v="The Lynde and Harry Bradley Foundation_Franklin Center for Government &amp; Public Integrity201475000"/>
    <x v="37"/>
    <x v="0"/>
    <n v="75000"/>
    <x v="3"/>
    <s v="added"/>
  </r>
  <r>
    <s v="CT2017"/>
    <s v="The Lynde and Harry Bradley Foundation_Franklin Center for Government &amp; Public Integrity201350000"/>
    <x v="37"/>
    <x v="0"/>
    <n v="50000"/>
    <x v="4"/>
    <m/>
  </r>
  <r>
    <s v="CT2017"/>
    <s v="The Lynde and Harry Bradley Foundation_Franklin Center for Government &amp; Public Integrity201250000"/>
    <x v="37"/>
    <x v="0"/>
    <n v="50000"/>
    <x v="8"/>
    <m/>
  </r>
  <r>
    <s v="CT2017"/>
    <s v="The Lynde and Harry Bradley Foundation_Franklin Center for Government &amp; Public Integrity201295000"/>
    <x v="37"/>
    <x v="0"/>
    <n v="95000"/>
    <x v="8"/>
    <m/>
  </r>
  <r>
    <s v="CT2017"/>
    <s v="The Lynde and Harry Bradley Foundation_Franklin Center for Government &amp; Public Integrity201295000"/>
    <x v="37"/>
    <x v="0"/>
    <n v="95000"/>
    <x v="8"/>
    <m/>
  </r>
  <r>
    <s v="CT2017"/>
    <s v="The Lynde and Harry Bradley Foundation_Franklin Center for Government &amp; Public Integrity201150000"/>
    <x v="37"/>
    <x v="0"/>
    <n v="50000"/>
    <x v="7"/>
    <m/>
  </r>
  <r>
    <s v="CT2017"/>
    <s v="The Lynde and Harry Bradley Foundation_Franklin Center for Government &amp; Public Integrity201095250"/>
    <x v="37"/>
    <x v="0"/>
    <n v="95250"/>
    <x v="9"/>
    <m/>
  </r>
  <r>
    <s v="CT2017"/>
    <s v="The Lynde and Harry Bradley Foundation_Franklin Center for Government &amp; Public Integrity201095250"/>
    <x v="37"/>
    <x v="0"/>
    <n v="95250"/>
    <x v="9"/>
    <m/>
  </r>
  <r>
    <s v="CT2017"/>
    <s v="The Thirteen Foundation_Franklin Center for Government &amp; Public Integrity20121309775"/>
    <x v="38"/>
    <x v="0"/>
    <n v="1309775"/>
    <x v="8"/>
    <m/>
  </r>
  <r>
    <n v="990"/>
    <s v="Vernon K Krieble Foundation_Franklin Center for Government &amp; Public Integrity201624500"/>
    <x v="39"/>
    <x v="0"/>
    <n v="24500"/>
    <x v="0"/>
    <s v="added"/>
  </r>
  <r>
    <n v="990"/>
    <s v="Walton Family Foundation_Franklin Center for Government &amp; Public Integrity2016245000"/>
    <x v="40"/>
    <x v="0"/>
    <n v="245000"/>
    <x v="0"/>
    <s v="added"/>
  </r>
  <r>
    <n v="990"/>
    <s v="Walton Family Foundation_Franklin Center for Government &amp; Public Integrity2014205000"/>
    <x v="40"/>
    <x v="0"/>
    <n v="205000"/>
    <x v="3"/>
    <s v="added"/>
  </r>
  <r>
    <n v="990"/>
    <s v="Walton Family Foundation_Franklin Center for Government &amp; Public Integrity2013200000"/>
    <x v="40"/>
    <x v="0"/>
    <n v="200000"/>
    <x v="4"/>
    <s v="added"/>
  </r>
  <r>
    <s v="CT2017"/>
    <s v="Wellspring Committee_Franklin Center for Government &amp; Public Integrity2010160000"/>
    <x v="41"/>
    <x v="0"/>
    <n v="160000"/>
    <x v="9"/>
    <m/>
  </r>
  <r>
    <n v="990"/>
    <s v="Woodell Foundation_Franklin Center for Government &amp; Public Integrity20161000"/>
    <x v="42"/>
    <x v="0"/>
    <n v="1000"/>
    <x v="0"/>
    <s v="added"/>
  </r>
  <r>
    <n v="990"/>
    <s v="Woodell Foundation_Franklin Center for Government &amp; Public Integrity20151000"/>
    <x v="42"/>
    <x v="0"/>
    <n v="1000"/>
    <x v="2"/>
    <s v="added"/>
  </r>
  <r>
    <n v="990"/>
    <s v="Woodford Foundation_Franklin Center for Government &amp; Public Integrity2016250"/>
    <x v="43"/>
    <x v="0"/>
    <n v="250"/>
    <x v="0"/>
    <s v="added"/>
  </r>
  <r>
    <n v="990"/>
    <s v="Woodford Foundation_Franklin Center for Government &amp; Public Integrity2015500"/>
    <x v="43"/>
    <x v="0"/>
    <n v="500"/>
    <x v="2"/>
    <s v="added"/>
  </r>
  <r>
    <n v="990"/>
    <s v="Woodford Foundation_Franklin Center for Government &amp; Public Integrity2014500"/>
    <x v="43"/>
    <x v="0"/>
    <n v="500"/>
    <x v="3"/>
    <s v="added"/>
  </r>
  <r>
    <n v="990"/>
    <s v="Woodford Foundation_Franklin Center for Government &amp; Public Integrity2013500"/>
    <x v="43"/>
    <x v="0"/>
    <n v="500"/>
    <x v="4"/>
    <s v="added"/>
  </r>
  <r>
    <n v="990"/>
    <s v="Franklin Center for Government &amp; Public Integrity_Oregon Capitol2013250000"/>
    <x v="19"/>
    <x v="20"/>
    <n v="250000"/>
    <x v="4"/>
    <s v="added"/>
  </r>
  <r>
    <n v="990"/>
    <s v="Franklin Center for Government &amp; Public Integrity_Hard Boiled Film2014556550"/>
    <x v="19"/>
    <x v="12"/>
    <n v="556550"/>
    <x v="3"/>
    <s v="added"/>
  </r>
  <r>
    <n v="990"/>
    <s v="Franklin Center for Government &amp; Public Integrity_Talent Market20146000"/>
    <x v="19"/>
    <x v="25"/>
    <n v="6000"/>
    <x v="3"/>
    <s v="added"/>
  </r>
  <r>
    <m/>
    <m/>
    <x v="44"/>
    <x v="31"/>
    <m/>
    <x v="1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5ADD852-71C4-C342-A201-2C95AD9308A4}" name="PivotTable32" cacheId="16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 rowHeaderCaption="Recipient &amp; Year">
  <location ref="E8:F37" firstHeaderRow="1" firstDataRow="1" firstDataCol="1"/>
  <pivotFields count="7"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descending">
      <items count="34">
        <item sd="0" x="3"/>
        <item sd="0" x="4"/>
        <item sd="0" x="5"/>
        <item sd="0" x="6"/>
        <item sd="0" x="7"/>
        <item sd="0" x="8"/>
        <item h="1" sd="0" x="0"/>
        <item h="1" sd="0" x="2"/>
        <item h="1" sd="0" m="1" x="32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h="1" sd="0" x="31"/>
        <item h="1" x="1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showAll="0"/>
    <pivotField axis="axisRow" showAll="0">
      <items count="13">
        <item x="10"/>
        <item x="9"/>
        <item x="7"/>
        <item x="8"/>
        <item x="4"/>
        <item x="3"/>
        <item x="11"/>
        <item x="0"/>
        <item x="2"/>
        <item x="6"/>
        <item x="1"/>
        <item x="5"/>
        <item t="default"/>
      </items>
    </pivotField>
    <pivotField showAll="0"/>
  </pivotFields>
  <rowFields count="2">
    <field x="3"/>
    <field x="5"/>
  </rowFields>
  <rowItems count="29">
    <i>
      <x v="11"/>
    </i>
    <i>
      <x v="12"/>
    </i>
    <i>
      <x v="2"/>
    </i>
    <i>
      <x v="20"/>
    </i>
    <i>
      <x v="9"/>
    </i>
    <i>
      <x v="27"/>
    </i>
    <i>
      <x v="19"/>
    </i>
    <i>
      <x v="10"/>
    </i>
    <i>
      <x v="18"/>
    </i>
    <i>
      <x v="4"/>
    </i>
    <i>
      <x v="28"/>
    </i>
    <i>
      <x v="5"/>
    </i>
    <i>
      <x v="17"/>
    </i>
    <i>
      <x v="15"/>
    </i>
    <i>
      <x v="24"/>
    </i>
    <i>
      <x v="13"/>
    </i>
    <i>
      <x v="29"/>
    </i>
    <i>
      <x v="30"/>
    </i>
    <i>
      <x v="22"/>
    </i>
    <i>
      <x v="16"/>
    </i>
    <i>
      <x v="21"/>
    </i>
    <i>
      <x/>
    </i>
    <i>
      <x v="1"/>
    </i>
    <i>
      <x v="3"/>
    </i>
    <i>
      <x v="26"/>
    </i>
    <i>
      <x v="25"/>
    </i>
    <i>
      <x v="23"/>
    </i>
    <i>
      <x v="14"/>
    </i>
    <i t="grand">
      <x/>
    </i>
  </rowItems>
  <colItems count="1">
    <i/>
  </colItems>
  <dataFields count="1">
    <dataField name="Total" fld="4" baseField="0" baseItem="0" numFmtId="165"/>
  </dataFields>
  <formats count="1">
    <format dxfId="9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CD9DD6B-000D-0248-8891-296E32D965AF}" name="PivotTable31" cacheId="16" applyNumberFormats="0" applyBorderFormats="0" applyFontFormats="0" applyPatternFormats="0" applyAlignmentFormats="0" applyWidthHeightFormats="1" dataCaption="Values" updatedVersion="7" minRefreshableVersion="3" useAutoFormatting="1" itemPrintTitles="1" createdVersion="4" indent="0" outline="1" outlineData="1" multipleFieldFilters="0" rowHeaderCaption="Donor &amp; Year">
  <location ref="A8:B52" firstHeaderRow="1" firstDataRow="1" firstDataCol="1"/>
  <pivotFields count="7">
    <pivotField showAll="0"/>
    <pivotField showAll="0"/>
    <pivotField axis="axisRow" showAll="0" sortType="descending">
      <items count="47">
        <item sd="0" x="6"/>
        <item sd="0" x="7"/>
        <item sd="0" x="13"/>
        <item sd="0" x="14"/>
        <item sd="0" x="15"/>
        <item h="1" sd="0" m="1" x="45"/>
        <item sd="0" x="20"/>
        <item sd="0" x="28"/>
        <item sd="0" x="31"/>
        <item sd="0" x="35"/>
        <item sd="0" x="36"/>
        <item sd="0" x="37"/>
        <item sd="0" x="38"/>
        <item sd="0" x="41"/>
        <item h="1" sd="0" x="44"/>
        <item h="1" sd="0" x="19"/>
        <item sd="0" x="0"/>
        <item sd="0" x="16"/>
        <item sd="0" x="22"/>
        <item sd="0" x="27"/>
        <item sd="0" x="30"/>
        <item sd="0" x="32"/>
        <item sd="0" x="33"/>
        <item sd="0" x="34"/>
        <item sd="0" x="39"/>
        <item sd="0" x="40"/>
        <item sd="0" x="1"/>
        <item sd="0" x="2"/>
        <item sd="0" x="3"/>
        <item sd="0" x="4"/>
        <item sd="0" x="5"/>
        <item sd="0" x="8"/>
        <item sd="0" x="9"/>
        <item sd="0" x="10"/>
        <item sd="0" x="11"/>
        <item sd="0" x="12"/>
        <item sd="0" x="17"/>
        <item sd="0" x="18"/>
        <item sd="0" x="21"/>
        <item sd="0" x="23"/>
        <item sd="0" x="24"/>
        <item sd="0" x="25"/>
        <item sd="0" x="26"/>
        <item sd="0" x="29"/>
        <item sd="0" x="42"/>
        <item sd="0" x="43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13">
        <item x="10"/>
        <item x="9"/>
        <item x="7"/>
        <item x="8"/>
        <item x="4"/>
        <item x="3"/>
        <item x="2"/>
        <item x="0"/>
        <item x="6"/>
        <item x="5"/>
        <item x="1"/>
        <item x="11"/>
        <item t="default"/>
      </items>
    </pivotField>
    <pivotField showAll="0"/>
  </pivotFields>
  <rowFields count="2">
    <field x="2"/>
    <field x="5"/>
  </rowFields>
  <rowItems count="44">
    <i>
      <x v="2"/>
    </i>
    <i>
      <x v="3"/>
    </i>
    <i>
      <x v="39"/>
    </i>
    <i>
      <x v="12"/>
    </i>
    <i>
      <x v="11"/>
    </i>
    <i>
      <x v="9"/>
    </i>
    <i>
      <x v="25"/>
    </i>
    <i>
      <x v="1"/>
    </i>
    <i>
      <x v="30"/>
    </i>
    <i>
      <x v="23"/>
    </i>
    <i>
      <x v="13"/>
    </i>
    <i>
      <x v="4"/>
    </i>
    <i>
      <x v="40"/>
    </i>
    <i>
      <x v="7"/>
    </i>
    <i>
      <x v="10"/>
    </i>
    <i>
      <x v="21"/>
    </i>
    <i>
      <x v="20"/>
    </i>
    <i>
      <x v="33"/>
    </i>
    <i>
      <x v="36"/>
    </i>
    <i>
      <x v="43"/>
    </i>
    <i>
      <x v="16"/>
    </i>
    <i>
      <x v="34"/>
    </i>
    <i>
      <x v="29"/>
    </i>
    <i>
      <x v="31"/>
    </i>
    <i>
      <x v="32"/>
    </i>
    <i>
      <x v="26"/>
    </i>
    <i>
      <x v="38"/>
    </i>
    <i>
      <x v="27"/>
    </i>
    <i>
      <x/>
    </i>
    <i>
      <x v="24"/>
    </i>
    <i>
      <x v="18"/>
    </i>
    <i>
      <x v="28"/>
    </i>
    <i>
      <x v="42"/>
    </i>
    <i>
      <x v="6"/>
    </i>
    <i>
      <x v="35"/>
    </i>
    <i>
      <x v="17"/>
    </i>
    <i>
      <x v="8"/>
    </i>
    <i>
      <x v="22"/>
    </i>
    <i>
      <x v="41"/>
    </i>
    <i>
      <x v="44"/>
    </i>
    <i>
      <x v="37"/>
    </i>
    <i>
      <x v="45"/>
    </i>
    <i>
      <x v="19"/>
    </i>
    <i t="grand">
      <x/>
    </i>
  </rowItems>
  <colItems count="1">
    <i/>
  </colItems>
  <dataFields count="1">
    <dataField name="Total" fld="4" baseField="0" baseItem="0" numFmtId="165"/>
  </dataFields>
  <formats count="1">
    <format dxfId="10">
      <pivotArea outline="0" collapsedLevelsAreSubtotals="1" fieldPosition="0"/>
    </format>
  </formats>
  <pivotTableStyleInfo name="PivotStyleMedium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franklin-centre-government-and-public-integrity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workbookViewId="0">
      <selection activeCell="M41" sqref="M41"/>
    </sheetView>
  </sheetViews>
  <sheetFormatPr baseColWidth="10" defaultRowHeight="16" x14ac:dyDescent="0.2"/>
  <cols>
    <col min="1" max="1" width="51.6640625" bestFit="1" customWidth="1"/>
    <col min="2" max="2" width="17.5" bestFit="1" customWidth="1"/>
    <col min="3" max="3" width="69.1640625" customWidth="1"/>
    <col min="4" max="4" width="43.5" customWidth="1"/>
    <col min="5" max="5" width="35" bestFit="1" customWidth="1"/>
    <col min="6" max="6" width="17.5" bestFit="1" customWidth="1"/>
  </cols>
  <sheetData>
    <row r="1" spans="1:7" ht="29" x14ac:dyDescent="0.35">
      <c r="A1" s="11" t="s">
        <v>17</v>
      </c>
      <c r="B1" s="11"/>
      <c r="C1" s="11"/>
      <c r="D1" s="11"/>
    </row>
    <row r="2" spans="1:7" ht="21" x14ac:dyDescent="0.25">
      <c r="A2" s="3" t="s">
        <v>18</v>
      </c>
      <c r="B2" s="4">
        <v>42860</v>
      </c>
    </row>
    <row r="3" spans="1:7" ht="21" x14ac:dyDescent="0.25">
      <c r="A3" s="5" t="s">
        <v>79</v>
      </c>
    </row>
    <row r="6" spans="1:7" ht="24" x14ac:dyDescent="0.3">
      <c r="A6" s="12" t="s">
        <v>50</v>
      </c>
      <c r="B6" s="13"/>
      <c r="E6" s="12" t="s">
        <v>51</v>
      </c>
      <c r="F6" s="13"/>
    </row>
    <row r="7" spans="1:7" ht="24" x14ac:dyDescent="0.3">
      <c r="A7" s="10" t="s">
        <v>81</v>
      </c>
      <c r="B7" s="9"/>
      <c r="E7" s="10" t="s">
        <v>87</v>
      </c>
      <c r="F7" s="9"/>
    </row>
    <row r="8" spans="1:7" x14ac:dyDescent="0.2">
      <c r="A8" s="1" t="s">
        <v>80</v>
      </c>
      <c r="B8" t="s">
        <v>177</v>
      </c>
      <c r="C8" s="7" t="s">
        <v>78</v>
      </c>
      <c r="E8" s="1" t="s">
        <v>82</v>
      </c>
      <c r="F8" t="s">
        <v>177</v>
      </c>
      <c r="G8" s="7" t="s">
        <v>78</v>
      </c>
    </row>
    <row r="9" spans="1:7" x14ac:dyDescent="0.2">
      <c r="A9" s="2" t="s">
        <v>4</v>
      </c>
      <c r="B9" s="6">
        <v>33144119</v>
      </c>
      <c r="C9" t="str">
        <f>IF(IFERROR(VLOOKUP(A9,Resources!A:B,2,FALSE),"")=0,"",IFERROR(VLOOKUP(A9,Resources!A:B,2,FALSE),""))</f>
        <v>https://www.desmogblog.com/donors-capital-fund</v>
      </c>
      <c r="E9" s="2" t="s">
        <v>33</v>
      </c>
      <c r="F9" s="6">
        <v>2000000</v>
      </c>
      <c r="G9" t="str">
        <f>IF(VLOOKUP(E9,Resources!A:B,2,FALSE)=0,"",VLOOKUP(E9,Resources!A:B,2,FALSE))</f>
        <v>http://www.sourcewatch.org/index.php/Government_Accountability_Institute</v>
      </c>
    </row>
    <row r="10" spans="1:7" x14ac:dyDescent="0.2">
      <c r="A10" s="2" t="s">
        <v>5</v>
      </c>
      <c r="B10" s="6">
        <v>5901973</v>
      </c>
      <c r="C10" t="str">
        <f>IF(IFERROR(VLOOKUP(A10,Resources!A:B,2,FALSE),"")=0,"",IFERROR(VLOOKUP(A10,Resources!A:B,2,FALSE),""))</f>
        <v>https://www.desmogblog.com/who-donors-trust</v>
      </c>
      <c r="E10" s="2" t="s">
        <v>20</v>
      </c>
      <c r="F10" s="6">
        <v>1113100</v>
      </c>
      <c r="G10" t="str">
        <f>IF(VLOOKUP(E10,Resources!A:B,2,FALSE)=0,"",VLOOKUP(E10,Resources!A:B,2,FALSE))</f>
        <v/>
      </c>
    </row>
    <row r="11" spans="1:7" x14ac:dyDescent="0.2">
      <c r="A11" s="2" t="s">
        <v>151</v>
      </c>
      <c r="B11" s="6">
        <v>1315667</v>
      </c>
      <c r="C11" t="str">
        <f>IF(IFERROR(VLOOKUP(A11,Resources!A:B,2,FALSE),"")=0,"",IFERROR(VLOOKUP(A11,Resources!A:B,2,FALSE),""))</f>
        <v>https://www.desmog.com/illinois-policy-institute</v>
      </c>
      <c r="E11" s="2" t="s">
        <v>24</v>
      </c>
      <c r="F11" s="6">
        <v>894000</v>
      </c>
      <c r="G11" t="str">
        <f>IF(VLOOKUP(E11,Resources!A:B,2,FALSE)=0,"",VLOOKUP(E11,Resources!A:B,2,FALSE))</f>
        <v>http://www.sourcewatch.org/index.php/Cause_of_Action</v>
      </c>
    </row>
    <row r="12" spans="1:7" x14ac:dyDescent="0.2">
      <c r="A12" s="2" t="s">
        <v>13</v>
      </c>
      <c r="B12" s="6">
        <v>1309775</v>
      </c>
      <c r="C12" t="str">
        <f>IF(IFERROR(VLOOKUP(A12,Resources!A:B,2,FALSE),"")=0,"",IFERROR(VLOOKUP(A12,Resources!A:B,2,FALSE),""))</f>
        <v>https://www.desmogblog.com/thirteen-foundation</v>
      </c>
      <c r="E12" s="2" t="s">
        <v>22</v>
      </c>
      <c r="F12" s="6">
        <v>500000</v>
      </c>
      <c r="G12" t="str">
        <f>IF(VLOOKUP(E12,Resources!A:B,2,FALSE)=0,"",VLOOKUP(E12,Resources!A:B,2,FALSE))</f>
        <v/>
      </c>
    </row>
    <row r="13" spans="1:7" x14ac:dyDescent="0.2">
      <c r="A13" s="2" t="s">
        <v>7</v>
      </c>
      <c r="B13" s="6">
        <v>885500</v>
      </c>
      <c r="C13" t="str">
        <f>IF(IFERROR(VLOOKUP(A13,Resources!A:B,2,FALSE),"")=0,"",IFERROR(VLOOKUP(A13,Resources!A:B,2,FALSE),""))</f>
        <v>http://www.sourcewatch.org/index.php/Lynde_and_Harry_Bradley_Foundation</v>
      </c>
      <c r="E13" s="2" t="s">
        <v>37</v>
      </c>
      <c r="F13" s="6">
        <v>350000</v>
      </c>
      <c r="G13" t="str">
        <f>IF(VLOOKUP(E13,Resources!A:B,2,FALSE)=0,"",VLOOKUP(E13,Resources!A:B,2,FALSE))</f>
        <v/>
      </c>
    </row>
    <row r="14" spans="1:7" x14ac:dyDescent="0.2">
      <c r="A14" s="2" t="s">
        <v>10</v>
      </c>
      <c r="B14" s="6">
        <v>812500</v>
      </c>
      <c r="C14" t="str">
        <f>IF(IFERROR(VLOOKUP(A14,Resources!A:B,2,FALSE),"")=0,"",IFERROR(VLOOKUP(A14,Resources!A:B,2,FALSE),""))</f>
        <v>http://www.sourcewatch.org/index.php/Searle_Freedom_Trust</v>
      </c>
      <c r="E14" s="2" t="s">
        <v>28</v>
      </c>
      <c r="F14" s="6">
        <v>322500</v>
      </c>
      <c r="G14" t="str">
        <f>IF(VLOOKUP(E14,Resources!A:B,2,FALSE)=0,"",VLOOKUP(E14,Resources!A:B,2,FALSE))</f>
        <v>http://www.sourcewatch.org/index.php/Texas_Watchdog</v>
      </c>
    </row>
    <row r="15" spans="1:7" x14ac:dyDescent="0.2">
      <c r="A15" s="2" t="s">
        <v>133</v>
      </c>
      <c r="B15" s="6">
        <v>650000</v>
      </c>
      <c r="C15" t="str">
        <f>IF(IFERROR(VLOOKUP(A15,Resources!A:B,2,FALSE),"")=0,"",IFERROR(VLOOKUP(A15,Resources!A:B,2,FALSE),""))</f>
        <v>https://www.sourcewatch.org/index.php/Walton_Family_Foundation</v>
      </c>
      <c r="E15" s="2" t="s">
        <v>30</v>
      </c>
      <c r="F15" s="6">
        <v>257351</v>
      </c>
      <c r="G15" t="str">
        <f>IF(VLOOKUP(E15,Resources!A:B,2,FALSE)=0,"",VLOOKUP(E15,Resources!A:B,2,FALSE))</f>
        <v>http://www.sourcewatch.org/index.php/Nevada_News_Bureau</v>
      </c>
    </row>
    <row r="16" spans="1:7" x14ac:dyDescent="0.2">
      <c r="A16" s="2" t="s">
        <v>9</v>
      </c>
      <c r="B16" s="6">
        <v>357736</v>
      </c>
      <c r="C16" t="str">
        <f>IF(IFERROR(VLOOKUP(A16,Resources!A:B,2,FALSE),"")=0,"",IFERROR(VLOOKUP(A16,Resources!A:B,2,FALSE),""))</f>
        <v>https://www.desmogblog.com/koch-family-foundations</v>
      </c>
      <c r="E16" s="2" t="s">
        <v>32</v>
      </c>
      <c r="F16" s="6">
        <v>235000</v>
      </c>
      <c r="G16" t="str">
        <f>IF(VLOOKUP(E16,Resources!A:B,2,FALSE)=0,"",VLOOKUP(E16,Resources!A:B,2,FALSE))</f>
        <v/>
      </c>
    </row>
    <row r="17" spans="1:7" x14ac:dyDescent="0.2">
      <c r="A17" s="2" t="s">
        <v>154</v>
      </c>
      <c r="B17" s="6">
        <v>294000</v>
      </c>
      <c r="C17" t="str">
        <f>IF(IFERROR(VLOOKUP(A17,Resources!A:B,2,FALSE),"")=0,"",IFERROR(VLOOKUP(A17,Resources!A:B,2,FALSE),""))</f>
        <v>https://www.sourcewatch.org/index.php/Bradley_Impact_Fund</v>
      </c>
      <c r="E17" s="2" t="s">
        <v>48</v>
      </c>
      <c r="F17" s="6">
        <v>200000</v>
      </c>
      <c r="G17" t="str">
        <f>IF(VLOOKUP(E17,Resources!A:B,2,FALSE)=0,"",VLOOKUP(E17,Resources!A:B,2,FALSE))</f>
        <v/>
      </c>
    </row>
    <row r="18" spans="1:7" x14ac:dyDescent="0.2">
      <c r="A18" s="2" t="s">
        <v>131</v>
      </c>
      <c r="B18" s="6">
        <v>185000</v>
      </c>
      <c r="C18" t="str">
        <f>IF(IFERROR(VLOOKUP(A18,Resources!A:B,2,FALSE),"")=0,"",IFERROR(VLOOKUP(A18,Resources!A:B,2,FALSE),""))</f>
        <v>https://www.desmogblog.com/scaife-family-foundations</v>
      </c>
      <c r="E18" s="2" t="s">
        <v>39</v>
      </c>
      <c r="F18" s="6">
        <v>156000</v>
      </c>
      <c r="G18" t="str">
        <f>IF(VLOOKUP(E18,Resources!A:B,2,FALSE)=0,"",VLOOKUP(E18,Resources!A:B,2,FALSE))</f>
        <v>http://www.sourcewatch.org/index.php/Cowboy_State_Free_Press</v>
      </c>
    </row>
    <row r="19" spans="1:7" x14ac:dyDescent="0.2">
      <c r="A19" s="2" t="s">
        <v>15</v>
      </c>
      <c r="B19" s="6">
        <v>160000</v>
      </c>
      <c r="C19" t="str">
        <f>IF(IFERROR(VLOOKUP(A19,Resources!A:B,2,FALSE),"")=0,"",IFERROR(VLOOKUP(A19,Resources!A:B,2,FALSE),""))</f>
        <v>http://www.sourcewatch.org/index.php/Wellspring_Committee</v>
      </c>
      <c r="E19" s="2" t="s">
        <v>47</v>
      </c>
      <c r="F19" s="6">
        <v>150000</v>
      </c>
      <c r="G19" t="str">
        <f>IF(VLOOKUP(E19,Resources!A:B,2,FALSE)=0,"",VLOOKUP(E19,Resources!A:B,2,FALSE))</f>
        <v/>
      </c>
    </row>
    <row r="20" spans="1:7" x14ac:dyDescent="0.2">
      <c r="A20" s="2" t="s">
        <v>8</v>
      </c>
      <c r="B20" s="6">
        <v>155000</v>
      </c>
      <c r="C20" t="str">
        <f>IF(IFERROR(VLOOKUP(A20,Resources!A:B,2,FALSE),"")=0,"",IFERROR(VLOOKUP(A20,Resources!A:B,2,FALSE),""))</f>
        <v>https://www.desmogblog.com/dunn-s-foundation-advancement-right-thinking</v>
      </c>
      <c r="E20" s="2" t="s">
        <v>29</v>
      </c>
      <c r="F20" s="6">
        <v>115000</v>
      </c>
      <c r="G20" t="str">
        <f>IF(VLOOKUP(E20,Resources!A:B,2,FALSE)=0,"",VLOOKUP(E20,Resources!A:B,2,FALSE))</f>
        <v/>
      </c>
    </row>
    <row r="21" spans="1:7" x14ac:dyDescent="0.2">
      <c r="A21" s="2" t="s">
        <v>166</v>
      </c>
      <c r="B21" s="6">
        <v>145000</v>
      </c>
      <c r="C21" t="str">
        <f>IF(IFERROR(VLOOKUP(A21,Resources!A:B,2,FALSE),"")=0,"",IFERROR(VLOOKUP(A21,Resources!A:B,2,FALSE),""))</f>
        <v/>
      </c>
      <c r="E21" s="2" t="s">
        <v>40</v>
      </c>
      <c r="F21" s="6">
        <v>93000</v>
      </c>
      <c r="G21" t="str">
        <f>IF(VLOOKUP(E21,Resources!A:B,2,FALSE)=0,"",VLOOKUP(E21,Resources!A:B,2,FALSE))</f>
        <v>http://www.sourcewatch.org/index.php/Maryland_Reporter</v>
      </c>
    </row>
    <row r="22" spans="1:7" x14ac:dyDescent="0.2">
      <c r="A22" s="2" t="s">
        <v>6</v>
      </c>
      <c r="B22" s="6">
        <v>100000</v>
      </c>
      <c r="C22" t="str">
        <f>IF(IFERROR(VLOOKUP(A22,Resources!A:B,2,FALSE),"")=0,"",IFERROR(VLOOKUP(A22,Resources!A:B,2,FALSE),""))</f>
        <v>https://www.sourcewatch.org/index.php/Judicial_Crisis_Network</v>
      </c>
      <c r="E22" s="2" t="s">
        <v>35</v>
      </c>
      <c r="F22" s="6">
        <v>75000</v>
      </c>
      <c r="G22" t="str">
        <f>IF(VLOOKUP(E22,Resources!A:B,2,FALSE)=0,"",VLOOKUP(E22,Resources!A:B,2,FALSE))</f>
        <v>https://www.desmogblog.com/james-madison-institute</v>
      </c>
    </row>
    <row r="23" spans="1:7" x14ac:dyDescent="0.2">
      <c r="A23" s="2" t="s">
        <v>23</v>
      </c>
      <c r="B23" s="6">
        <v>100000</v>
      </c>
      <c r="C23" t="str">
        <f>IF(IFERROR(VLOOKUP(A23,Resources!A:B,2,FALSE),"")=0,"",IFERROR(VLOOKUP(A23,Resources!A:B,2,FALSE),""))</f>
        <v>https://www.desmogblog.com/state-policy-network</v>
      </c>
      <c r="E23" s="2" t="s">
        <v>27</v>
      </c>
      <c r="F23" s="6">
        <v>71500</v>
      </c>
      <c r="G23" t="str">
        <f>IF(VLOOKUP(E23,Resources!A:B,2,FALSE)=0,"",VLOOKUP(E23,Resources!A:B,2,FALSE))</f>
        <v/>
      </c>
    </row>
    <row r="24" spans="1:7" x14ac:dyDescent="0.2">
      <c r="A24" s="2" t="s">
        <v>129</v>
      </c>
      <c r="B24" s="6">
        <v>80784</v>
      </c>
      <c r="C24" t="str">
        <f>IF(IFERROR(VLOOKUP(A24,Resources!A:B,2,FALSE),"")=0,"",IFERROR(VLOOKUP(A24,Resources!A:B,2,FALSE),""))</f>
        <v>https://www.sourcewatch.org/index.php/Pew_Charitable_Trusts</v>
      </c>
      <c r="E24" s="2" t="s">
        <v>46</v>
      </c>
      <c r="F24" s="6">
        <v>60000</v>
      </c>
      <c r="G24" t="str">
        <f>IF(VLOOKUP(E24,Resources!A:B,2,FALSE)=0,"",VLOOKUP(E24,Resources!A:B,2,FALSE))</f>
        <v>http://www.sourcewatch.org/index.php/Idaho_Freedom_Foundation</v>
      </c>
    </row>
    <row r="25" spans="1:7" x14ac:dyDescent="0.2">
      <c r="A25" s="2" t="s">
        <v>128</v>
      </c>
      <c r="B25" s="6">
        <v>75000</v>
      </c>
      <c r="C25" t="str">
        <f>IF(IFERROR(VLOOKUP(A25,Resources!A:B,2,FALSE),"")=0,"",IFERROR(VLOOKUP(A25,Resources!A:B,2,FALSE),""))</f>
        <v>https://www.sourcewatch.org/index.php/Mywireless.org</v>
      </c>
      <c r="E25" s="2" t="s">
        <v>26</v>
      </c>
      <c r="F25" s="6">
        <v>50000</v>
      </c>
      <c r="G25" t="str">
        <f>IF(VLOOKUP(E25,Resources!A:B,2,FALSE)=0,"",VLOOKUP(E25,Resources!A:B,2,FALSE))</f>
        <v/>
      </c>
    </row>
    <row r="26" spans="1:7" x14ac:dyDescent="0.2">
      <c r="A26" s="2" t="s">
        <v>159</v>
      </c>
      <c r="B26" s="6">
        <v>75000</v>
      </c>
      <c r="C26" t="str">
        <f>IF(IFERROR(VLOOKUP(A26,Resources!A:B,2,FALSE),"")=0,"",IFERROR(VLOOKUP(A26,Resources!A:B,2,FALSE),""))</f>
        <v/>
      </c>
      <c r="E26" s="2" t="s">
        <v>31</v>
      </c>
      <c r="F26" s="6">
        <v>50000</v>
      </c>
      <c r="G26" t="str">
        <f>IF(VLOOKUP(E26,Resources!A:B,2,FALSE)=0,"",VLOOKUP(E26,Resources!A:B,2,FALSE))</f>
        <v>http://www.sourcewatch.org/index.php/True_the_Vote</v>
      </c>
    </row>
    <row r="27" spans="1:7" x14ac:dyDescent="0.2">
      <c r="A27" s="2" t="s">
        <v>162</v>
      </c>
      <c r="B27" s="6">
        <v>71145</v>
      </c>
      <c r="C27" t="str">
        <f>IF(IFERROR(VLOOKUP(A27,Resources!A:B,2,FALSE),"")=0,"",IFERROR(VLOOKUP(A27,Resources!A:B,2,FALSE),""))</f>
        <v/>
      </c>
      <c r="E27" s="2" t="s">
        <v>45</v>
      </c>
      <c r="F27" s="6">
        <v>45000</v>
      </c>
      <c r="G27" t="str">
        <f>IF(VLOOKUP(E27,Resources!A:B,2,FALSE)=0,"",VLOOKUP(E27,Resources!A:B,2,FALSE))</f>
        <v/>
      </c>
    </row>
    <row r="28" spans="1:7" x14ac:dyDescent="0.2">
      <c r="A28" s="2" t="s">
        <v>169</v>
      </c>
      <c r="B28" s="6">
        <v>60000</v>
      </c>
      <c r="C28" t="str">
        <f>IF(IFERROR(VLOOKUP(A28,Resources!A:B,2,FALSE),"")=0,"",IFERROR(VLOOKUP(A28,Resources!A:B,2,FALSE),""))</f>
        <v/>
      </c>
      <c r="E28" s="2" t="s">
        <v>44</v>
      </c>
      <c r="F28" s="6">
        <v>43412</v>
      </c>
      <c r="G28" t="str">
        <f>IF(VLOOKUP(E28,Resources!A:B,2,FALSE)=0,"",VLOOKUP(E28,Resources!A:B,2,FALSE))</f>
        <v>http://www.sourcewatch.org/index.php/Lucy_Burns_Institute</v>
      </c>
    </row>
    <row r="29" spans="1:7" x14ac:dyDescent="0.2">
      <c r="A29" s="2" t="s">
        <v>88</v>
      </c>
      <c r="B29" s="6">
        <v>50000</v>
      </c>
      <c r="C29" t="str">
        <f>IF(IFERROR(VLOOKUP(A29,Resources!A:B,2,FALSE),"")=0,"",IFERROR(VLOOKUP(A29,Resources!A:B,2,FALSE),""))</f>
        <v>https://www.sourcewatch.org/index.php/Adolph_Coors_Foundation</v>
      </c>
      <c r="E29" s="2" t="s">
        <v>42</v>
      </c>
      <c r="F29" s="6">
        <v>36000</v>
      </c>
      <c r="G29" t="str">
        <f>IF(VLOOKUP(E29,Resources!A:B,2,FALSE)=0,"",VLOOKUP(E29,Resources!A:B,2,FALSE))</f>
        <v>http://www.sourcewatch.org/index.php/Pelican_Institute</v>
      </c>
    </row>
    <row r="30" spans="1:7" x14ac:dyDescent="0.2">
      <c r="A30" s="2" t="s">
        <v>160</v>
      </c>
      <c r="B30" s="6">
        <v>50000</v>
      </c>
      <c r="C30" t="str">
        <f>IF(IFERROR(VLOOKUP(A30,Resources!A:B,2,FALSE),"")=0,"",IFERROR(VLOOKUP(A30,Resources!A:B,2,FALSE),""))</f>
        <v/>
      </c>
      <c r="E30" s="2" t="s">
        <v>41</v>
      </c>
      <c r="F30" s="6">
        <v>25000</v>
      </c>
      <c r="G30" t="str">
        <f>IF(VLOOKUP(E30,Resources!A:B,2,FALSE)=0,"",VLOOKUP(E30,Resources!A:B,2,FALSE))</f>
        <v>http://www.sourcewatch.org/index.php/American_Majority</v>
      </c>
    </row>
    <row r="31" spans="1:7" x14ac:dyDescent="0.2">
      <c r="A31" s="2" t="s">
        <v>157</v>
      </c>
      <c r="B31" s="6">
        <v>50000</v>
      </c>
      <c r="C31" t="str">
        <f>IF(IFERROR(VLOOKUP(A31,Resources!A:B,2,FALSE),"")=0,"",IFERROR(VLOOKUP(A31,Resources!A:B,2,FALSE),""))</f>
        <v/>
      </c>
      <c r="E31" s="2" t="s">
        <v>25</v>
      </c>
      <c r="F31" s="6">
        <v>25000</v>
      </c>
      <c r="G31" t="str">
        <f>IF(VLOOKUP(E31,Resources!A:B,2,FALSE)=0,"",VLOOKUP(E31,Resources!A:B,2,FALSE))</f>
        <v/>
      </c>
    </row>
    <row r="32" spans="1:7" x14ac:dyDescent="0.2">
      <c r="A32" s="2" t="s">
        <v>155</v>
      </c>
      <c r="B32" s="6">
        <v>36800</v>
      </c>
      <c r="C32" t="str">
        <f>IF(IFERROR(VLOOKUP(A32,Resources!A:B,2,FALSE),"")=0,"",IFERROR(VLOOKUP(A32,Resources!A:B,2,FALSE),""))</f>
        <v>https://www.desmog.com/charles-koch/</v>
      </c>
      <c r="E32" s="2" t="s">
        <v>36</v>
      </c>
      <c r="F32" s="6">
        <v>25000</v>
      </c>
      <c r="G32" t="str">
        <f>IF(VLOOKUP(E32,Resources!A:B,2,FALSE)=0,"",VLOOKUP(E32,Resources!A:B,2,FALSE))</f>
        <v/>
      </c>
    </row>
    <row r="33" spans="1:7" x14ac:dyDescent="0.2">
      <c r="A33" s="2" t="s">
        <v>158</v>
      </c>
      <c r="B33" s="6">
        <v>30000</v>
      </c>
      <c r="C33" t="str">
        <f>IF(IFERROR(VLOOKUP(A33,Resources!A:B,2,FALSE),"")=0,"",IFERROR(VLOOKUP(A33,Resources!A:B,2,FALSE),""))</f>
        <v>https://www.sourcewatch.org/index.php/Chase_Foundation_of_Virginia</v>
      </c>
      <c r="E33" s="2" t="s">
        <v>43</v>
      </c>
      <c r="F33" s="6">
        <v>25000</v>
      </c>
      <c r="G33" t="str">
        <f>IF(VLOOKUP(E33,Resources!A:B,2,FALSE)=0,"",VLOOKUP(E33,Resources!A:B,2,FALSE))</f>
        <v/>
      </c>
    </row>
    <row r="34" spans="1:7" x14ac:dyDescent="0.2">
      <c r="A34" s="2" t="s">
        <v>143</v>
      </c>
      <c r="B34" s="6">
        <v>30000</v>
      </c>
      <c r="C34" t="str">
        <f>IF(IFERROR(VLOOKUP(A34,Resources!A:B,2,FALSE),"")=0,"",IFERROR(VLOOKUP(A34,Resources!A:B,2,FALSE),""))</f>
        <v>https://www.desmogblog.com/americans-for-prosperity</v>
      </c>
      <c r="E34" s="2" t="s">
        <v>21</v>
      </c>
      <c r="F34" s="6">
        <v>12000</v>
      </c>
      <c r="G34" t="str">
        <f>IF(VLOOKUP(E34,Resources!A:B,2,FALSE)=0,"",VLOOKUP(E34,Resources!A:B,2,FALSE))</f>
        <v>https://www.sourcewatch.org/index.php/Talent_Market</v>
      </c>
    </row>
    <row r="35" spans="1:7" x14ac:dyDescent="0.2">
      <c r="A35" s="2" t="s">
        <v>165</v>
      </c>
      <c r="B35" s="6">
        <v>25000</v>
      </c>
      <c r="C35" t="str">
        <f>IF(IFERROR(VLOOKUP(A35,Resources!A:B,2,FALSE),"")=0,"",IFERROR(VLOOKUP(A35,Resources!A:B,2,FALSE),""))</f>
        <v/>
      </c>
      <c r="E35" s="2" t="s">
        <v>38</v>
      </c>
      <c r="F35" s="6">
        <v>7500</v>
      </c>
      <c r="G35" t="str">
        <f>IF(VLOOKUP(E35,Resources!A:B,2,FALSE)=0,"",VLOOKUP(E35,Resources!A:B,2,FALSE))</f>
        <v>http://www.sourcewatch.org/index.php/Rhode_Island_Center_for_Freedom_and_Prosperity</v>
      </c>
    </row>
    <row r="36" spans="1:7" x14ac:dyDescent="0.2">
      <c r="A36" s="2" t="s">
        <v>144</v>
      </c>
      <c r="B36" s="6">
        <v>25000</v>
      </c>
      <c r="C36" t="str">
        <f>IF(IFERROR(VLOOKUP(A36,Resources!A:B,2,FALSE),"")=0,"",IFERROR(VLOOKUP(A36,Resources!A:B,2,FALSE),""))</f>
        <v/>
      </c>
      <c r="E36" s="2" t="s">
        <v>34</v>
      </c>
      <c r="F36" s="6">
        <v>6750</v>
      </c>
      <c r="G36" t="str">
        <f>IF(VLOOKUP(E36,Resources!A:B,2,FALSE)=0,"",VLOOKUP(E36,Resources!A:B,2,FALSE))</f>
        <v>http://www.sourcewatch.org/index.php/Independence_Institute</v>
      </c>
    </row>
    <row r="37" spans="1:7" x14ac:dyDescent="0.2">
      <c r="A37" s="2" t="s">
        <v>14</v>
      </c>
      <c r="B37" s="6">
        <v>25000</v>
      </c>
      <c r="C37" t="str">
        <f>IF(IFERROR(VLOOKUP(A37,Resources!A:B,2,FALSE),"")=0,"",IFERROR(VLOOKUP(A37,Resources!A:B,2,FALSE),""))</f>
        <v>http://www.sourcewatch.org/index.php/Castle_Rock_Foundation</v>
      </c>
      <c r="E37" s="2" t="s">
        <v>16</v>
      </c>
      <c r="F37" s="6">
        <v>6943113</v>
      </c>
    </row>
    <row r="38" spans="1:7" x14ac:dyDescent="0.2">
      <c r="A38" s="2" t="s">
        <v>132</v>
      </c>
      <c r="B38" s="6">
        <v>24500</v>
      </c>
      <c r="C38" t="str">
        <f>IF(IFERROR(VLOOKUP(A38,Resources!A:B,2,FALSE),"")=0,"",IFERROR(VLOOKUP(A38,Resources!A:B,2,FALSE),""))</f>
        <v>https://www.sourcewatch.org/index.php/Vernon_K._Krieble_Foundation</v>
      </c>
    </row>
    <row r="39" spans="1:7" x14ac:dyDescent="0.2">
      <c r="A39" s="2" t="s">
        <v>126</v>
      </c>
      <c r="B39" s="6">
        <v>20000</v>
      </c>
      <c r="C39" t="str">
        <f>IF(IFERROR(VLOOKUP(A39,Resources!A:B,2,FALSE),"")=0,"",IFERROR(VLOOKUP(A39,Resources!A:B,2,FALSE),""))</f>
        <v/>
      </c>
    </row>
    <row r="40" spans="1:7" x14ac:dyDescent="0.2">
      <c r="A40" s="2" t="s">
        <v>156</v>
      </c>
      <c r="B40" s="6">
        <v>20000</v>
      </c>
      <c r="C40" t="str">
        <f>IF(IFERROR(VLOOKUP(A40,Resources!A:B,2,FALSE),"")=0,"",IFERROR(VLOOKUP(A40,Resources!A:B,2,FALSE),""))</f>
        <v>https://www.desmog.com/atlas-economic-research-foundation/</v>
      </c>
    </row>
    <row r="41" spans="1:7" x14ac:dyDescent="0.2">
      <c r="A41" s="2" t="s">
        <v>168</v>
      </c>
      <c r="B41" s="6">
        <v>10500</v>
      </c>
      <c r="C41" t="str">
        <f>IF(IFERROR(VLOOKUP(A41,Resources!A:B,2,FALSE),"")=0,"",IFERROR(VLOOKUP(A41,Resources!A:B,2,FALSE),""))</f>
        <v/>
      </c>
    </row>
    <row r="42" spans="1:7" x14ac:dyDescent="0.2">
      <c r="A42" s="2" t="s">
        <v>11</v>
      </c>
      <c r="B42" s="6">
        <v>10000</v>
      </c>
      <c r="C42" t="str">
        <f>IF(IFERROR(VLOOKUP(A42,Resources!A:B,2,FALSE),"")=0,"",IFERROR(VLOOKUP(A42,Resources!A:B,2,FALSE),""))</f>
        <v>http://www.sourcewatch.org/index.php/EdChoice</v>
      </c>
    </row>
    <row r="43" spans="1:7" x14ac:dyDescent="0.2">
      <c r="A43" s="2" t="s">
        <v>161</v>
      </c>
      <c r="B43" s="6">
        <v>7500</v>
      </c>
      <c r="C43" t="str">
        <f>IF(IFERROR(VLOOKUP(A43,Resources!A:B,2,FALSE),"")=0,"",IFERROR(VLOOKUP(A43,Resources!A:B,2,FALSE),""))</f>
        <v/>
      </c>
    </row>
    <row r="44" spans="1:7" x14ac:dyDescent="0.2">
      <c r="A44" s="2" t="s">
        <v>125</v>
      </c>
      <c r="B44" s="6">
        <v>6000</v>
      </c>
      <c r="C44" t="str">
        <f>IF(IFERROR(VLOOKUP(A44,Resources!A:B,2,FALSE),"")=0,"",IFERROR(VLOOKUP(A44,Resources!A:B,2,FALSE),""))</f>
        <v>https://www.sourcewatch.org/index.php/Einhorn_Family_Foundation</v>
      </c>
    </row>
    <row r="45" spans="1:7" x14ac:dyDescent="0.2">
      <c r="A45" s="2" t="s">
        <v>12</v>
      </c>
      <c r="B45" s="6">
        <v>5000</v>
      </c>
      <c r="C45" t="str">
        <f>IF(IFERROR(VLOOKUP(A45,Resources!A:B,2,FALSE),"")=0,"",IFERROR(VLOOKUP(A45,Resources!A:B,2,FALSE),""))</f>
        <v>http://www.sourcewatch.org/index.php/National_Christian_Foundation</v>
      </c>
    </row>
    <row r="46" spans="1:7" x14ac:dyDescent="0.2">
      <c r="A46" s="2" t="s">
        <v>130</v>
      </c>
      <c r="B46" s="6">
        <v>5000</v>
      </c>
      <c r="C46" t="str">
        <f>IF(IFERROR(VLOOKUP(A46,Resources!A:B,2,FALSE),"")=0,"",IFERROR(VLOOKUP(A46,Resources!A:B,2,FALSE),""))</f>
        <v/>
      </c>
    </row>
    <row r="47" spans="1:7" x14ac:dyDescent="0.2">
      <c r="A47" s="2" t="s">
        <v>167</v>
      </c>
      <c r="B47" s="6">
        <v>2750</v>
      </c>
      <c r="C47" t="str">
        <f>IF(IFERROR(VLOOKUP(A47,Resources!A:B,2,FALSE),"")=0,"",IFERROR(VLOOKUP(A47,Resources!A:B,2,FALSE),""))</f>
        <v/>
      </c>
    </row>
    <row r="48" spans="1:7" x14ac:dyDescent="0.2">
      <c r="A48" s="2" t="s">
        <v>170</v>
      </c>
      <c r="B48" s="6">
        <v>2000</v>
      </c>
      <c r="C48" t="str">
        <f>IF(IFERROR(VLOOKUP(A48,Resources!A:B,2,FALSE),"")=0,"",IFERROR(VLOOKUP(A48,Resources!A:B,2,FALSE),""))</f>
        <v/>
      </c>
    </row>
    <row r="49" spans="1:3" x14ac:dyDescent="0.2">
      <c r="A49" s="2" t="s">
        <v>163</v>
      </c>
      <c r="B49" s="6">
        <v>2000</v>
      </c>
      <c r="C49" t="str">
        <f>IF(IFERROR(VLOOKUP(A49,Resources!A:B,2,FALSE),"")=0,"",IFERROR(VLOOKUP(A49,Resources!A:B,2,FALSE),""))</f>
        <v/>
      </c>
    </row>
    <row r="50" spans="1:3" x14ac:dyDescent="0.2">
      <c r="A50" s="2" t="s">
        <v>171</v>
      </c>
      <c r="B50" s="6">
        <v>1750</v>
      </c>
      <c r="C50" t="str">
        <f>IF(IFERROR(VLOOKUP(A50,Resources!A:B,2,FALSE),"")=0,"",IFERROR(VLOOKUP(A50,Resources!A:B,2,FALSE),""))</f>
        <v/>
      </c>
    </row>
    <row r="51" spans="1:3" x14ac:dyDescent="0.2">
      <c r="A51" s="2" t="s">
        <v>127</v>
      </c>
      <c r="B51" s="6">
        <v>1000</v>
      </c>
      <c r="C51" t="str">
        <f>IF(IFERROR(VLOOKUP(A51,Resources!A:B,2,FALSE),"")=0,"",IFERROR(VLOOKUP(A51,Resources!A:B,2,FALSE),""))</f>
        <v/>
      </c>
    </row>
    <row r="52" spans="1:3" x14ac:dyDescent="0.2">
      <c r="A52" s="2" t="s">
        <v>16</v>
      </c>
      <c r="B52" s="6">
        <v>46317999</v>
      </c>
    </row>
  </sheetData>
  <sortState xmlns:xlrd2="http://schemas.microsoft.com/office/spreadsheetml/2017/richdata2" ref="A3:B18">
    <sortCondition descending="1" ref="A5"/>
  </sortState>
  <hyperlinks>
    <hyperlink ref="A3" r:id="rId3" display="http://www.desmogblog.com/franklin-centre-government-and-public-integrity" xr:uid="{00000000-0004-0000-0000-000000000000}"/>
  </hyperlinks>
  <pageMargins left="0.75" right="0.75" top="1" bottom="1" header="0.5" footer="0.5"/>
  <pageSetup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08"/>
  <sheetViews>
    <sheetView workbookViewId="0">
      <selection activeCell="C2" sqref="C2:C308"/>
    </sheetView>
  </sheetViews>
  <sheetFormatPr baseColWidth="10" defaultRowHeight="16" x14ac:dyDescent="0.2"/>
  <cols>
    <col min="2" max="2" width="26.83203125" customWidth="1"/>
    <col min="3" max="3" width="54" customWidth="1"/>
    <col min="4" max="4" width="45.6640625" bestFit="1" customWidth="1"/>
    <col min="5" max="5" width="12.6640625" style="6" bestFit="1" customWidth="1"/>
    <col min="6" max="6" width="13.6640625" bestFit="1" customWidth="1"/>
  </cols>
  <sheetData>
    <row r="1" spans="1:8" s="8" customFormat="1" ht="15" customHeight="1" x14ac:dyDescent="0.2">
      <c r="A1" s="8" t="s">
        <v>83</v>
      </c>
      <c r="B1" s="8" t="s">
        <v>85</v>
      </c>
      <c r="C1" s="8" t="s">
        <v>0</v>
      </c>
      <c r="D1" s="8" t="s">
        <v>1</v>
      </c>
      <c r="E1" s="14" t="s">
        <v>2</v>
      </c>
      <c r="F1" s="8" t="s">
        <v>3</v>
      </c>
      <c r="G1" s="8" t="s">
        <v>86</v>
      </c>
      <c r="H1" s="8" t="s">
        <v>153</v>
      </c>
    </row>
    <row r="2" spans="1:8" x14ac:dyDescent="0.2">
      <c r="A2">
        <v>990</v>
      </c>
      <c r="B2" t="str">
        <f t="shared" ref="B2:B30" si="0">C2&amp;"_"&amp;D2&amp;F2&amp;E2</f>
        <v>Adolph Coors Foundation_Franklin Center for Government &amp; Public Integrity201625000</v>
      </c>
      <c r="C2" t="s">
        <v>88</v>
      </c>
      <c r="D2" t="s">
        <v>49</v>
      </c>
      <c r="E2" s="6">
        <v>25000</v>
      </c>
      <c r="F2">
        <v>2016</v>
      </c>
    </row>
    <row r="3" spans="1:8" x14ac:dyDescent="0.2">
      <c r="A3">
        <v>990</v>
      </c>
      <c r="B3" t="str">
        <f t="shared" si="0"/>
        <v>Adolph Coors Foundation_Franklin News Foundation201925000</v>
      </c>
      <c r="C3" t="s">
        <v>88</v>
      </c>
      <c r="D3" t="s">
        <v>149</v>
      </c>
      <c r="E3" s="6">
        <v>25000</v>
      </c>
      <c r="F3">
        <v>2019</v>
      </c>
      <c r="G3" t="s">
        <v>90</v>
      </c>
    </row>
    <row r="4" spans="1:8" x14ac:dyDescent="0.2">
      <c r="A4" s="16">
        <v>990</v>
      </c>
      <c r="B4" t="str">
        <f t="shared" si="0"/>
        <v>Americans for Prosperity Foundation_Franklin Center for Government &amp; Public Integrity201530000</v>
      </c>
      <c r="C4" t="s">
        <v>143</v>
      </c>
      <c r="D4" t="s">
        <v>49</v>
      </c>
      <c r="E4" s="6">
        <v>30000</v>
      </c>
      <c r="F4">
        <v>2015</v>
      </c>
      <c r="G4" s="16" t="s">
        <v>90</v>
      </c>
    </row>
    <row r="5" spans="1:8" x14ac:dyDescent="0.2">
      <c r="A5">
        <v>990</v>
      </c>
      <c r="B5" t="str">
        <f t="shared" si="0"/>
        <v>Armstrong Foundation_Franklin Center for Government &amp; Public Integrity20165000</v>
      </c>
      <c r="C5" t="s">
        <v>144</v>
      </c>
      <c r="D5" t="s">
        <v>49</v>
      </c>
      <c r="E5" s="6">
        <v>5000</v>
      </c>
      <c r="F5">
        <v>2016</v>
      </c>
      <c r="G5" t="s">
        <v>90</v>
      </c>
    </row>
    <row r="6" spans="1:8" x14ac:dyDescent="0.2">
      <c r="A6">
        <v>990</v>
      </c>
      <c r="B6" t="str">
        <f t="shared" si="0"/>
        <v>Armstrong Foundation_Franklin Center for Government &amp; Public Integrity201410000</v>
      </c>
      <c r="C6" t="s">
        <v>144</v>
      </c>
      <c r="D6" t="s">
        <v>49</v>
      </c>
      <c r="E6" s="6">
        <v>10000</v>
      </c>
      <c r="F6">
        <v>2014</v>
      </c>
      <c r="G6" t="s">
        <v>90</v>
      </c>
    </row>
    <row r="7" spans="1:8" x14ac:dyDescent="0.2">
      <c r="A7">
        <v>990</v>
      </c>
      <c r="B7" t="str">
        <f t="shared" si="0"/>
        <v>Armstrong Foundation_Franklin Center for Government &amp; Public Integrity201310000</v>
      </c>
      <c r="C7" t="s">
        <v>144</v>
      </c>
      <c r="D7" t="s">
        <v>49</v>
      </c>
      <c r="E7" s="6">
        <v>10000</v>
      </c>
      <c r="F7">
        <v>2013</v>
      </c>
      <c r="G7" t="s">
        <v>90</v>
      </c>
    </row>
    <row r="8" spans="1:8" x14ac:dyDescent="0.2">
      <c r="A8">
        <v>990</v>
      </c>
      <c r="B8" t="str">
        <f t="shared" si="0"/>
        <v>Atlas Economic Research Foundation_Franklin Center for Government &amp; Public Integrity201810000</v>
      </c>
      <c r="C8" t="s">
        <v>156</v>
      </c>
      <c r="D8" t="s">
        <v>49</v>
      </c>
      <c r="E8" s="6">
        <v>10000</v>
      </c>
      <c r="F8">
        <v>2018</v>
      </c>
      <c r="G8" t="s">
        <v>90</v>
      </c>
    </row>
    <row r="9" spans="1:8" x14ac:dyDescent="0.2">
      <c r="A9">
        <v>990</v>
      </c>
      <c r="B9" t="str">
        <f t="shared" si="0"/>
        <v>Atlas Economic Research Foundation_Franklin Center for Government &amp; Public Integrity201610000</v>
      </c>
      <c r="C9" t="s">
        <v>156</v>
      </c>
      <c r="D9" t="s">
        <v>49</v>
      </c>
      <c r="E9" s="6">
        <v>10000</v>
      </c>
      <c r="F9">
        <v>2016</v>
      </c>
      <c r="G9" t="s">
        <v>90</v>
      </c>
    </row>
    <row r="10" spans="1:8" x14ac:dyDescent="0.2">
      <c r="A10">
        <v>990</v>
      </c>
      <c r="B10" t="str">
        <f t="shared" si="0"/>
        <v>Black Family Foundation_Franklin Center for Government &amp; Public Integrity201625000</v>
      </c>
      <c r="C10" t="s">
        <v>157</v>
      </c>
      <c r="D10" t="s">
        <v>49</v>
      </c>
      <c r="E10" s="6">
        <v>25000</v>
      </c>
      <c r="F10">
        <v>2016</v>
      </c>
      <c r="G10" t="s">
        <v>90</v>
      </c>
    </row>
    <row r="11" spans="1:8" x14ac:dyDescent="0.2">
      <c r="A11">
        <v>990</v>
      </c>
      <c r="B11" t="str">
        <f t="shared" si="0"/>
        <v>Black Family Foundation_Franklin Center for Government &amp; Public Integrity201525000</v>
      </c>
      <c r="C11" t="s">
        <v>157</v>
      </c>
      <c r="D11" t="s">
        <v>49</v>
      </c>
      <c r="E11" s="6">
        <v>25000</v>
      </c>
      <c r="F11">
        <v>2015</v>
      </c>
      <c r="G11" t="s">
        <v>90</v>
      </c>
    </row>
    <row r="12" spans="1:8" x14ac:dyDescent="0.2">
      <c r="A12">
        <v>990</v>
      </c>
      <c r="B12" t="str">
        <f t="shared" si="0"/>
        <v>Bradley Impact Fund_Franklin Center for Government &amp; Public Integrity20186000</v>
      </c>
      <c r="C12" t="s">
        <v>154</v>
      </c>
      <c r="D12" t="s">
        <v>49</v>
      </c>
      <c r="E12" s="6">
        <v>6000</v>
      </c>
      <c r="F12">
        <v>2018</v>
      </c>
      <c r="G12" t="s">
        <v>90</v>
      </c>
    </row>
    <row r="13" spans="1:8" x14ac:dyDescent="0.2">
      <c r="A13">
        <v>990</v>
      </c>
      <c r="B13" t="str">
        <f t="shared" si="0"/>
        <v>Bradley Impact Fund_Franklin Center for Government &amp; Public Integrity20178000</v>
      </c>
      <c r="C13" t="s">
        <v>154</v>
      </c>
      <c r="D13" t="s">
        <v>49</v>
      </c>
      <c r="E13" s="6">
        <v>8000</v>
      </c>
      <c r="F13">
        <v>2017</v>
      </c>
      <c r="G13" t="s">
        <v>90</v>
      </c>
    </row>
    <row r="14" spans="1:8" x14ac:dyDescent="0.2">
      <c r="A14">
        <v>990</v>
      </c>
      <c r="B14" t="str">
        <f t="shared" si="0"/>
        <v>Bradley Impact Fund_Franklin Center for Government &amp; Public Integrity2015280000</v>
      </c>
      <c r="C14" t="s">
        <v>154</v>
      </c>
      <c r="D14" t="s">
        <v>49</v>
      </c>
      <c r="E14" s="6">
        <v>280000</v>
      </c>
      <c r="F14">
        <v>2015</v>
      </c>
      <c r="G14" t="s">
        <v>90</v>
      </c>
    </row>
    <row r="15" spans="1:8" x14ac:dyDescent="0.2">
      <c r="A15" t="s">
        <v>84</v>
      </c>
      <c r="B15" t="str">
        <f t="shared" si="0"/>
        <v>Castle Rock Foundation_Franklin Center for Government &amp; Public Integrity201125000</v>
      </c>
      <c r="C15" t="s">
        <v>14</v>
      </c>
      <c r="D15" t="s">
        <v>49</v>
      </c>
      <c r="E15" s="6">
        <v>25000</v>
      </c>
      <c r="F15">
        <v>2011</v>
      </c>
    </row>
    <row r="16" spans="1:8" x14ac:dyDescent="0.2">
      <c r="A16">
        <v>990</v>
      </c>
      <c r="B16" t="str">
        <f t="shared" si="0"/>
        <v>Charles G. Koch Charitable Foundation_Franklin Center for Government &amp; Public Integrity2016202500</v>
      </c>
      <c r="C16" t="s">
        <v>9</v>
      </c>
      <c r="D16" t="s">
        <v>49</v>
      </c>
      <c r="E16" s="6">
        <v>202500</v>
      </c>
      <c r="F16">
        <v>2016</v>
      </c>
      <c r="G16" t="s">
        <v>90</v>
      </c>
    </row>
    <row r="17" spans="1:7" x14ac:dyDescent="0.2">
      <c r="A17">
        <v>990</v>
      </c>
      <c r="B17" t="str">
        <f t="shared" si="0"/>
        <v>Charles G. Koch Charitable Foundation_Franklin Center for Government &amp; Public Integrity201528276</v>
      </c>
      <c r="C17" t="s">
        <v>9</v>
      </c>
      <c r="D17" t="s">
        <v>49</v>
      </c>
      <c r="E17" s="6">
        <v>28276</v>
      </c>
      <c r="F17">
        <v>2015</v>
      </c>
      <c r="G17" t="s">
        <v>90</v>
      </c>
    </row>
    <row r="18" spans="1:7" x14ac:dyDescent="0.2">
      <c r="A18">
        <v>990</v>
      </c>
      <c r="B18" t="str">
        <f t="shared" si="0"/>
        <v>Charles G. Koch Charitable Foundation_Franklin Center for Government &amp; Public Integrity201459129</v>
      </c>
      <c r="C18" t="s">
        <v>9</v>
      </c>
      <c r="D18" t="s">
        <v>49</v>
      </c>
      <c r="E18" s="6">
        <v>59129</v>
      </c>
      <c r="F18">
        <v>2014</v>
      </c>
      <c r="G18" t="s">
        <v>90</v>
      </c>
    </row>
    <row r="19" spans="1:7" x14ac:dyDescent="0.2">
      <c r="A19" t="s">
        <v>84</v>
      </c>
      <c r="B19" t="str">
        <f t="shared" si="0"/>
        <v>Charles G. Koch Charitable Foundation_Franklin Center for Government &amp; Public Integrity20128702</v>
      </c>
      <c r="C19" t="s">
        <v>9</v>
      </c>
      <c r="D19" t="s">
        <v>49</v>
      </c>
      <c r="E19" s="6">
        <v>8702</v>
      </c>
      <c r="F19">
        <v>2012</v>
      </c>
    </row>
    <row r="20" spans="1:7" x14ac:dyDescent="0.2">
      <c r="A20" t="s">
        <v>84</v>
      </c>
      <c r="B20" t="str">
        <f t="shared" si="0"/>
        <v>Charles G. Koch Charitable Foundation_Franklin Center for Government Accountability201459129</v>
      </c>
      <c r="C20" t="s">
        <v>9</v>
      </c>
      <c r="D20" t="s">
        <v>19</v>
      </c>
      <c r="E20" s="6">
        <v>59129</v>
      </c>
      <c r="F20">
        <v>2014</v>
      </c>
      <c r="G20" t="s">
        <v>89</v>
      </c>
    </row>
    <row r="21" spans="1:7" x14ac:dyDescent="0.2">
      <c r="A21">
        <v>990</v>
      </c>
      <c r="B21" t="str">
        <f t="shared" si="0"/>
        <v>Charles Koch Institute_Franklin Center for Government &amp; Public Integrity201511600</v>
      </c>
      <c r="C21" t="s">
        <v>155</v>
      </c>
      <c r="D21" t="s">
        <v>49</v>
      </c>
      <c r="E21" s="6">
        <v>11600</v>
      </c>
      <c r="F21">
        <v>2015</v>
      </c>
      <c r="G21" t="s">
        <v>90</v>
      </c>
    </row>
    <row r="22" spans="1:7" x14ac:dyDescent="0.2">
      <c r="A22">
        <v>990</v>
      </c>
      <c r="B22" t="str">
        <f t="shared" si="0"/>
        <v>Charles Koch Institute_Franklin Center for Government &amp; Public Integrity201425200</v>
      </c>
      <c r="C22" t="s">
        <v>155</v>
      </c>
      <c r="D22" t="s">
        <v>49</v>
      </c>
      <c r="E22" s="6">
        <v>25200</v>
      </c>
      <c r="F22">
        <v>2014</v>
      </c>
      <c r="G22" t="s">
        <v>90</v>
      </c>
    </row>
    <row r="23" spans="1:7" x14ac:dyDescent="0.2">
      <c r="A23">
        <v>990</v>
      </c>
      <c r="B23" t="str">
        <f t="shared" si="0"/>
        <v>Chase Foundation of Virginia_Franklin Center for Government &amp; Public Integrity201710000</v>
      </c>
      <c r="C23" t="s">
        <v>158</v>
      </c>
      <c r="D23" t="s">
        <v>49</v>
      </c>
      <c r="E23" s="6">
        <v>10000</v>
      </c>
      <c r="F23">
        <v>2017</v>
      </c>
      <c r="G23" t="s">
        <v>90</v>
      </c>
    </row>
    <row r="24" spans="1:7" x14ac:dyDescent="0.2">
      <c r="A24">
        <v>990</v>
      </c>
      <c r="B24" t="str">
        <f t="shared" si="0"/>
        <v>Chase Foundation of Virginia_Franklin Center for Government &amp; Public Integrity201610000</v>
      </c>
      <c r="C24" t="s">
        <v>158</v>
      </c>
      <c r="D24" t="s">
        <v>49</v>
      </c>
      <c r="E24" s="6">
        <v>10000</v>
      </c>
      <c r="F24">
        <v>2016</v>
      </c>
      <c r="G24" t="s">
        <v>90</v>
      </c>
    </row>
    <row r="25" spans="1:7" x14ac:dyDescent="0.2">
      <c r="A25">
        <v>990</v>
      </c>
      <c r="B25" t="str">
        <f t="shared" si="0"/>
        <v>Chase Foundation of Virginia_Franklin Center for Government &amp; Public Integrity20155000</v>
      </c>
      <c r="C25" t="s">
        <v>158</v>
      </c>
      <c r="D25" t="s">
        <v>49</v>
      </c>
      <c r="E25" s="6">
        <v>5000</v>
      </c>
      <c r="F25">
        <v>2015</v>
      </c>
      <c r="G25" t="s">
        <v>90</v>
      </c>
    </row>
    <row r="26" spans="1:7" x14ac:dyDescent="0.2">
      <c r="A26">
        <v>990</v>
      </c>
      <c r="B26" t="str">
        <f t="shared" si="0"/>
        <v>Chase Foundation of Virginia_Franklin Center for Government &amp; Public Integrity20145000</v>
      </c>
      <c r="C26" t="s">
        <v>158</v>
      </c>
      <c r="D26" t="s">
        <v>49</v>
      </c>
      <c r="E26" s="6">
        <v>5000</v>
      </c>
      <c r="F26">
        <v>2014</v>
      </c>
      <c r="G26" t="s">
        <v>90</v>
      </c>
    </row>
    <row r="27" spans="1:7" x14ac:dyDescent="0.2">
      <c r="A27">
        <v>990</v>
      </c>
      <c r="B27" t="str">
        <f t="shared" si="0"/>
        <v>Coalition for the New Economy_Franklin Center for Government &amp; Public Integrity201650000</v>
      </c>
      <c r="C27" t="s">
        <v>159</v>
      </c>
      <c r="D27" t="s">
        <v>49</v>
      </c>
      <c r="E27" s="6">
        <v>50000</v>
      </c>
      <c r="F27">
        <v>2016</v>
      </c>
      <c r="G27" t="s">
        <v>90</v>
      </c>
    </row>
    <row r="28" spans="1:7" x14ac:dyDescent="0.2">
      <c r="A28">
        <v>990</v>
      </c>
      <c r="B28" t="str">
        <f t="shared" si="0"/>
        <v>Coalition for the New Economy_Franklin Center for Government &amp; Public Integrity201525000</v>
      </c>
      <c r="C28" t="s">
        <v>159</v>
      </c>
      <c r="D28" t="s">
        <v>49</v>
      </c>
      <c r="E28" s="6">
        <v>25000</v>
      </c>
      <c r="F28">
        <v>2015</v>
      </c>
      <c r="G28" t="s">
        <v>90</v>
      </c>
    </row>
    <row r="29" spans="1:7" x14ac:dyDescent="0.2">
      <c r="A29">
        <v>990</v>
      </c>
      <c r="B29" t="str">
        <f t="shared" si="0"/>
        <v>Considine Family Foundation_Franklin Center for Government &amp; Public Integrity201850000</v>
      </c>
      <c r="C29" t="s">
        <v>160</v>
      </c>
      <c r="D29" t="s">
        <v>49</v>
      </c>
      <c r="E29" s="6">
        <v>50000</v>
      </c>
      <c r="F29">
        <v>2018</v>
      </c>
      <c r="G29" t="s">
        <v>90</v>
      </c>
    </row>
    <row r="30" spans="1:7" x14ac:dyDescent="0.2">
      <c r="A30">
        <v>990</v>
      </c>
      <c r="B30" t="str">
        <f t="shared" si="0"/>
        <v>Distilled Spirits Council of the United States_Franklin Center for Government &amp; Public Integrity20177500</v>
      </c>
      <c r="C30" t="s">
        <v>161</v>
      </c>
      <c r="D30" t="s">
        <v>49</v>
      </c>
      <c r="E30" s="6">
        <v>7500</v>
      </c>
      <c r="F30">
        <v>2017</v>
      </c>
      <c r="G30" t="s">
        <v>90</v>
      </c>
    </row>
    <row r="31" spans="1:7" x14ac:dyDescent="0.2">
      <c r="A31">
        <v>990</v>
      </c>
      <c r="B31" t="s">
        <v>110</v>
      </c>
      <c r="C31" t="s">
        <v>4</v>
      </c>
      <c r="D31" t="s">
        <v>49</v>
      </c>
      <c r="E31" s="6">
        <v>10500</v>
      </c>
      <c r="F31">
        <v>2017</v>
      </c>
      <c r="G31" t="s">
        <v>90</v>
      </c>
    </row>
    <row r="32" spans="1:7" x14ac:dyDescent="0.2">
      <c r="A32">
        <v>990</v>
      </c>
      <c r="B32" t="s">
        <v>91</v>
      </c>
      <c r="C32" t="s">
        <v>4</v>
      </c>
      <c r="D32" t="s">
        <v>49</v>
      </c>
      <c r="E32" s="6">
        <v>105450</v>
      </c>
      <c r="F32">
        <v>2016</v>
      </c>
      <c r="G32" t="s">
        <v>90</v>
      </c>
    </row>
    <row r="33" spans="1:7" x14ac:dyDescent="0.2">
      <c r="A33">
        <v>990</v>
      </c>
      <c r="B33" t="s">
        <v>92</v>
      </c>
      <c r="C33" t="s">
        <v>4</v>
      </c>
      <c r="D33" t="s">
        <v>49</v>
      </c>
      <c r="E33" s="6">
        <v>3000</v>
      </c>
      <c r="F33">
        <v>2016</v>
      </c>
      <c r="G33" t="s">
        <v>90</v>
      </c>
    </row>
    <row r="34" spans="1:7" x14ac:dyDescent="0.2">
      <c r="A34">
        <v>990</v>
      </c>
      <c r="B34" t="s">
        <v>93</v>
      </c>
      <c r="C34" t="s">
        <v>4</v>
      </c>
      <c r="D34" t="s">
        <v>49</v>
      </c>
      <c r="E34" s="6">
        <v>200000</v>
      </c>
      <c r="F34">
        <v>2015</v>
      </c>
      <c r="G34" t="s">
        <v>90</v>
      </c>
    </row>
    <row r="35" spans="1:7" x14ac:dyDescent="0.2">
      <c r="A35">
        <v>990</v>
      </c>
      <c r="B35" t="s">
        <v>94</v>
      </c>
      <c r="C35" t="s">
        <v>4</v>
      </c>
      <c r="D35" t="s">
        <v>49</v>
      </c>
      <c r="E35" s="6">
        <v>1000000</v>
      </c>
      <c r="F35">
        <v>2015</v>
      </c>
      <c r="G35" t="s">
        <v>90</v>
      </c>
    </row>
    <row r="36" spans="1:7" x14ac:dyDescent="0.2">
      <c r="A36">
        <v>990</v>
      </c>
      <c r="B36" t="s">
        <v>95</v>
      </c>
      <c r="C36" t="s">
        <v>4</v>
      </c>
      <c r="D36" t="s">
        <v>49</v>
      </c>
      <c r="E36" s="6">
        <v>0</v>
      </c>
      <c r="F36">
        <v>2015</v>
      </c>
      <c r="G36" t="s">
        <v>90</v>
      </c>
    </row>
    <row r="37" spans="1:7" x14ac:dyDescent="0.2">
      <c r="A37">
        <v>990</v>
      </c>
      <c r="B37" t="s">
        <v>96</v>
      </c>
      <c r="C37" t="s">
        <v>4</v>
      </c>
      <c r="D37" t="s">
        <v>49</v>
      </c>
      <c r="E37" s="6">
        <v>250000</v>
      </c>
      <c r="F37">
        <v>2015</v>
      </c>
      <c r="G37" t="s">
        <v>90</v>
      </c>
    </row>
    <row r="38" spans="1:7" x14ac:dyDescent="0.2">
      <c r="A38">
        <v>990</v>
      </c>
      <c r="B38" t="s">
        <v>97</v>
      </c>
      <c r="C38" t="s">
        <v>4</v>
      </c>
      <c r="D38" t="s">
        <v>49</v>
      </c>
      <c r="E38" s="6">
        <v>125000</v>
      </c>
      <c r="F38">
        <v>2015</v>
      </c>
      <c r="G38" t="s">
        <v>90</v>
      </c>
    </row>
    <row r="39" spans="1:7" x14ac:dyDescent="0.2">
      <c r="A39">
        <v>990</v>
      </c>
      <c r="B39" t="s">
        <v>94</v>
      </c>
      <c r="C39" t="s">
        <v>4</v>
      </c>
      <c r="D39" t="s">
        <v>49</v>
      </c>
      <c r="E39" s="6">
        <v>1000000</v>
      </c>
      <c r="F39">
        <v>2015</v>
      </c>
      <c r="G39" t="s">
        <v>90</v>
      </c>
    </row>
    <row r="40" spans="1:7" x14ac:dyDescent="0.2">
      <c r="A40">
        <v>990</v>
      </c>
      <c r="B40" t="s">
        <v>98</v>
      </c>
      <c r="C40" t="s">
        <v>4</v>
      </c>
      <c r="D40" t="s">
        <v>49</v>
      </c>
      <c r="E40" s="6">
        <v>23000</v>
      </c>
      <c r="F40">
        <v>2015</v>
      </c>
      <c r="G40" t="s">
        <v>90</v>
      </c>
    </row>
    <row r="41" spans="1:7" x14ac:dyDescent="0.2">
      <c r="A41">
        <v>990</v>
      </c>
      <c r="B41" t="s">
        <v>93</v>
      </c>
      <c r="C41" t="s">
        <v>4</v>
      </c>
      <c r="D41" t="s">
        <v>49</v>
      </c>
      <c r="E41" s="6">
        <v>200000</v>
      </c>
      <c r="F41">
        <v>2015</v>
      </c>
      <c r="G41" t="s">
        <v>90</v>
      </c>
    </row>
    <row r="42" spans="1:7" x14ac:dyDescent="0.2">
      <c r="A42">
        <v>990</v>
      </c>
      <c r="B42" t="s">
        <v>99</v>
      </c>
      <c r="C42" t="s">
        <v>4</v>
      </c>
      <c r="D42" t="s">
        <v>49</v>
      </c>
      <c r="E42" s="6">
        <v>150000</v>
      </c>
      <c r="F42">
        <v>2015</v>
      </c>
      <c r="G42" t="s">
        <v>90</v>
      </c>
    </row>
    <row r="43" spans="1:7" x14ac:dyDescent="0.2">
      <c r="A43">
        <v>990</v>
      </c>
      <c r="B43" t="s">
        <v>100</v>
      </c>
      <c r="C43" t="s">
        <v>4</v>
      </c>
      <c r="D43" t="s">
        <v>49</v>
      </c>
      <c r="E43" s="6">
        <v>400000</v>
      </c>
      <c r="F43">
        <v>2015</v>
      </c>
      <c r="G43" t="s">
        <v>90</v>
      </c>
    </row>
    <row r="44" spans="1:7" x14ac:dyDescent="0.2">
      <c r="A44">
        <v>990</v>
      </c>
      <c r="B44" t="s">
        <v>101</v>
      </c>
      <c r="C44" t="s">
        <v>4</v>
      </c>
      <c r="D44" t="s">
        <v>49</v>
      </c>
      <c r="E44" s="6">
        <v>21000</v>
      </c>
      <c r="F44">
        <v>2015</v>
      </c>
      <c r="G44" t="s">
        <v>90</v>
      </c>
    </row>
    <row r="45" spans="1:7" x14ac:dyDescent="0.2">
      <c r="A45">
        <v>990</v>
      </c>
      <c r="B45" t="s">
        <v>102</v>
      </c>
      <c r="C45" t="s">
        <v>4</v>
      </c>
      <c r="D45" t="s">
        <v>49</v>
      </c>
      <c r="E45" s="6">
        <v>500000</v>
      </c>
      <c r="F45">
        <v>2015</v>
      </c>
      <c r="G45" t="s">
        <v>90</v>
      </c>
    </row>
    <row r="46" spans="1:7" x14ac:dyDescent="0.2">
      <c r="A46">
        <v>990</v>
      </c>
      <c r="B46" t="s">
        <v>103</v>
      </c>
      <c r="C46" t="s">
        <v>4</v>
      </c>
      <c r="D46" t="s">
        <v>49</v>
      </c>
      <c r="E46" s="6">
        <v>600000</v>
      </c>
      <c r="F46">
        <v>2015</v>
      </c>
      <c r="G46" t="s">
        <v>90</v>
      </c>
    </row>
    <row r="47" spans="1:7" x14ac:dyDescent="0.2">
      <c r="A47">
        <v>990</v>
      </c>
      <c r="B47" t="s">
        <v>104</v>
      </c>
      <c r="C47" t="s">
        <v>4</v>
      </c>
      <c r="D47" t="s">
        <v>49</v>
      </c>
      <c r="E47" s="6">
        <v>225000</v>
      </c>
      <c r="F47">
        <v>2015</v>
      </c>
      <c r="G47" t="s">
        <v>90</v>
      </c>
    </row>
    <row r="48" spans="1:7" x14ac:dyDescent="0.2">
      <c r="A48">
        <v>990</v>
      </c>
      <c r="B48" t="s">
        <v>93</v>
      </c>
      <c r="C48" t="s">
        <v>4</v>
      </c>
      <c r="D48" t="s">
        <v>49</v>
      </c>
      <c r="E48" s="6">
        <v>200000</v>
      </c>
      <c r="F48">
        <v>2015</v>
      </c>
      <c r="G48" t="s">
        <v>90</v>
      </c>
    </row>
    <row r="49" spans="1:7" x14ac:dyDescent="0.2">
      <c r="A49">
        <v>990</v>
      </c>
      <c r="B49" t="s">
        <v>105</v>
      </c>
      <c r="C49" t="s">
        <v>4</v>
      </c>
      <c r="D49" t="s">
        <v>49</v>
      </c>
      <c r="E49" s="6">
        <v>27000</v>
      </c>
      <c r="F49">
        <v>2015</v>
      </c>
      <c r="G49" t="s">
        <v>90</v>
      </c>
    </row>
    <row r="50" spans="1:7" x14ac:dyDescent="0.2">
      <c r="A50">
        <v>990</v>
      </c>
      <c r="B50" t="s">
        <v>96</v>
      </c>
      <c r="C50" t="s">
        <v>4</v>
      </c>
      <c r="D50" t="s">
        <v>49</v>
      </c>
      <c r="E50" s="6">
        <v>250000</v>
      </c>
      <c r="F50">
        <v>2015</v>
      </c>
      <c r="G50" t="s">
        <v>90</v>
      </c>
    </row>
    <row r="51" spans="1:7" x14ac:dyDescent="0.2">
      <c r="A51">
        <v>990</v>
      </c>
      <c r="B51" t="s">
        <v>106</v>
      </c>
      <c r="C51" t="s">
        <v>4</v>
      </c>
      <c r="D51" t="s">
        <v>49</v>
      </c>
      <c r="E51" s="6">
        <v>20000</v>
      </c>
      <c r="F51">
        <v>2015</v>
      </c>
      <c r="G51" t="s">
        <v>90</v>
      </c>
    </row>
    <row r="52" spans="1:7" x14ac:dyDescent="0.2">
      <c r="A52">
        <v>990</v>
      </c>
      <c r="B52" t="s">
        <v>107</v>
      </c>
      <c r="C52" t="s">
        <v>4</v>
      </c>
      <c r="D52" t="s">
        <v>49</v>
      </c>
      <c r="E52" s="6">
        <v>460000</v>
      </c>
      <c r="F52">
        <v>2015</v>
      </c>
      <c r="G52" t="s">
        <v>90</v>
      </c>
    </row>
    <row r="53" spans="1:7" x14ac:dyDescent="0.2">
      <c r="A53">
        <v>990</v>
      </c>
      <c r="B53" t="s">
        <v>108</v>
      </c>
      <c r="C53" t="s">
        <v>4</v>
      </c>
      <c r="D53" t="s">
        <v>49</v>
      </c>
      <c r="E53" s="6">
        <v>28000</v>
      </c>
      <c r="F53">
        <v>2015</v>
      </c>
      <c r="G53" t="s">
        <v>90</v>
      </c>
    </row>
    <row r="54" spans="1:7" x14ac:dyDescent="0.2">
      <c r="A54">
        <v>990</v>
      </c>
      <c r="B54" t="s">
        <v>109</v>
      </c>
      <c r="C54" t="s">
        <v>4</v>
      </c>
      <c r="D54" t="s">
        <v>49</v>
      </c>
      <c r="E54" s="6">
        <v>215000</v>
      </c>
      <c r="F54">
        <v>2015</v>
      </c>
      <c r="G54" t="s">
        <v>90</v>
      </c>
    </row>
    <row r="55" spans="1:7" x14ac:dyDescent="0.2">
      <c r="A55" t="s">
        <v>84</v>
      </c>
      <c r="B55" t="str">
        <f t="shared" ref="B55:B86" si="1">C55&amp;"_"&amp;D55&amp;F55&amp;E55</f>
        <v>Donors Capital Fund_Franklin Center for Government &amp; Public Integrity20142009900</v>
      </c>
      <c r="C55" t="s">
        <v>4</v>
      </c>
      <c r="D55" t="s">
        <v>49</v>
      </c>
      <c r="E55" s="6">
        <v>2009900</v>
      </c>
      <c r="F55">
        <v>2014</v>
      </c>
    </row>
    <row r="56" spans="1:7" x14ac:dyDescent="0.2">
      <c r="A56" t="s">
        <v>84</v>
      </c>
      <c r="B56" t="str">
        <f t="shared" si="1"/>
        <v>Donors Capital Fund_Franklin Center for Government &amp; Public Integrity2014250000</v>
      </c>
      <c r="C56" t="s">
        <v>4</v>
      </c>
      <c r="D56" t="s">
        <v>49</v>
      </c>
      <c r="E56" s="6">
        <v>250000</v>
      </c>
      <c r="F56">
        <v>2014</v>
      </c>
    </row>
    <row r="57" spans="1:7" x14ac:dyDescent="0.2">
      <c r="A57" t="s">
        <v>84</v>
      </c>
      <c r="B57" t="str">
        <f t="shared" si="1"/>
        <v>Donors Capital Fund_Franklin Center for Government &amp; Public Integrity201450000</v>
      </c>
      <c r="C57" t="s">
        <v>4</v>
      </c>
      <c r="D57" t="s">
        <v>49</v>
      </c>
      <c r="E57" s="6">
        <v>50000</v>
      </c>
      <c r="F57">
        <v>2014</v>
      </c>
    </row>
    <row r="58" spans="1:7" x14ac:dyDescent="0.2">
      <c r="A58" t="s">
        <v>84</v>
      </c>
      <c r="B58" t="str">
        <f t="shared" si="1"/>
        <v>Donors Capital Fund_Franklin Center for Government &amp; Public Integrity2014250000</v>
      </c>
      <c r="C58" t="s">
        <v>4</v>
      </c>
      <c r="D58" t="s">
        <v>49</v>
      </c>
      <c r="E58" s="6">
        <v>250000</v>
      </c>
      <c r="F58">
        <v>2014</v>
      </c>
    </row>
    <row r="59" spans="1:7" x14ac:dyDescent="0.2">
      <c r="A59" t="s">
        <v>84</v>
      </c>
      <c r="B59" t="str">
        <f t="shared" si="1"/>
        <v>Donors Capital Fund_Franklin Center for Government &amp; Public Integrity2014100000</v>
      </c>
      <c r="C59" t="s">
        <v>4</v>
      </c>
      <c r="D59" t="s">
        <v>49</v>
      </c>
      <c r="E59" s="6">
        <v>100000</v>
      </c>
      <c r="F59">
        <v>2014</v>
      </c>
    </row>
    <row r="60" spans="1:7" x14ac:dyDescent="0.2">
      <c r="A60" t="s">
        <v>84</v>
      </c>
      <c r="B60" t="str">
        <f t="shared" si="1"/>
        <v>Donors Capital Fund_Franklin Center for Government &amp; Public Integrity201489100</v>
      </c>
      <c r="C60" t="s">
        <v>4</v>
      </c>
      <c r="D60" t="s">
        <v>49</v>
      </c>
      <c r="E60" s="6">
        <v>89100</v>
      </c>
      <c r="F60">
        <v>2014</v>
      </c>
    </row>
    <row r="61" spans="1:7" x14ac:dyDescent="0.2">
      <c r="A61" t="s">
        <v>84</v>
      </c>
      <c r="B61" t="str">
        <f t="shared" si="1"/>
        <v>Donors Capital Fund_Franklin Center for Government &amp; Public Integrity20141750000</v>
      </c>
      <c r="C61" t="s">
        <v>4</v>
      </c>
      <c r="D61" t="s">
        <v>49</v>
      </c>
      <c r="E61" s="6">
        <v>1750000</v>
      </c>
      <c r="F61">
        <v>2014</v>
      </c>
    </row>
    <row r="62" spans="1:7" x14ac:dyDescent="0.2">
      <c r="A62" t="s">
        <v>84</v>
      </c>
      <c r="B62" t="str">
        <f t="shared" si="1"/>
        <v>Donors Capital Fund_Franklin Center for Government &amp; Public Integrity2014250000</v>
      </c>
      <c r="C62" t="s">
        <v>4</v>
      </c>
      <c r="D62" t="s">
        <v>49</v>
      </c>
      <c r="E62" s="6">
        <v>250000</v>
      </c>
      <c r="F62">
        <v>2014</v>
      </c>
    </row>
    <row r="63" spans="1:7" x14ac:dyDescent="0.2">
      <c r="A63" t="s">
        <v>84</v>
      </c>
      <c r="B63" t="str">
        <f t="shared" si="1"/>
        <v>Donors Capital Fund_Franklin Center for Government &amp; Public Integrity2014250000</v>
      </c>
      <c r="C63" t="s">
        <v>4</v>
      </c>
      <c r="D63" t="s">
        <v>49</v>
      </c>
      <c r="E63" s="6">
        <v>250000</v>
      </c>
      <c r="F63">
        <v>2014</v>
      </c>
    </row>
    <row r="64" spans="1:7" x14ac:dyDescent="0.2">
      <c r="A64" t="s">
        <v>84</v>
      </c>
      <c r="B64" t="str">
        <f t="shared" si="1"/>
        <v>Donors Capital Fund_Franklin Center for Government &amp; Public Integrity201460000</v>
      </c>
      <c r="C64" t="s">
        <v>4</v>
      </c>
      <c r="D64" t="s">
        <v>49</v>
      </c>
      <c r="E64" s="6">
        <v>60000</v>
      </c>
      <c r="F64">
        <v>2014</v>
      </c>
    </row>
    <row r="65" spans="1:6" x14ac:dyDescent="0.2">
      <c r="A65" t="s">
        <v>84</v>
      </c>
      <c r="B65" t="str">
        <f t="shared" si="1"/>
        <v>Donors Capital Fund_Franklin Center for Government &amp; Public Integrity2014250000</v>
      </c>
      <c r="C65" t="s">
        <v>4</v>
      </c>
      <c r="D65" t="s">
        <v>49</v>
      </c>
      <c r="E65" s="6">
        <v>250000</v>
      </c>
      <c r="F65">
        <v>2014</v>
      </c>
    </row>
    <row r="66" spans="1:6" x14ac:dyDescent="0.2">
      <c r="A66" t="s">
        <v>84</v>
      </c>
      <c r="B66" t="str">
        <f t="shared" si="1"/>
        <v>Donors Capital Fund_Franklin Center for Government &amp; Public Integrity20141000000</v>
      </c>
      <c r="C66" t="s">
        <v>4</v>
      </c>
      <c r="D66" t="s">
        <v>49</v>
      </c>
      <c r="E66" s="6">
        <v>1000000</v>
      </c>
      <c r="F66">
        <v>2014</v>
      </c>
    </row>
    <row r="67" spans="1:6" x14ac:dyDescent="0.2">
      <c r="A67" t="s">
        <v>84</v>
      </c>
      <c r="B67" t="str">
        <f t="shared" si="1"/>
        <v>Donors Capital Fund_Franklin Center for Government &amp; Public Integrity2014150000</v>
      </c>
      <c r="C67" t="s">
        <v>4</v>
      </c>
      <c r="D67" t="s">
        <v>49</v>
      </c>
      <c r="E67" s="6">
        <v>150000</v>
      </c>
      <c r="F67">
        <v>2014</v>
      </c>
    </row>
    <row r="68" spans="1:6" x14ac:dyDescent="0.2">
      <c r="A68" t="s">
        <v>84</v>
      </c>
      <c r="B68" t="str">
        <f t="shared" si="1"/>
        <v>Donors Capital Fund_Franklin Center for Government &amp; Public Integrity201430000</v>
      </c>
      <c r="C68" t="s">
        <v>4</v>
      </c>
      <c r="D68" t="s">
        <v>49</v>
      </c>
      <c r="E68" s="6">
        <v>30000</v>
      </c>
      <c r="F68">
        <v>2014</v>
      </c>
    </row>
    <row r="69" spans="1:6" x14ac:dyDescent="0.2">
      <c r="A69" t="s">
        <v>84</v>
      </c>
      <c r="B69" t="str">
        <f t="shared" si="1"/>
        <v>Donors Capital Fund_Franklin Center for Government &amp; Public Integrity201410000</v>
      </c>
      <c r="C69" t="s">
        <v>4</v>
      </c>
      <c r="D69" t="s">
        <v>49</v>
      </c>
      <c r="E69" s="6">
        <v>10000</v>
      </c>
      <c r="F69">
        <v>2014</v>
      </c>
    </row>
    <row r="70" spans="1:6" x14ac:dyDescent="0.2">
      <c r="A70" t="s">
        <v>84</v>
      </c>
      <c r="B70" t="str">
        <f t="shared" si="1"/>
        <v>Donors Capital Fund_Franklin Center for Government &amp; Public Integrity2014250000</v>
      </c>
      <c r="C70" t="s">
        <v>4</v>
      </c>
      <c r="D70" t="s">
        <v>49</v>
      </c>
      <c r="E70" s="6">
        <v>250000</v>
      </c>
      <c r="F70">
        <v>2014</v>
      </c>
    </row>
    <row r="71" spans="1:6" x14ac:dyDescent="0.2">
      <c r="A71" t="s">
        <v>84</v>
      </c>
      <c r="B71" t="str">
        <f t="shared" si="1"/>
        <v>Donors Capital Fund_Franklin Center for Government &amp; Public Integrity2014125000</v>
      </c>
      <c r="C71" t="s">
        <v>4</v>
      </c>
      <c r="D71" t="s">
        <v>49</v>
      </c>
      <c r="E71" s="6">
        <v>125000</v>
      </c>
      <c r="F71">
        <v>2014</v>
      </c>
    </row>
    <row r="72" spans="1:6" x14ac:dyDescent="0.2">
      <c r="A72" t="s">
        <v>84</v>
      </c>
      <c r="B72" t="str">
        <f t="shared" si="1"/>
        <v>Donors Capital Fund_Franklin Center for Government &amp; Public Integrity2013155103</v>
      </c>
      <c r="C72" t="s">
        <v>4</v>
      </c>
      <c r="D72" t="s">
        <v>49</v>
      </c>
      <c r="E72" s="6">
        <v>155103</v>
      </c>
      <c r="F72">
        <v>2013</v>
      </c>
    </row>
    <row r="73" spans="1:6" x14ac:dyDescent="0.2">
      <c r="A73" t="s">
        <v>84</v>
      </c>
      <c r="B73" t="str">
        <f t="shared" si="1"/>
        <v>Donors Capital Fund_Franklin Center for Government &amp; Public Integrity20132000000</v>
      </c>
      <c r="C73" t="s">
        <v>4</v>
      </c>
      <c r="D73" t="s">
        <v>49</v>
      </c>
      <c r="E73" s="6">
        <v>2000000</v>
      </c>
      <c r="F73">
        <v>2013</v>
      </c>
    </row>
    <row r="74" spans="1:6" x14ac:dyDescent="0.2">
      <c r="A74" t="s">
        <v>84</v>
      </c>
      <c r="B74" t="str">
        <f t="shared" si="1"/>
        <v>Donors Capital Fund_Franklin Center for Government &amp; Public Integrity201350000</v>
      </c>
      <c r="C74" t="s">
        <v>4</v>
      </c>
      <c r="D74" t="s">
        <v>49</v>
      </c>
      <c r="E74" s="6">
        <v>50000</v>
      </c>
      <c r="F74">
        <v>2013</v>
      </c>
    </row>
    <row r="75" spans="1:6" x14ac:dyDescent="0.2">
      <c r="A75" t="s">
        <v>84</v>
      </c>
      <c r="B75" t="str">
        <f t="shared" si="1"/>
        <v>Donors Capital Fund_Franklin Center for Government &amp; Public Integrity2013100000</v>
      </c>
      <c r="C75" t="s">
        <v>4</v>
      </c>
      <c r="D75" t="s">
        <v>49</v>
      </c>
      <c r="E75" s="6">
        <v>100000</v>
      </c>
      <c r="F75">
        <v>2013</v>
      </c>
    </row>
    <row r="76" spans="1:6" x14ac:dyDescent="0.2">
      <c r="A76" t="s">
        <v>84</v>
      </c>
      <c r="B76" t="str">
        <f t="shared" si="1"/>
        <v>Donors Capital Fund_Franklin Center for Government &amp; Public Integrity2013250000</v>
      </c>
      <c r="C76" t="s">
        <v>4</v>
      </c>
      <c r="D76" t="s">
        <v>49</v>
      </c>
      <c r="E76" s="6">
        <v>250000</v>
      </c>
      <c r="F76">
        <v>2013</v>
      </c>
    </row>
    <row r="77" spans="1:6" x14ac:dyDescent="0.2">
      <c r="A77" t="s">
        <v>84</v>
      </c>
      <c r="B77" t="str">
        <f t="shared" si="1"/>
        <v>Donors Capital Fund_Franklin Center for Government &amp; Public Integrity20131250000</v>
      </c>
      <c r="C77" t="s">
        <v>4</v>
      </c>
      <c r="D77" t="s">
        <v>49</v>
      </c>
      <c r="E77" s="6">
        <v>1250000</v>
      </c>
      <c r="F77">
        <v>2013</v>
      </c>
    </row>
    <row r="78" spans="1:6" x14ac:dyDescent="0.2">
      <c r="A78" t="s">
        <v>84</v>
      </c>
      <c r="B78" t="str">
        <f t="shared" si="1"/>
        <v>Donors Capital Fund_Franklin Center for Government &amp; Public Integrity2013250000</v>
      </c>
      <c r="C78" t="s">
        <v>4</v>
      </c>
      <c r="D78" t="s">
        <v>49</v>
      </c>
      <c r="E78" s="6">
        <v>250000</v>
      </c>
      <c r="F78">
        <v>2013</v>
      </c>
    </row>
    <row r="79" spans="1:6" x14ac:dyDescent="0.2">
      <c r="A79" t="s">
        <v>84</v>
      </c>
      <c r="B79" t="str">
        <f t="shared" si="1"/>
        <v>Donors Capital Fund_Franklin Center for Government &amp; Public Integrity2013275000</v>
      </c>
      <c r="C79" t="s">
        <v>4</v>
      </c>
      <c r="D79" t="s">
        <v>49</v>
      </c>
      <c r="E79" s="6">
        <v>275000</v>
      </c>
      <c r="F79">
        <v>2013</v>
      </c>
    </row>
    <row r="80" spans="1:6" x14ac:dyDescent="0.2">
      <c r="A80" t="s">
        <v>84</v>
      </c>
      <c r="B80" t="str">
        <f t="shared" si="1"/>
        <v>Donors Capital Fund_Franklin Center for Government &amp; Public Integrity2013500000</v>
      </c>
      <c r="C80" t="s">
        <v>4</v>
      </c>
      <c r="D80" t="s">
        <v>49</v>
      </c>
      <c r="E80" s="6">
        <v>500000</v>
      </c>
      <c r="F80">
        <v>2013</v>
      </c>
    </row>
    <row r="81" spans="1:6" x14ac:dyDescent="0.2">
      <c r="A81" t="s">
        <v>84</v>
      </c>
      <c r="B81" t="str">
        <f t="shared" si="1"/>
        <v>Donors Capital Fund_Franklin Center for Government &amp; Public Integrity2013250000</v>
      </c>
      <c r="C81" t="s">
        <v>4</v>
      </c>
      <c r="D81" t="s">
        <v>49</v>
      </c>
      <c r="E81" s="6">
        <v>250000</v>
      </c>
      <c r="F81">
        <v>2013</v>
      </c>
    </row>
    <row r="82" spans="1:6" x14ac:dyDescent="0.2">
      <c r="A82" t="s">
        <v>84</v>
      </c>
      <c r="B82" t="str">
        <f t="shared" si="1"/>
        <v>Donors Capital Fund_Franklin Center for Government &amp; Public Integrity2013250000</v>
      </c>
      <c r="C82" t="s">
        <v>4</v>
      </c>
      <c r="D82" t="s">
        <v>49</v>
      </c>
      <c r="E82" s="6">
        <v>250000</v>
      </c>
      <c r="F82">
        <v>2013</v>
      </c>
    </row>
    <row r="83" spans="1:6" x14ac:dyDescent="0.2">
      <c r="A83" t="s">
        <v>84</v>
      </c>
      <c r="B83" t="str">
        <f t="shared" si="1"/>
        <v>Donors Capital Fund_Franklin Center for Government &amp; Public Integrity2013275000</v>
      </c>
      <c r="C83" t="s">
        <v>4</v>
      </c>
      <c r="D83" t="s">
        <v>49</v>
      </c>
      <c r="E83" s="6">
        <v>275000</v>
      </c>
      <c r="F83">
        <v>2013</v>
      </c>
    </row>
    <row r="84" spans="1:6" x14ac:dyDescent="0.2">
      <c r="A84" t="s">
        <v>84</v>
      </c>
      <c r="B84" t="str">
        <f t="shared" si="1"/>
        <v>Donors Capital Fund_Franklin Center for Government &amp; Public Integrity2013100000</v>
      </c>
      <c r="C84" t="s">
        <v>4</v>
      </c>
      <c r="D84" t="s">
        <v>49</v>
      </c>
      <c r="E84" s="6">
        <v>100000</v>
      </c>
      <c r="F84">
        <v>2013</v>
      </c>
    </row>
    <row r="85" spans="1:6" x14ac:dyDescent="0.2">
      <c r="A85" t="s">
        <v>84</v>
      </c>
      <c r="B85" t="str">
        <f t="shared" si="1"/>
        <v>Donors Capital Fund_Franklin Center for Government &amp; Public Integrity2013150000</v>
      </c>
      <c r="C85" t="s">
        <v>4</v>
      </c>
      <c r="D85" t="s">
        <v>49</v>
      </c>
      <c r="E85" s="6">
        <v>150000</v>
      </c>
      <c r="F85">
        <v>2013</v>
      </c>
    </row>
    <row r="86" spans="1:6" x14ac:dyDescent="0.2">
      <c r="A86" t="s">
        <v>84</v>
      </c>
      <c r="B86" t="str">
        <f t="shared" si="1"/>
        <v>Donors Capital Fund_Franklin Center for Government &amp; Public Integrity2013100000</v>
      </c>
      <c r="C86" t="s">
        <v>4</v>
      </c>
      <c r="D86" t="s">
        <v>49</v>
      </c>
      <c r="E86" s="6">
        <v>100000</v>
      </c>
      <c r="F86">
        <v>2013</v>
      </c>
    </row>
    <row r="87" spans="1:6" x14ac:dyDescent="0.2">
      <c r="A87" t="s">
        <v>84</v>
      </c>
      <c r="B87" t="str">
        <f t="shared" ref="B87:B118" si="2">C87&amp;"_"&amp;D87&amp;F87&amp;E87</f>
        <v>Donors Capital Fund_Franklin Center for Government &amp; Public Integrity20139900</v>
      </c>
      <c r="C87" t="s">
        <v>4</v>
      </c>
      <c r="D87" t="s">
        <v>49</v>
      </c>
      <c r="E87" s="6">
        <v>9900</v>
      </c>
      <c r="F87">
        <v>2013</v>
      </c>
    </row>
    <row r="88" spans="1:6" x14ac:dyDescent="0.2">
      <c r="A88" t="s">
        <v>84</v>
      </c>
      <c r="B88" t="str">
        <f t="shared" si="2"/>
        <v>Donors Capital Fund_Franklin Center for Government &amp; Public Integrity201318920</v>
      </c>
      <c r="C88" t="s">
        <v>4</v>
      </c>
      <c r="D88" t="s">
        <v>49</v>
      </c>
      <c r="E88" s="6">
        <v>18920</v>
      </c>
      <c r="F88">
        <v>2013</v>
      </c>
    </row>
    <row r="89" spans="1:6" x14ac:dyDescent="0.2">
      <c r="A89" t="s">
        <v>84</v>
      </c>
      <c r="B89" t="str">
        <f t="shared" si="2"/>
        <v>Donors Capital Fund_Franklin Center for Government &amp; Public Integrity201250000</v>
      </c>
      <c r="C89" t="s">
        <v>4</v>
      </c>
      <c r="D89" t="s">
        <v>49</v>
      </c>
      <c r="E89" s="6">
        <v>50000</v>
      </c>
      <c r="F89">
        <v>2012</v>
      </c>
    </row>
    <row r="90" spans="1:6" x14ac:dyDescent="0.2">
      <c r="A90" t="s">
        <v>84</v>
      </c>
      <c r="B90" t="str">
        <f t="shared" si="2"/>
        <v>Donors Capital Fund_Franklin Center for Government &amp; Public Integrity201250000</v>
      </c>
      <c r="C90" t="s">
        <v>4</v>
      </c>
      <c r="D90" t="s">
        <v>49</v>
      </c>
      <c r="E90" s="6">
        <v>50000</v>
      </c>
      <c r="F90">
        <v>2012</v>
      </c>
    </row>
    <row r="91" spans="1:6" x14ac:dyDescent="0.2">
      <c r="A91" t="s">
        <v>84</v>
      </c>
      <c r="B91" t="str">
        <f t="shared" si="2"/>
        <v>Donors Capital Fund_Franklin Center for Government &amp; Public Integrity201250000</v>
      </c>
      <c r="C91" t="s">
        <v>4</v>
      </c>
      <c r="D91" t="s">
        <v>49</v>
      </c>
      <c r="E91" s="6">
        <v>50000</v>
      </c>
      <c r="F91">
        <v>2012</v>
      </c>
    </row>
    <row r="92" spans="1:6" x14ac:dyDescent="0.2">
      <c r="A92" t="s">
        <v>84</v>
      </c>
      <c r="B92" t="str">
        <f t="shared" si="2"/>
        <v>Donors Capital Fund_Franklin Center for Government &amp; Public Integrity201250000</v>
      </c>
      <c r="C92" t="s">
        <v>4</v>
      </c>
      <c r="D92" t="s">
        <v>49</v>
      </c>
      <c r="E92" s="6">
        <v>50000</v>
      </c>
      <c r="F92">
        <v>2012</v>
      </c>
    </row>
    <row r="93" spans="1:6" x14ac:dyDescent="0.2">
      <c r="A93" t="s">
        <v>84</v>
      </c>
      <c r="B93" t="str">
        <f t="shared" si="2"/>
        <v>Donors Capital Fund_Franklin Center for Government &amp; Public Integrity201225000</v>
      </c>
      <c r="C93" t="s">
        <v>4</v>
      </c>
      <c r="D93" t="s">
        <v>49</v>
      </c>
      <c r="E93" s="6">
        <v>25000</v>
      </c>
      <c r="F93">
        <v>2012</v>
      </c>
    </row>
    <row r="94" spans="1:6" x14ac:dyDescent="0.2">
      <c r="A94" t="s">
        <v>84</v>
      </c>
      <c r="B94" t="str">
        <f t="shared" si="2"/>
        <v>Donors Capital Fund_Franklin Center for Government &amp; Public Integrity201222500</v>
      </c>
      <c r="C94" t="s">
        <v>4</v>
      </c>
      <c r="D94" t="s">
        <v>49</v>
      </c>
      <c r="E94" s="6">
        <v>22500</v>
      </c>
      <c r="F94">
        <v>2012</v>
      </c>
    </row>
    <row r="95" spans="1:6" x14ac:dyDescent="0.2">
      <c r="A95" t="s">
        <v>84</v>
      </c>
      <c r="B95" t="str">
        <f t="shared" si="2"/>
        <v>Donors Capital Fund_Franklin Center for Government &amp; Public Integrity201222500</v>
      </c>
      <c r="C95" t="s">
        <v>4</v>
      </c>
      <c r="D95" t="s">
        <v>49</v>
      </c>
      <c r="E95" s="6">
        <v>22500</v>
      </c>
      <c r="F95">
        <v>2012</v>
      </c>
    </row>
    <row r="96" spans="1:6" x14ac:dyDescent="0.2">
      <c r="A96" t="s">
        <v>84</v>
      </c>
      <c r="B96" t="str">
        <f t="shared" si="2"/>
        <v>Donors Capital Fund_Franklin Center for Government &amp; Public Integrity201220000</v>
      </c>
      <c r="C96" t="s">
        <v>4</v>
      </c>
      <c r="D96" t="s">
        <v>49</v>
      </c>
      <c r="E96" s="6">
        <v>20000</v>
      </c>
      <c r="F96">
        <v>2012</v>
      </c>
    </row>
    <row r="97" spans="1:6" x14ac:dyDescent="0.2">
      <c r="A97" t="s">
        <v>84</v>
      </c>
      <c r="B97" t="str">
        <f t="shared" si="2"/>
        <v>Donors Capital Fund_Franklin Center for Government &amp; Public Integrity201212851</v>
      </c>
      <c r="C97" t="s">
        <v>4</v>
      </c>
      <c r="D97" t="s">
        <v>49</v>
      </c>
      <c r="E97" s="6">
        <v>12851</v>
      </c>
      <c r="F97">
        <v>2012</v>
      </c>
    </row>
    <row r="98" spans="1:6" x14ac:dyDescent="0.2">
      <c r="A98" t="s">
        <v>84</v>
      </c>
      <c r="B98" t="str">
        <f t="shared" si="2"/>
        <v>Donors Capital Fund_Franklin Center for Government &amp; Public Integrity20122000000</v>
      </c>
      <c r="C98" t="s">
        <v>4</v>
      </c>
      <c r="D98" t="s">
        <v>49</v>
      </c>
      <c r="E98" s="6">
        <v>2000000</v>
      </c>
      <c r="F98">
        <v>2012</v>
      </c>
    </row>
    <row r="99" spans="1:6" x14ac:dyDescent="0.2">
      <c r="A99" t="s">
        <v>84</v>
      </c>
      <c r="B99" t="str">
        <f t="shared" si="2"/>
        <v>Donors Capital Fund_Franklin Center for Government &amp; Public Integrity201250000</v>
      </c>
      <c r="C99" t="s">
        <v>4</v>
      </c>
      <c r="D99" t="s">
        <v>49</v>
      </c>
      <c r="E99" s="6">
        <v>50000</v>
      </c>
      <c r="F99">
        <v>2012</v>
      </c>
    </row>
    <row r="100" spans="1:6" x14ac:dyDescent="0.2">
      <c r="A100" t="s">
        <v>84</v>
      </c>
      <c r="B100" t="str">
        <f t="shared" si="2"/>
        <v>Donors Capital Fund_Franklin Center for Government &amp; Public Integrity20125000</v>
      </c>
      <c r="C100" t="s">
        <v>4</v>
      </c>
      <c r="D100" t="s">
        <v>49</v>
      </c>
      <c r="E100" s="6">
        <v>5000</v>
      </c>
      <c r="F100">
        <v>2012</v>
      </c>
    </row>
    <row r="101" spans="1:6" x14ac:dyDescent="0.2">
      <c r="A101" t="s">
        <v>84</v>
      </c>
      <c r="B101" t="str">
        <f t="shared" si="2"/>
        <v>Donors Capital Fund_Franklin Center for Government &amp; Public Integrity201296004</v>
      </c>
      <c r="C101" t="s">
        <v>4</v>
      </c>
      <c r="D101" t="s">
        <v>49</v>
      </c>
      <c r="E101" s="6">
        <v>96004</v>
      </c>
      <c r="F101">
        <v>2012</v>
      </c>
    </row>
    <row r="102" spans="1:6" x14ac:dyDescent="0.2">
      <c r="A102" t="s">
        <v>84</v>
      </c>
      <c r="B102" t="str">
        <f t="shared" si="2"/>
        <v>Donors Capital Fund_Franklin Center for Government &amp; Public Integrity201250000</v>
      </c>
      <c r="C102" t="s">
        <v>4</v>
      </c>
      <c r="D102" t="s">
        <v>49</v>
      </c>
      <c r="E102" s="6">
        <v>50000</v>
      </c>
      <c r="F102">
        <v>2012</v>
      </c>
    </row>
    <row r="103" spans="1:6" x14ac:dyDescent="0.2">
      <c r="A103" t="s">
        <v>84</v>
      </c>
      <c r="B103" t="str">
        <f t="shared" si="2"/>
        <v>Donors Capital Fund_Franklin Center for Government &amp; Public Integrity201250000</v>
      </c>
      <c r="C103" t="s">
        <v>4</v>
      </c>
      <c r="D103" t="s">
        <v>49</v>
      </c>
      <c r="E103" s="6">
        <v>50000</v>
      </c>
      <c r="F103">
        <v>2012</v>
      </c>
    </row>
    <row r="104" spans="1:6" x14ac:dyDescent="0.2">
      <c r="A104" t="s">
        <v>84</v>
      </c>
      <c r="B104" t="str">
        <f t="shared" si="2"/>
        <v>Donors Capital Fund_Franklin Center for Government &amp; Public Integrity201250000</v>
      </c>
      <c r="C104" t="s">
        <v>4</v>
      </c>
      <c r="D104" t="s">
        <v>49</v>
      </c>
      <c r="E104" s="6">
        <v>50000</v>
      </c>
      <c r="F104">
        <v>2012</v>
      </c>
    </row>
    <row r="105" spans="1:6" x14ac:dyDescent="0.2">
      <c r="A105" t="s">
        <v>84</v>
      </c>
      <c r="B105" t="str">
        <f t="shared" si="2"/>
        <v>Donors Capital Fund_Franklin Center for Government &amp; Public Integrity201265000</v>
      </c>
      <c r="C105" t="s">
        <v>4</v>
      </c>
      <c r="D105" t="s">
        <v>49</v>
      </c>
      <c r="E105" s="6">
        <v>65000</v>
      </c>
      <c r="F105">
        <v>2012</v>
      </c>
    </row>
    <row r="106" spans="1:6" x14ac:dyDescent="0.2">
      <c r="A106" t="s">
        <v>84</v>
      </c>
      <c r="B106" t="str">
        <f t="shared" si="2"/>
        <v>Donors Capital Fund_Franklin Center for Government &amp; Public Integrity201275000</v>
      </c>
      <c r="C106" t="s">
        <v>4</v>
      </c>
      <c r="D106" t="s">
        <v>49</v>
      </c>
      <c r="E106" s="6">
        <v>75000</v>
      </c>
      <c r="F106">
        <v>2012</v>
      </c>
    </row>
    <row r="107" spans="1:6" x14ac:dyDescent="0.2">
      <c r="A107" t="s">
        <v>84</v>
      </c>
      <c r="B107" t="str">
        <f t="shared" si="2"/>
        <v>Donors Capital Fund_Franklin Center for Government &amp; Public Integrity201250000</v>
      </c>
      <c r="C107" t="s">
        <v>4</v>
      </c>
      <c r="D107" t="s">
        <v>49</v>
      </c>
      <c r="E107" s="6">
        <v>50000</v>
      </c>
      <c r="F107">
        <v>2012</v>
      </c>
    </row>
    <row r="108" spans="1:6" x14ac:dyDescent="0.2">
      <c r="A108" t="s">
        <v>84</v>
      </c>
      <c r="B108" t="str">
        <f t="shared" si="2"/>
        <v>Donors Capital Fund_Franklin Center for Government &amp; Public Integrity20128500</v>
      </c>
      <c r="C108" t="s">
        <v>4</v>
      </c>
      <c r="D108" t="s">
        <v>49</v>
      </c>
      <c r="E108" s="6">
        <v>8500</v>
      </c>
      <c r="F108">
        <v>2012</v>
      </c>
    </row>
    <row r="109" spans="1:6" x14ac:dyDescent="0.2">
      <c r="A109" t="s">
        <v>84</v>
      </c>
      <c r="B109" t="str">
        <f t="shared" si="2"/>
        <v>Donors Capital Fund_Franklin Center for Government &amp; Public Integrity2012100000</v>
      </c>
      <c r="C109" t="s">
        <v>4</v>
      </c>
      <c r="D109" t="s">
        <v>49</v>
      </c>
      <c r="E109" s="6">
        <v>100000</v>
      </c>
      <c r="F109">
        <v>2012</v>
      </c>
    </row>
    <row r="110" spans="1:6" x14ac:dyDescent="0.2">
      <c r="A110" t="s">
        <v>84</v>
      </c>
      <c r="B110" t="str">
        <f t="shared" si="2"/>
        <v>Donors Capital Fund_Franklin Center for Government &amp; Public Integrity2012150000</v>
      </c>
      <c r="C110" t="s">
        <v>4</v>
      </c>
      <c r="D110" t="s">
        <v>49</v>
      </c>
      <c r="E110" s="6">
        <v>150000</v>
      </c>
      <c r="F110">
        <v>2012</v>
      </c>
    </row>
    <row r="111" spans="1:6" x14ac:dyDescent="0.2">
      <c r="A111" t="s">
        <v>84</v>
      </c>
      <c r="B111" t="str">
        <f t="shared" si="2"/>
        <v>Donors Capital Fund_Franklin Center for Government &amp; Public Integrity20121050000</v>
      </c>
      <c r="C111" t="s">
        <v>4</v>
      </c>
      <c r="D111" t="s">
        <v>49</v>
      </c>
      <c r="E111" s="6">
        <v>1050000</v>
      </c>
      <c r="F111">
        <v>2012</v>
      </c>
    </row>
    <row r="112" spans="1:6" x14ac:dyDescent="0.2">
      <c r="A112" t="s">
        <v>84</v>
      </c>
      <c r="B112" t="str">
        <f t="shared" si="2"/>
        <v>Donors Capital Fund_Franklin Center for Government &amp; Public Integrity201222500</v>
      </c>
      <c r="C112" t="s">
        <v>4</v>
      </c>
      <c r="D112" t="s">
        <v>49</v>
      </c>
      <c r="E112" s="6">
        <v>22500</v>
      </c>
      <c r="F112">
        <v>2012</v>
      </c>
    </row>
    <row r="113" spans="1:6" x14ac:dyDescent="0.2">
      <c r="A113" t="s">
        <v>84</v>
      </c>
      <c r="B113" t="str">
        <f t="shared" si="2"/>
        <v>Donors Capital Fund_Franklin Center for Government &amp; Public Integrity201222500</v>
      </c>
      <c r="C113" t="s">
        <v>4</v>
      </c>
      <c r="D113" t="s">
        <v>49</v>
      </c>
      <c r="E113" s="6">
        <v>22500</v>
      </c>
      <c r="F113">
        <v>2012</v>
      </c>
    </row>
    <row r="114" spans="1:6" x14ac:dyDescent="0.2">
      <c r="A114" t="s">
        <v>84</v>
      </c>
      <c r="B114" t="str">
        <f t="shared" si="2"/>
        <v>Donors Capital Fund_Franklin Center for Government &amp; Public Integrity201225000</v>
      </c>
      <c r="C114" t="s">
        <v>4</v>
      </c>
      <c r="D114" t="s">
        <v>49</v>
      </c>
      <c r="E114" s="6">
        <v>25000</v>
      </c>
      <c r="F114">
        <v>2012</v>
      </c>
    </row>
    <row r="115" spans="1:6" x14ac:dyDescent="0.2">
      <c r="A115" t="s">
        <v>84</v>
      </c>
      <c r="B115" t="str">
        <f t="shared" si="2"/>
        <v>Donors Capital Fund_Franklin Center for Government &amp; Public Integrity201250000</v>
      </c>
      <c r="C115" t="s">
        <v>4</v>
      </c>
      <c r="D115" t="s">
        <v>49</v>
      </c>
      <c r="E115" s="6">
        <v>50000</v>
      </c>
      <c r="F115">
        <v>2012</v>
      </c>
    </row>
    <row r="116" spans="1:6" x14ac:dyDescent="0.2">
      <c r="A116" t="s">
        <v>84</v>
      </c>
      <c r="B116" t="str">
        <f t="shared" si="2"/>
        <v>Donors Capital Fund_Franklin Center for Government &amp; Public Integrity201250000</v>
      </c>
      <c r="C116" t="s">
        <v>4</v>
      </c>
      <c r="D116" t="s">
        <v>49</v>
      </c>
      <c r="E116" s="6">
        <v>50000</v>
      </c>
      <c r="F116">
        <v>2012</v>
      </c>
    </row>
    <row r="117" spans="1:6" x14ac:dyDescent="0.2">
      <c r="A117" t="s">
        <v>84</v>
      </c>
      <c r="B117" t="str">
        <f t="shared" si="2"/>
        <v>Donors Capital Fund_Franklin Center for Government &amp; Public Integrity201250000</v>
      </c>
      <c r="C117" t="s">
        <v>4</v>
      </c>
      <c r="D117" t="s">
        <v>49</v>
      </c>
      <c r="E117" s="6">
        <v>50000</v>
      </c>
      <c r="F117">
        <v>2012</v>
      </c>
    </row>
    <row r="118" spans="1:6" x14ac:dyDescent="0.2">
      <c r="A118" t="s">
        <v>84</v>
      </c>
      <c r="B118" t="str">
        <f t="shared" si="2"/>
        <v>Donors Capital Fund_Franklin Center for Government &amp; Public Integrity201250000</v>
      </c>
      <c r="C118" t="s">
        <v>4</v>
      </c>
      <c r="D118" t="s">
        <v>49</v>
      </c>
      <c r="E118" s="6">
        <v>50000</v>
      </c>
      <c r="F118">
        <v>2012</v>
      </c>
    </row>
    <row r="119" spans="1:6" x14ac:dyDescent="0.2">
      <c r="A119" t="s">
        <v>84</v>
      </c>
      <c r="B119" t="str">
        <f t="shared" ref="B119:B150" si="3">C119&amp;"_"&amp;D119&amp;F119&amp;E119</f>
        <v>Donors Capital Fund_Franklin Center for Government &amp; Public Integrity201250000</v>
      </c>
      <c r="C119" t="s">
        <v>4</v>
      </c>
      <c r="D119" t="s">
        <v>49</v>
      </c>
      <c r="E119" s="6">
        <v>50000</v>
      </c>
      <c r="F119">
        <v>2012</v>
      </c>
    </row>
    <row r="120" spans="1:6" x14ac:dyDescent="0.2">
      <c r="A120" t="s">
        <v>84</v>
      </c>
      <c r="B120" t="str">
        <f t="shared" si="3"/>
        <v>Donors Capital Fund_Franklin Center for Government &amp; Public Integrity201250000</v>
      </c>
      <c r="C120" t="s">
        <v>4</v>
      </c>
      <c r="D120" t="s">
        <v>49</v>
      </c>
      <c r="E120" s="6">
        <v>50000</v>
      </c>
      <c r="F120">
        <v>2012</v>
      </c>
    </row>
    <row r="121" spans="1:6" x14ac:dyDescent="0.2">
      <c r="A121" t="s">
        <v>84</v>
      </c>
      <c r="B121" t="str">
        <f t="shared" si="3"/>
        <v>Donors Capital Fund_Franklin Center for Government &amp; Public Integrity201250000</v>
      </c>
      <c r="C121" t="s">
        <v>4</v>
      </c>
      <c r="D121" t="s">
        <v>49</v>
      </c>
      <c r="E121" s="6">
        <v>50000</v>
      </c>
      <c r="F121">
        <v>2012</v>
      </c>
    </row>
    <row r="122" spans="1:6" x14ac:dyDescent="0.2">
      <c r="A122" t="s">
        <v>84</v>
      </c>
      <c r="B122" t="str">
        <f t="shared" si="3"/>
        <v>Donors Capital Fund_Franklin Center for Government &amp; Public Integrity201265000</v>
      </c>
      <c r="C122" t="s">
        <v>4</v>
      </c>
      <c r="D122" t="s">
        <v>49</v>
      </c>
      <c r="E122" s="6">
        <v>65000</v>
      </c>
      <c r="F122">
        <v>2012</v>
      </c>
    </row>
    <row r="123" spans="1:6" x14ac:dyDescent="0.2">
      <c r="A123" t="s">
        <v>84</v>
      </c>
      <c r="B123" t="str">
        <f t="shared" si="3"/>
        <v>Donors Capital Fund_Franklin Center for Government &amp; Public Integrity201275000</v>
      </c>
      <c r="C123" t="s">
        <v>4</v>
      </c>
      <c r="D123" t="s">
        <v>49</v>
      </c>
      <c r="E123" s="6">
        <v>75000</v>
      </c>
      <c r="F123">
        <v>2012</v>
      </c>
    </row>
    <row r="124" spans="1:6" x14ac:dyDescent="0.2">
      <c r="A124" t="s">
        <v>84</v>
      </c>
      <c r="B124" t="str">
        <f t="shared" si="3"/>
        <v>Donors Capital Fund_Franklin Center for Government &amp; Public Integrity2012200000</v>
      </c>
      <c r="C124" t="s">
        <v>4</v>
      </c>
      <c r="D124" t="s">
        <v>49</v>
      </c>
      <c r="E124" s="6">
        <v>200000</v>
      </c>
      <c r="F124">
        <v>2012</v>
      </c>
    </row>
    <row r="125" spans="1:6" x14ac:dyDescent="0.2">
      <c r="A125" t="s">
        <v>84</v>
      </c>
      <c r="B125" t="str">
        <f t="shared" si="3"/>
        <v>Donors Capital Fund_Franklin Center for Government &amp; Public Integrity2012500000</v>
      </c>
      <c r="C125" t="s">
        <v>4</v>
      </c>
      <c r="D125" t="s">
        <v>49</v>
      </c>
      <c r="E125" s="6">
        <v>500000</v>
      </c>
      <c r="F125">
        <v>2012</v>
      </c>
    </row>
    <row r="126" spans="1:6" x14ac:dyDescent="0.2">
      <c r="A126" t="s">
        <v>84</v>
      </c>
      <c r="B126" t="str">
        <f t="shared" si="3"/>
        <v>Donors Capital Fund_Franklin Center for Government &amp; Public Integrity2012800000</v>
      </c>
      <c r="C126" t="s">
        <v>4</v>
      </c>
      <c r="D126" t="s">
        <v>49</v>
      </c>
      <c r="E126" s="6">
        <v>800000</v>
      </c>
      <c r="F126">
        <v>2012</v>
      </c>
    </row>
    <row r="127" spans="1:6" x14ac:dyDescent="0.2">
      <c r="A127" t="s">
        <v>84</v>
      </c>
      <c r="B127" t="str">
        <f t="shared" si="3"/>
        <v>Donors Capital Fund_Franklin Center for Government &amp; Public Integrity201225276</v>
      </c>
      <c r="C127" t="s">
        <v>4</v>
      </c>
      <c r="D127" t="s">
        <v>49</v>
      </c>
      <c r="E127" s="6">
        <v>25276</v>
      </c>
      <c r="F127">
        <v>2012</v>
      </c>
    </row>
    <row r="128" spans="1:6" x14ac:dyDescent="0.2">
      <c r="A128" t="s">
        <v>84</v>
      </c>
      <c r="B128" t="str">
        <f t="shared" si="3"/>
        <v>Donors Capital Fund_Franklin Center for Government &amp; Public Integrity201220000</v>
      </c>
      <c r="C128" t="s">
        <v>4</v>
      </c>
      <c r="D128" t="s">
        <v>49</v>
      </c>
      <c r="E128" s="6">
        <v>20000</v>
      </c>
      <c r="F128">
        <v>2012</v>
      </c>
    </row>
    <row r="129" spans="1:6" x14ac:dyDescent="0.2">
      <c r="A129" t="s">
        <v>84</v>
      </c>
      <c r="B129" t="str">
        <f t="shared" si="3"/>
        <v>Donors Capital Fund_Franklin Center for Government &amp; Public Integrity2012600000</v>
      </c>
      <c r="C129" t="s">
        <v>4</v>
      </c>
      <c r="D129" t="s">
        <v>49</v>
      </c>
      <c r="E129" s="6">
        <v>600000</v>
      </c>
      <c r="F129">
        <v>2012</v>
      </c>
    </row>
    <row r="130" spans="1:6" x14ac:dyDescent="0.2">
      <c r="A130" t="s">
        <v>84</v>
      </c>
      <c r="B130" t="str">
        <f t="shared" si="3"/>
        <v>Donors Capital Fund_Franklin Center for Government &amp; Public Integrity201177015</v>
      </c>
      <c r="C130" t="s">
        <v>4</v>
      </c>
      <c r="D130" t="s">
        <v>49</v>
      </c>
      <c r="E130" s="6">
        <v>77015</v>
      </c>
      <c r="F130">
        <v>2011</v>
      </c>
    </row>
    <row r="131" spans="1:6" x14ac:dyDescent="0.2">
      <c r="A131" t="s">
        <v>84</v>
      </c>
      <c r="B131" t="str">
        <f t="shared" si="3"/>
        <v>Donors Capital Fund_Franklin Center for Government &amp; Public Integrity201145000</v>
      </c>
      <c r="C131" t="s">
        <v>4</v>
      </c>
      <c r="D131" t="s">
        <v>49</v>
      </c>
      <c r="E131" s="6">
        <v>45000</v>
      </c>
      <c r="F131">
        <v>2011</v>
      </c>
    </row>
    <row r="132" spans="1:6" x14ac:dyDescent="0.2">
      <c r="A132" t="s">
        <v>84</v>
      </c>
      <c r="B132" t="str">
        <f t="shared" si="3"/>
        <v>Donors Capital Fund_Franklin Center for Government &amp; Public Integrity201145000</v>
      </c>
      <c r="C132" t="s">
        <v>4</v>
      </c>
      <c r="D132" t="s">
        <v>49</v>
      </c>
      <c r="E132" s="6">
        <v>45000</v>
      </c>
      <c r="F132">
        <v>2011</v>
      </c>
    </row>
    <row r="133" spans="1:6" x14ac:dyDescent="0.2">
      <c r="A133" t="s">
        <v>84</v>
      </c>
      <c r="B133" t="str">
        <f t="shared" si="3"/>
        <v>Donors Capital Fund_Franklin Center for Government &amp; Public Integrity2011968525</v>
      </c>
      <c r="C133" t="s">
        <v>4</v>
      </c>
      <c r="D133" t="s">
        <v>49</v>
      </c>
      <c r="E133" s="6">
        <v>968525</v>
      </c>
      <c r="F133">
        <v>2011</v>
      </c>
    </row>
    <row r="134" spans="1:6" x14ac:dyDescent="0.2">
      <c r="A134" t="s">
        <v>84</v>
      </c>
      <c r="B134" t="str">
        <f t="shared" si="3"/>
        <v>Donors Capital Fund_Franklin Center for Government &amp; Public Integrity201150000</v>
      </c>
      <c r="C134" t="s">
        <v>4</v>
      </c>
      <c r="D134" t="s">
        <v>49</v>
      </c>
      <c r="E134" s="6">
        <v>50000</v>
      </c>
      <c r="F134">
        <v>2011</v>
      </c>
    </row>
    <row r="135" spans="1:6" x14ac:dyDescent="0.2">
      <c r="A135" t="s">
        <v>84</v>
      </c>
      <c r="B135" t="str">
        <f t="shared" si="3"/>
        <v>Donors Capital Fund_Franklin Center for Government &amp; Public Integrity201132500</v>
      </c>
      <c r="C135" t="s">
        <v>4</v>
      </c>
      <c r="D135" t="s">
        <v>49</v>
      </c>
      <c r="E135" s="6">
        <v>32500</v>
      </c>
      <c r="F135">
        <v>2011</v>
      </c>
    </row>
    <row r="136" spans="1:6" x14ac:dyDescent="0.2">
      <c r="A136" t="s">
        <v>84</v>
      </c>
      <c r="B136" t="str">
        <f t="shared" si="3"/>
        <v>Donors Capital Fund_Franklin Center for Government &amp; Public Integrity201137500</v>
      </c>
      <c r="C136" t="s">
        <v>4</v>
      </c>
      <c r="D136" t="s">
        <v>49</v>
      </c>
      <c r="E136" s="6">
        <v>37500</v>
      </c>
      <c r="F136">
        <v>2011</v>
      </c>
    </row>
    <row r="137" spans="1:6" x14ac:dyDescent="0.2">
      <c r="A137" t="s">
        <v>84</v>
      </c>
      <c r="B137" t="str">
        <f t="shared" si="3"/>
        <v>Donors Capital Fund_Franklin Center for Government &amp; Public Integrity201165000</v>
      </c>
      <c r="C137" t="s">
        <v>4</v>
      </c>
      <c r="D137" t="s">
        <v>49</v>
      </c>
      <c r="E137" s="6">
        <v>65000</v>
      </c>
      <c r="F137">
        <v>2011</v>
      </c>
    </row>
    <row r="138" spans="1:6" x14ac:dyDescent="0.2">
      <c r="A138" t="s">
        <v>84</v>
      </c>
      <c r="B138" t="str">
        <f t="shared" si="3"/>
        <v>Donors Capital Fund_Franklin Center for Government &amp; Public Integrity201137500</v>
      </c>
      <c r="C138" t="s">
        <v>4</v>
      </c>
      <c r="D138" t="s">
        <v>49</v>
      </c>
      <c r="E138" s="6">
        <v>37500</v>
      </c>
      <c r="F138">
        <v>2011</v>
      </c>
    </row>
    <row r="139" spans="1:6" x14ac:dyDescent="0.2">
      <c r="A139" t="s">
        <v>84</v>
      </c>
      <c r="B139" t="str">
        <f t="shared" si="3"/>
        <v>Donors Capital Fund_Franklin Center for Government &amp; Public Integrity2011102500</v>
      </c>
      <c r="C139" t="s">
        <v>4</v>
      </c>
      <c r="D139" t="s">
        <v>49</v>
      </c>
      <c r="E139" s="6">
        <v>102500</v>
      </c>
      <c r="F139">
        <v>2011</v>
      </c>
    </row>
    <row r="140" spans="1:6" x14ac:dyDescent="0.2">
      <c r="A140" t="s">
        <v>84</v>
      </c>
      <c r="B140" t="str">
        <f t="shared" si="3"/>
        <v>Donors Capital Fund_Franklin Center for Government &amp; Public Integrity201132500</v>
      </c>
      <c r="C140" t="s">
        <v>4</v>
      </c>
      <c r="D140" t="s">
        <v>49</v>
      </c>
      <c r="E140" s="6">
        <v>32500</v>
      </c>
      <c r="F140">
        <v>2011</v>
      </c>
    </row>
    <row r="141" spans="1:6" x14ac:dyDescent="0.2">
      <c r="A141" t="s">
        <v>84</v>
      </c>
      <c r="B141" t="str">
        <f t="shared" si="3"/>
        <v>Donors Capital Fund_Franklin Center for Government &amp; Public Integrity201132500</v>
      </c>
      <c r="C141" t="s">
        <v>4</v>
      </c>
      <c r="D141" t="s">
        <v>49</v>
      </c>
      <c r="E141" s="6">
        <v>32500</v>
      </c>
      <c r="F141">
        <v>2011</v>
      </c>
    </row>
    <row r="142" spans="1:6" x14ac:dyDescent="0.2">
      <c r="A142" t="s">
        <v>84</v>
      </c>
      <c r="B142" t="str">
        <f t="shared" si="3"/>
        <v>Donors Capital Fund_Franklin Center for Government &amp; Public Integrity201175000</v>
      </c>
      <c r="C142" t="s">
        <v>4</v>
      </c>
      <c r="D142" t="s">
        <v>49</v>
      </c>
      <c r="E142" s="6">
        <v>75000</v>
      </c>
      <c r="F142">
        <v>2011</v>
      </c>
    </row>
    <row r="143" spans="1:6" x14ac:dyDescent="0.2">
      <c r="A143" t="s">
        <v>84</v>
      </c>
      <c r="B143" t="str">
        <f t="shared" si="3"/>
        <v>Donors Capital Fund_Franklin Center for Government &amp; Public Integrity201150000</v>
      </c>
      <c r="C143" t="s">
        <v>4</v>
      </c>
      <c r="D143" t="s">
        <v>49</v>
      </c>
      <c r="E143" s="6">
        <v>50000</v>
      </c>
      <c r="F143">
        <v>2011</v>
      </c>
    </row>
    <row r="144" spans="1:6" x14ac:dyDescent="0.2">
      <c r="A144" t="s">
        <v>84</v>
      </c>
      <c r="B144" t="str">
        <f t="shared" si="3"/>
        <v>Donors Capital Fund_Franklin Center for Government &amp; Public Integrity20114000</v>
      </c>
      <c r="C144" t="s">
        <v>4</v>
      </c>
      <c r="D144" t="s">
        <v>49</v>
      </c>
      <c r="E144" s="6">
        <v>4000</v>
      </c>
      <c r="F144">
        <v>2011</v>
      </c>
    </row>
    <row r="145" spans="1:6" x14ac:dyDescent="0.2">
      <c r="A145" t="s">
        <v>84</v>
      </c>
      <c r="B145" t="str">
        <f t="shared" si="3"/>
        <v>Donors Capital Fund_Franklin Center for Government &amp; Public Integrity201185000</v>
      </c>
      <c r="C145" t="s">
        <v>4</v>
      </c>
      <c r="D145" t="s">
        <v>49</v>
      </c>
      <c r="E145" s="6">
        <v>85000</v>
      </c>
      <c r="F145">
        <v>2011</v>
      </c>
    </row>
    <row r="146" spans="1:6" x14ac:dyDescent="0.2">
      <c r="A146" t="s">
        <v>84</v>
      </c>
      <c r="B146" t="str">
        <f t="shared" si="3"/>
        <v>Donors Capital Fund_Franklin Center for Government &amp; Public Integrity2011968525</v>
      </c>
      <c r="C146" t="s">
        <v>4</v>
      </c>
      <c r="D146" t="s">
        <v>49</v>
      </c>
      <c r="E146" s="6">
        <v>968525</v>
      </c>
      <c r="F146">
        <v>2011</v>
      </c>
    </row>
    <row r="147" spans="1:6" x14ac:dyDescent="0.2">
      <c r="A147" t="s">
        <v>84</v>
      </c>
      <c r="B147" t="str">
        <f t="shared" si="3"/>
        <v>Donors Capital Fund_Franklin Center for Government &amp; Public Integrity20111937050</v>
      </c>
      <c r="C147" t="s">
        <v>4</v>
      </c>
      <c r="D147" t="s">
        <v>49</v>
      </c>
      <c r="E147" s="6">
        <v>1937050</v>
      </c>
      <c r="F147">
        <v>2011</v>
      </c>
    </row>
    <row r="148" spans="1:6" x14ac:dyDescent="0.2">
      <c r="A148" t="s">
        <v>84</v>
      </c>
      <c r="B148" t="str">
        <f t="shared" si="3"/>
        <v>Donors Capital Fund_Franklin Center for Government &amp; Public Integrity201150000</v>
      </c>
      <c r="C148" t="s">
        <v>4</v>
      </c>
      <c r="D148" t="s">
        <v>49</v>
      </c>
      <c r="E148" s="6">
        <v>50000</v>
      </c>
      <c r="F148">
        <v>2011</v>
      </c>
    </row>
    <row r="149" spans="1:6" x14ac:dyDescent="0.2">
      <c r="A149" t="s">
        <v>84</v>
      </c>
      <c r="B149" t="str">
        <f t="shared" si="3"/>
        <v>Donors Capital Fund_Franklin Center for Government &amp; Public Integrity201132500</v>
      </c>
      <c r="C149" t="s">
        <v>4</v>
      </c>
      <c r="D149" t="s">
        <v>49</v>
      </c>
      <c r="E149" s="6">
        <v>32500</v>
      </c>
      <c r="F149">
        <v>2011</v>
      </c>
    </row>
    <row r="150" spans="1:6" x14ac:dyDescent="0.2">
      <c r="A150" t="s">
        <v>84</v>
      </c>
      <c r="B150" t="str">
        <f t="shared" si="3"/>
        <v>Donors Capital Fund_Franklin Center for Government &amp; Public Integrity201137500</v>
      </c>
      <c r="C150" t="s">
        <v>4</v>
      </c>
      <c r="D150" t="s">
        <v>49</v>
      </c>
      <c r="E150" s="6">
        <v>37500</v>
      </c>
      <c r="F150">
        <v>2011</v>
      </c>
    </row>
    <row r="151" spans="1:6" x14ac:dyDescent="0.2">
      <c r="A151" t="s">
        <v>84</v>
      </c>
      <c r="B151" t="str">
        <f t="shared" ref="B151:B182" si="4">C151&amp;"_"&amp;D151&amp;F151&amp;E151</f>
        <v>Donors Capital Fund_Franklin Center for Government &amp; Public Integrity201165000</v>
      </c>
      <c r="C151" t="s">
        <v>4</v>
      </c>
      <c r="D151" t="s">
        <v>49</v>
      </c>
      <c r="E151" s="6">
        <v>65000</v>
      </c>
      <c r="F151">
        <v>2011</v>
      </c>
    </row>
    <row r="152" spans="1:6" x14ac:dyDescent="0.2">
      <c r="A152" t="s">
        <v>84</v>
      </c>
      <c r="B152" t="str">
        <f t="shared" si="4"/>
        <v>Donors Capital Fund_Franklin Center for Government &amp; Public Integrity201137500</v>
      </c>
      <c r="C152" t="s">
        <v>4</v>
      </c>
      <c r="D152" t="s">
        <v>49</v>
      </c>
      <c r="E152" s="6">
        <v>37500</v>
      </c>
      <c r="F152">
        <v>2011</v>
      </c>
    </row>
    <row r="153" spans="1:6" x14ac:dyDescent="0.2">
      <c r="A153" t="s">
        <v>84</v>
      </c>
      <c r="B153" t="str">
        <f t="shared" si="4"/>
        <v>Donors Capital Fund_Franklin Center for Government &amp; Public Integrity2011102500</v>
      </c>
      <c r="C153" t="s">
        <v>4</v>
      </c>
      <c r="D153" t="s">
        <v>49</v>
      </c>
      <c r="E153" s="6">
        <v>102500</v>
      </c>
      <c r="F153">
        <v>2011</v>
      </c>
    </row>
    <row r="154" spans="1:6" x14ac:dyDescent="0.2">
      <c r="A154" t="s">
        <v>84</v>
      </c>
      <c r="B154" t="str">
        <f t="shared" si="4"/>
        <v>Donors Capital Fund_Franklin Center for Government &amp; Public Integrity201132500</v>
      </c>
      <c r="C154" t="s">
        <v>4</v>
      </c>
      <c r="D154" t="s">
        <v>49</v>
      </c>
      <c r="E154" s="6">
        <v>32500</v>
      </c>
      <c r="F154">
        <v>2011</v>
      </c>
    </row>
    <row r="155" spans="1:6" x14ac:dyDescent="0.2">
      <c r="A155" t="s">
        <v>84</v>
      </c>
      <c r="B155" t="str">
        <f t="shared" si="4"/>
        <v>Donors Capital Fund_Franklin Center for Government &amp; Public Integrity201132500</v>
      </c>
      <c r="C155" t="s">
        <v>4</v>
      </c>
      <c r="D155" t="s">
        <v>49</v>
      </c>
      <c r="E155" s="6">
        <v>32500</v>
      </c>
      <c r="F155">
        <v>2011</v>
      </c>
    </row>
    <row r="156" spans="1:6" x14ac:dyDescent="0.2">
      <c r="A156" t="s">
        <v>84</v>
      </c>
      <c r="B156" t="str">
        <f t="shared" si="4"/>
        <v>Donors Capital Fund_Franklin Center for Government &amp; Public Integrity201175000</v>
      </c>
      <c r="C156" t="s">
        <v>4</v>
      </c>
      <c r="D156" t="s">
        <v>49</v>
      </c>
      <c r="E156" s="6">
        <v>75000</v>
      </c>
      <c r="F156">
        <v>2011</v>
      </c>
    </row>
    <row r="157" spans="1:6" x14ac:dyDescent="0.2">
      <c r="A157" t="s">
        <v>84</v>
      </c>
      <c r="B157" t="str">
        <f t="shared" si="4"/>
        <v>Donors Capital Fund_Franklin Center for Government &amp; Public Integrity201150000</v>
      </c>
      <c r="C157" t="s">
        <v>4</v>
      </c>
      <c r="D157" t="s">
        <v>49</v>
      </c>
      <c r="E157" s="6">
        <v>50000</v>
      </c>
      <c r="F157">
        <v>2011</v>
      </c>
    </row>
    <row r="158" spans="1:6" x14ac:dyDescent="0.2">
      <c r="A158" t="s">
        <v>84</v>
      </c>
      <c r="B158" t="str">
        <f t="shared" si="4"/>
        <v>Donors Capital Fund_Franklin Center for Government &amp; Public Integrity201150000</v>
      </c>
      <c r="C158" t="s">
        <v>4</v>
      </c>
      <c r="D158" t="s">
        <v>49</v>
      </c>
      <c r="E158" s="6">
        <v>50000</v>
      </c>
      <c r="F158">
        <v>2011</v>
      </c>
    </row>
    <row r="159" spans="1:6" x14ac:dyDescent="0.2">
      <c r="A159" t="s">
        <v>84</v>
      </c>
      <c r="B159" t="str">
        <f t="shared" si="4"/>
        <v>Donors Capital Fund_Franklin Center for Government &amp; Public Integrity201010000</v>
      </c>
      <c r="C159" t="s">
        <v>4</v>
      </c>
      <c r="D159" t="s">
        <v>49</v>
      </c>
      <c r="E159" s="6">
        <v>10000</v>
      </c>
      <c r="F159">
        <v>2010</v>
      </c>
    </row>
    <row r="160" spans="1:6" x14ac:dyDescent="0.2">
      <c r="A160" t="s">
        <v>84</v>
      </c>
      <c r="B160" t="str">
        <f t="shared" si="4"/>
        <v>Donors Capital Fund_Franklin Center for Government &amp; Public Integrity20092245500</v>
      </c>
      <c r="C160" t="s">
        <v>4</v>
      </c>
      <c r="D160" t="s">
        <v>49</v>
      </c>
      <c r="E160" s="6">
        <v>2245500</v>
      </c>
      <c r="F160">
        <v>2009</v>
      </c>
    </row>
    <row r="161" spans="1:7" x14ac:dyDescent="0.2">
      <c r="A161">
        <v>990</v>
      </c>
      <c r="B161" t="s">
        <v>119</v>
      </c>
      <c r="C161" t="s">
        <v>5</v>
      </c>
      <c r="D161" t="s">
        <v>49</v>
      </c>
      <c r="E161" s="6">
        <v>15200</v>
      </c>
      <c r="F161">
        <v>2017</v>
      </c>
      <c r="G161" t="s">
        <v>90</v>
      </c>
    </row>
    <row r="162" spans="1:7" x14ac:dyDescent="0.2">
      <c r="A162">
        <v>990</v>
      </c>
      <c r="B162" t="s">
        <v>120</v>
      </c>
      <c r="C162" t="s">
        <v>5</v>
      </c>
      <c r="D162" t="s">
        <v>49</v>
      </c>
      <c r="E162" s="6">
        <v>2000</v>
      </c>
      <c r="F162">
        <v>2017</v>
      </c>
      <c r="G162" t="s">
        <v>90</v>
      </c>
    </row>
    <row r="163" spans="1:7" x14ac:dyDescent="0.2">
      <c r="A163">
        <v>990</v>
      </c>
      <c r="B163" t="s">
        <v>119</v>
      </c>
      <c r="C163" t="s">
        <v>5</v>
      </c>
      <c r="D163" t="s">
        <v>49</v>
      </c>
      <c r="E163" s="6">
        <v>15200</v>
      </c>
      <c r="F163">
        <v>2017</v>
      </c>
      <c r="G163" t="s">
        <v>90</v>
      </c>
    </row>
    <row r="164" spans="1:7" x14ac:dyDescent="0.2">
      <c r="A164">
        <v>990</v>
      </c>
      <c r="B164" t="s">
        <v>121</v>
      </c>
      <c r="C164" t="s">
        <v>5</v>
      </c>
      <c r="D164" t="s">
        <v>49</v>
      </c>
      <c r="E164" s="6">
        <v>9000</v>
      </c>
      <c r="F164">
        <v>2017</v>
      </c>
      <c r="G164" t="s">
        <v>90</v>
      </c>
    </row>
    <row r="165" spans="1:7" x14ac:dyDescent="0.2">
      <c r="A165">
        <v>990</v>
      </c>
      <c r="B165" t="s">
        <v>122</v>
      </c>
      <c r="C165" t="s">
        <v>5</v>
      </c>
      <c r="D165" t="s">
        <v>49</v>
      </c>
      <c r="E165" s="6">
        <v>4268</v>
      </c>
      <c r="F165">
        <v>2017</v>
      </c>
      <c r="G165" t="s">
        <v>90</v>
      </c>
    </row>
    <row r="166" spans="1:7" x14ac:dyDescent="0.2">
      <c r="A166">
        <v>990</v>
      </c>
      <c r="B166" t="s">
        <v>123</v>
      </c>
      <c r="C166" t="s">
        <v>5</v>
      </c>
      <c r="D166" t="s">
        <v>49</v>
      </c>
      <c r="E166" s="6">
        <v>50000</v>
      </c>
      <c r="F166">
        <v>2017</v>
      </c>
      <c r="G166" t="s">
        <v>90</v>
      </c>
    </row>
    <row r="167" spans="1:7" x14ac:dyDescent="0.2">
      <c r="A167">
        <v>990</v>
      </c>
      <c r="B167" t="s">
        <v>124</v>
      </c>
      <c r="C167" t="s">
        <v>5</v>
      </c>
      <c r="D167" t="s">
        <v>49</v>
      </c>
      <c r="E167" s="6">
        <v>23500</v>
      </c>
      <c r="F167">
        <v>2017</v>
      </c>
      <c r="G167" t="s">
        <v>90</v>
      </c>
    </row>
    <row r="168" spans="1:7" x14ac:dyDescent="0.2">
      <c r="A168">
        <v>990</v>
      </c>
      <c r="B168" t="s">
        <v>123</v>
      </c>
      <c r="C168" t="s">
        <v>5</v>
      </c>
      <c r="D168" t="s">
        <v>49</v>
      </c>
      <c r="E168" s="6">
        <v>50000</v>
      </c>
      <c r="F168">
        <v>2017</v>
      </c>
      <c r="G168" t="s">
        <v>90</v>
      </c>
    </row>
    <row r="169" spans="1:7" x14ac:dyDescent="0.2">
      <c r="A169">
        <v>990</v>
      </c>
      <c r="B169" t="s">
        <v>123</v>
      </c>
      <c r="C169" t="s">
        <v>5</v>
      </c>
      <c r="D169" t="s">
        <v>49</v>
      </c>
      <c r="E169" s="6">
        <v>50000</v>
      </c>
      <c r="F169">
        <v>2017</v>
      </c>
      <c r="G169" t="s">
        <v>90</v>
      </c>
    </row>
    <row r="170" spans="1:7" x14ac:dyDescent="0.2">
      <c r="A170">
        <v>990</v>
      </c>
      <c r="B170" t="s">
        <v>116</v>
      </c>
      <c r="C170" t="s">
        <v>5</v>
      </c>
      <c r="D170" t="s">
        <v>49</v>
      </c>
      <c r="E170" s="6">
        <v>375000</v>
      </c>
      <c r="F170">
        <v>2016</v>
      </c>
      <c r="G170" t="s">
        <v>90</v>
      </c>
    </row>
    <row r="171" spans="1:7" x14ac:dyDescent="0.2">
      <c r="A171">
        <v>990</v>
      </c>
      <c r="B171" t="s">
        <v>117</v>
      </c>
      <c r="C171" t="s">
        <v>5</v>
      </c>
      <c r="D171" t="s">
        <v>49</v>
      </c>
      <c r="E171" s="6">
        <v>10000</v>
      </c>
      <c r="F171">
        <v>2016</v>
      </c>
      <c r="G171" t="s">
        <v>90</v>
      </c>
    </row>
    <row r="172" spans="1:7" x14ac:dyDescent="0.2">
      <c r="A172">
        <v>990</v>
      </c>
      <c r="B172" t="s">
        <v>118</v>
      </c>
      <c r="C172" t="s">
        <v>5</v>
      </c>
      <c r="D172" t="s">
        <v>49</v>
      </c>
      <c r="E172" s="6">
        <v>7285</v>
      </c>
      <c r="F172">
        <v>2016</v>
      </c>
      <c r="G172" t="s">
        <v>90</v>
      </c>
    </row>
    <row r="173" spans="1:7" x14ac:dyDescent="0.2">
      <c r="A173" s="15">
        <v>990</v>
      </c>
      <c r="B173" t="s">
        <v>111</v>
      </c>
      <c r="C173" t="s">
        <v>5</v>
      </c>
      <c r="D173" t="s">
        <v>49</v>
      </c>
      <c r="E173" s="6">
        <v>50000</v>
      </c>
      <c r="F173" s="15">
        <v>2015</v>
      </c>
      <c r="G173" t="s">
        <v>90</v>
      </c>
    </row>
    <row r="174" spans="1:7" x14ac:dyDescent="0.2">
      <c r="A174" s="15">
        <v>990</v>
      </c>
      <c r="B174" t="s">
        <v>112</v>
      </c>
      <c r="C174" t="s">
        <v>5</v>
      </c>
      <c r="D174" t="s">
        <v>49</v>
      </c>
      <c r="E174" s="6">
        <v>375000</v>
      </c>
      <c r="F174" s="15">
        <v>2015</v>
      </c>
      <c r="G174" t="s">
        <v>90</v>
      </c>
    </row>
    <row r="175" spans="1:7" x14ac:dyDescent="0.2">
      <c r="A175" s="15">
        <v>990</v>
      </c>
      <c r="B175" t="s">
        <v>113</v>
      </c>
      <c r="C175" t="s">
        <v>5</v>
      </c>
      <c r="D175" t="s">
        <v>49</v>
      </c>
      <c r="E175" s="6">
        <v>30000</v>
      </c>
      <c r="F175" s="15">
        <v>2015</v>
      </c>
      <c r="G175" t="s">
        <v>90</v>
      </c>
    </row>
    <row r="176" spans="1:7" x14ac:dyDescent="0.2">
      <c r="A176" s="15">
        <v>990</v>
      </c>
      <c r="B176" t="s">
        <v>114</v>
      </c>
      <c r="C176" t="s">
        <v>5</v>
      </c>
      <c r="D176" t="s">
        <v>49</v>
      </c>
      <c r="E176" s="6">
        <v>435000</v>
      </c>
      <c r="F176" s="15">
        <v>2015</v>
      </c>
      <c r="G176" t="s">
        <v>90</v>
      </c>
    </row>
    <row r="177" spans="1:7" x14ac:dyDescent="0.2">
      <c r="A177" s="15">
        <v>990</v>
      </c>
      <c r="B177" t="s">
        <v>115</v>
      </c>
      <c r="C177" t="s">
        <v>5</v>
      </c>
      <c r="D177" t="s">
        <v>49</v>
      </c>
      <c r="E177" s="6">
        <v>25000</v>
      </c>
      <c r="F177" s="15">
        <v>2015</v>
      </c>
      <c r="G177" t="s">
        <v>90</v>
      </c>
    </row>
    <row r="178" spans="1:7" x14ac:dyDescent="0.2">
      <c r="A178" t="s">
        <v>84</v>
      </c>
      <c r="B178" t="str">
        <f t="shared" ref="B178:B209" si="5">C178&amp;"_"&amp;D178&amp;F178&amp;E178</f>
        <v>DonorsTrust_Franklin Center for Government &amp; Public Integrity201450000</v>
      </c>
      <c r="C178" t="s">
        <v>5</v>
      </c>
      <c r="D178" t="s">
        <v>49</v>
      </c>
      <c r="E178" s="6">
        <v>50000</v>
      </c>
      <c r="F178">
        <v>2014</v>
      </c>
    </row>
    <row r="179" spans="1:7" x14ac:dyDescent="0.2">
      <c r="A179" t="s">
        <v>84</v>
      </c>
      <c r="B179" t="str">
        <f t="shared" si="5"/>
        <v>DonorsTrust_Franklin Center for Government &amp; Public Integrity201440000</v>
      </c>
      <c r="C179" t="s">
        <v>5</v>
      </c>
      <c r="D179" t="s">
        <v>49</v>
      </c>
      <c r="E179" s="6">
        <v>40000</v>
      </c>
      <c r="F179">
        <v>2014</v>
      </c>
    </row>
    <row r="180" spans="1:7" x14ac:dyDescent="0.2">
      <c r="A180" t="s">
        <v>84</v>
      </c>
      <c r="B180" t="str">
        <f t="shared" si="5"/>
        <v>DonorsTrust_Franklin Center for Government &amp; Public Integrity201410000</v>
      </c>
      <c r="C180" t="s">
        <v>5</v>
      </c>
      <c r="D180" t="s">
        <v>49</v>
      </c>
      <c r="E180" s="6">
        <v>10000</v>
      </c>
      <c r="F180">
        <v>2014</v>
      </c>
    </row>
    <row r="181" spans="1:7" x14ac:dyDescent="0.2">
      <c r="A181" t="s">
        <v>84</v>
      </c>
      <c r="B181" t="str">
        <f t="shared" si="5"/>
        <v>DonorsTrust_Franklin Center for Government &amp; Public Integrity20141000</v>
      </c>
      <c r="C181" t="s">
        <v>5</v>
      </c>
      <c r="D181" t="s">
        <v>49</v>
      </c>
      <c r="E181" s="6">
        <v>1000</v>
      </c>
      <c r="F181">
        <v>2014</v>
      </c>
    </row>
    <row r="182" spans="1:7" x14ac:dyDescent="0.2">
      <c r="A182" t="s">
        <v>84</v>
      </c>
      <c r="B182" t="str">
        <f t="shared" si="5"/>
        <v>DonorsTrust_Franklin Center for Government &amp; Public Integrity201340000</v>
      </c>
      <c r="C182" t="s">
        <v>5</v>
      </c>
      <c r="D182" t="s">
        <v>49</v>
      </c>
      <c r="E182" s="6">
        <v>40000</v>
      </c>
      <c r="F182">
        <v>2013</v>
      </c>
    </row>
    <row r="183" spans="1:7" x14ac:dyDescent="0.2">
      <c r="A183" t="s">
        <v>84</v>
      </c>
      <c r="B183" t="str">
        <f t="shared" si="5"/>
        <v>DonorsTrust_Franklin Center for Government &amp; Public Integrity2013106720</v>
      </c>
      <c r="C183" t="s">
        <v>5</v>
      </c>
      <c r="D183" t="s">
        <v>49</v>
      </c>
      <c r="E183" s="6">
        <v>106720</v>
      </c>
      <c r="F183">
        <v>2013</v>
      </c>
    </row>
    <row r="184" spans="1:7" x14ac:dyDescent="0.2">
      <c r="A184" t="s">
        <v>84</v>
      </c>
      <c r="B184" t="str">
        <f t="shared" si="5"/>
        <v>DonorsTrust_Franklin Center for Government &amp; Public Integrity201325000</v>
      </c>
      <c r="C184" t="s">
        <v>5</v>
      </c>
      <c r="D184" t="s">
        <v>49</v>
      </c>
      <c r="E184" s="6">
        <v>25000</v>
      </c>
      <c r="F184">
        <v>2013</v>
      </c>
    </row>
    <row r="185" spans="1:7" x14ac:dyDescent="0.2">
      <c r="A185" t="s">
        <v>84</v>
      </c>
      <c r="B185" t="str">
        <f t="shared" si="5"/>
        <v>DonorsTrust_Franklin Center for Government &amp; Public Integrity2013250000</v>
      </c>
      <c r="C185" t="s">
        <v>5</v>
      </c>
      <c r="D185" t="s">
        <v>49</v>
      </c>
      <c r="E185" s="6">
        <v>250000</v>
      </c>
      <c r="F185">
        <v>2013</v>
      </c>
    </row>
    <row r="186" spans="1:7" x14ac:dyDescent="0.2">
      <c r="A186" t="s">
        <v>84</v>
      </c>
      <c r="B186" t="str">
        <f t="shared" si="5"/>
        <v>DonorsTrust_Franklin Center for Government &amp; Public Integrity201266000</v>
      </c>
      <c r="C186" t="s">
        <v>5</v>
      </c>
      <c r="D186" t="s">
        <v>49</v>
      </c>
      <c r="E186" s="6">
        <v>66000</v>
      </c>
      <c r="F186">
        <v>2012</v>
      </c>
    </row>
    <row r="187" spans="1:7" x14ac:dyDescent="0.2">
      <c r="A187" t="s">
        <v>84</v>
      </c>
      <c r="B187" t="str">
        <f t="shared" si="5"/>
        <v>DonorsTrust_Franklin Center for Government &amp; Public Integrity2012750000</v>
      </c>
      <c r="C187" t="s">
        <v>5</v>
      </c>
      <c r="D187" t="s">
        <v>49</v>
      </c>
      <c r="E187" s="6">
        <v>750000</v>
      </c>
      <c r="F187">
        <v>2012</v>
      </c>
    </row>
    <row r="188" spans="1:7" x14ac:dyDescent="0.2">
      <c r="A188" t="s">
        <v>84</v>
      </c>
      <c r="B188" t="str">
        <f t="shared" si="5"/>
        <v>DonorsTrust_Franklin Center for Government &amp; Public Integrity20121000000</v>
      </c>
      <c r="C188" t="s">
        <v>5</v>
      </c>
      <c r="D188" t="s">
        <v>49</v>
      </c>
      <c r="E188" s="6">
        <v>1000000</v>
      </c>
      <c r="F188">
        <v>2012</v>
      </c>
    </row>
    <row r="189" spans="1:7" x14ac:dyDescent="0.2">
      <c r="A189" t="s">
        <v>84</v>
      </c>
      <c r="B189" t="str">
        <f t="shared" si="5"/>
        <v>DonorsTrust_Franklin Center for Government &amp; Public Integrity201284000</v>
      </c>
      <c r="C189" t="s">
        <v>5</v>
      </c>
      <c r="D189" t="s">
        <v>49</v>
      </c>
      <c r="E189" s="6">
        <v>84000</v>
      </c>
      <c r="F189">
        <v>2012</v>
      </c>
    </row>
    <row r="190" spans="1:7" x14ac:dyDescent="0.2">
      <c r="A190" t="s">
        <v>84</v>
      </c>
      <c r="B190" t="str">
        <f t="shared" si="5"/>
        <v>DonorsTrust_Franklin Center for Government &amp; Public Integrity2012500000</v>
      </c>
      <c r="C190" t="s">
        <v>5</v>
      </c>
      <c r="D190" t="s">
        <v>49</v>
      </c>
      <c r="E190" s="6">
        <v>500000</v>
      </c>
      <c r="F190">
        <v>2012</v>
      </c>
    </row>
    <row r="191" spans="1:7" x14ac:dyDescent="0.2">
      <c r="A191" t="s">
        <v>84</v>
      </c>
      <c r="B191" t="str">
        <f t="shared" si="5"/>
        <v>DonorsTrust_Franklin Center for Government &amp; Public Integrity201270000</v>
      </c>
      <c r="C191" t="s">
        <v>5</v>
      </c>
      <c r="D191" t="s">
        <v>49</v>
      </c>
      <c r="E191" s="6">
        <v>70000</v>
      </c>
      <c r="F191">
        <v>2012</v>
      </c>
    </row>
    <row r="192" spans="1:7" x14ac:dyDescent="0.2">
      <c r="A192" t="s">
        <v>84</v>
      </c>
      <c r="B192" t="str">
        <f t="shared" si="5"/>
        <v>DonorsTrust_Franklin Center for Government &amp; Public Integrity201280000</v>
      </c>
      <c r="C192" t="s">
        <v>5</v>
      </c>
      <c r="D192" t="s">
        <v>49</v>
      </c>
      <c r="E192" s="6">
        <v>80000</v>
      </c>
      <c r="F192">
        <v>2012</v>
      </c>
    </row>
    <row r="193" spans="1:7" x14ac:dyDescent="0.2">
      <c r="A193" t="s">
        <v>84</v>
      </c>
      <c r="B193" t="str">
        <f t="shared" si="5"/>
        <v>DonorsTrust_Franklin Center for Government &amp; Public Integrity201250000</v>
      </c>
      <c r="C193" t="s">
        <v>5</v>
      </c>
      <c r="D193" t="s">
        <v>49</v>
      </c>
      <c r="E193" s="6">
        <v>50000</v>
      </c>
      <c r="F193">
        <v>2012</v>
      </c>
    </row>
    <row r="194" spans="1:7" x14ac:dyDescent="0.2">
      <c r="A194" t="s">
        <v>84</v>
      </c>
      <c r="B194" t="str">
        <f t="shared" si="5"/>
        <v>DonorsTrust_Franklin Center for Government &amp; Public Integrity201250000</v>
      </c>
      <c r="C194" t="s">
        <v>5</v>
      </c>
      <c r="D194" t="s">
        <v>49</v>
      </c>
      <c r="E194" s="6">
        <v>50000</v>
      </c>
      <c r="F194">
        <v>2012</v>
      </c>
    </row>
    <row r="195" spans="1:7" x14ac:dyDescent="0.2">
      <c r="A195" t="s">
        <v>84</v>
      </c>
      <c r="B195" t="str">
        <f t="shared" si="5"/>
        <v>DonorsTrust_Franklin Center for Government &amp; Public Integrity2011350000</v>
      </c>
      <c r="C195" t="s">
        <v>5</v>
      </c>
      <c r="D195" t="s">
        <v>49</v>
      </c>
      <c r="E195" s="6">
        <v>350000</v>
      </c>
      <c r="F195">
        <v>2011</v>
      </c>
    </row>
    <row r="196" spans="1:7" x14ac:dyDescent="0.2">
      <c r="A196" t="s">
        <v>84</v>
      </c>
      <c r="B196" t="str">
        <f t="shared" si="5"/>
        <v>DonorsTrust_Franklin Center for Government &amp; Public Integrity2011110000</v>
      </c>
      <c r="C196" t="s">
        <v>5</v>
      </c>
      <c r="D196" t="s">
        <v>49</v>
      </c>
      <c r="E196" s="6">
        <v>110000</v>
      </c>
      <c r="F196">
        <v>2011</v>
      </c>
    </row>
    <row r="197" spans="1:7" x14ac:dyDescent="0.2">
      <c r="A197" t="s">
        <v>84</v>
      </c>
      <c r="B197" t="str">
        <f t="shared" si="5"/>
        <v>DonorsTrust_Franklin Center for Government &amp; Public Integrity2011644000</v>
      </c>
      <c r="C197" t="s">
        <v>5</v>
      </c>
      <c r="D197" t="s">
        <v>49</v>
      </c>
      <c r="E197" s="6">
        <v>644000</v>
      </c>
      <c r="F197">
        <v>2011</v>
      </c>
    </row>
    <row r="198" spans="1:7" x14ac:dyDescent="0.2">
      <c r="A198" t="s">
        <v>84</v>
      </c>
      <c r="B198" t="str">
        <f t="shared" si="5"/>
        <v>DonorsTrust_Franklin Center for Government &amp; Public Integrity201015000</v>
      </c>
      <c r="C198" t="s">
        <v>5</v>
      </c>
      <c r="D198" t="s">
        <v>49</v>
      </c>
      <c r="E198" s="6">
        <v>15000</v>
      </c>
      <c r="F198">
        <v>2010</v>
      </c>
    </row>
    <row r="199" spans="1:7" x14ac:dyDescent="0.2">
      <c r="A199" t="s">
        <v>84</v>
      </c>
      <c r="B199" t="str">
        <f t="shared" si="5"/>
        <v>DonorsTrust_Franklin Center for Government &amp; Public Integrity200916050</v>
      </c>
      <c r="C199" t="s">
        <v>5</v>
      </c>
      <c r="D199" t="s">
        <v>49</v>
      </c>
      <c r="E199" s="6">
        <v>16050</v>
      </c>
      <c r="F199">
        <v>2009</v>
      </c>
    </row>
    <row r="200" spans="1:7" x14ac:dyDescent="0.2">
      <c r="A200" t="s">
        <v>84</v>
      </c>
      <c r="B200" t="str">
        <f t="shared" si="5"/>
        <v>DonorsTrust_Franklin Center for Government &amp; Public Integrity200917750</v>
      </c>
      <c r="C200" t="s">
        <v>5</v>
      </c>
      <c r="D200" t="s">
        <v>49</v>
      </c>
      <c r="E200" s="6">
        <v>17750</v>
      </c>
      <c r="F200">
        <v>2009</v>
      </c>
    </row>
    <row r="201" spans="1:7" x14ac:dyDescent="0.2">
      <c r="A201">
        <v>990</v>
      </c>
      <c r="B201" t="str">
        <f t="shared" si="5"/>
        <v>DonorsTrust_Franklin News Foundation201850000</v>
      </c>
      <c r="C201" t="s">
        <v>5</v>
      </c>
      <c r="D201" t="s">
        <v>149</v>
      </c>
      <c r="E201" s="6">
        <v>50000</v>
      </c>
      <c r="F201">
        <v>2018</v>
      </c>
      <c r="G201" t="s">
        <v>90</v>
      </c>
    </row>
    <row r="202" spans="1:7" x14ac:dyDescent="0.2">
      <c r="A202" t="s">
        <v>84</v>
      </c>
      <c r="B202" t="str">
        <f t="shared" si="5"/>
        <v>Dunn's Foundation for the Advancement of Right Thinking_Franklin Center for Government &amp; Public Integrity2012105000</v>
      </c>
      <c r="C202" t="s">
        <v>8</v>
      </c>
      <c r="D202" t="s">
        <v>49</v>
      </c>
      <c r="E202" s="6">
        <v>105000</v>
      </c>
      <c r="F202">
        <v>2012</v>
      </c>
    </row>
    <row r="203" spans="1:7" x14ac:dyDescent="0.2">
      <c r="A203" t="s">
        <v>84</v>
      </c>
      <c r="B203" t="str">
        <f t="shared" si="5"/>
        <v>Dunn's Foundation for the Advancement of Right Thinking_Franklin Center for Government &amp; Public Integrity201150000</v>
      </c>
      <c r="C203" t="s">
        <v>8</v>
      </c>
      <c r="D203" t="s">
        <v>49</v>
      </c>
      <c r="E203" s="6">
        <v>50000</v>
      </c>
      <c r="F203">
        <v>2011</v>
      </c>
    </row>
    <row r="204" spans="1:7" x14ac:dyDescent="0.2">
      <c r="A204">
        <v>990</v>
      </c>
      <c r="B204" t="str">
        <f t="shared" si="5"/>
        <v>Einhorn Family Foundation_Franklin Center for Government &amp; Public Integrity20145000</v>
      </c>
      <c r="C204" t="s">
        <v>125</v>
      </c>
      <c r="D204" t="s">
        <v>49</v>
      </c>
      <c r="E204" s="6">
        <v>5000</v>
      </c>
      <c r="F204">
        <v>2014</v>
      </c>
      <c r="G204" t="s">
        <v>90</v>
      </c>
    </row>
    <row r="205" spans="1:7" x14ac:dyDescent="0.2">
      <c r="A205">
        <v>990</v>
      </c>
      <c r="B205" t="str">
        <f t="shared" si="5"/>
        <v>Einhorn Family Foundation_Franklin Center for Government &amp; Public Integrity20121000</v>
      </c>
      <c r="C205" t="s">
        <v>125</v>
      </c>
      <c r="D205" t="s">
        <v>49</v>
      </c>
      <c r="E205" s="6">
        <v>1000</v>
      </c>
      <c r="F205">
        <v>2012</v>
      </c>
      <c r="G205" t="s">
        <v>90</v>
      </c>
    </row>
    <row r="206" spans="1:7" x14ac:dyDescent="0.2">
      <c r="A206">
        <v>990</v>
      </c>
      <c r="B206" t="str">
        <f t="shared" si="5"/>
        <v>Fidelity Investments Charitable Gift Fund_Franklin Center for Government &amp; Public Integrity201953425</v>
      </c>
      <c r="C206" t="s">
        <v>162</v>
      </c>
      <c r="D206" t="s">
        <v>49</v>
      </c>
      <c r="E206" s="6">
        <v>53425</v>
      </c>
      <c r="F206">
        <v>2019</v>
      </c>
      <c r="G206" t="s">
        <v>90</v>
      </c>
    </row>
    <row r="207" spans="1:7" x14ac:dyDescent="0.2">
      <c r="A207">
        <v>990</v>
      </c>
      <c r="B207" t="str">
        <f t="shared" si="5"/>
        <v>Fidelity Investments Charitable Gift Fund_Franklin Center for Government &amp; Public Integrity201717720</v>
      </c>
      <c r="C207" t="s">
        <v>162</v>
      </c>
      <c r="D207" t="s">
        <v>49</v>
      </c>
      <c r="E207" s="6">
        <v>17720</v>
      </c>
      <c r="F207">
        <v>2017</v>
      </c>
      <c r="G207" t="s">
        <v>90</v>
      </c>
    </row>
    <row r="208" spans="1:7" x14ac:dyDescent="0.2">
      <c r="A208">
        <v>990</v>
      </c>
      <c r="B208" t="str">
        <f t="shared" si="5"/>
        <v>Frank B and Virginia V Fehsenfeld Charitable Foundation_Franklin Center for Government &amp; Public Integrity20161000</v>
      </c>
      <c r="C208" t="s">
        <v>163</v>
      </c>
      <c r="D208" t="s">
        <v>49</v>
      </c>
      <c r="E208" s="6">
        <v>1000</v>
      </c>
      <c r="F208">
        <v>2016</v>
      </c>
      <c r="G208" t="s">
        <v>90</v>
      </c>
    </row>
    <row r="209" spans="1:7" x14ac:dyDescent="0.2">
      <c r="A209">
        <v>990</v>
      </c>
      <c r="B209" t="str">
        <f t="shared" si="5"/>
        <v>Frank B and Virginia V Fehsenfeld Charitable Foundation_Franklin Center for Government &amp; Public Integrity20151000</v>
      </c>
      <c r="C209" t="s">
        <v>163</v>
      </c>
      <c r="D209" t="s">
        <v>49</v>
      </c>
      <c r="E209" s="6">
        <v>1000</v>
      </c>
      <c r="F209">
        <v>2015</v>
      </c>
      <c r="G209" t="s">
        <v>90</v>
      </c>
    </row>
    <row r="210" spans="1:7" x14ac:dyDescent="0.2">
      <c r="A210" t="s">
        <v>84</v>
      </c>
      <c r="B210" t="str">
        <f t="shared" ref="B210:B241" si="6">C210&amp;"_"&amp;D210&amp;F210&amp;E210</f>
        <v>Franklin Center for Government &amp; Public Integrity_American Majority201025000</v>
      </c>
      <c r="C210" t="s">
        <v>49</v>
      </c>
      <c r="D210" t="s">
        <v>41</v>
      </c>
      <c r="E210" s="6">
        <v>25000</v>
      </c>
      <c r="F210">
        <v>2010</v>
      </c>
    </row>
    <row r="211" spans="1:7" x14ac:dyDescent="0.2">
      <c r="A211" t="s">
        <v>84</v>
      </c>
      <c r="B211" t="str">
        <f t="shared" si="6"/>
        <v>Franklin Center for Government &amp; Public Integrity_American Phoenix Foundation201225000</v>
      </c>
      <c r="C211" t="s">
        <v>49</v>
      </c>
      <c r="D211" t="s">
        <v>25</v>
      </c>
      <c r="E211" s="6">
        <v>25000</v>
      </c>
      <c r="F211">
        <v>2012</v>
      </c>
    </row>
    <row r="212" spans="1:7" x14ac:dyDescent="0.2">
      <c r="A212" t="s">
        <v>84</v>
      </c>
      <c r="B212" t="str">
        <f t="shared" si="6"/>
        <v>Franklin Center for Government &amp; Public Integrity_Cause of Action2012250000</v>
      </c>
      <c r="C212" t="s">
        <v>49</v>
      </c>
      <c r="D212" t="s">
        <v>24</v>
      </c>
      <c r="E212" s="6">
        <v>250000</v>
      </c>
      <c r="F212">
        <v>2012</v>
      </c>
    </row>
    <row r="213" spans="1:7" x14ac:dyDescent="0.2">
      <c r="A213" t="s">
        <v>84</v>
      </c>
      <c r="B213" t="str">
        <f t="shared" si="6"/>
        <v>Franklin Center for Government &amp; Public Integrity_Cause of Action2011644000</v>
      </c>
      <c r="C213" t="s">
        <v>49</v>
      </c>
      <c r="D213" t="s">
        <v>24</v>
      </c>
      <c r="E213" s="6">
        <v>644000</v>
      </c>
      <c r="F213">
        <v>2011</v>
      </c>
    </row>
    <row r="214" spans="1:7" x14ac:dyDescent="0.2">
      <c r="A214" t="s">
        <v>84</v>
      </c>
      <c r="B214" t="str">
        <f t="shared" si="6"/>
        <v>Franklin Center for Government &amp; Public Integrity_Citizen Outreach Foundation201125000</v>
      </c>
      <c r="C214" t="s">
        <v>49</v>
      </c>
      <c r="D214" t="s">
        <v>36</v>
      </c>
      <c r="E214" s="6">
        <v>25000</v>
      </c>
      <c r="F214">
        <v>2011</v>
      </c>
    </row>
    <row r="215" spans="1:7" x14ac:dyDescent="0.2">
      <c r="A215" t="s">
        <v>84</v>
      </c>
      <c r="B215" t="str">
        <f t="shared" si="6"/>
        <v>Franklin Center for Government &amp; Public Integrity_Cowboy State Free Press20116000</v>
      </c>
      <c r="C215" t="s">
        <v>49</v>
      </c>
      <c r="D215" t="s">
        <v>39</v>
      </c>
      <c r="E215" s="6">
        <v>6000</v>
      </c>
      <c r="F215">
        <v>2011</v>
      </c>
    </row>
    <row r="216" spans="1:7" x14ac:dyDescent="0.2">
      <c r="A216" t="s">
        <v>84</v>
      </c>
      <c r="B216" t="str">
        <f t="shared" si="6"/>
        <v>Franklin Center for Government &amp; Public Integrity_Cowboy State Free Press201076000</v>
      </c>
      <c r="C216" t="s">
        <v>49</v>
      </c>
      <c r="D216" t="s">
        <v>39</v>
      </c>
      <c r="E216" s="6">
        <v>76000</v>
      </c>
      <c r="F216">
        <v>2010</v>
      </c>
    </row>
    <row r="217" spans="1:7" x14ac:dyDescent="0.2">
      <c r="A217" t="s">
        <v>84</v>
      </c>
      <c r="B217" t="str">
        <f t="shared" si="6"/>
        <v>Franklin Center for Government &amp; Public Integrity_Cowboy State Free Press200974000</v>
      </c>
      <c r="C217" t="s">
        <v>49</v>
      </c>
      <c r="D217" t="s">
        <v>39</v>
      </c>
      <c r="E217" s="6">
        <v>74000</v>
      </c>
      <c r="F217">
        <v>2009</v>
      </c>
    </row>
    <row r="218" spans="1:7" x14ac:dyDescent="0.2">
      <c r="A218" t="s">
        <v>84</v>
      </c>
      <c r="B218" t="str">
        <f t="shared" si="6"/>
        <v>Franklin Center for Government &amp; Public Integrity_Foundation for Ethics in Public Service201230000</v>
      </c>
      <c r="C218" t="s">
        <v>49</v>
      </c>
      <c r="D218" t="s">
        <v>29</v>
      </c>
      <c r="E218" s="6">
        <v>30000</v>
      </c>
      <c r="F218">
        <v>2012</v>
      </c>
    </row>
    <row r="219" spans="1:7" x14ac:dyDescent="0.2">
      <c r="A219" t="s">
        <v>84</v>
      </c>
      <c r="B219" t="str">
        <f t="shared" si="6"/>
        <v>Franklin Center for Government &amp; Public Integrity_Foundation for Ethics in Public Service201085000</v>
      </c>
      <c r="C219" t="s">
        <v>49</v>
      </c>
      <c r="D219" t="s">
        <v>29</v>
      </c>
      <c r="E219" s="6">
        <v>85000</v>
      </c>
      <c r="F219">
        <v>2010</v>
      </c>
    </row>
    <row r="220" spans="1:7" x14ac:dyDescent="0.2">
      <c r="A220" t="s">
        <v>84</v>
      </c>
      <c r="B220" t="str">
        <f t="shared" si="6"/>
        <v>Franklin Center for Government &amp; Public Integrity_Freedom Through Justice2011350000</v>
      </c>
      <c r="C220" t="s">
        <v>49</v>
      </c>
      <c r="D220" t="s">
        <v>37</v>
      </c>
      <c r="E220" s="6">
        <v>350000</v>
      </c>
      <c r="F220">
        <v>2011</v>
      </c>
    </row>
    <row r="221" spans="1:7" x14ac:dyDescent="0.2">
      <c r="A221" t="s">
        <v>84</v>
      </c>
      <c r="B221" t="str">
        <f t="shared" si="6"/>
        <v>Franklin Center for Government &amp; Public Integrity_Frontier Lab2012235000</v>
      </c>
      <c r="C221" t="s">
        <v>49</v>
      </c>
      <c r="D221" t="s">
        <v>32</v>
      </c>
      <c r="E221" s="6">
        <v>235000</v>
      </c>
      <c r="F221">
        <v>2012</v>
      </c>
    </row>
    <row r="222" spans="1:7" x14ac:dyDescent="0.2">
      <c r="A222" t="s">
        <v>84</v>
      </c>
      <c r="B222" t="str">
        <f t="shared" si="6"/>
        <v>Franklin Center for Government &amp; Public Integrity_Government Accountability Institute20122000000</v>
      </c>
      <c r="C222" t="s">
        <v>49</v>
      </c>
      <c r="D222" t="s">
        <v>33</v>
      </c>
      <c r="E222" s="6">
        <v>2000000</v>
      </c>
      <c r="F222">
        <v>2012</v>
      </c>
    </row>
    <row r="223" spans="1:7" x14ac:dyDescent="0.2">
      <c r="A223" t="s">
        <v>84</v>
      </c>
      <c r="B223" t="str">
        <f t="shared" si="6"/>
        <v>Franklin Center for Government &amp; Public Integrity_Hard Boiled Film2014556550</v>
      </c>
      <c r="C223" t="s">
        <v>49</v>
      </c>
      <c r="D223" t="s">
        <v>20</v>
      </c>
      <c r="E223" s="6">
        <v>556550</v>
      </c>
      <c r="F223">
        <v>2014</v>
      </c>
    </row>
    <row r="224" spans="1:7" x14ac:dyDescent="0.2">
      <c r="A224" t="s">
        <v>84</v>
      </c>
      <c r="B224" t="str">
        <f t="shared" si="6"/>
        <v>Franklin Center for Government &amp; Public Integrity_Idaho Freedom Foundation200960000</v>
      </c>
      <c r="C224" t="s">
        <v>49</v>
      </c>
      <c r="D224" t="s">
        <v>46</v>
      </c>
      <c r="E224" s="6">
        <v>60000</v>
      </c>
      <c r="F224">
        <v>2009</v>
      </c>
    </row>
    <row r="225" spans="1:6" x14ac:dyDescent="0.2">
      <c r="A225" t="s">
        <v>84</v>
      </c>
      <c r="B225" t="str">
        <f t="shared" si="6"/>
        <v>Franklin Center for Government &amp; Public Integrity_Independence Institute20126750</v>
      </c>
      <c r="C225" t="s">
        <v>49</v>
      </c>
      <c r="D225" t="s">
        <v>34</v>
      </c>
      <c r="E225" s="6">
        <v>6750</v>
      </c>
      <c r="F225">
        <v>2012</v>
      </c>
    </row>
    <row r="226" spans="1:6" x14ac:dyDescent="0.2">
      <c r="A226" t="s">
        <v>84</v>
      </c>
      <c r="B226" t="str">
        <f t="shared" si="6"/>
        <v>Franklin Center for Government &amp; Public Integrity_James Madison Institute201275000</v>
      </c>
      <c r="C226" t="s">
        <v>49</v>
      </c>
      <c r="D226" t="s">
        <v>35</v>
      </c>
      <c r="E226" s="6">
        <v>75000</v>
      </c>
      <c r="F226">
        <v>2012</v>
      </c>
    </row>
    <row r="227" spans="1:6" x14ac:dyDescent="0.2">
      <c r="A227" t="s">
        <v>84</v>
      </c>
      <c r="B227" t="str">
        <f t="shared" si="6"/>
        <v>Franklin Center for Government &amp; Public Integrity_Lucy Burns Institute200943412</v>
      </c>
      <c r="C227" t="s">
        <v>49</v>
      </c>
      <c r="D227" t="s">
        <v>44</v>
      </c>
      <c r="E227" s="6">
        <v>43412</v>
      </c>
      <c r="F227">
        <v>2009</v>
      </c>
    </row>
    <row r="228" spans="1:6" x14ac:dyDescent="0.2">
      <c r="A228" t="s">
        <v>84</v>
      </c>
      <c r="B228" t="str">
        <f t="shared" si="6"/>
        <v>Franklin Center for Government &amp; Public Integrity_Maryland Reporter.com201025000</v>
      </c>
      <c r="C228" t="s">
        <v>49</v>
      </c>
      <c r="D228" t="s">
        <v>40</v>
      </c>
      <c r="E228" s="6">
        <v>25000</v>
      </c>
      <c r="F228">
        <v>2010</v>
      </c>
    </row>
    <row r="229" spans="1:6" x14ac:dyDescent="0.2">
      <c r="A229" t="s">
        <v>84</v>
      </c>
      <c r="B229" t="str">
        <f t="shared" si="6"/>
        <v>Franklin Center for Government &amp; Public Integrity_Maryland Reporter.com200968000</v>
      </c>
      <c r="C229" t="s">
        <v>49</v>
      </c>
      <c r="D229" t="s">
        <v>40</v>
      </c>
      <c r="E229" s="6">
        <v>68000</v>
      </c>
      <c r="F229">
        <v>2009</v>
      </c>
    </row>
    <row r="230" spans="1:6" x14ac:dyDescent="0.2">
      <c r="A230" t="s">
        <v>84</v>
      </c>
      <c r="B230" t="str">
        <f t="shared" si="6"/>
        <v>Franklin Center for Government &amp; Public Integrity_Missouri News Network2009200000</v>
      </c>
      <c r="C230" t="s">
        <v>49</v>
      </c>
      <c r="D230" t="s">
        <v>48</v>
      </c>
      <c r="E230" s="6">
        <v>200000</v>
      </c>
      <c r="F230">
        <v>2009</v>
      </c>
    </row>
    <row r="231" spans="1:6" x14ac:dyDescent="0.2">
      <c r="A231" t="s">
        <v>84</v>
      </c>
      <c r="B231" t="str">
        <f t="shared" si="6"/>
        <v>Franklin Center for Government &amp; Public Integrity_Nevada News Bureau2012162851</v>
      </c>
      <c r="C231" t="s">
        <v>49</v>
      </c>
      <c r="D231" t="s">
        <v>30</v>
      </c>
      <c r="E231" s="6">
        <v>162851</v>
      </c>
      <c r="F231">
        <v>2012</v>
      </c>
    </row>
    <row r="232" spans="1:6" x14ac:dyDescent="0.2">
      <c r="A232" t="s">
        <v>84</v>
      </c>
      <c r="B232" t="str">
        <f t="shared" si="6"/>
        <v>Franklin Center for Government &amp; Public Integrity_Nevada News Bureau201177500</v>
      </c>
      <c r="C232" t="s">
        <v>49</v>
      </c>
      <c r="D232" t="s">
        <v>30</v>
      </c>
      <c r="E232" s="6">
        <v>77500</v>
      </c>
      <c r="F232">
        <v>2011</v>
      </c>
    </row>
    <row r="233" spans="1:6" x14ac:dyDescent="0.2">
      <c r="A233" t="s">
        <v>84</v>
      </c>
      <c r="B233" t="str">
        <f t="shared" si="6"/>
        <v>Franklin Center for Government &amp; Public Integrity_Nevada News Bureau201017000</v>
      </c>
      <c r="C233" t="s">
        <v>49</v>
      </c>
      <c r="D233" t="s">
        <v>30</v>
      </c>
      <c r="E233" s="6">
        <v>17000</v>
      </c>
      <c r="F233">
        <v>2010</v>
      </c>
    </row>
    <row r="234" spans="1:6" x14ac:dyDescent="0.2">
      <c r="A234" t="s">
        <v>84</v>
      </c>
      <c r="B234" t="str">
        <f t="shared" si="6"/>
        <v>Franklin Center for Government &amp; Public Integrity_Oregon Capitol2013250000</v>
      </c>
      <c r="C234" t="s">
        <v>49</v>
      </c>
      <c r="D234" t="s">
        <v>22</v>
      </c>
      <c r="E234" s="6">
        <v>250000</v>
      </c>
      <c r="F234">
        <v>2013</v>
      </c>
    </row>
    <row r="235" spans="1:6" x14ac:dyDescent="0.2">
      <c r="A235" t="s">
        <v>84</v>
      </c>
      <c r="B235" t="str">
        <f t="shared" si="6"/>
        <v>Franklin Center for Government &amp; Public Integrity_Pelican Institute201036000</v>
      </c>
      <c r="C235" t="s">
        <v>49</v>
      </c>
      <c r="D235" t="s">
        <v>42</v>
      </c>
      <c r="E235" s="6">
        <v>36000</v>
      </c>
      <c r="F235">
        <v>2010</v>
      </c>
    </row>
    <row r="236" spans="1:6" x14ac:dyDescent="0.2">
      <c r="A236" t="s">
        <v>84</v>
      </c>
      <c r="B236" t="str">
        <f t="shared" si="6"/>
        <v>Franklin Center for Government &amp; Public Integrity_Pershing Center200945000</v>
      </c>
      <c r="C236" t="s">
        <v>49</v>
      </c>
      <c r="D236" t="s">
        <v>45</v>
      </c>
      <c r="E236" s="6">
        <v>45000</v>
      </c>
      <c r="F236">
        <v>2009</v>
      </c>
    </row>
    <row r="237" spans="1:6" x14ac:dyDescent="0.2">
      <c r="A237" t="s">
        <v>84</v>
      </c>
      <c r="B237" t="str">
        <f t="shared" si="6"/>
        <v>Franklin Center for Government &amp; Public Integrity_Rhode Island Center for Freedom20117500</v>
      </c>
      <c r="C237" t="s">
        <v>49</v>
      </c>
      <c r="D237" t="s">
        <v>38</v>
      </c>
      <c r="E237" s="6">
        <v>7500</v>
      </c>
      <c r="F237">
        <v>2011</v>
      </c>
    </row>
    <row r="238" spans="1:6" x14ac:dyDescent="0.2">
      <c r="A238" t="s">
        <v>84</v>
      </c>
      <c r="B238" t="str">
        <f t="shared" si="6"/>
        <v>Franklin Center for Government &amp; Public Integrity_Small Business Foundation Hawaii201221000</v>
      </c>
      <c r="C238" t="s">
        <v>49</v>
      </c>
      <c r="D238" t="s">
        <v>27</v>
      </c>
      <c r="E238" s="6">
        <v>21000</v>
      </c>
      <c r="F238">
        <v>2012</v>
      </c>
    </row>
    <row r="239" spans="1:6" x14ac:dyDescent="0.2">
      <c r="A239" t="s">
        <v>84</v>
      </c>
      <c r="B239" t="str">
        <f t="shared" si="6"/>
        <v>Franklin Center for Government &amp; Public Integrity_Small Business Foundation Hawaii20115500</v>
      </c>
      <c r="C239" t="s">
        <v>49</v>
      </c>
      <c r="D239" t="s">
        <v>27</v>
      </c>
      <c r="E239" s="6">
        <v>5500</v>
      </c>
      <c r="F239">
        <v>2011</v>
      </c>
    </row>
    <row r="240" spans="1:6" x14ac:dyDescent="0.2">
      <c r="A240" t="s">
        <v>84</v>
      </c>
      <c r="B240" t="str">
        <f t="shared" si="6"/>
        <v>Franklin Center for Government &amp; Public Integrity_Small Business Foundation Hawaii200945000</v>
      </c>
      <c r="C240" t="s">
        <v>49</v>
      </c>
      <c r="D240" t="s">
        <v>27</v>
      </c>
      <c r="E240" s="6">
        <v>45000</v>
      </c>
      <c r="F240">
        <v>2009</v>
      </c>
    </row>
    <row r="241" spans="1:9" x14ac:dyDescent="0.2">
      <c r="A241" t="s">
        <v>84</v>
      </c>
      <c r="B241" t="str">
        <f t="shared" si="6"/>
        <v>Franklin Center for Government &amp; Public Integrity_Talent Market20146000</v>
      </c>
      <c r="C241" t="s">
        <v>49</v>
      </c>
      <c r="D241" t="s">
        <v>21</v>
      </c>
      <c r="E241" s="6">
        <v>6000</v>
      </c>
      <c r="F241">
        <v>2014</v>
      </c>
    </row>
    <row r="242" spans="1:9" x14ac:dyDescent="0.2">
      <c r="A242" t="s">
        <v>84</v>
      </c>
      <c r="B242" t="str">
        <f t="shared" ref="B242:B273" si="7">C242&amp;"_"&amp;D242&amp;F242&amp;E242</f>
        <v>Franklin Center for Government &amp; Public Integrity_Tennessee Center for PP201025000</v>
      </c>
      <c r="C242" t="s">
        <v>49</v>
      </c>
      <c r="D242" t="s">
        <v>43</v>
      </c>
      <c r="E242" s="6">
        <v>25000</v>
      </c>
      <c r="F242">
        <v>2010</v>
      </c>
    </row>
    <row r="243" spans="1:9" x14ac:dyDescent="0.2">
      <c r="A243" t="s">
        <v>84</v>
      </c>
      <c r="B243" t="str">
        <f t="shared" si="7"/>
        <v>Franklin Center for Government &amp; Public Integrity_Texas Watchdog2012322500</v>
      </c>
      <c r="C243" t="s">
        <v>49</v>
      </c>
      <c r="D243" t="s">
        <v>28</v>
      </c>
      <c r="E243" s="6">
        <v>322500</v>
      </c>
      <c r="F243">
        <v>2012</v>
      </c>
    </row>
    <row r="244" spans="1:9" x14ac:dyDescent="0.2">
      <c r="A244" t="s">
        <v>84</v>
      </c>
      <c r="B244" t="str">
        <f t="shared" si="7"/>
        <v>Franklin Center for Government &amp; Public Integrity_TN Watch2009150000</v>
      </c>
      <c r="C244" t="s">
        <v>49</v>
      </c>
      <c r="D244" t="s">
        <v>47</v>
      </c>
      <c r="E244" s="6">
        <v>150000</v>
      </c>
      <c r="F244">
        <v>2009</v>
      </c>
    </row>
    <row r="245" spans="1:9" x14ac:dyDescent="0.2">
      <c r="A245" t="s">
        <v>84</v>
      </c>
      <c r="B245" t="str">
        <f t="shared" si="7"/>
        <v>Franklin Center for Government &amp; Public Integrity_TNRReport.com201250000</v>
      </c>
      <c r="C245" t="s">
        <v>49</v>
      </c>
      <c r="D245" t="s">
        <v>26</v>
      </c>
      <c r="E245" s="6">
        <v>50000</v>
      </c>
      <c r="F245">
        <v>2012</v>
      </c>
    </row>
    <row r="246" spans="1:9" x14ac:dyDescent="0.2">
      <c r="A246" t="s">
        <v>84</v>
      </c>
      <c r="B246" t="str">
        <f t="shared" si="7"/>
        <v>Franklin Center for Government &amp; Public Integrity_True The Vote201250000</v>
      </c>
      <c r="C246" t="s">
        <v>49</v>
      </c>
      <c r="D246" t="s">
        <v>31</v>
      </c>
      <c r="E246" s="6">
        <v>50000</v>
      </c>
      <c r="F246">
        <v>2012</v>
      </c>
    </row>
    <row r="247" spans="1:9" x14ac:dyDescent="0.2">
      <c r="A247" t="s">
        <v>84</v>
      </c>
      <c r="B247" t="str">
        <f t="shared" si="7"/>
        <v>Friedman Foundation For Educational Choice_Franklin Center for Government &amp; Public Integrity201210000</v>
      </c>
      <c r="C247" t="s">
        <v>11</v>
      </c>
      <c r="D247" t="s">
        <v>49</v>
      </c>
      <c r="E247" s="6">
        <v>10000</v>
      </c>
      <c r="F247">
        <v>2012</v>
      </c>
    </row>
    <row r="248" spans="1:9" x14ac:dyDescent="0.2">
      <c r="A248">
        <v>990</v>
      </c>
      <c r="B248" t="str">
        <f t="shared" si="7"/>
        <v>Greater Houston Community Foundation_Franklin Center for Government &amp; Public Integrity201425000</v>
      </c>
      <c r="C248" t="s">
        <v>165</v>
      </c>
      <c r="D248" t="s">
        <v>49</v>
      </c>
      <c r="E248" s="6">
        <v>25000</v>
      </c>
      <c r="F248">
        <v>2014</v>
      </c>
      <c r="G248" t="s">
        <v>90</v>
      </c>
      <c r="H248" t="s">
        <v>164</v>
      </c>
    </row>
    <row r="249" spans="1:9" x14ac:dyDescent="0.2">
      <c r="A249">
        <v>990</v>
      </c>
      <c r="B249" t="str">
        <f t="shared" si="7"/>
        <v>Hickory Foundation_Franklin Center for Government &amp; Public Integrity20165000</v>
      </c>
      <c r="C249" t="s">
        <v>126</v>
      </c>
      <c r="D249" t="s">
        <v>49</v>
      </c>
      <c r="E249" s="6">
        <v>5000</v>
      </c>
      <c r="F249">
        <v>2016</v>
      </c>
      <c r="G249" t="s">
        <v>90</v>
      </c>
    </row>
    <row r="250" spans="1:9" x14ac:dyDescent="0.2">
      <c r="A250">
        <v>990</v>
      </c>
      <c r="B250" t="str">
        <f t="shared" si="7"/>
        <v>Hickory Foundation_Franklin Center for Government &amp; Public Integrity201510000</v>
      </c>
      <c r="C250" t="s">
        <v>126</v>
      </c>
      <c r="D250" t="s">
        <v>49</v>
      </c>
      <c r="E250" s="6">
        <v>10000</v>
      </c>
      <c r="F250">
        <v>2015</v>
      </c>
      <c r="G250" t="s">
        <v>90</v>
      </c>
    </row>
    <row r="251" spans="1:9" x14ac:dyDescent="0.2">
      <c r="A251">
        <v>990</v>
      </c>
      <c r="B251" t="str">
        <f t="shared" si="7"/>
        <v>Hickory Foundation_Franklin Center for Government &amp; Public Integrity20145000</v>
      </c>
      <c r="C251" t="s">
        <v>126</v>
      </c>
      <c r="D251" t="s">
        <v>49</v>
      </c>
      <c r="E251" s="6">
        <v>5000</v>
      </c>
      <c r="F251">
        <v>2014</v>
      </c>
      <c r="G251" t="s">
        <v>90</v>
      </c>
    </row>
    <row r="252" spans="1:9" x14ac:dyDescent="0.2">
      <c r="A252">
        <v>990</v>
      </c>
      <c r="B252" t="str">
        <f t="shared" si="7"/>
        <v>Illinois Policy Institute_Franklin Center for Government &amp; Public Integrity2017720667</v>
      </c>
      <c r="C252" t="s">
        <v>151</v>
      </c>
      <c r="D252" t="s">
        <v>49</v>
      </c>
      <c r="E252" s="6">
        <v>720667</v>
      </c>
      <c r="F252">
        <v>2017</v>
      </c>
      <c r="G252" t="s">
        <v>90</v>
      </c>
    </row>
    <row r="253" spans="1:9" x14ac:dyDescent="0.2">
      <c r="B253" t="str">
        <f t="shared" si="7"/>
        <v>Illinois Policy Institute_Franklin News Foundation2018595000</v>
      </c>
      <c r="C253" t="s">
        <v>151</v>
      </c>
      <c r="D253" t="s">
        <v>149</v>
      </c>
      <c r="E253" s="6">
        <v>595000</v>
      </c>
      <c r="F253">
        <v>2018</v>
      </c>
      <c r="G253" t="s">
        <v>90</v>
      </c>
      <c r="H253" t="s">
        <v>152</v>
      </c>
    </row>
    <row r="254" spans="1:9" x14ac:dyDescent="0.2">
      <c r="A254">
        <v>990</v>
      </c>
      <c r="B254" t="str">
        <f t="shared" si="7"/>
        <v>Institute for Technology Development_Franklin Center for Government &amp; Public Integrity201745000</v>
      </c>
      <c r="C254" t="s">
        <v>166</v>
      </c>
      <c r="D254" t="s">
        <v>49</v>
      </c>
      <c r="E254" s="6">
        <v>45000</v>
      </c>
      <c r="F254">
        <v>2017</v>
      </c>
      <c r="G254" t="s">
        <v>90</v>
      </c>
    </row>
    <row r="255" spans="1:9" s="16" customFormat="1" x14ac:dyDescent="0.2">
      <c r="A255">
        <v>990</v>
      </c>
      <c r="B255" t="str">
        <f t="shared" si="7"/>
        <v>Institute for Technology Development_Franklin Center for Government &amp; Public Integrity2016100000</v>
      </c>
      <c r="C255" t="s">
        <v>166</v>
      </c>
      <c r="D255" t="s">
        <v>49</v>
      </c>
      <c r="E255" s="6">
        <v>100000</v>
      </c>
      <c r="F255">
        <v>2016</v>
      </c>
      <c r="G255" t="s">
        <v>90</v>
      </c>
      <c r="H255"/>
      <c r="I255"/>
    </row>
    <row r="256" spans="1:9" x14ac:dyDescent="0.2">
      <c r="A256">
        <v>990</v>
      </c>
      <c r="B256" t="str">
        <f t="shared" si="7"/>
        <v>James F Causley Jr Family Foundation_Franklin Center for Government &amp; Public Integrity20151000</v>
      </c>
      <c r="C256" t="s">
        <v>167</v>
      </c>
      <c r="D256" t="s">
        <v>49</v>
      </c>
      <c r="E256" s="6">
        <v>1000</v>
      </c>
      <c r="F256">
        <v>2015</v>
      </c>
      <c r="G256" t="s">
        <v>90</v>
      </c>
    </row>
    <row r="257" spans="1:7" x14ac:dyDescent="0.2">
      <c r="A257">
        <v>990</v>
      </c>
      <c r="B257" t="str">
        <f t="shared" si="7"/>
        <v>James F Causley Jr Family Foundation_Franklin Center for Government &amp; Public Integrity20141000</v>
      </c>
      <c r="C257" t="s">
        <v>167</v>
      </c>
      <c r="D257" t="s">
        <v>49</v>
      </c>
      <c r="E257" s="6">
        <v>1000</v>
      </c>
      <c r="F257">
        <v>2014</v>
      </c>
      <c r="G257" t="s">
        <v>90</v>
      </c>
    </row>
    <row r="258" spans="1:7" x14ac:dyDescent="0.2">
      <c r="A258">
        <v>990</v>
      </c>
      <c r="B258" t="str">
        <f t="shared" si="7"/>
        <v>James F Causley Jr Family Foundation_Franklin Center for Government &amp; Public Integrity2013750</v>
      </c>
      <c r="C258" t="s">
        <v>167</v>
      </c>
      <c r="D258" t="s">
        <v>49</v>
      </c>
      <c r="E258" s="6">
        <v>750</v>
      </c>
      <c r="F258">
        <v>2013</v>
      </c>
      <c r="G258" t="s">
        <v>90</v>
      </c>
    </row>
    <row r="259" spans="1:7" x14ac:dyDescent="0.2">
      <c r="A259">
        <v>990</v>
      </c>
      <c r="B259" t="str">
        <f t="shared" si="7"/>
        <v>Jewish Communal Fund_Franklin Center for Government &amp; Public Integrity201510500</v>
      </c>
      <c r="C259" t="s">
        <v>168</v>
      </c>
      <c r="D259" t="s">
        <v>49</v>
      </c>
      <c r="E259" s="6">
        <v>10500</v>
      </c>
      <c r="F259">
        <v>2015</v>
      </c>
      <c r="G259" t="s">
        <v>90</v>
      </c>
    </row>
    <row r="260" spans="1:7" x14ac:dyDescent="0.2">
      <c r="A260">
        <v>990</v>
      </c>
      <c r="B260" t="str">
        <f t="shared" si="7"/>
        <v>Joyce and Donald Rumsfeld Foundation_Franklin Center for Government &amp; Public Integrity20141000</v>
      </c>
      <c r="C260" t="s">
        <v>127</v>
      </c>
      <c r="D260" t="s">
        <v>49</v>
      </c>
      <c r="E260" s="6">
        <v>1000</v>
      </c>
      <c r="F260">
        <v>2014</v>
      </c>
      <c r="G260" t="s">
        <v>90</v>
      </c>
    </row>
    <row r="261" spans="1:7" x14ac:dyDescent="0.2">
      <c r="A261" t="s">
        <v>84</v>
      </c>
      <c r="B261" t="str">
        <f t="shared" si="7"/>
        <v>Judicial Education Project_Franklin Center for Government &amp; Public Integrity2014100000</v>
      </c>
      <c r="C261" t="s">
        <v>6</v>
      </c>
      <c r="D261" t="s">
        <v>49</v>
      </c>
      <c r="E261" s="6">
        <v>100000</v>
      </c>
      <c r="F261">
        <v>2014</v>
      </c>
    </row>
    <row r="262" spans="1:7" x14ac:dyDescent="0.2">
      <c r="A262">
        <v>990</v>
      </c>
      <c r="B262" t="str">
        <f t="shared" si="7"/>
        <v>Linbeck Family Charitable Trust_Franklin Center for Government &amp; Public Integrity201260000</v>
      </c>
      <c r="C262" t="s">
        <v>169</v>
      </c>
      <c r="D262" t="s">
        <v>49</v>
      </c>
      <c r="E262" s="6">
        <v>60000</v>
      </c>
      <c r="F262">
        <v>2012</v>
      </c>
      <c r="G262" t="s">
        <v>90</v>
      </c>
    </row>
    <row r="263" spans="1:7" x14ac:dyDescent="0.2">
      <c r="A263" s="16">
        <v>990</v>
      </c>
      <c r="B263" s="16" t="str">
        <f t="shared" si="7"/>
        <v>Mywireless.org_Franklin Center for Government &amp; Public Integrity201725000</v>
      </c>
      <c r="C263" s="16" t="s">
        <v>128</v>
      </c>
      <c r="D263" s="16" t="s">
        <v>49</v>
      </c>
      <c r="E263" s="6">
        <v>25000</v>
      </c>
      <c r="F263">
        <v>2017</v>
      </c>
      <c r="G263" t="s">
        <v>90</v>
      </c>
    </row>
    <row r="264" spans="1:7" x14ac:dyDescent="0.2">
      <c r="A264" s="16">
        <v>990</v>
      </c>
      <c r="B264" s="16" t="str">
        <f t="shared" si="7"/>
        <v>Mywireless.org_Franklin Center for Government &amp; Public Integrity201625000</v>
      </c>
      <c r="C264" s="16" t="s">
        <v>128</v>
      </c>
      <c r="D264" s="16" t="s">
        <v>49</v>
      </c>
      <c r="E264" s="17">
        <v>25000</v>
      </c>
      <c r="F264" s="16">
        <v>2016</v>
      </c>
      <c r="G264" s="16" t="s">
        <v>90</v>
      </c>
    </row>
    <row r="265" spans="1:7" x14ac:dyDescent="0.2">
      <c r="A265">
        <v>990</v>
      </c>
      <c r="B265" t="str">
        <f t="shared" si="7"/>
        <v>Mywireless.org_Franklin Center for Government &amp; Public Integrity201515000</v>
      </c>
      <c r="C265" t="s">
        <v>128</v>
      </c>
      <c r="D265" t="s">
        <v>49</v>
      </c>
      <c r="E265" s="6">
        <v>15000</v>
      </c>
      <c r="F265">
        <v>2015</v>
      </c>
      <c r="G265" t="s">
        <v>90</v>
      </c>
    </row>
    <row r="266" spans="1:7" x14ac:dyDescent="0.2">
      <c r="A266">
        <v>990</v>
      </c>
      <c r="B266" t="str">
        <f t="shared" si="7"/>
        <v>Mywireless.org_Franklin Center for Government &amp; Public Integrity201410000</v>
      </c>
      <c r="C266" t="s">
        <v>128</v>
      </c>
      <c r="D266" t="s">
        <v>49</v>
      </c>
      <c r="E266" s="6">
        <v>10000</v>
      </c>
      <c r="F266">
        <v>2014</v>
      </c>
      <c r="G266" t="s">
        <v>90</v>
      </c>
    </row>
    <row r="267" spans="1:7" x14ac:dyDescent="0.2">
      <c r="A267">
        <v>990</v>
      </c>
      <c r="B267" t="str">
        <f t="shared" si="7"/>
        <v>National Christian Charitable Foundation_Franklin Center for Government &amp; Public Integrity20183000</v>
      </c>
      <c r="C267" t="s">
        <v>12</v>
      </c>
      <c r="D267" t="s">
        <v>49</v>
      </c>
      <c r="E267" s="6">
        <v>3000</v>
      </c>
      <c r="F267">
        <v>2018</v>
      </c>
      <c r="G267" t="s">
        <v>90</v>
      </c>
    </row>
    <row r="268" spans="1:7" x14ac:dyDescent="0.2">
      <c r="A268">
        <v>990</v>
      </c>
      <c r="B268" t="str">
        <f t="shared" si="7"/>
        <v>National Christian Charitable Foundation_Franklin Center for Government &amp; Public Integrity20151000</v>
      </c>
      <c r="C268" t="s">
        <v>12</v>
      </c>
      <c r="D268" t="s">
        <v>49</v>
      </c>
      <c r="E268" s="6">
        <v>1000</v>
      </c>
      <c r="F268">
        <v>2015</v>
      </c>
      <c r="G268" t="s">
        <v>90</v>
      </c>
    </row>
    <row r="269" spans="1:7" x14ac:dyDescent="0.2">
      <c r="A269" t="s">
        <v>84</v>
      </c>
      <c r="B269" t="str">
        <f t="shared" si="7"/>
        <v>National Christian Charitable Foundation_Franklin Center for Government &amp; Public Integrity20121000</v>
      </c>
      <c r="C269" t="s">
        <v>12</v>
      </c>
      <c r="D269" t="s">
        <v>49</v>
      </c>
      <c r="E269" s="6">
        <v>1000</v>
      </c>
      <c r="F269">
        <v>2012</v>
      </c>
    </row>
    <row r="270" spans="1:7" x14ac:dyDescent="0.2">
      <c r="A270" s="16">
        <v>990</v>
      </c>
      <c r="B270" s="16" t="str">
        <f t="shared" si="7"/>
        <v>Pew Charitable Trusts_Franklin Center for Government &amp; Public Integrity201680784</v>
      </c>
      <c r="C270" s="16" t="s">
        <v>129</v>
      </c>
      <c r="D270" s="16" t="s">
        <v>49</v>
      </c>
      <c r="E270" s="6">
        <v>80784</v>
      </c>
      <c r="F270" s="16">
        <v>2016</v>
      </c>
      <c r="G270" s="16" t="s">
        <v>90</v>
      </c>
    </row>
    <row r="271" spans="1:7" x14ac:dyDescent="0.2">
      <c r="A271" s="16">
        <v>990</v>
      </c>
      <c r="B271" s="16" t="str">
        <f t="shared" si="7"/>
        <v>Robert P Rotella Foundation_Franklin Center for Government &amp; Public Integrity20165000</v>
      </c>
      <c r="C271" s="16" t="s">
        <v>130</v>
      </c>
      <c r="D271" s="16" t="s">
        <v>49</v>
      </c>
      <c r="E271" s="6">
        <v>5000</v>
      </c>
      <c r="F271" s="16">
        <v>2016</v>
      </c>
      <c r="G271" s="16" t="s">
        <v>90</v>
      </c>
    </row>
    <row r="272" spans="1:7" x14ac:dyDescent="0.2">
      <c r="A272" s="16">
        <v>990</v>
      </c>
      <c r="B272" s="16" t="str">
        <f t="shared" si="7"/>
        <v>Sarah Scaife Foundation_Franklin Center for Government &amp; Public Integrity201435000</v>
      </c>
      <c r="C272" s="16" t="s">
        <v>131</v>
      </c>
      <c r="D272" s="16" t="s">
        <v>49</v>
      </c>
      <c r="E272" s="6">
        <v>35000</v>
      </c>
      <c r="F272" s="16">
        <v>2014</v>
      </c>
      <c r="G272" s="16" t="s">
        <v>90</v>
      </c>
    </row>
    <row r="273" spans="1:7" x14ac:dyDescent="0.2">
      <c r="A273" t="s">
        <v>150</v>
      </c>
      <c r="B273" t="str">
        <f t="shared" si="7"/>
        <v>Sarah Scaife Foundation_Franklin News Foundation2019150000</v>
      </c>
      <c r="C273" t="s">
        <v>131</v>
      </c>
      <c r="D273" t="s">
        <v>149</v>
      </c>
      <c r="E273" s="6">
        <v>150000</v>
      </c>
      <c r="F273">
        <v>2019</v>
      </c>
      <c r="G273" t="s">
        <v>90</v>
      </c>
    </row>
    <row r="274" spans="1:7" x14ac:dyDescent="0.2">
      <c r="A274">
        <v>990</v>
      </c>
      <c r="B274" t="str">
        <f t="shared" ref="B274:B305" si="8">C274&amp;"_"&amp;D274&amp;F274&amp;E274</f>
        <v>Searle Freedom Trust_Franklin Center for Government &amp; Public Integrity2016100000</v>
      </c>
      <c r="C274" t="s">
        <v>10</v>
      </c>
      <c r="D274" t="s">
        <v>49</v>
      </c>
      <c r="E274" s="6">
        <v>100000</v>
      </c>
      <c r="F274">
        <v>2016</v>
      </c>
      <c r="G274" t="s">
        <v>90</v>
      </c>
    </row>
    <row r="275" spans="1:7" x14ac:dyDescent="0.2">
      <c r="A275">
        <v>990</v>
      </c>
      <c r="B275" t="str">
        <f t="shared" si="8"/>
        <v>Searle Freedom Trust_Franklin Center for Government &amp; Public Integrity2015100000</v>
      </c>
      <c r="C275" t="s">
        <v>10</v>
      </c>
      <c r="D275" t="s">
        <v>49</v>
      </c>
      <c r="E275" s="6">
        <v>100000</v>
      </c>
      <c r="F275">
        <v>2015</v>
      </c>
      <c r="G275" t="s">
        <v>90</v>
      </c>
    </row>
    <row r="276" spans="1:7" x14ac:dyDescent="0.2">
      <c r="A276">
        <v>990</v>
      </c>
      <c r="B276" t="str">
        <f t="shared" si="8"/>
        <v>Searle Freedom Trust_Franklin Center for Government &amp; Public Integrity2014100000</v>
      </c>
      <c r="C276" t="s">
        <v>10</v>
      </c>
      <c r="D276" t="s">
        <v>49</v>
      </c>
      <c r="E276" s="6">
        <v>100000</v>
      </c>
      <c r="F276">
        <v>2014</v>
      </c>
      <c r="G276" t="s">
        <v>90</v>
      </c>
    </row>
    <row r="277" spans="1:7" x14ac:dyDescent="0.2">
      <c r="A277">
        <v>990</v>
      </c>
      <c r="B277" t="str">
        <f t="shared" si="8"/>
        <v>Searle Freedom Trust_Franklin Center for Government &amp; Public Integrity2013150000</v>
      </c>
      <c r="C277" t="s">
        <v>10</v>
      </c>
      <c r="D277" t="s">
        <v>49</v>
      </c>
      <c r="E277" s="6">
        <v>150000</v>
      </c>
      <c r="F277">
        <v>2013</v>
      </c>
      <c r="G277" t="s">
        <v>90</v>
      </c>
    </row>
    <row r="278" spans="1:7" x14ac:dyDescent="0.2">
      <c r="A278" t="s">
        <v>84</v>
      </c>
      <c r="B278" t="str">
        <f t="shared" si="8"/>
        <v>Searle Freedom Trust_Franklin Center for Government &amp; Public Integrity2012150000</v>
      </c>
      <c r="C278" t="s">
        <v>10</v>
      </c>
      <c r="D278" t="s">
        <v>49</v>
      </c>
      <c r="E278" s="6">
        <v>150000</v>
      </c>
      <c r="F278">
        <v>2012</v>
      </c>
    </row>
    <row r="279" spans="1:7" x14ac:dyDescent="0.2">
      <c r="A279" t="s">
        <v>84</v>
      </c>
      <c r="B279" t="str">
        <f t="shared" si="8"/>
        <v>Searle Freedom Trust_Franklin Center for Government &amp; Public Integrity2011125000</v>
      </c>
      <c r="C279" t="s">
        <v>10</v>
      </c>
      <c r="D279" t="s">
        <v>49</v>
      </c>
      <c r="E279" s="6">
        <v>125000</v>
      </c>
      <c r="F279">
        <v>2011</v>
      </c>
    </row>
    <row r="280" spans="1:7" x14ac:dyDescent="0.2">
      <c r="A280" t="s">
        <v>84</v>
      </c>
      <c r="B280" t="str">
        <f t="shared" si="8"/>
        <v>Searle Freedom Trust_Franklin Center for Government &amp; Public Integrity201087500</v>
      </c>
      <c r="C280" t="s">
        <v>10</v>
      </c>
      <c r="D280" t="s">
        <v>49</v>
      </c>
      <c r="E280" s="6">
        <v>87500</v>
      </c>
      <c r="F280">
        <v>2010</v>
      </c>
    </row>
    <row r="281" spans="1:7" x14ac:dyDescent="0.2">
      <c r="A281" t="s">
        <v>84</v>
      </c>
      <c r="B281" t="str">
        <f t="shared" si="8"/>
        <v>State Policy Network_Franklin Center for Government &amp; Public Integrity2012100000</v>
      </c>
      <c r="C281" t="s">
        <v>23</v>
      </c>
      <c r="D281" t="s">
        <v>49</v>
      </c>
      <c r="E281" s="6">
        <v>100000</v>
      </c>
      <c r="F281">
        <v>2012</v>
      </c>
    </row>
    <row r="282" spans="1:7" x14ac:dyDescent="0.2">
      <c r="A282">
        <v>990</v>
      </c>
      <c r="B282" t="str">
        <f t="shared" si="8"/>
        <v>The Lynde and Harry Bradley Foundation_Franklin Center for Government &amp; Public Integrity201690000</v>
      </c>
      <c r="C282" t="s">
        <v>7</v>
      </c>
      <c r="D282" t="s">
        <v>49</v>
      </c>
      <c r="E282" s="6">
        <v>90000</v>
      </c>
      <c r="F282">
        <v>2016</v>
      </c>
      <c r="G282" t="s">
        <v>90</v>
      </c>
    </row>
    <row r="283" spans="1:7" x14ac:dyDescent="0.2">
      <c r="A283">
        <v>990</v>
      </c>
      <c r="B283" t="str">
        <f t="shared" si="8"/>
        <v>The Lynde and Harry Bradley Foundation_Franklin Center for Government &amp; Public Integrity201550000</v>
      </c>
      <c r="C283" t="s">
        <v>7</v>
      </c>
      <c r="D283" t="s">
        <v>49</v>
      </c>
      <c r="E283" s="6">
        <v>50000</v>
      </c>
      <c r="F283">
        <v>2015</v>
      </c>
      <c r="G283" t="s">
        <v>90</v>
      </c>
    </row>
    <row r="284" spans="1:7" x14ac:dyDescent="0.2">
      <c r="A284">
        <v>990</v>
      </c>
      <c r="B284" t="str">
        <f t="shared" si="8"/>
        <v>The Lynde and Harry Bradley Foundation_Franklin Center for Government &amp; Public Integrity201590000</v>
      </c>
      <c r="C284" t="s">
        <v>7</v>
      </c>
      <c r="D284" t="s">
        <v>49</v>
      </c>
      <c r="E284" s="6">
        <v>90000</v>
      </c>
      <c r="F284">
        <v>2015</v>
      </c>
      <c r="G284" t="s">
        <v>90</v>
      </c>
    </row>
    <row r="285" spans="1:7" x14ac:dyDescent="0.2">
      <c r="A285">
        <v>990</v>
      </c>
      <c r="B285" t="str">
        <f t="shared" si="8"/>
        <v>The Lynde and Harry Bradley Foundation_Franklin Center for Government &amp; Public Integrity201450000</v>
      </c>
      <c r="C285" t="s">
        <v>7</v>
      </c>
      <c r="D285" t="s">
        <v>49</v>
      </c>
      <c r="E285" s="6">
        <v>50000</v>
      </c>
      <c r="F285">
        <v>2014</v>
      </c>
      <c r="G285" t="s">
        <v>90</v>
      </c>
    </row>
    <row r="286" spans="1:7" x14ac:dyDescent="0.2">
      <c r="A286">
        <v>990</v>
      </c>
      <c r="B286" t="str">
        <f t="shared" si="8"/>
        <v>The Lynde and Harry Bradley Foundation_Franklin Center for Government &amp; Public Integrity201475000</v>
      </c>
      <c r="C286" t="s">
        <v>7</v>
      </c>
      <c r="D286" t="s">
        <v>49</v>
      </c>
      <c r="E286" s="6">
        <v>75000</v>
      </c>
      <c r="F286">
        <v>2014</v>
      </c>
      <c r="G286" t="s">
        <v>90</v>
      </c>
    </row>
    <row r="287" spans="1:7" x14ac:dyDescent="0.2">
      <c r="A287" t="s">
        <v>84</v>
      </c>
      <c r="B287" t="str">
        <f t="shared" si="8"/>
        <v>The Lynde and Harry Bradley Foundation_Franklin Center for Government &amp; Public Integrity201350000</v>
      </c>
      <c r="C287" t="s">
        <v>7</v>
      </c>
      <c r="D287" t="s">
        <v>49</v>
      </c>
      <c r="E287" s="6">
        <v>50000</v>
      </c>
      <c r="F287">
        <v>2013</v>
      </c>
    </row>
    <row r="288" spans="1:7" x14ac:dyDescent="0.2">
      <c r="A288" t="s">
        <v>84</v>
      </c>
      <c r="B288" t="str">
        <f t="shared" si="8"/>
        <v>The Lynde and Harry Bradley Foundation_Franklin Center for Government &amp; Public Integrity201250000</v>
      </c>
      <c r="C288" t="s">
        <v>7</v>
      </c>
      <c r="D288" t="s">
        <v>49</v>
      </c>
      <c r="E288" s="6">
        <v>50000</v>
      </c>
      <c r="F288">
        <v>2012</v>
      </c>
    </row>
    <row r="289" spans="1:7" x14ac:dyDescent="0.2">
      <c r="A289" t="s">
        <v>84</v>
      </c>
      <c r="B289" t="str">
        <f t="shared" si="8"/>
        <v>The Lynde and Harry Bradley Foundation_Franklin Center for Government &amp; Public Integrity201295000</v>
      </c>
      <c r="C289" t="s">
        <v>7</v>
      </c>
      <c r="D289" t="s">
        <v>49</v>
      </c>
      <c r="E289" s="6">
        <v>95000</v>
      </c>
      <c r="F289">
        <v>2012</v>
      </c>
    </row>
    <row r="290" spans="1:7" x14ac:dyDescent="0.2">
      <c r="A290" t="s">
        <v>84</v>
      </c>
      <c r="B290" t="str">
        <f t="shared" si="8"/>
        <v>The Lynde and Harry Bradley Foundation_Franklin Center for Government &amp; Public Integrity201295000</v>
      </c>
      <c r="C290" t="s">
        <v>7</v>
      </c>
      <c r="D290" t="s">
        <v>49</v>
      </c>
      <c r="E290" s="6">
        <v>95000</v>
      </c>
      <c r="F290">
        <v>2012</v>
      </c>
    </row>
    <row r="291" spans="1:7" x14ac:dyDescent="0.2">
      <c r="A291" t="s">
        <v>84</v>
      </c>
      <c r="B291" t="str">
        <f t="shared" si="8"/>
        <v>The Lynde and Harry Bradley Foundation_Franklin Center for Government &amp; Public Integrity201150000</v>
      </c>
      <c r="C291" t="s">
        <v>7</v>
      </c>
      <c r="D291" t="s">
        <v>49</v>
      </c>
      <c r="E291" s="6">
        <v>50000</v>
      </c>
      <c r="F291">
        <v>2011</v>
      </c>
    </row>
    <row r="292" spans="1:7" x14ac:dyDescent="0.2">
      <c r="A292" t="s">
        <v>84</v>
      </c>
      <c r="B292" t="str">
        <f t="shared" si="8"/>
        <v>The Lynde and Harry Bradley Foundation_Franklin Center for Government &amp; Public Integrity201095250</v>
      </c>
      <c r="C292" t="s">
        <v>7</v>
      </c>
      <c r="D292" t="s">
        <v>49</v>
      </c>
      <c r="E292" s="6">
        <v>95250</v>
      </c>
      <c r="F292">
        <v>2010</v>
      </c>
    </row>
    <row r="293" spans="1:7" x14ac:dyDescent="0.2">
      <c r="A293" t="s">
        <v>84</v>
      </c>
      <c r="B293" t="str">
        <f t="shared" si="8"/>
        <v>The Lynde and Harry Bradley Foundation_Franklin Center for Government &amp; Public Integrity201095250</v>
      </c>
      <c r="C293" t="s">
        <v>7</v>
      </c>
      <c r="D293" t="s">
        <v>49</v>
      </c>
      <c r="E293" s="6">
        <v>95250</v>
      </c>
      <c r="F293">
        <v>2010</v>
      </c>
    </row>
    <row r="294" spans="1:7" x14ac:dyDescent="0.2">
      <c r="A294" t="s">
        <v>84</v>
      </c>
      <c r="B294" t="str">
        <f t="shared" si="8"/>
        <v>The Thirteen Foundation_Franklin Center for Government &amp; Public Integrity20121309775</v>
      </c>
      <c r="C294" t="s">
        <v>13</v>
      </c>
      <c r="D294" t="s">
        <v>49</v>
      </c>
      <c r="E294" s="6">
        <v>1309775</v>
      </c>
      <c r="F294">
        <v>2012</v>
      </c>
    </row>
    <row r="295" spans="1:7" x14ac:dyDescent="0.2">
      <c r="A295" s="16">
        <v>990</v>
      </c>
      <c r="B295" s="16" t="str">
        <f t="shared" si="8"/>
        <v>Vernon K Krieble Foundation_Franklin Center for Government &amp; Public Integrity201624500</v>
      </c>
      <c r="C295" s="16" t="s">
        <v>132</v>
      </c>
      <c r="D295" s="16" t="s">
        <v>49</v>
      </c>
      <c r="E295" s="6">
        <v>24500</v>
      </c>
      <c r="F295" s="16">
        <v>2016</v>
      </c>
      <c r="G295" s="16" t="s">
        <v>90</v>
      </c>
    </row>
    <row r="296" spans="1:7" x14ac:dyDescent="0.2">
      <c r="A296" s="16">
        <v>990</v>
      </c>
      <c r="B296" s="16" t="str">
        <f t="shared" si="8"/>
        <v>Walton Family Foundation_Franklin Center for Government &amp; Public Integrity2016245000</v>
      </c>
      <c r="C296" s="16" t="s">
        <v>133</v>
      </c>
      <c r="D296" s="16" t="s">
        <v>49</v>
      </c>
      <c r="E296" s="6">
        <v>245000</v>
      </c>
      <c r="F296" s="16">
        <v>2016</v>
      </c>
      <c r="G296" s="16" t="s">
        <v>90</v>
      </c>
    </row>
    <row r="297" spans="1:7" x14ac:dyDescent="0.2">
      <c r="A297" s="16">
        <v>990</v>
      </c>
      <c r="B297" s="16" t="str">
        <f t="shared" si="8"/>
        <v>Walton Family Foundation_Franklin Center for Government &amp; Public Integrity2014205000</v>
      </c>
      <c r="C297" s="16" t="s">
        <v>133</v>
      </c>
      <c r="D297" s="16" t="s">
        <v>49</v>
      </c>
      <c r="E297" s="6">
        <v>205000</v>
      </c>
      <c r="F297" s="16">
        <v>2014</v>
      </c>
      <c r="G297" s="16" t="s">
        <v>90</v>
      </c>
    </row>
    <row r="298" spans="1:7" x14ac:dyDescent="0.2">
      <c r="A298" s="16">
        <v>990</v>
      </c>
      <c r="B298" s="16" t="str">
        <f t="shared" si="8"/>
        <v>Walton Family Foundation_Franklin Center for Government &amp; Public Integrity2013200000</v>
      </c>
      <c r="C298" s="16" t="s">
        <v>133</v>
      </c>
      <c r="D298" s="16" t="s">
        <v>49</v>
      </c>
      <c r="E298" s="6">
        <v>200000</v>
      </c>
      <c r="F298" s="16">
        <v>2013</v>
      </c>
      <c r="G298" s="16" t="s">
        <v>90</v>
      </c>
    </row>
    <row r="299" spans="1:7" x14ac:dyDescent="0.2">
      <c r="A299" t="s">
        <v>84</v>
      </c>
      <c r="B299" t="str">
        <f t="shared" si="8"/>
        <v>Wellspring Committee_Franklin Center for Government &amp; Public Integrity2010160000</v>
      </c>
      <c r="C299" t="s">
        <v>15</v>
      </c>
      <c r="D299" t="s">
        <v>49</v>
      </c>
      <c r="E299" s="6">
        <v>160000</v>
      </c>
      <c r="F299">
        <v>2010</v>
      </c>
    </row>
    <row r="300" spans="1:7" x14ac:dyDescent="0.2">
      <c r="A300">
        <v>990</v>
      </c>
      <c r="B300" t="str">
        <f t="shared" si="8"/>
        <v>Woodell Foundation_Franklin Center for Government &amp; Public Integrity20161000</v>
      </c>
      <c r="C300" t="s">
        <v>170</v>
      </c>
      <c r="D300" t="s">
        <v>49</v>
      </c>
      <c r="E300" s="6">
        <v>1000</v>
      </c>
      <c r="F300">
        <v>2016</v>
      </c>
      <c r="G300" t="s">
        <v>90</v>
      </c>
    </row>
    <row r="301" spans="1:7" x14ac:dyDescent="0.2">
      <c r="A301">
        <v>990</v>
      </c>
      <c r="B301" t="str">
        <f t="shared" si="8"/>
        <v>Woodell Foundation_Franklin Center for Government &amp; Public Integrity20151000</v>
      </c>
      <c r="C301" t="s">
        <v>170</v>
      </c>
      <c r="D301" t="s">
        <v>49</v>
      </c>
      <c r="E301" s="6">
        <v>1000</v>
      </c>
      <c r="F301">
        <v>2015</v>
      </c>
      <c r="G301" t="s">
        <v>90</v>
      </c>
    </row>
    <row r="302" spans="1:7" x14ac:dyDescent="0.2">
      <c r="A302">
        <v>990</v>
      </c>
      <c r="B302" t="str">
        <f t="shared" si="8"/>
        <v>Woodford Foundation_Franklin Center for Government &amp; Public Integrity2016250</v>
      </c>
      <c r="C302" t="s">
        <v>171</v>
      </c>
      <c r="D302" t="s">
        <v>49</v>
      </c>
      <c r="E302" s="6">
        <v>250</v>
      </c>
      <c r="F302">
        <v>2016</v>
      </c>
      <c r="G302" t="s">
        <v>90</v>
      </c>
    </row>
    <row r="303" spans="1:7" x14ac:dyDescent="0.2">
      <c r="A303">
        <v>990</v>
      </c>
      <c r="B303" t="str">
        <f t="shared" ref="B303:B306" si="9">C303&amp;"_"&amp;D303&amp;F303&amp;E303</f>
        <v>Woodford Foundation_Franklin Center for Government &amp; Public Integrity2015500</v>
      </c>
      <c r="C303" t="s">
        <v>171</v>
      </c>
      <c r="D303" t="s">
        <v>49</v>
      </c>
      <c r="E303" s="6">
        <v>500</v>
      </c>
      <c r="F303">
        <v>2015</v>
      </c>
      <c r="G303" t="s">
        <v>90</v>
      </c>
    </row>
    <row r="304" spans="1:7" x14ac:dyDescent="0.2">
      <c r="A304">
        <v>990</v>
      </c>
      <c r="B304" t="str">
        <f t="shared" si="9"/>
        <v>Woodford Foundation_Franklin Center for Government &amp; Public Integrity2014500</v>
      </c>
      <c r="C304" t="s">
        <v>171</v>
      </c>
      <c r="D304" t="s">
        <v>49</v>
      </c>
      <c r="E304" s="6">
        <v>500</v>
      </c>
      <c r="F304">
        <v>2014</v>
      </c>
      <c r="G304" t="s">
        <v>90</v>
      </c>
    </row>
    <row r="305" spans="1:7" x14ac:dyDescent="0.2">
      <c r="A305">
        <v>990</v>
      </c>
      <c r="B305" t="str">
        <f t="shared" si="9"/>
        <v>Woodford Foundation_Franklin Center for Government &amp; Public Integrity2013500</v>
      </c>
      <c r="C305" t="s">
        <v>171</v>
      </c>
      <c r="D305" t="s">
        <v>49</v>
      </c>
      <c r="E305" s="6">
        <v>500</v>
      </c>
      <c r="F305">
        <v>2013</v>
      </c>
      <c r="G305" t="s">
        <v>90</v>
      </c>
    </row>
    <row r="306" spans="1:7" x14ac:dyDescent="0.2">
      <c r="A306">
        <v>990</v>
      </c>
      <c r="B306" t="str">
        <f t="shared" si="9"/>
        <v>Franklin Center for Government &amp; Public Integrity_Oregon Capitol2013250000</v>
      </c>
      <c r="C306" t="s">
        <v>49</v>
      </c>
      <c r="D306" t="s">
        <v>22</v>
      </c>
      <c r="E306" s="6">
        <v>250000</v>
      </c>
      <c r="F306">
        <v>2013</v>
      </c>
      <c r="G306" t="s">
        <v>90</v>
      </c>
    </row>
    <row r="307" spans="1:7" x14ac:dyDescent="0.2">
      <c r="A307">
        <v>990</v>
      </c>
      <c r="B307" t="str">
        <f t="shared" ref="B307:B308" si="10">C307&amp;"_"&amp;D307&amp;F307&amp;E307</f>
        <v>Franklin Center for Government &amp; Public Integrity_Hard Boiled Film2014556550</v>
      </c>
      <c r="C307" t="s">
        <v>49</v>
      </c>
      <c r="D307" t="s">
        <v>20</v>
      </c>
      <c r="E307" s="6">
        <v>556550</v>
      </c>
      <c r="F307">
        <v>2014</v>
      </c>
      <c r="G307" t="s">
        <v>90</v>
      </c>
    </row>
    <row r="308" spans="1:7" x14ac:dyDescent="0.2">
      <c r="A308">
        <v>990</v>
      </c>
      <c r="B308" t="str">
        <f t="shared" si="10"/>
        <v>Franklin Center for Government &amp; Public Integrity_Talent Market20146000</v>
      </c>
      <c r="C308" t="s">
        <v>49</v>
      </c>
      <c r="D308" t="s">
        <v>21</v>
      </c>
      <c r="E308" s="6">
        <v>6000</v>
      </c>
      <c r="F308">
        <v>2014</v>
      </c>
      <c r="G308" t="s">
        <v>90</v>
      </c>
    </row>
  </sheetData>
  <autoFilter ref="A1:H308" xr:uid="{E4B3CA69-D493-2848-B8A1-7C382B00FAED}"/>
  <sortState xmlns:xlrd2="http://schemas.microsoft.com/office/spreadsheetml/2017/richdata2" ref="A2:H299">
    <sortCondition ref="C2:C299"/>
    <sortCondition ref="D2:D299"/>
    <sortCondition descending="1" ref="F2:F299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74"/>
  <sheetViews>
    <sheetView workbookViewId="0">
      <selection activeCell="B17" sqref="B17"/>
    </sheetView>
  </sheetViews>
  <sheetFormatPr baseColWidth="10" defaultRowHeight="16" x14ac:dyDescent="0.2"/>
  <cols>
    <col min="1" max="1" width="48.33203125" bestFit="1" customWidth="1"/>
    <col min="2" max="2" width="114.33203125" customWidth="1"/>
    <col min="3" max="3" width="68.1640625" customWidth="1"/>
  </cols>
  <sheetData>
    <row r="1" spans="1:2" x14ac:dyDescent="0.2">
      <c r="A1" s="8" t="s">
        <v>52</v>
      </c>
      <c r="B1" s="8" t="s">
        <v>53</v>
      </c>
    </row>
    <row r="2" spans="1:2" x14ac:dyDescent="0.2">
      <c r="A2" t="s">
        <v>88</v>
      </c>
      <c r="B2" t="s">
        <v>136</v>
      </c>
    </row>
    <row r="3" spans="1:2" x14ac:dyDescent="0.2">
      <c r="A3" t="s">
        <v>41</v>
      </c>
      <c r="B3" t="s">
        <v>75</v>
      </c>
    </row>
    <row r="4" spans="1:2" x14ac:dyDescent="0.2">
      <c r="A4" t="s">
        <v>25</v>
      </c>
    </row>
    <row r="5" spans="1:2" x14ac:dyDescent="0.2">
      <c r="A5" t="s">
        <v>143</v>
      </c>
      <c r="B5" t="s">
        <v>148</v>
      </c>
    </row>
    <row r="6" spans="1:2" x14ac:dyDescent="0.2">
      <c r="A6" t="s">
        <v>144</v>
      </c>
    </row>
    <row r="7" spans="1:2" x14ac:dyDescent="0.2">
      <c r="A7" t="s">
        <v>156</v>
      </c>
      <c r="B7" t="s">
        <v>172</v>
      </c>
    </row>
    <row r="8" spans="1:2" x14ac:dyDescent="0.2">
      <c r="A8" t="s">
        <v>157</v>
      </c>
    </row>
    <row r="9" spans="1:2" x14ac:dyDescent="0.2">
      <c r="A9" t="s">
        <v>154</v>
      </c>
      <c r="B9" t="s">
        <v>173</v>
      </c>
    </row>
    <row r="10" spans="1:2" x14ac:dyDescent="0.2">
      <c r="A10" t="s">
        <v>14</v>
      </c>
      <c r="B10" t="s">
        <v>61</v>
      </c>
    </row>
    <row r="11" spans="1:2" x14ac:dyDescent="0.2">
      <c r="A11" t="s">
        <v>24</v>
      </c>
      <c r="B11" t="s">
        <v>65</v>
      </c>
    </row>
    <row r="12" spans="1:2" x14ac:dyDescent="0.2">
      <c r="A12" t="s">
        <v>9</v>
      </c>
      <c r="B12" t="s">
        <v>60</v>
      </c>
    </row>
    <row r="13" spans="1:2" x14ac:dyDescent="0.2">
      <c r="A13" t="s">
        <v>155</v>
      </c>
      <c r="B13" t="s">
        <v>174</v>
      </c>
    </row>
    <row r="14" spans="1:2" x14ac:dyDescent="0.2">
      <c r="A14" t="s">
        <v>158</v>
      </c>
      <c r="B14" t="s">
        <v>175</v>
      </c>
    </row>
    <row r="15" spans="1:2" x14ac:dyDescent="0.2">
      <c r="A15" t="s">
        <v>36</v>
      </c>
    </row>
    <row r="16" spans="1:2" x14ac:dyDescent="0.2">
      <c r="A16" t="s">
        <v>159</v>
      </c>
    </row>
    <row r="17" spans="1:2" x14ac:dyDescent="0.2">
      <c r="A17" t="s">
        <v>160</v>
      </c>
    </row>
    <row r="18" spans="1:2" x14ac:dyDescent="0.2">
      <c r="A18" t="s">
        <v>39</v>
      </c>
      <c r="B18" t="s">
        <v>68</v>
      </c>
    </row>
    <row r="19" spans="1:2" x14ac:dyDescent="0.2">
      <c r="A19" t="s">
        <v>161</v>
      </c>
    </row>
    <row r="20" spans="1:2" x14ac:dyDescent="0.2">
      <c r="A20" t="s">
        <v>4</v>
      </c>
      <c r="B20" t="s">
        <v>54</v>
      </c>
    </row>
    <row r="21" spans="1:2" x14ac:dyDescent="0.2">
      <c r="A21" t="s">
        <v>5</v>
      </c>
      <c r="B21" t="s">
        <v>55</v>
      </c>
    </row>
    <row r="22" spans="1:2" x14ac:dyDescent="0.2">
      <c r="A22" t="s">
        <v>8</v>
      </c>
      <c r="B22" t="s">
        <v>146</v>
      </c>
    </row>
    <row r="23" spans="1:2" x14ac:dyDescent="0.2">
      <c r="A23" t="s">
        <v>125</v>
      </c>
      <c r="B23" t="s">
        <v>137</v>
      </c>
    </row>
    <row r="24" spans="1:2" x14ac:dyDescent="0.2">
      <c r="A24" t="s">
        <v>162</v>
      </c>
    </row>
    <row r="25" spans="1:2" x14ac:dyDescent="0.2">
      <c r="A25" t="s">
        <v>29</v>
      </c>
    </row>
    <row r="26" spans="1:2" x14ac:dyDescent="0.2">
      <c r="A26" t="s">
        <v>163</v>
      </c>
    </row>
    <row r="27" spans="1:2" x14ac:dyDescent="0.2">
      <c r="A27" t="s">
        <v>49</v>
      </c>
      <c r="B27" t="s">
        <v>135</v>
      </c>
    </row>
    <row r="28" spans="1:2" x14ac:dyDescent="0.2">
      <c r="A28" t="s">
        <v>19</v>
      </c>
      <c r="B28" t="s">
        <v>135</v>
      </c>
    </row>
    <row r="29" spans="1:2" x14ac:dyDescent="0.2">
      <c r="A29" t="s">
        <v>37</v>
      </c>
    </row>
    <row r="30" spans="1:2" x14ac:dyDescent="0.2">
      <c r="A30" t="s">
        <v>11</v>
      </c>
      <c r="B30" t="s">
        <v>62</v>
      </c>
    </row>
    <row r="31" spans="1:2" x14ac:dyDescent="0.2">
      <c r="A31" t="s">
        <v>32</v>
      </c>
    </row>
    <row r="32" spans="1:2" x14ac:dyDescent="0.2">
      <c r="A32" t="s">
        <v>33</v>
      </c>
      <c r="B32" t="s">
        <v>64</v>
      </c>
    </row>
    <row r="33" spans="1:2" x14ac:dyDescent="0.2">
      <c r="A33" t="s">
        <v>165</v>
      </c>
    </row>
    <row r="34" spans="1:2" x14ac:dyDescent="0.2">
      <c r="A34" t="s">
        <v>20</v>
      </c>
    </row>
    <row r="35" spans="1:2" x14ac:dyDescent="0.2">
      <c r="A35" t="s">
        <v>126</v>
      </c>
    </row>
    <row r="36" spans="1:2" x14ac:dyDescent="0.2">
      <c r="A36" t="s">
        <v>46</v>
      </c>
      <c r="B36" t="s">
        <v>71</v>
      </c>
    </row>
    <row r="37" spans="1:2" x14ac:dyDescent="0.2">
      <c r="A37" t="s">
        <v>151</v>
      </c>
      <c r="B37" t="s">
        <v>176</v>
      </c>
    </row>
    <row r="38" spans="1:2" x14ac:dyDescent="0.2">
      <c r="A38" t="s">
        <v>34</v>
      </c>
      <c r="B38" t="s">
        <v>77</v>
      </c>
    </row>
    <row r="39" spans="1:2" x14ac:dyDescent="0.2">
      <c r="A39" t="s">
        <v>166</v>
      </c>
    </row>
    <row r="40" spans="1:2" x14ac:dyDescent="0.2">
      <c r="A40" t="s">
        <v>167</v>
      </c>
    </row>
    <row r="41" spans="1:2" x14ac:dyDescent="0.2">
      <c r="A41" t="s">
        <v>35</v>
      </c>
      <c r="B41" t="s">
        <v>70</v>
      </c>
    </row>
    <row r="42" spans="1:2" x14ac:dyDescent="0.2">
      <c r="A42" t="s">
        <v>168</v>
      </c>
    </row>
    <row r="43" spans="1:2" x14ac:dyDescent="0.2">
      <c r="A43" t="s">
        <v>127</v>
      </c>
    </row>
    <row r="44" spans="1:2" x14ac:dyDescent="0.2">
      <c r="A44" t="s">
        <v>6</v>
      </c>
      <c r="B44" t="s">
        <v>147</v>
      </c>
    </row>
    <row r="45" spans="1:2" x14ac:dyDescent="0.2">
      <c r="A45" t="s">
        <v>169</v>
      </c>
    </row>
    <row r="46" spans="1:2" x14ac:dyDescent="0.2">
      <c r="A46" t="s">
        <v>44</v>
      </c>
      <c r="B46" t="s">
        <v>73</v>
      </c>
    </row>
    <row r="47" spans="1:2" x14ac:dyDescent="0.2">
      <c r="A47" t="s">
        <v>40</v>
      </c>
      <c r="B47" t="s">
        <v>69</v>
      </c>
    </row>
    <row r="48" spans="1:2" x14ac:dyDescent="0.2">
      <c r="A48" t="s">
        <v>48</v>
      </c>
    </row>
    <row r="49" spans="1:2" x14ac:dyDescent="0.2">
      <c r="A49" s="16" t="s">
        <v>128</v>
      </c>
      <c r="B49" t="s">
        <v>138</v>
      </c>
    </row>
    <row r="50" spans="1:2" x14ac:dyDescent="0.2">
      <c r="A50" t="s">
        <v>12</v>
      </c>
      <c r="B50" t="s">
        <v>63</v>
      </c>
    </row>
    <row r="51" spans="1:2" x14ac:dyDescent="0.2">
      <c r="A51" t="s">
        <v>30</v>
      </c>
      <c r="B51" t="s">
        <v>67</v>
      </c>
    </row>
    <row r="52" spans="1:2" x14ac:dyDescent="0.2">
      <c r="A52" t="s">
        <v>22</v>
      </c>
    </row>
    <row r="53" spans="1:2" x14ac:dyDescent="0.2">
      <c r="A53" t="s">
        <v>42</v>
      </c>
      <c r="B53" t="s">
        <v>74</v>
      </c>
    </row>
    <row r="54" spans="1:2" x14ac:dyDescent="0.2">
      <c r="A54" t="s">
        <v>45</v>
      </c>
    </row>
    <row r="55" spans="1:2" x14ac:dyDescent="0.2">
      <c r="A55" s="16" t="s">
        <v>129</v>
      </c>
      <c r="B55" t="s">
        <v>139</v>
      </c>
    </row>
    <row r="56" spans="1:2" x14ac:dyDescent="0.2">
      <c r="A56" t="s">
        <v>38</v>
      </c>
      <c r="B56" t="s">
        <v>76</v>
      </c>
    </row>
    <row r="57" spans="1:2" x14ac:dyDescent="0.2">
      <c r="A57" s="16" t="s">
        <v>130</v>
      </c>
    </row>
    <row r="58" spans="1:2" x14ac:dyDescent="0.2">
      <c r="A58" s="16" t="s">
        <v>131</v>
      </c>
      <c r="B58" t="s">
        <v>140</v>
      </c>
    </row>
    <row r="59" spans="1:2" x14ac:dyDescent="0.2">
      <c r="A59" t="s">
        <v>10</v>
      </c>
      <c r="B59" t="s">
        <v>57</v>
      </c>
    </row>
    <row r="60" spans="1:2" x14ac:dyDescent="0.2">
      <c r="A60" t="s">
        <v>27</v>
      </c>
    </row>
    <row r="61" spans="1:2" x14ac:dyDescent="0.2">
      <c r="A61" t="s">
        <v>23</v>
      </c>
      <c r="B61" t="s">
        <v>59</v>
      </c>
    </row>
    <row r="62" spans="1:2" x14ac:dyDescent="0.2">
      <c r="A62" t="s">
        <v>21</v>
      </c>
      <c r="B62" t="s">
        <v>134</v>
      </c>
    </row>
    <row r="63" spans="1:2" x14ac:dyDescent="0.2">
      <c r="A63" t="s">
        <v>43</v>
      </c>
    </row>
    <row r="64" spans="1:2" x14ac:dyDescent="0.2">
      <c r="A64" t="s">
        <v>28</v>
      </c>
      <c r="B64" t="s">
        <v>66</v>
      </c>
    </row>
    <row r="65" spans="1:2" x14ac:dyDescent="0.2">
      <c r="A65" t="s">
        <v>7</v>
      </c>
      <c r="B65" t="s">
        <v>56</v>
      </c>
    </row>
    <row r="66" spans="1:2" x14ac:dyDescent="0.2">
      <c r="A66" t="s">
        <v>13</v>
      </c>
      <c r="B66" t="s">
        <v>145</v>
      </c>
    </row>
    <row r="67" spans="1:2" x14ac:dyDescent="0.2">
      <c r="A67" t="s">
        <v>47</v>
      </c>
    </row>
    <row r="68" spans="1:2" x14ac:dyDescent="0.2">
      <c r="A68" t="s">
        <v>26</v>
      </c>
    </row>
    <row r="69" spans="1:2" x14ac:dyDescent="0.2">
      <c r="A69" t="s">
        <v>31</v>
      </c>
      <c r="B69" t="s">
        <v>72</v>
      </c>
    </row>
    <row r="70" spans="1:2" x14ac:dyDescent="0.2">
      <c r="A70" s="16" t="s">
        <v>132</v>
      </c>
      <c r="B70" t="s">
        <v>141</v>
      </c>
    </row>
    <row r="71" spans="1:2" x14ac:dyDescent="0.2">
      <c r="A71" s="16" t="s">
        <v>133</v>
      </c>
      <c r="B71" t="s">
        <v>142</v>
      </c>
    </row>
    <row r="72" spans="1:2" x14ac:dyDescent="0.2">
      <c r="A72" t="s">
        <v>15</v>
      </c>
      <c r="B72" t="s">
        <v>58</v>
      </c>
    </row>
    <row r="73" spans="1:2" x14ac:dyDescent="0.2">
      <c r="A73" t="s">
        <v>170</v>
      </c>
    </row>
    <row r="74" spans="1:2" x14ac:dyDescent="0.2">
      <c r="A74" t="s">
        <v>171</v>
      </c>
    </row>
  </sheetData>
  <sortState xmlns:xlrd2="http://schemas.microsoft.com/office/spreadsheetml/2017/richdata2" ref="A2:B363">
    <sortCondition ref="A2:A36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Company>GoAuto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Microsoft Office User</cp:lastModifiedBy>
  <dcterms:created xsi:type="dcterms:W3CDTF">2016-05-08T17:45:59Z</dcterms:created>
  <dcterms:modified xsi:type="dcterms:W3CDTF">2021-05-06T17:19:21Z</dcterms:modified>
</cp:coreProperties>
</file>