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aelfisher/Library/CloudStorage/GoogleDrive-michael@desmogblog.com/My Drive/On File/On File by Profile/Climate Disinformation Database/Orgs/A/American Chemistry Council/"/>
    </mc:Choice>
  </mc:AlternateContent>
  <xr:revisionPtr revIDLastSave="0" documentId="13_ncr:1_{4A87067E-AA85-7F45-B02E-ED85DDA17033}" xr6:coauthVersionLast="47" xr6:coauthVersionMax="47" xr10:uidLastSave="{00000000-0000-0000-0000-000000000000}"/>
  <bookViews>
    <workbookView xWindow="51200" yWindow="500" windowWidth="51200" windowHeight="28300" xr2:uid="{FC3ACD8C-1D40-D94E-AFDA-193FBA9D3E4A}"/>
  </bookViews>
  <sheets>
    <sheet name="Summary" sheetId="8" r:id="rId1"/>
    <sheet name="Board and Highest Paid via 990s" sheetId="1" r:id="rId2"/>
    <sheet name="Independent Contractors" sheetId="3" r:id="rId3"/>
    <sheet name="Web Data" sheetId="10" r:id="rId4"/>
    <sheet name="Resources" sheetId="12" r:id="rId5"/>
  </sheets>
  <definedNames>
    <definedName name="_xlnm._FilterDatabase" localSheetId="1" hidden="1">'Board and Highest Paid via 990s'!$A$1:$N$1115</definedName>
    <definedName name="_xlnm._FilterDatabase" localSheetId="2" hidden="1">'Independent Contractors'!$A$1:$H$56</definedName>
    <definedName name="_xlnm._FilterDatabase" localSheetId="3" hidden="1">'Web Data'!$A$1:$E$134</definedName>
  </definedNames>
  <calcPr calcId="191029"/>
  <pivotCaches>
    <pivotCache cacheId="83" r:id="rId6"/>
    <pivotCache cacheId="84" r:id="rId7"/>
    <pivotCache cacheId="82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96" i="8" l="1"/>
  <c r="P297" i="8"/>
  <c r="P298" i="8"/>
  <c r="P299" i="8"/>
  <c r="P300" i="8"/>
  <c r="P301" i="8"/>
  <c r="P302" i="8"/>
  <c r="P303" i="8"/>
  <c r="P304" i="8"/>
  <c r="P305" i="8"/>
  <c r="P306" i="8"/>
  <c r="P307" i="8"/>
  <c r="P308" i="8"/>
  <c r="P309" i="8"/>
  <c r="P310" i="8"/>
  <c r="P311" i="8"/>
  <c r="P312" i="8"/>
  <c r="P313" i="8"/>
  <c r="P314" i="8"/>
  <c r="P315" i="8"/>
  <c r="P316" i="8"/>
  <c r="P317" i="8"/>
  <c r="P318" i="8"/>
  <c r="P319" i="8"/>
  <c r="P320" i="8"/>
  <c r="P321" i="8"/>
  <c r="P322" i="8"/>
  <c r="P323" i="8"/>
  <c r="P324" i="8"/>
  <c r="P325" i="8"/>
  <c r="P295" i="8"/>
  <c r="T82" i="8"/>
  <c r="T83" i="8"/>
  <c r="T84" i="8"/>
  <c r="T85" i="8"/>
  <c r="T86" i="8"/>
  <c r="T87" i="8"/>
  <c r="T88" i="8"/>
  <c r="T89" i="8"/>
  <c r="T90" i="8"/>
  <c r="T91" i="8"/>
  <c r="T92" i="8"/>
  <c r="T93" i="8"/>
  <c r="T94" i="8"/>
  <c r="T95" i="8"/>
  <c r="T96" i="8"/>
  <c r="T97" i="8"/>
  <c r="T98" i="8"/>
  <c r="T99" i="8"/>
  <c r="T100" i="8"/>
  <c r="T101" i="8"/>
  <c r="T102" i="8"/>
  <c r="T103" i="8"/>
  <c r="T104" i="8"/>
  <c r="T105" i="8"/>
  <c r="T106" i="8"/>
  <c r="T107" i="8"/>
  <c r="T108" i="8"/>
  <c r="T109" i="8"/>
  <c r="T110" i="8"/>
  <c r="T111" i="8"/>
  <c r="T112" i="8"/>
  <c r="T113" i="8"/>
  <c r="T114" i="8"/>
  <c r="T115" i="8"/>
  <c r="T116" i="8"/>
  <c r="T117" i="8"/>
  <c r="T118" i="8"/>
  <c r="T119" i="8"/>
  <c r="T120" i="8"/>
  <c r="T121" i="8"/>
  <c r="T122" i="8"/>
  <c r="T123" i="8"/>
  <c r="T124" i="8"/>
  <c r="T125" i="8"/>
  <c r="T126" i="8"/>
  <c r="T127" i="8"/>
  <c r="T128" i="8"/>
  <c r="T129" i="8"/>
  <c r="T130" i="8"/>
  <c r="T131" i="8"/>
  <c r="T132" i="8"/>
  <c r="T133" i="8"/>
  <c r="T134" i="8"/>
  <c r="T135" i="8"/>
  <c r="T136" i="8"/>
  <c r="T137" i="8"/>
  <c r="T138" i="8"/>
  <c r="T139" i="8"/>
  <c r="T140" i="8"/>
  <c r="T141" i="8"/>
  <c r="T142" i="8"/>
  <c r="T143" i="8"/>
  <c r="T144" i="8"/>
  <c r="T145" i="8"/>
  <c r="T146" i="8"/>
  <c r="T147" i="8"/>
  <c r="T148" i="8"/>
  <c r="T149" i="8"/>
  <c r="T150" i="8"/>
  <c r="T151" i="8"/>
  <c r="T152" i="8"/>
  <c r="T153" i="8"/>
  <c r="T154" i="8"/>
  <c r="T155" i="8"/>
  <c r="T156" i="8"/>
  <c r="T157" i="8"/>
  <c r="T158" i="8"/>
  <c r="T159" i="8"/>
  <c r="T160" i="8"/>
  <c r="T161" i="8"/>
  <c r="T162" i="8"/>
  <c r="T163" i="8"/>
  <c r="T164" i="8"/>
  <c r="T165" i="8"/>
  <c r="T166" i="8"/>
  <c r="T167" i="8"/>
  <c r="T168" i="8"/>
  <c r="T169" i="8"/>
  <c r="T170" i="8"/>
  <c r="T171" i="8"/>
  <c r="T172" i="8"/>
  <c r="T173" i="8"/>
  <c r="T174" i="8"/>
  <c r="T175" i="8"/>
  <c r="T176" i="8"/>
  <c r="T177" i="8"/>
  <c r="T178" i="8"/>
  <c r="T179" i="8"/>
  <c r="T180" i="8"/>
  <c r="T181" i="8"/>
  <c r="T182" i="8"/>
  <c r="T183" i="8"/>
  <c r="T184" i="8"/>
  <c r="T185" i="8"/>
  <c r="T186" i="8"/>
  <c r="T187" i="8"/>
  <c r="T188" i="8"/>
  <c r="T189" i="8"/>
  <c r="T190" i="8"/>
  <c r="T191" i="8"/>
  <c r="T192" i="8"/>
  <c r="T193" i="8"/>
  <c r="T194" i="8"/>
  <c r="T195" i="8"/>
  <c r="T196" i="8"/>
  <c r="T197" i="8"/>
  <c r="T198" i="8"/>
  <c r="T199" i="8"/>
  <c r="T200" i="8"/>
  <c r="T201" i="8"/>
  <c r="T202" i="8"/>
  <c r="T203" i="8"/>
  <c r="T204" i="8"/>
  <c r="T205" i="8"/>
  <c r="T206" i="8"/>
  <c r="T207" i="8"/>
  <c r="T208" i="8"/>
  <c r="T209" i="8"/>
  <c r="T210" i="8"/>
  <c r="T211" i="8"/>
  <c r="T212" i="8"/>
  <c r="T213" i="8"/>
  <c r="T214" i="8"/>
  <c r="T215" i="8"/>
  <c r="T216" i="8"/>
  <c r="T217" i="8"/>
  <c r="T218" i="8"/>
  <c r="T219" i="8"/>
  <c r="T220" i="8"/>
  <c r="T221" i="8"/>
  <c r="T222" i="8"/>
  <c r="T223" i="8"/>
  <c r="T224" i="8"/>
  <c r="T225" i="8"/>
  <c r="T226" i="8"/>
  <c r="T227" i="8"/>
  <c r="T228" i="8"/>
  <c r="T229" i="8"/>
  <c r="T230" i="8"/>
  <c r="T231" i="8"/>
  <c r="T232" i="8"/>
  <c r="T233" i="8"/>
  <c r="T234" i="8"/>
  <c r="T235" i="8"/>
  <c r="T236" i="8"/>
  <c r="T237" i="8"/>
  <c r="T238" i="8"/>
  <c r="T239" i="8"/>
  <c r="T240" i="8"/>
  <c r="T241" i="8"/>
  <c r="T242" i="8"/>
  <c r="T243" i="8"/>
  <c r="T244" i="8"/>
  <c r="T245" i="8"/>
  <c r="T246" i="8"/>
  <c r="T247" i="8"/>
  <c r="T248" i="8"/>
  <c r="T249" i="8"/>
  <c r="T250" i="8"/>
  <c r="T251" i="8"/>
  <c r="T252" i="8"/>
  <c r="T253" i="8"/>
  <c r="T254" i="8"/>
  <c r="T255" i="8"/>
  <c r="T256" i="8"/>
  <c r="T257" i="8"/>
  <c r="T258" i="8"/>
  <c r="T259" i="8"/>
  <c r="T260" i="8"/>
  <c r="T261" i="8"/>
  <c r="T262" i="8"/>
  <c r="T263" i="8"/>
  <c r="T264" i="8"/>
  <c r="T265" i="8"/>
  <c r="T266" i="8"/>
  <c r="T267" i="8"/>
  <c r="T268" i="8"/>
  <c r="T269" i="8"/>
  <c r="T270" i="8"/>
  <c r="T271" i="8"/>
  <c r="T272" i="8"/>
  <c r="T273" i="8"/>
  <c r="T274" i="8"/>
  <c r="T275" i="8"/>
  <c r="T276" i="8"/>
  <c r="T277" i="8"/>
  <c r="T278" i="8"/>
  <c r="T279" i="8"/>
  <c r="T280" i="8"/>
  <c r="T281" i="8"/>
  <c r="T282" i="8"/>
  <c r="T283" i="8"/>
  <c r="T284" i="8"/>
  <c r="T285" i="8"/>
  <c r="T286" i="8"/>
  <c r="T287" i="8"/>
  <c r="T288" i="8"/>
  <c r="T289" i="8"/>
  <c r="T81" i="8"/>
  <c r="U289" i="8"/>
  <c r="U288" i="8"/>
  <c r="U287" i="8"/>
  <c r="U286" i="8"/>
  <c r="U285" i="8"/>
  <c r="U284" i="8"/>
  <c r="U283" i="8"/>
  <c r="U282" i="8"/>
  <c r="U281" i="8"/>
  <c r="U280" i="8"/>
  <c r="U279" i="8"/>
  <c r="U278" i="8"/>
  <c r="U277" i="8"/>
  <c r="U276" i="8"/>
  <c r="U275" i="8"/>
  <c r="U274" i="8"/>
  <c r="U273" i="8"/>
  <c r="U272" i="8"/>
  <c r="U271" i="8"/>
  <c r="U270" i="8"/>
  <c r="U269" i="8"/>
  <c r="U268" i="8"/>
  <c r="U267" i="8"/>
  <c r="U266" i="8"/>
  <c r="U265" i="8"/>
  <c r="U264" i="8"/>
  <c r="U263" i="8"/>
  <c r="U262" i="8"/>
  <c r="U261" i="8"/>
  <c r="U260" i="8"/>
  <c r="U259" i="8"/>
  <c r="U258" i="8"/>
  <c r="U257" i="8"/>
  <c r="U256" i="8"/>
  <c r="U255" i="8"/>
  <c r="U254" i="8"/>
  <c r="U253" i="8"/>
  <c r="U252" i="8"/>
  <c r="U251" i="8"/>
  <c r="U250" i="8"/>
  <c r="U249" i="8"/>
  <c r="U248" i="8"/>
  <c r="U247" i="8"/>
  <c r="U246" i="8"/>
  <c r="U245" i="8"/>
  <c r="U244" i="8"/>
  <c r="U243" i="8"/>
  <c r="U242" i="8"/>
  <c r="U241" i="8"/>
  <c r="U240" i="8"/>
  <c r="U239" i="8"/>
  <c r="U238" i="8"/>
  <c r="U237" i="8"/>
  <c r="U236" i="8"/>
  <c r="U235" i="8"/>
  <c r="U234" i="8"/>
  <c r="U233" i="8"/>
  <c r="U232" i="8"/>
  <c r="U231" i="8"/>
  <c r="U230" i="8"/>
  <c r="U229" i="8"/>
  <c r="U228" i="8"/>
  <c r="U227" i="8"/>
  <c r="U226" i="8"/>
  <c r="U225" i="8"/>
  <c r="U224" i="8"/>
  <c r="U223" i="8"/>
  <c r="U222" i="8"/>
  <c r="U221" i="8"/>
  <c r="U220" i="8"/>
  <c r="U219" i="8"/>
  <c r="U218" i="8"/>
  <c r="U217" i="8"/>
  <c r="U216" i="8"/>
  <c r="U215" i="8"/>
  <c r="U214" i="8"/>
  <c r="U213" i="8"/>
  <c r="U212" i="8"/>
  <c r="U211" i="8"/>
  <c r="U210" i="8"/>
  <c r="U209" i="8"/>
  <c r="U208" i="8"/>
  <c r="U207" i="8"/>
  <c r="U206" i="8"/>
  <c r="U205" i="8"/>
  <c r="U204" i="8"/>
  <c r="U203" i="8"/>
  <c r="U202" i="8"/>
  <c r="U201" i="8"/>
  <c r="U200" i="8"/>
  <c r="U199" i="8"/>
  <c r="U198" i="8"/>
  <c r="U197" i="8"/>
  <c r="U196" i="8"/>
  <c r="U195" i="8"/>
  <c r="U194" i="8"/>
  <c r="U193" i="8"/>
  <c r="U192" i="8"/>
  <c r="U191" i="8"/>
  <c r="U190" i="8"/>
  <c r="U189" i="8"/>
  <c r="U188" i="8"/>
  <c r="U187" i="8"/>
  <c r="U186" i="8"/>
  <c r="U185" i="8"/>
  <c r="U184" i="8"/>
  <c r="U183" i="8"/>
  <c r="U182" i="8"/>
  <c r="U181" i="8"/>
  <c r="U180" i="8"/>
  <c r="U179" i="8"/>
  <c r="U178" i="8"/>
  <c r="U177" i="8"/>
  <c r="U176" i="8"/>
  <c r="U175" i="8"/>
  <c r="U174" i="8"/>
  <c r="U173" i="8"/>
  <c r="U172" i="8"/>
  <c r="U171" i="8"/>
  <c r="U170" i="8"/>
  <c r="U169" i="8"/>
  <c r="U168" i="8"/>
  <c r="U167" i="8"/>
  <c r="U166" i="8"/>
  <c r="U165" i="8"/>
  <c r="U164" i="8"/>
  <c r="U163" i="8"/>
  <c r="U162" i="8"/>
  <c r="U161" i="8"/>
  <c r="U160" i="8"/>
  <c r="U159" i="8"/>
  <c r="U158" i="8"/>
  <c r="U157" i="8"/>
  <c r="U156" i="8"/>
  <c r="U155" i="8"/>
  <c r="U154" i="8"/>
  <c r="U153" i="8"/>
  <c r="U152" i="8"/>
  <c r="U151" i="8"/>
  <c r="U150" i="8"/>
  <c r="U149" i="8"/>
  <c r="U148" i="8"/>
  <c r="U147" i="8"/>
  <c r="U146" i="8"/>
  <c r="U145" i="8"/>
  <c r="U144" i="8"/>
  <c r="U143" i="8"/>
  <c r="U142" i="8"/>
  <c r="U141" i="8"/>
  <c r="U140" i="8"/>
  <c r="U139" i="8"/>
  <c r="U138" i="8"/>
  <c r="U137" i="8"/>
  <c r="U136" i="8"/>
  <c r="U135" i="8"/>
  <c r="U134" i="8"/>
  <c r="U133" i="8"/>
  <c r="U132" i="8"/>
  <c r="U131" i="8"/>
  <c r="U130" i="8"/>
  <c r="U129" i="8"/>
  <c r="U128" i="8"/>
  <c r="U127" i="8"/>
  <c r="U126" i="8"/>
  <c r="U125" i="8"/>
  <c r="U124" i="8"/>
  <c r="U123" i="8"/>
  <c r="U122" i="8"/>
  <c r="U121" i="8"/>
  <c r="U120" i="8"/>
  <c r="U119" i="8"/>
  <c r="U118" i="8"/>
  <c r="U117" i="8"/>
  <c r="U116" i="8"/>
  <c r="U115" i="8"/>
  <c r="U114" i="8"/>
  <c r="U113" i="8"/>
  <c r="U112" i="8"/>
  <c r="U111" i="8"/>
  <c r="U110" i="8"/>
  <c r="U109" i="8"/>
  <c r="U108" i="8"/>
  <c r="U107" i="8"/>
  <c r="U106" i="8"/>
  <c r="U105" i="8"/>
  <c r="U104" i="8"/>
  <c r="U103" i="8"/>
  <c r="U102" i="8"/>
  <c r="U101" i="8"/>
  <c r="U100" i="8"/>
  <c r="U99" i="8"/>
  <c r="U98" i="8"/>
  <c r="U97" i="8"/>
  <c r="U96" i="8"/>
  <c r="U95" i="8"/>
  <c r="U94" i="8"/>
  <c r="U93" i="8"/>
  <c r="U92" i="8"/>
  <c r="U91" i="8"/>
  <c r="U90" i="8"/>
  <c r="U89" i="8"/>
  <c r="U88" i="8"/>
  <c r="U87" i="8"/>
  <c r="U86" i="8"/>
  <c r="U85" i="8"/>
  <c r="U84" i="8"/>
  <c r="U83" i="8"/>
  <c r="U82" i="8"/>
  <c r="U81" i="8"/>
  <c r="U45" i="8"/>
  <c r="U46" i="8"/>
  <c r="U47" i="8"/>
  <c r="U48" i="8"/>
  <c r="U49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67" i="8"/>
  <c r="U68" i="8"/>
  <c r="U69" i="8"/>
  <c r="U70" i="8"/>
  <c r="U71" i="8"/>
  <c r="U72" i="8"/>
  <c r="U73" i="8"/>
  <c r="U44" i="8"/>
  <c r="W73" i="8"/>
  <c r="W72" i="8"/>
  <c r="W71" i="8"/>
  <c r="W70" i="8"/>
  <c r="W69" i="8"/>
  <c r="W68" i="8"/>
  <c r="W67" i="8"/>
  <c r="W66" i="8"/>
  <c r="W65" i="8"/>
  <c r="W64" i="8"/>
  <c r="W63" i="8"/>
  <c r="W62" i="8"/>
  <c r="W61" i="8"/>
  <c r="W60" i="8"/>
  <c r="W59" i="8"/>
  <c r="W58" i="8"/>
  <c r="W57" i="8"/>
  <c r="W56" i="8"/>
  <c r="W55" i="8"/>
  <c r="W54" i="8"/>
  <c r="W53" i="8"/>
  <c r="W52" i="8"/>
  <c r="W51" i="8"/>
  <c r="W50" i="8"/>
  <c r="W49" i="8"/>
  <c r="W48" i="8"/>
  <c r="W47" i="8"/>
  <c r="W46" i="8"/>
  <c r="W45" i="8"/>
  <c r="W44" i="8"/>
  <c r="T45" i="8"/>
  <c r="T46" i="8"/>
  <c r="T47" i="8"/>
  <c r="T48" i="8"/>
  <c r="T49" i="8"/>
  <c r="T50" i="8"/>
  <c r="T51" i="8"/>
  <c r="T52" i="8"/>
  <c r="T53" i="8"/>
  <c r="T54" i="8"/>
  <c r="T55" i="8"/>
  <c r="T56" i="8"/>
  <c r="T57" i="8"/>
  <c r="T58" i="8"/>
  <c r="T59" i="8"/>
  <c r="T60" i="8"/>
  <c r="T61" i="8"/>
  <c r="T62" i="8"/>
  <c r="T63" i="8"/>
  <c r="T64" i="8"/>
  <c r="T65" i="8"/>
  <c r="T66" i="8"/>
  <c r="T67" i="8"/>
  <c r="T68" i="8"/>
  <c r="T69" i="8"/>
  <c r="T70" i="8"/>
  <c r="T71" i="8"/>
  <c r="T72" i="8"/>
  <c r="T73" i="8"/>
  <c r="T44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T37" i="8"/>
  <c r="T31" i="8"/>
  <c r="T32" i="8"/>
  <c r="T33" i="8"/>
  <c r="T34" i="8"/>
  <c r="T35" i="8"/>
  <c r="T36" i="8"/>
  <c r="L38" i="1"/>
  <c r="N38" i="1" s="1"/>
  <c r="L47" i="1"/>
  <c r="N47" i="1" s="1"/>
  <c r="L55" i="1"/>
  <c r="N55" i="1" s="1"/>
  <c r="L61" i="1"/>
  <c r="N61" i="1" s="1"/>
  <c r="L15" i="1"/>
  <c r="N15" i="1" s="1"/>
  <c r="L58" i="1"/>
  <c r="N58" i="1" s="1"/>
  <c r="L10" i="1"/>
  <c r="N10" i="1" s="1"/>
  <c r="L4" i="1"/>
  <c r="N4" i="1" s="1"/>
  <c r="L50" i="1"/>
  <c r="N50" i="1" s="1"/>
  <c r="L35" i="1"/>
  <c r="N35" i="1" s="1"/>
  <c r="L2" i="1"/>
  <c r="N2" i="1" s="1"/>
  <c r="L56" i="1"/>
  <c r="N56" i="1" s="1"/>
  <c r="L13" i="1"/>
  <c r="N13" i="1" s="1"/>
  <c r="L44" i="1"/>
  <c r="N44" i="1" s="1"/>
  <c r="L59" i="1"/>
  <c r="N59" i="1" s="1"/>
  <c r="L11" i="1"/>
  <c r="N11" i="1" s="1"/>
  <c r="L12" i="1"/>
  <c r="N12" i="1" s="1"/>
  <c r="L63" i="1"/>
  <c r="N63" i="1" s="1"/>
  <c r="L60" i="1"/>
  <c r="N60" i="1" s="1"/>
  <c r="L3" i="1"/>
  <c r="N3" i="1" s="1"/>
  <c r="L22" i="1"/>
  <c r="N22" i="1" s="1"/>
  <c r="L49" i="1"/>
  <c r="N49" i="1" s="1"/>
  <c r="L48" i="1"/>
  <c r="N48" i="1" s="1"/>
  <c r="L9" i="1"/>
  <c r="N9" i="1" s="1"/>
  <c r="L53" i="1"/>
  <c r="N53" i="1" s="1"/>
  <c r="L16" i="1"/>
  <c r="N16" i="1" s="1"/>
  <c r="L51" i="1"/>
  <c r="N51" i="1" s="1"/>
  <c r="L65" i="1"/>
  <c r="N65" i="1" s="1"/>
  <c r="L64" i="1"/>
  <c r="N64" i="1" s="1"/>
  <c r="L62" i="1"/>
  <c r="N62" i="1" s="1"/>
  <c r="L57" i="1"/>
  <c r="N57" i="1" s="1"/>
  <c r="L20" i="1"/>
  <c r="N20" i="1" s="1"/>
  <c r="L54" i="1"/>
  <c r="N54" i="1" s="1"/>
  <c r="L46" i="1"/>
  <c r="N46" i="1" s="1"/>
  <c r="L45" i="1"/>
  <c r="N45" i="1" s="1"/>
  <c r="L43" i="1"/>
  <c r="N43" i="1" s="1"/>
  <c r="L42" i="1"/>
  <c r="N42" i="1" s="1"/>
  <c r="L41" i="1"/>
  <c r="N41" i="1" s="1"/>
  <c r="L40" i="1"/>
  <c r="N40" i="1" s="1"/>
  <c r="L39" i="1"/>
  <c r="N39" i="1" s="1"/>
  <c r="L37" i="1"/>
  <c r="N37" i="1" s="1"/>
  <c r="L36" i="1"/>
  <c r="N36" i="1" s="1"/>
  <c r="L34" i="1"/>
  <c r="N34" i="1" s="1"/>
  <c r="L33" i="1"/>
  <c r="N33" i="1" s="1"/>
  <c r="L32" i="1"/>
  <c r="N32" i="1" s="1"/>
  <c r="L31" i="1"/>
  <c r="N31" i="1" s="1"/>
  <c r="L29" i="1"/>
  <c r="N29" i="1" s="1"/>
  <c r="L28" i="1"/>
  <c r="N28" i="1" s="1"/>
  <c r="L27" i="1"/>
  <c r="N27" i="1" s="1"/>
  <c r="L26" i="1"/>
  <c r="N26" i="1" s="1"/>
  <c r="L25" i="1"/>
  <c r="N25" i="1" s="1"/>
  <c r="L24" i="1"/>
  <c r="N24" i="1" s="1"/>
  <c r="L23" i="1"/>
  <c r="N23" i="1" s="1"/>
  <c r="L21" i="1"/>
  <c r="N21" i="1" s="1"/>
  <c r="L18" i="1"/>
  <c r="N18" i="1" s="1"/>
  <c r="L17" i="1"/>
  <c r="N17" i="1" s="1"/>
  <c r="L14" i="1"/>
  <c r="N14" i="1" s="1"/>
  <c r="L8" i="1"/>
  <c r="N8" i="1" s="1"/>
  <c r="L7" i="1"/>
  <c r="N7" i="1" s="1"/>
  <c r="L6" i="1"/>
  <c r="N6" i="1" s="1"/>
  <c r="L5" i="1"/>
  <c r="N5" i="1" s="1"/>
  <c r="L30" i="1"/>
  <c r="N30" i="1" s="1"/>
  <c r="L19" i="1"/>
  <c r="N19" i="1" s="1"/>
  <c r="L52" i="1"/>
  <c r="N52" i="1" s="1"/>
  <c r="L80" i="1"/>
  <c r="N80" i="1" s="1"/>
  <c r="L128" i="1"/>
  <c r="N128" i="1" s="1"/>
  <c r="L77" i="1"/>
  <c r="N77" i="1" s="1"/>
  <c r="L117" i="1"/>
  <c r="N117" i="1" s="1"/>
  <c r="L122" i="1"/>
  <c r="N122" i="1" s="1"/>
  <c r="L111" i="1"/>
  <c r="N111" i="1" s="1"/>
  <c r="L100" i="1"/>
  <c r="N100" i="1" s="1"/>
  <c r="L95" i="1"/>
  <c r="N95" i="1" s="1"/>
  <c r="L112" i="1"/>
  <c r="N112" i="1" s="1"/>
  <c r="L120" i="1"/>
  <c r="N120" i="1" s="1"/>
  <c r="L125" i="1"/>
  <c r="N125" i="1" s="1"/>
  <c r="L67" i="1"/>
  <c r="N67" i="1" s="1"/>
  <c r="L66" i="1"/>
  <c r="N66" i="1" s="1"/>
  <c r="L118" i="1"/>
  <c r="N118" i="1" s="1"/>
  <c r="L75" i="1"/>
  <c r="N75" i="1" s="1"/>
  <c r="L73" i="1"/>
  <c r="N73" i="1" s="1"/>
  <c r="L70" i="1"/>
  <c r="N70" i="1" s="1"/>
  <c r="L123" i="1"/>
  <c r="N123" i="1" s="1"/>
  <c r="L130" i="1"/>
  <c r="N130" i="1" s="1"/>
  <c r="L83" i="1"/>
  <c r="N83" i="1" s="1"/>
  <c r="L131" i="1"/>
  <c r="N131" i="1" s="1"/>
  <c r="L104" i="1"/>
  <c r="N104" i="1" s="1"/>
  <c r="L129" i="1"/>
  <c r="N129" i="1" s="1"/>
  <c r="L81" i="1"/>
  <c r="N81" i="1" s="1"/>
  <c r="L103" i="1"/>
  <c r="N103" i="1" s="1"/>
  <c r="L102" i="1"/>
  <c r="N102" i="1" s="1"/>
  <c r="L119" i="1"/>
  <c r="N119" i="1" s="1"/>
  <c r="L121" i="1"/>
  <c r="N121" i="1" s="1"/>
  <c r="L76" i="1"/>
  <c r="N76" i="1" s="1"/>
  <c r="L78" i="1"/>
  <c r="N78" i="1" s="1"/>
  <c r="L97" i="1"/>
  <c r="N97" i="1" s="1"/>
  <c r="L68" i="1"/>
  <c r="N68" i="1" s="1"/>
  <c r="L98" i="1"/>
  <c r="N98" i="1" s="1"/>
  <c r="L94" i="1"/>
  <c r="N94" i="1" s="1"/>
  <c r="L87" i="1"/>
  <c r="N87" i="1" s="1"/>
  <c r="L107" i="1"/>
  <c r="N107" i="1" s="1"/>
  <c r="L91" i="1"/>
  <c r="N91" i="1" s="1"/>
  <c r="L92" i="1"/>
  <c r="N92" i="1" s="1"/>
  <c r="L115" i="1"/>
  <c r="N115" i="1" s="1"/>
  <c r="L99" i="1"/>
  <c r="N99" i="1" s="1"/>
  <c r="L114" i="1"/>
  <c r="N114" i="1" s="1"/>
  <c r="L72" i="1"/>
  <c r="N72" i="1" s="1"/>
  <c r="L126" i="1"/>
  <c r="N126" i="1" s="1"/>
  <c r="L89" i="1"/>
  <c r="N89" i="1" s="1"/>
  <c r="L110" i="1"/>
  <c r="N110" i="1" s="1"/>
  <c r="L106" i="1"/>
  <c r="N106" i="1" s="1"/>
  <c r="L124" i="1"/>
  <c r="N124" i="1" s="1"/>
  <c r="L82" i="1"/>
  <c r="N82" i="1" s="1"/>
  <c r="L88" i="1"/>
  <c r="N88" i="1" s="1"/>
  <c r="L85" i="1"/>
  <c r="N85" i="1" s="1"/>
  <c r="L71" i="1"/>
  <c r="N71" i="1" s="1"/>
  <c r="L109" i="1"/>
  <c r="N109" i="1" s="1"/>
  <c r="L116" i="1"/>
  <c r="N116" i="1" s="1"/>
  <c r="L96" i="1"/>
  <c r="N96" i="1" s="1"/>
  <c r="L101" i="1"/>
  <c r="N101" i="1" s="1"/>
  <c r="L105" i="1"/>
  <c r="N105" i="1" s="1"/>
  <c r="L79" i="1"/>
  <c r="N79" i="1" s="1"/>
  <c r="L127" i="1"/>
  <c r="N127" i="1" s="1"/>
  <c r="L90" i="1"/>
  <c r="N90" i="1" s="1"/>
  <c r="L84" i="1"/>
  <c r="N84" i="1" s="1"/>
  <c r="L74" i="1"/>
  <c r="N74" i="1" s="1"/>
  <c r="L86" i="1"/>
  <c r="N86" i="1" s="1"/>
  <c r="L69" i="1"/>
  <c r="N69" i="1" s="1"/>
  <c r="L113" i="1"/>
  <c r="N113" i="1" s="1"/>
  <c r="L93" i="1"/>
  <c r="N93" i="1" s="1"/>
  <c r="L108" i="1"/>
  <c r="N108" i="1" s="1"/>
  <c r="L167" i="1"/>
  <c r="N167" i="1" s="1"/>
  <c r="L145" i="1"/>
  <c r="N145" i="1" s="1"/>
  <c r="L186" i="1"/>
  <c r="N186" i="1" s="1"/>
  <c r="L139" i="1"/>
  <c r="N139" i="1" s="1"/>
  <c r="L178" i="1"/>
  <c r="N178" i="1" s="1"/>
  <c r="L161" i="1"/>
  <c r="N161" i="1" s="1"/>
  <c r="L180" i="1"/>
  <c r="N180" i="1" s="1"/>
  <c r="L189" i="1"/>
  <c r="N189" i="1" s="1"/>
  <c r="L191" i="1"/>
  <c r="N191" i="1" s="1"/>
  <c r="L134" i="1"/>
  <c r="N134" i="1" s="1"/>
  <c r="L148" i="1"/>
  <c r="N148" i="1" s="1"/>
  <c r="L187" i="1"/>
  <c r="N187" i="1" s="1"/>
  <c r="L143" i="1"/>
  <c r="N143" i="1" s="1"/>
  <c r="L141" i="1"/>
  <c r="N141" i="1" s="1"/>
  <c r="L137" i="1"/>
  <c r="N137" i="1" s="1"/>
  <c r="L179" i="1"/>
  <c r="N179" i="1" s="1"/>
  <c r="L196" i="1"/>
  <c r="N196" i="1" s="1"/>
  <c r="L151" i="1"/>
  <c r="N151" i="1" s="1"/>
  <c r="L197" i="1"/>
  <c r="N197" i="1" s="1"/>
  <c r="L194" i="1"/>
  <c r="N194" i="1" s="1"/>
  <c r="L149" i="1"/>
  <c r="N149" i="1" s="1"/>
  <c r="L169" i="1"/>
  <c r="N169" i="1" s="1"/>
  <c r="L188" i="1"/>
  <c r="N188" i="1" s="1"/>
  <c r="L165" i="1"/>
  <c r="N165" i="1" s="1"/>
  <c r="L144" i="1"/>
  <c r="N144" i="1" s="1"/>
  <c r="L146" i="1"/>
  <c r="N146" i="1" s="1"/>
  <c r="L163" i="1"/>
  <c r="N163" i="1" s="1"/>
  <c r="L135" i="1"/>
  <c r="N135" i="1" s="1"/>
  <c r="L164" i="1"/>
  <c r="N164" i="1" s="1"/>
  <c r="L160" i="1"/>
  <c r="N160" i="1" s="1"/>
  <c r="L133" i="1"/>
  <c r="N133" i="1" s="1"/>
  <c r="L174" i="1"/>
  <c r="N174" i="1" s="1"/>
  <c r="L156" i="1"/>
  <c r="N156" i="1" s="1"/>
  <c r="L157" i="1"/>
  <c r="N157" i="1" s="1"/>
  <c r="L183" i="1"/>
  <c r="N183" i="1" s="1"/>
  <c r="L166" i="1"/>
  <c r="N166" i="1" s="1"/>
  <c r="L182" i="1"/>
  <c r="N182" i="1" s="1"/>
  <c r="L192" i="1"/>
  <c r="N192" i="1" s="1"/>
  <c r="L173" i="1"/>
  <c r="N173" i="1" s="1"/>
  <c r="L177" i="1"/>
  <c r="N177" i="1" s="1"/>
  <c r="L172" i="1"/>
  <c r="N172" i="1" s="1"/>
  <c r="L170" i="1"/>
  <c r="N170" i="1" s="1"/>
  <c r="L190" i="1"/>
  <c r="N190" i="1" s="1"/>
  <c r="L195" i="1"/>
  <c r="N195" i="1" s="1"/>
  <c r="L150" i="1"/>
  <c r="N150" i="1" s="1"/>
  <c r="L181" i="1"/>
  <c r="N181" i="1" s="1"/>
  <c r="L140" i="1"/>
  <c r="N140" i="1" s="1"/>
  <c r="L153" i="1"/>
  <c r="N153" i="1" s="1"/>
  <c r="L176" i="1"/>
  <c r="N176" i="1" s="1"/>
  <c r="L132" i="1"/>
  <c r="N132" i="1" s="1"/>
  <c r="L185" i="1"/>
  <c r="N185" i="1" s="1"/>
  <c r="L168" i="1"/>
  <c r="N168" i="1" s="1"/>
  <c r="L162" i="1"/>
  <c r="N162" i="1" s="1"/>
  <c r="L138" i="1"/>
  <c r="N138" i="1" s="1"/>
  <c r="L171" i="1"/>
  <c r="N171" i="1" s="1"/>
  <c r="L147" i="1"/>
  <c r="N147" i="1" s="1"/>
  <c r="L193" i="1"/>
  <c r="N193" i="1" s="1"/>
  <c r="L155" i="1"/>
  <c r="N155" i="1" s="1"/>
  <c r="L184" i="1"/>
  <c r="N184" i="1" s="1"/>
  <c r="L152" i="1"/>
  <c r="N152" i="1" s="1"/>
  <c r="L142" i="1"/>
  <c r="N142" i="1" s="1"/>
  <c r="L154" i="1"/>
  <c r="N154" i="1" s="1"/>
  <c r="L136" i="1"/>
  <c r="N136" i="1" s="1"/>
  <c r="L159" i="1"/>
  <c r="N159" i="1" s="1"/>
  <c r="L175" i="1"/>
  <c r="N175" i="1" s="1"/>
  <c r="L158" i="1"/>
  <c r="N158" i="1" s="1"/>
  <c r="U10" i="8"/>
  <c r="U11" i="8"/>
  <c r="U12" i="8"/>
  <c r="U13" i="8"/>
  <c r="U14" i="8"/>
  <c r="U15" i="8"/>
  <c r="U16" i="8"/>
  <c r="U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9" i="8"/>
  <c r="L201" i="1" l="1"/>
  <c r="N201" i="1" s="1"/>
  <c r="L236" i="1"/>
  <c r="N236" i="1" s="1"/>
  <c r="L231" i="1"/>
  <c r="N231" i="1" s="1"/>
  <c r="L221" i="1"/>
  <c r="N221" i="1" s="1"/>
  <c r="L217" i="1"/>
  <c r="N217" i="1" s="1"/>
  <c r="L206" i="1"/>
  <c r="N206" i="1" s="1"/>
  <c r="L247" i="1"/>
  <c r="N247" i="1" s="1"/>
  <c r="L218" i="1"/>
  <c r="N218" i="1" s="1"/>
  <c r="L210" i="1"/>
  <c r="N210" i="1" s="1"/>
  <c r="L254" i="1"/>
  <c r="N254" i="1" s="1"/>
  <c r="L232" i="1"/>
  <c r="N232" i="1" s="1"/>
  <c r="L238" i="1"/>
  <c r="N238" i="1" s="1"/>
  <c r="L228" i="1"/>
  <c r="N228" i="1" s="1"/>
  <c r="L215" i="1"/>
  <c r="N215" i="1" s="1"/>
  <c r="L224" i="1"/>
  <c r="N224" i="1" s="1"/>
  <c r="L229" i="1"/>
  <c r="N229" i="1" s="1"/>
  <c r="L248" i="1"/>
  <c r="N248" i="1" s="1"/>
  <c r="L222" i="1"/>
  <c r="N222" i="1" s="1"/>
  <c r="L207" i="1"/>
  <c r="N207" i="1" s="1"/>
  <c r="L241" i="1"/>
  <c r="N241" i="1" s="1"/>
  <c r="L204" i="1"/>
  <c r="N204" i="1" s="1"/>
  <c r="L246" i="1"/>
  <c r="N246" i="1" s="1"/>
  <c r="L213" i="1"/>
  <c r="N213" i="1" s="1"/>
  <c r="L257" i="1"/>
  <c r="N257" i="1" s="1"/>
  <c r="L253" i="1"/>
  <c r="N253" i="1" s="1"/>
  <c r="L230" i="1"/>
  <c r="N230" i="1" s="1"/>
  <c r="L239" i="1"/>
  <c r="N239" i="1" s="1"/>
  <c r="L233" i="1"/>
  <c r="N233" i="1" s="1"/>
  <c r="L242" i="1"/>
  <c r="N242" i="1" s="1"/>
  <c r="L234" i="1"/>
  <c r="N234" i="1" s="1"/>
  <c r="L220" i="1"/>
  <c r="N220" i="1" s="1"/>
  <c r="L219" i="1"/>
  <c r="N219" i="1" s="1"/>
  <c r="L235" i="1"/>
  <c r="N235" i="1" s="1"/>
  <c r="L198" i="1"/>
  <c r="N198" i="1" s="1"/>
  <c r="L226" i="1"/>
  <c r="N226" i="1" s="1"/>
  <c r="L200" i="1"/>
  <c r="N200" i="1" s="1"/>
  <c r="L208" i="1"/>
  <c r="N208" i="1" s="1"/>
  <c r="L225" i="1"/>
  <c r="N225" i="1" s="1"/>
  <c r="L209" i="1"/>
  <c r="N209" i="1" s="1"/>
  <c r="L227" i="1"/>
  <c r="N227" i="1" s="1"/>
  <c r="L251" i="1"/>
  <c r="N251" i="1" s="1"/>
  <c r="L212" i="1"/>
  <c r="N212" i="1" s="1"/>
  <c r="L256" i="1"/>
  <c r="N256" i="1" s="1"/>
  <c r="L258" i="1"/>
  <c r="N258" i="1" s="1"/>
  <c r="L214" i="1"/>
  <c r="N214" i="1" s="1"/>
  <c r="L216" i="1"/>
  <c r="N216" i="1" s="1"/>
  <c r="L237" i="1"/>
  <c r="N237" i="1" s="1"/>
  <c r="L244" i="1"/>
  <c r="N244" i="1" s="1"/>
  <c r="L202" i="1"/>
  <c r="N202" i="1" s="1"/>
  <c r="L205" i="1"/>
  <c r="N205" i="1" s="1"/>
  <c r="L250" i="1"/>
  <c r="N250" i="1" s="1"/>
  <c r="L211" i="1"/>
  <c r="N211" i="1" s="1"/>
  <c r="L255" i="1"/>
  <c r="N255" i="1" s="1"/>
  <c r="L252" i="1"/>
  <c r="N252" i="1" s="1"/>
  <c r="L245" i="1"/>
  <c r="N245" i="1" s="1"/>
  <c r="L223" i="1"/>
  <c r="N223" i="1" s="1"/>
  <c r="L199" i="1"/>
  <c r="N199" i="1" s="1"/>
  <c r="L243" i="1"/>
  <c r="N243" i="1" s="1"/>
  <c r="L203" i="1"/>
  <c r="N203" i="1" s="1"/>
  <c r="L249" i="1"/>
  <c r="N249" i="1" s="1"/>
  <c r="L240" i="1"/>
  <c r="N240" i="1" s="1"/>
  <c r="L500" i="1"/>
  <c r="N500" i="1" s="1"/>
  <c r="L488" i="1"/>
  <c r="N488" i="1" s="1"/>
  <c r="L503" i="1"/>
  <c r="N503" i="1" s="1"/>
  <c r="L471" i="1"/>
  <c r="N471" i="1" s="1"/>
  <c r="L494" i="1"/>
  <c r="N494" i="1" s="1"/>
  <c r="L497" i="1"/>
  <c r="N497" i="1" s="1"/>
  <c r="L477" i="1"/>
  <c r="N477" i="1" s="1"/>
  <c r="L498" i="1"/>
  <c r="N498" i="1" s="1"/>
  <c r="L466" i="1"/>
  <c r="N466" i="1" s="1"/>
  <c r="L508" i="1"/>
  <c r="N508" i="1" s="1"/>
  <c r="L489" i="1"/>
  <c r="N489" i="1" s="1"/>
  <c r="L501" i="1"/>
  <c r="N501" i="1" s="1"/>
  <c r="L499" i="1"/>
  <c r="N499" i="1" s="1"/>
  <c r="L475" i="1"/>
  <c r="N475" i="1" s="1"/>
  <c r="L472" i="1"/>
  <c r="N472" i="1" s="1"/>
  <c r="L514" i="1"/>
  <c r="N514" i="1" s="1"/>
  <c r="L480" i="1"/>
  <c r="N480" i="1" s="1"/>
  <c r="L490" i="1"/>
  <c r="N490" i="1" s="1"/>
  <c r="L505" i="1"/>
  <c r="N505" i="1" s="1"/>
  <c r="L481" i="1"/>
  <c r="N481" i="1" s="1"/>
  <c r="L487" i="1"/>
  <c r="N487" i="1" s="1"/>
  <c r="L459" i="1"/>
  <c r="N459" i="1" s="1"/>
  <c r="L491" i="1"/>
  <c r="N491" i="1" s="1"/>
  <c r="L485" i="1"/>
  <c r="N485" i="1" s="1"/>
  <c r="L479" i="1"/>
  <c r="N479" i="1" s="1"/>
  <c r="L492" i="1"/>
  <c r="N492" i="1" s="1"/>
  <c r="L465" i="1"/>
  <c r="N465" i="1" s="1"/>
  <c r="L512" i="1"/>
  <c r="N512" i="1" s="1"/>
  <c r="L470" i="1"/>
  <c r="N470" i="1" s="1"/>
  <c r="L478" i="1"/>
  <c r="N478" i="1" s="1"/>
  <c r="L463" i="1"/>
  <c r="N463" i="1" s="1"/>
  <c r="L483" i="1"/>
  <c r="N483" i="1" s="1"/>
  <c r="L496" i="1"/>
  <c r="N496" i="1" s="1"/>
  <c r="L509" i="1"/>
  <c r="N509" i="1" s="1"/>
  <c r="L461" i="1"/>
  <c r="N461" i="1" s="1"/>
  <c r="L464" i="1"/>
  <c r="N464" i="1" s="1"/>
  <c r="L484" i="1"/>
  <c r="N484" i="1" s="1"/>
  <c r="L469" i="1"/>
  <c r="N469" i="1" s="1"/>
  <c r="L486" i="1"/>
  <c r="N486" i="1" s="1"/>
  <c r="L482" i="1"/>
  <c r="N482" i="1" s="1"/>
  <c r="L504" i="1"/>
  <c r="N504" i="1" s="1"/>
  <c r="L511" i="1"/>
  <c r="N511" i="1" s="1"/>
  <c r="L473" i="1"/>
  <c r="N473" i="1" s="1"/>
  <c r="L476" i="1"/>
  <c r="N476" i="1" s="1"/>
  <c r="L462" i="1"/>
  <c r="N462" i="1" s="1"/>
  <c r="L468" i="1"/>
  <c r="N468" i="1" s="1"/>
  <c r="L502" i="1"/>
  <c r="N502" i="1" s="1"/>
  <c r="L510" i="1"/>
  <c r="N510" i="1" s="1"/>
  <c r="L506" i="1"/>
  <c r="N506" i="1" s="1"/>
  <c r="L495" i="1"/>
  <c r="N495" i="1" s="1"/>
  <c r="L474" i="1"/>
  <c r="N474" i="1" s="1"/>
  <c r="L507" i="1"/>
  <c r="N507" i="1" s="1"/>
  <c r="L493" i="1"/>
  <c r="N493" i="1" s="1"/>
  <c r="L513" i="1"/>
  <c r="N513" i="1" s="1"/>
  <c r="L460" i="1"/>
  <c r="N460" i="1" s="1"/>
  <c r="L467" i="1"/>
  <c r="N467" i="1" s="1"/>
  <c r="L439" i="1"/>
  <c r="N439" i="1" s="1"/>
  <c r="L437" i="1"/>
  <c r="N437" i="1" s="1"/>
  <c r="L442" i="1"/>
  <c r="N442" i="1" s="1"/>
  <c r="L415" i="1"/>
  <c r="N415" i="1" s="1"/>
  <c r="L416" i="1"/>
  <c r="N416" i="1" s="1"/>
  <c r="L454" i="1"/>
  <c r="N454" i="1" s="1"/>
  <c r="L427" i="1"/>
  <c r="N427" i="1" s="1"/>
  <c r="L435" i="1"/>
  <c r="N435" i="1" s="1"/>
  <c r="L407" i="1"/>
  <c r="N407" i="1" s="1"/>
  <c r="L448" i="1"/>
  <c r="N448" i="1" s="1"/>
  <c r="L428" i="1"/>
  <c r="N428" i="1" s="1"/>
  <c r="L440" i="1"/>
  <c r="N440" i="1" s="1"/>
  <c r="L438" i="1"/>
  <c r="N438" i="1" s="1"/>
  <c r="L413" i="1"/>
  <c r="N413" i="1" s="1"/>
  <c r="L458" i="1"/>
  <c r="N458" i="1" s="1"/>
  <c r="L431" i="1"/>
  <c r="N431" i="1" s="1"/>
  <c r="L445" i="1"/>
  <c r="N445" i="1" s="1"/>
  <c r="L419" i="1"/>
  <c r="N419" i="1" s="1"/>
  <c r="L453" i="1"/>
  <c r="N453" i="1" s="1"/>
  <c r="L426" i="1"/>
  <c r="N426" i="1" s="1"/>
  <c r="L397" i="1"/>
  <c r="N397" i="1" s="1"/>
  <c r="L432" i="1"/>
  <c r="N432" i="1" s="1"/>
  <c r="L424" i="1"/>
  <c r="N424" i="1" s="1"/>
  <c r="L418" i="1"/>
  <c r="N418" i="1" s="1"/>
  <c r="L451" i="1"/>
  <c r="N451" i="1" s="1"/>
  <c r="L406" i="1"/>
  <c r="N406" i="1" s="1"/>
  <c r="L452" i="1"/>
  <c r="N452" i="1" s="1"/>
  <c r="L412" i="1"/>
  <c r="N412" i="1" s="1"/>
  <c r="L417" i="1"/>
  <c r="N417" i="1" s="1"/>
  <c r="L398" i="1"/>
  <c r="N398" i="1" s="1"/>
  <c r="L422" i="1"/>
  <c r="N422" i="1" s="1"/>
  <c r="L400" i="1"/>
  <c r="N400" i="1" s="1"/>
  <c r="L404" i="1"/>
  <c r="N404" i="1" s="1"/>
  <c r="L421" i="1"/>
  <c r="N421" i="1" s="1"/>
  <c r="L401" i="1"/>
  <c r="N401" i="1" s="1"/>
  <c r="L447" i="1"/>
  <c r="N447" i="1" s="1"/>
  <c r="L436" i="1"/>
  <c r="N436" i="1" s="1"/>
  <c r="L405" i="1"/>
  <c r="N405" i="1" s="1"/>
  <c r="L423" i="1"/>
  <c r="N423" i="1" s="1"/>
  <c r="L410" i="1"/>
  <c r="N410" i="1" s="1"/>
  <c r="L443" i="1"/>
  <c r="N443" i="1" s="1"/>
  <c r="L425" i="1"/>
  <c r="N425" i="1" s="1"/>
  <c r="L420" i="1"/>
  <c r="N420" i="1" s="1"/>
  <c r="L444" i="1"/>
  <c r="N444" i="1" s="1"/>
  <c r="L450" i="1"/>
  <c r="N450" i="1" s="1"/>
  <c r="L457" i="1"/>
  <c r="N457" i="1" s="1"/>
  <c r="L414" i="1"/>
  <c r="N414" i="1" s="1"/>
  <c r="L411" i="1"/>
  <c r="N411" i="1" s="1"/>
  <c r="L455" i="1"/>
  <c r="N455" i="1" s="1"/>
  <c r="L429" i="1"/>
  <c r="N429" i="1" s="1"/>
  <c r="L430" i="1"/>
  <c r="N430" i="1" s="1"/>
  <c r="L403" i="1"/>
  <c r="N403" i="1" s="1"/>
  <c r="L441" i="1"/>
  <c r="N441" i="1" s="1"/>
  <c r="L409" i="1"/>
  <c r="N409" i="1" s="1"/>
  <c r="L449" i="1"/>
  <c r="N449" i="1" s="1"/>
  <c r="L446" i="1"/>
  <c r="N446" i="1" s="1"/>
  <c r="L434" i="1"/>
  <c r="N434" i="1" s="1"/>
  <c r="L433" i="1"/>
  <c r="N433" i="1" s="1"/>
  <c r="L399" i="1"/>
  <c r="N399" i="1" s="1"/>
  <c r="L408" i="1"/>
  <c r="N408" i="1" s="1"/>
  <c r="L402" i="1"/>
  <c r="N402" i="1" s="1"/>
  <c r="L456" i="1"/>
  <c r="N456" i="1" s="1"/>
  <c r="L366" i="1"/>
  <c r="N366" i="1" s="1"/>
  <c r="L335" i="1"/>
  <c r="N335" i="1" s="1"/>
  <c r="L381" i="1"/>
  <c r="N381" i="1" s="1"/>
  <c r="L379" i="1"/>
  <c r="N379" i="1" s="1"/>
  <c r="L352" i="1"/>
  <c r="N352" i="1" s="1"/>
  <c r="L339" i="1"/>
  <c r="N339" i="1" s="1"/>
  <c r="L384" i="1"/>
  <c r="N384" i="1" s="1"/>
  <c r="L353" i="1"/>
  <c r="N353" i="1" s="1"/>
  <c r="L377" i="1"/>
  <c r="N377" i="1" s="1"/>
  <c r="L344" i="1"/>
  <c r="N344" i="1" s="1"/>
  <c r="L391" i="1"/>
  <c r="N391" i="1" s="1"/>
  <c r="L367" i="1"/>
  <c r="N367" i="1" s="1"/>
  <c r="L383" i="1"/>
  <c r="N383" i="1" s="1"/>
  <c r="L364" i="1"/>
  <c r="N364" i="1" s="1"/>
  <c r="L350" i="1"/>
  <c r="N350" i="1" s="1"/>
  <c r="L357" i="1"/>
  <c r="N357" i="1" s="1"/>
  <c r="L363" i="1"/>
  <c r="N363" i="1" s="1"/>
  <c r="L396" i="1"/>
  <c r="N396" i="1" s="1"/>
  <c r="L340" i="1"/>
  <c r="N340" i="1" s="1"/>
  <c r="L380" i="1"/>
  <c r="N380" i="1" s="1"/>
  <c r="L372" i="1"/>
  <c r="N372" i="1" s="1"/>
  <c r="L356" i="1"/>
  <c r="N356" i="1" s="1"/>
  <c r="L394" i="1"/>
  <c r="N394" i="1" s="1"/>
  <c r="L390" i="1"/>
  <c r="N390" i="1" s="1"/>
  <c r="L378" i="1"/>
  <c r="N378" i="1" s="1"/>
  <c r="L365" i="1"/>
  <c r="N365" i="1" s="1"/>
  <c r="L371" i="1"/>
  <c r="N371" i="1" s="1"/>
  <c r="L331" i="1"/>
  <c r="N331" i="1" s="1"/>
  <c r="L373" i="1"/>
  <c r="N373" i="1" s="1"/>
  <c r="L355" i="1"/>
  <c r="N355" i="1" s="1"/>
  <c r="L343" i="1"/>
  <c r="N343" i="1" s="1"/>
  <c r="L354" i="1"/>
  <c r="N354" i="1" s="1"/>
  <c r="L368" i="1"/>
  <c r="N368" i="1" s="1"/>
  <c r="L349" i="1"/>
  <c r="N349" i="1" s="1"/>
  <c r="L332" i="1"/>
  <c r="N332" i="1" s="1"/>
  <c r="L359" i="1"/>
  <c r="N359" i="1" s="1"/>
  <c r="L334" i="1"/>
  <c r="N334" i="1" s="1"/>
  <c r="L341" i="1"/>
  <c r="N341" i="1" s="1"/>
  <c r="L358" i="1"/>
  <c r="N358" i="1" s="1"/>
  <c r="L389" i="1"/>
  <c r="N389" i="1" s="1"/>
  <c r="L360" i="1"/>
  <c r="N360" i="1" s="1"/>
  <c r="L342" i="1"/>
  <c r="N342" i="1" s="1"/>
  <c r="L361" i="1"/>
  <c r="N361" i="1" s="1"/>
  <c r="L386" i="1"/>
  <c r="N386" i="1" s="1"/>
  <c r="L387" i="1"/>
  <c r="N387" i="1" s="1"/>
  <c r="L393" i="1"/>
  <c r="N393" i="1" s="1"/>
  <c r="L395" i="1"/>
  <c r="N395" i="1" s="1"/>
  <c r="L348" i="1"/>
  <c r="N348" i="1" s="1"/>
  <c r="L351" i="1"/>
  <c r="N351" i="1" s="1"/>
  <c r="L362" i="1"/>
  <c r="N362" i="1" s="1"/>
  <c r="L369" i="1"/>
  <c r="N369" i="1" s="1"/>
  <c r="L370" i="1"/>
  <c r="N370" i="1" s="1"/>
  <c r="L375" i="1"/>
  <c r="N375" i="1" s="1"/>
  <c r="L347" i="1"/>
  <c r="N347" i="1" s="1"/>
  <c r="L336" i="1"/>
  <c r="N336" i="1" s="1"/>
  <c r="L338" i="1"/>
  <c r="N338" i="1" s="1"/>
  <c r="L385" i="1"/>
  <c r="N385" i="1" s="1"/>
  <c r="L346" i="1"/>
  <c r="N346" i="1" s="1"/>
  <c r="L392" i="1"/>
  <c r="N392" i="1" s="1"/>
  <c r="L388" i="1"/>
  <c r="N388" i="1" s="1"/>
  <c r="L376" i="1"/>
  <c r="N376" i="1" s="1"/>
  <c r="L333" i="1"/>
  <c r="N333" i="1" s="1"/>
  <c r="L374" i="1"/>
  <c r="N374" i="1" s="1"/>
  <c r="L337" i="1"/>
  <c r="N337" i="1" s="1"/>
  <c r="L345" i="1"/>
  <c r="N345" i="1" s="1"/>
  <c r="L382" i="1"/>
  <c r="N382" i="1" s="1"/>
  <c r="L262" i="1"/>
  <c r="N262" i="1" s="1"/>
  <c r="L312" i="1"/>
  <c r="N312" i="1" s="1"/>
  <c r="L284" i="1"/>
  <c r="N284" i="1" s="1"/>
  <c r="L296" i="1"/>
  <c r="N296" i="1" s="1"/>
  <c r="L280" i="1"/>
  <c r="N280" i="1" s="1"/>
  <c r="L267" i="1"/>
  <c r="N267" i="1" s="1"/>
  <c r="L313" i="1"/>
  <c r="N313" i="1" s="1"/>
  <c r="L317" i="1"/>
  <c r="N317" i="1" s="1"/>
  <c r="L281" i="1"/>
  <c r="N281" i="1" s="1"/>
  <c r="L310" i="1"/>
  <c r="N310" i="1" s="1"/>
  <c r="L272" i="1"/>
  <c r="N272" i="1" s="1"/>
  <c r="L324" i="1"/>
  <c r="N324" i="1" s="1"/>
  <c r="L297" i="1"/>
  <c r="N297" i="1" s="1"/>
  <c r="L303" i="1"/>
  <c r="N303" i="1" s="1"/>
  <c r="L316" i="1"/>
  <c r="N316" i="1" s="1"/>
  <c r="L293" i="1"/>
  <c r="N293" i="1" s="1"/>
  <c r="L278" i="1"/>
  <c r="N278" i="1" s="1"/>
  <c r="L288" i="1"/>
  <c r="N288" i="1" s="1"/>
  <c r="L294" i="1"/>
  <c r="N294" i="1" s="1"/>
  <c r="L330" i="1"/>
  <c r="N330" i="1" s="1"/>
  <c r="L314" i="1"/>
  <c r="N314" i="1" s="1"/>
  <c r="L285" i="1"/>
  <c r="N285" i="1" s="1"/>
  <c r="L268" i="1"/>
  <c r="N268" i="1" s="1"/>
  <c r="L305" i="1"/>
  <c r="N305" i="1" s="1"/>
  <c r="L265" i="1"/>
  <c r="N265" i="1" s="1"/>
  <c r="L311" i="1"/>
  <c r="N311" i="1" s="1"/>
  <c r="L286" i="1"/>
  <c r="N286" i="1" s="1"/>
  <c r="L276" i="1"/>
  <c r="N276" i="1" s="1"/>
  <c r="L328" i="1"/>
  <c r="N328" i="1" s="1"/>
  <c r="L323" i="1"/>
  <c r="N323" i="1" s="1"/>
  <c r="L295" i="1"/>
  <c r="N295" i="1" s="1"/>
  <c r="L304" i="1"/>
  <c r="N304" i="1" s="1"/>
  <c r="L298" i="1"/>
  <c r="N298" i="1" s="1"/>
  <c r="L306" i="1"/>
  <c r="N306" i="1" s="1"/>
  <c r="L299" i="1"/>
  <c r="N299" i="1" s="1"/>
  <c r="L283" i="1"/>
  <c r="N283" i="1" s="1"/>
  <c r="L271" i="1"/>
  <c r="N271" i="1" s="1"/>
  <c r="L282" i="1"/>
  <c r="N282" i="1" s="1"/>
  <c r="L300" i="1"/>
  <c r="N300" i="1" s="1"/>
  <c r="L259" i="1"/>
  <c r="N259" i="1" s="1"/>
  <c r="L290" i="1"/>
  <c r="N290" i="1" s="1"/>
  <c r="L261" i="1"/>
  <c r="N261" i="1" s="1"/>
  <c r="L269" i="1"/>
  <c r="N269" i="1" s="1"/>
  <c r="L289" i="1"/>
  <c r="N289" i="1" s="1"/>
  <c r="L322" i="1"/>
  <c r="N322" i="1" s="1"/>
  <c r="L291" i="1"/>
  <c r="N291" i="1" s="1"/>
  <c r="L270" i="1"/>
  <c r="N270" i="1" s="1"/>
  <c r="L292" i="1"/>
  <c r="N292" i="1" s="1"/>
  <c r="L319" i="1"/>
  <c r="N319" i="1" s="1"/>
  <c r="L275" i="1"/>
  <c r="N275" i="1" s="1"/>
  <c r="L320" i="1"/>
  <c r="N320" i="1" s="1"/>
  <c r="L327" i="1"/>
  <c r="N327" i="1" s="1"/>
  <c r="L329" i="1"/>
  <c r="N329" i="1" s="1"/>
  <c r="L277" i="1"/>
  <c r="N277" i="1" s="1"/>
  <c r="L326" i="1"/>
  <c r="N326" i="1" s="1"/>
  <c r="L279" i="1"/>
  <c r="N279" i="1" s="1"/>
  <c r="L301" i="1"/>
  <c r="N301" i="1" s="1"/>
  <c r="L302" i="1"/>
  <c r="N302" i="1" s="1"/>
  <c r="L308" i="1"/>
  <c r="N308" i="1" s="1"/>
  <c r="L263" i="1"/>
  <c r="N263" i="1" s="1"/>
  <c r="L266" i="1"/>
  <c r="N266" i="1" s="1"/>
  <c r="L318" i="1"/>
  <c r="N318" i="1" s="1"/>
  <c r="L274" i="1"/>
  <c r="N274" i="1" s="1"/>
  <c r="L325" i="1"/>
  <c r="N325" i="1" s="1"/>
  <c r="L321" i="1"/>
  <c r="N321" i="1" s="1"/>
  <c r="L309" i="1"/>
  <c r="N309" i="1" s="1"/>
  <c r="L287" i="1"/>
  <c r="N287" i="1" s="1"/>
  <c r="L260" i="1"/>
  <c r="N260" i="1" s="1"/>
  <c r="L307" i="1"/>
  <c r="N307" i="1" s="1"/>
  <c r="L264" i="1"/>
  <c r="N264" i="1" s="1"/>
  <c r="L273" i="1"/>
  <c r="N273" i="1" s="1"/>
  <c r="L315" i="1"/>
  <c r="N315" i="1" s="1"/>
  <c r="L1086" i="1"/>
  <c r="N1086" i="1" s="1"/>
  <c r="L549" i="1"/>
  <c r="N549" i="1" s="1"/>
  <c r="L525" i="1"/>
  <c r="N525" i="1" s="1"/>
  <c r="L523" i="1"/>
  <c r="N523" i="1" s="1"/>
  <c r="L540" i="1"/>
  <c r="N540" i="1" s="1"/>
  <c r="L532" i="1"/>
  <c r="N532" i="1" s="1"/>
  <c r="L558" i="1"/>
  <c r="N558" i="1" s="1"/>
  <c r="L567" i="1"/>
  <c r="N567" i="1" s="1"/>
  <c r="L571" i="1"/>
  <c r="N571" i="1" s="1"/>
  <c r="L568" i="1"/>
  <c r="N568" i="1" s="1"/>
  <c r="L516" i="1"/>
  <c r="N516" i="1" s="1"/>
  <c r="L575" i="1"/>
  <c r="N575" i="1" s="1"/>
  <c r="L556" i="1"/>
  <c r="N556" i="1" s="1"/>
  <c r="L565" i="1"/>
  <c r="N565" i="1" s="1"/>
  <c r="L524" i="1"/>
  <c r="N524" i="1" s="1"/>
  <c r="L519" i="1"/>
  <c r="N519" i="1" s="1"/>
  <c r="L564" i="1"/>
  <c r="N564" i="1" s="1"/>
  <c r="L534" i="1"/>
  <c r="N534" i="1" s="1"/>
  <c r="L573" i="1"/>
  <c r="N573" i="1" s="1"/>
  <c r="L531" i="1"/>
  <c r="N531" i="1" s="1"/>
  <c r="L572" i="1"/>
  <c r="N572" i="1" s="1"/>
  <c r="L566" i="1"/>
  <c r="N566" i="1" s="1"/>
  <c r="L544" i="1"/>
  <c r="N544" i="1" s="1"/>
  <c r="L548" i="1"/>
  <c r="N548" i="1" s="1"/>
  <c r="L526" i="1"/>
  <c r="N526" i="1" s="1"/>
  <c r="L547" i="1"/>
  <c r="N547" i="1" s="1"/>
  <c r="L552" i="1"/>
  <c r="N552" i="1" s="1"/>
  <c r="L521" i="1"/>
  <c r="N521" i="1" s="1"/>
  <c r="L539" i="1"/>
  <c r="N539" i="1" s="1"/>
  <c r="L518" i="1"/>
  <c r="N518" i="1" s="1"/>
  <c r="L570" i="1"/>
  <c r="N570" i="1" s="1"/>
  <c r="L559" i="1"/>
  <c r="N559" i="1" s="1"/>
  <c r="L546" i="1"/>
  <c r="N546" i="1" s="1"/>
  <c r="L520" i="1"/>
  <c r="N520" i="1" s="1"/>
  <c r="L530" i="1"/>
  <c r="N530" i="1" s="1"/>
  <c r="L537" i="1"/>
  <c r="N537" i="1" s="1"/>
  <c r="L538" i="1"/>
  <c r="N538" i="1" s="1"/>
  <c r="L527" i="1"/>
  <c r="N527" i="1" s="1"/>
  <c r="L574" i="1"/>
  <c r="N574" i="1" s="1"/>
  <c r="L522" i="1"/>
  <c r="N522" i="1" s="1"/>
  <c r="L545" i="1"/>
  <c r="N545" i="1" s="1"/>
  <c r="L555" i="1"/>
  <c r="N555" i="1" s="1"/>
  <c r="L541" i="1"/>
  <c r="N541" i="1" s="1"/>
  <c r="L550" i="1"/>
  <c r="N550" i="1" s="1"/>
  <c r="L515" i="1"/>
  <c r="N515" i="1" s="1"/>
  <c r="L551" i="1"/>
  <c r="N551" i="1" s="1"/>
  <c r="L536" i="1"/>
  <c r="N536" i="1" s="1"/>
  <c r="L543" i="1"/>
  <c r="N543" i="1" s="1"/>
  <c r="L554" i="1"/>
  <c r="N554" i="1" s="1"/>
  <c r="L542" i="1"/>
  <c r="N542" i="1" s="1"/>
  <c r="L576" i="1"/>
  <c r="N576" i="1" s="1"/>
  <c r="L569" i="1"/>
  <c r="N569" i="1" s="1"/>
  <c r="L529" i="1"/>
  <c r="N529" i="1" s="1"/>
  <c r="L533" i="1"/>
  <c r="N533" i="1" s="1"/>
  <c r="L563" i="1"/>
  <c r="N563" i="1" s="1"/>
  <c r="L561" i="1"/>
  <c r="N561" i="1" s="1"/>
  <c r="L535" i="1"/>
  <c r="N535" i="1" s="1"/>
  <c r="L560" i="1"/>
  <c r="N560" i="1" s="1"/>
  <c r="L557" i="1"/>
  <c r="N557" i="1" s="1"/>
  <c r="L528" i="1"/>
  <c r="N528" i="1" s="1"/>
  <c r="L562" i="1"/>
  <c r="N562" i="1" s="1"/>
  <c r="L517" i="1"/>
  <c r="N517" i="1" s="1"/>
  <c r="L616" i="1"/>
  <c r="N616" i="1" s="1"/>
  <c r="L590" i="1"/>
  <c r="N590" i="1" s="1"/>
  <c r="L600" i="1"/>
  <c r="N600" i="1" s="1"/>
  <c r="L620" i="1"/>
  <c r="N620" i="1" s="1"/>
  <c r="L588" i="1"/>
  <c r="N588" i="1" s="1"/>
  <c r="L597" i="1"/>
  <c r="N597" i="1" s="1"/>
  <c r="L626" i="1"/>
  <c r="N626" i="1" s="1"/>
  <c r="L634" i="1"/>
  <c r="N634" i="1" s="1"/>
  <c r="L638" i="1"/>
  <c r="N638" i="1" s="1"/>
  <c r="L635" i="1"/>
  <c r="N635" i="1" s="1"/>
  <c r="L578" i="1"/>
  <c r="N578" i="1" s="1"/>
  <c r="L624" i="1"/>
  <c r="N624" i="1" s="1"/>
  <c r="L642" i="1"/>
  <c r="N642" i="1" s="1"/>
  <c r="L589" i="1"/>
  <c r="N589" i="1" s="1"/>
  <c r="L633" i="1"/>
  <c r="N633" i="1" s="1"/>
  <c r="L583" i="1"/>
  <c r="N583" i="1" s="1"/>
  <c r="L632" i="1"/>
  <c r="N632" i="1" s="1"/>
  <c r="L601" i="1"/>
  <c r="N601" i="1" s="1"/>
  <c r="L584" i="1"/>
  <c r="N584" i="1" s="1"/>
  <c r="L596" i="1"/>
  <c r="N596" i="1" s="1"/>
  <c r="L593" i="1"/>
  <c r="N593" i="1" s="1"/>
  <c r="L641" i="1"/>
  <c r="N641" i="1" s="1"/>
  <c r="L615" i="1"/>
  <c r="N615" i="1" s="1"/>
  <c r="L581" i="1"/>
  <c r="N581" i="1" s="1"/>
  <c r="L639" i="1"/>
  <c r="N639" i="1" s="1"/>
  <c r="L591" i="1"/>
  <c r="N591" i="1" s="1"/>
  <c r="L619" i="1"/>
  <c r="N619" i="1" s="1"/>
  <c r="L586" i="1"/>
  <c r="N586" i="1" s="1"/>
  <c r="L606" i="1"/>
  <c r="N606" i="1" s="1"/>
  <c r="L580" i="1"/>
  <c r="N580" i="1" s="1"/>
  <c r="L613" i="1"/>
  <c r="N613" i="1" s="1"/>
  <c r="L637" i="1"/>
  <c r="N637" i="1" s="1"/>
  <c r="L628" i="1"/>
  <c r="N628" i="1" s="1"/>
  <c r="L612" i="1"/>
  <c r="N612" i="1" s="1"/>
  <c r="L585" i="1"/>
  <c r="N585" i="1" s="1"/>
  <c r="L595" i="1"/>
  <c r="N595" i="1" s="1"/>
  <c r="L604" i="1"/>
  <c r="N604" i="1" s="1"/>
  <c r="L605" i="1"/>
  <c r="N605" i="1" s="1"/>
  <c r="L627" i="1"/>
  <c r="N627" i="1" s="1"/>
  <c r="L611" i="1"/>
  <c r="N611" i="1" s="1"/>
  <c r="L623" i="1"/>
  <c r="N623" i="1" s="1"/>
  <c r="L622" i="1"/>
  <c r="N622" i="1" s="1"/>
  <c r="L607" i="1"/>
  <c r="N607" i="1" s="1"/>
  <c r="L617" i="1"/>
  <c r="N617" i="1" s="1"/>
  <c r="L577" i="1"/>
  <c r="N577" i="1" s="1"/>
  <c r="L618" i="1"/>
  <c r="N618" i="1" s="1"/>
  <c r="L582" i="1"/>
  <c r="N582" i="1" s="1"/>
  <c r="L603" i="1"/>
  <c r="N603" i="1" s="1"/>
  <c r="L609" i="1"/>
  <c r="N609" i="1" s="1"/>
  <c r="L614" i="1"/>
  <c r="N614" i="1" s="1"/>
  <c r="L621" i="1"/>
  <c r="N621" i="1" s="1"/>
  <c r="L608" i="1"/>
  <c r="N608" i="1" s="1"/>
  <c r="L636" i="1"/>
  <c r="N636" i="1" s="1"/>
  <c r="L594" i="1"/>
  <c r="N594" i="1" s="1"/>
  <c r="L599" i="1"/>
  <c r="N599" i="1" s="1"/>
  <c r="L631" i="1"/>
  <c r="N631" i="1" s="1"/>
  <c r="L610" i="1"/>
  <c r="N610" i="1" s="1"/>
  <c r="L629" i="1"/>
  <c r="N629" i="1" s="1"/>
  <c r="L602" i="1"/>
  <c r="N602" i="1" s="1"/>
  <c r="L598" i="1"/>
  <c r="N598" i="1" s="1"/>
  <c r="L625" i="1"/>
  <c r="N625" i="1" s="1"/>
  <c r="L592" i="1"/>
  <c r="N592" i="1" s="1"/>
  <c r="L640" i="1"/>
  <c r="N640" i="1" s="1"/>
  <c r="L587" i="1"/>
  <c r="N587" i="1" s="1"/>
  <c r="L630" i="1"/>
  <c r="N630" i="1" s="1"/>
  <c r="L579" i="1"/>
  <c r="N579" i="1" s="1"/>
  <c r="L702" i="1"/>
  <c r="N702" i="1" s="1"/>
  <c r="L686" i="1"/>
  <c r="N686" i="1" s="1"/>
  <c r="L669" i="1"/>
  <c r="N669" i="1" s="1"/>
  <c r="L656" i="1"/>
  <c r="N656" i="1" s="1"/>
  <c r="L710" i="1"/>
  <c r="N710" i="1" s="1"/>
  <c r="L711" i="1"/>
  <c r="N711" i="1" s="1"/>
  <c r="L690" i="1"/>
  <c r="N690" i="1" s="1"/>
  <c r="L700" i="1"/>
  <c r="N700" i="1" s="1"/>
  <c r="L644" i="1"/>
  <c r="N644" i="1" s="1"/>
  <c r="L706" i="1"/>
  <c r="N706" i="1" s="1"/>
  <c r="L699" i="1"/>
  <c r="N699" i="1" s="1"/>
  <c r="L692" i="1"/>
  <c r="N692" i="1" s="1"/>
  <c r="L665" i="1"/>
  <c r="N665" i="1" s="1"/>
  <c r="L701" i="1"/>
  <c r="N701" i="1" s="1"/>
  <c r="L657" i="1"/>
  <c r="N657" i="1" s="1"/>
  <c r="L698" i="1"/>
  <c r="N698" i="1" s="1"/>
  <c r="L649" i="1"/>
  <c r="N649" i="1" s="1"/>
  <c r="L688" i="1"/>
  <c r="N688" i="1" s="1"/>
  <c r="L664" i="1"/>
  <c r="N664" i="1" s="1"/>
  <c r="L709" i="1"/>
  <c r="N709" i="1" s="1"/>
  <c r="L661" i="1"/>
  <c r="N661" i="1" s="1"/>
  <c r="L680" i="1"/>
  <c r="N680" i="1" s="1"/>
  <c r="L651" i="1"/>
  <c r="N651" i="1" s="1"/>
  <c r="L650" i="1"/>
  <c r="N650" i="1" s="1"/>
  <c r="L666" i="1"/>
  <c r="N666" i="1" s="1"/>
  <c r="L673" i="1"/>
  <c r="N673" i="1" s="1"/>
  <c r="L677" i="1"/>
  <c r="N677" i="1" s="1"/>
  <c r="L670" i="1"/>
  <c r="N670" i="1" s="1"/>
  <c r="L707" i="1"/>
  <c r="N707" i="1" s="1"/>
  <c r="L675" i="1"/>
  <c r="N675" i="1" s="1"/>
  <c r="L705" i="1"/>
  <c r="N705" i="1" s="1"/>
  <c r="L645" i="1"/>
  <c r="N645" i="1" s="1"/>
  <c r="L691" i="1"/>
  <c r="N691" i="1" s="1"/>
  <c r="L659" i="1"/>
  <c r="N659" i="1" s="1"/>
  <c r="L689" i="1"/>
  <c r="N689" i="1" s="1"/>
  <c r="L683" i="1"/>
  <c r="N683" i="1" s="1"/>
  <c r="L681" i="1"/>
  <c r="N681" i="1" s="1"/>
  <c r="L658" i="1"/>
  <c r="N658" i="1" s="1"/>
  <c r="L643" i="1"/>
  <c r="N643" i="1" s="1"/>
  <c r="L678" i="1"/>
  <c r="N678" i="1" s="1"/>
  <c r="L696" i="1"/>
  <c r="N696" i="1" s="1"/>
  <c r="L693" i="1"/>
  <c r="N693" i="1" s="1"/>
  <c r="L704" i="1"/>
  <c r="N704" i="1" s="1"/>
  <c r="L697" i="1"/>
  <c r="N697" i="1" s="1"/>
  <c r="L708" i="1"/>
  <c r="N708" i="1" s="1"/>
  <c r="L676" i="1"/>
  <c r="N676" i="1" s="1"/>
  <c r="L654" i="1"/>
  <c r="N654" i="1" s="1"/>
  <c r="L663" i="1"/>
  <c r="N663" i="1" s="1"/>
  <c r="L695" i="1"/>
  <c r="N695" i="1" s="1"/>
  <c r="L671" i="1"/>
  <c r="N671" i="1" s="1"/>
  <c r="L652" i="1"/>
  <c r="N652" i="1" s="1"/>
  <c r="L655" i="1"/>
  <c r="N655" i="1" s="1"/>
  <c r="L672" i="1"/>
  <c r="N672" i="1" s="1"/>
  <c r="L668" i="1"/>
  <c r="N668" i="1" s="1"/>
  <c r="L694" i="1"/>
  <c r="N694" i="1" s="1"/>
  <c r="L674" i="1"/>
  <c r="N674" i="1" s="1"/>
  <c r="L647" i="1"/>
  <c r="N647" i="1" s="1"/>
  <c r="L646" i="1"/>
  <c r="N646" i="1" s="1"/>
  <c r="L667" i="1"/>
  <c r="N667" i="1" s="1"/>
  <c r="L685" i="1"/>
  <c r="N685" i="1" s="1"/>
  <c r="L682" i="1"/>
  <c r="N682" i="1" s="1"/>
  <c r="L679" i="1"/>
  <c r="N679" i="1" s="1"/>
  <c r="L687" i="1"/>
  <c r="N687" i="1" s="1"/>
  <c r="L684" i="1"/>
  <c r="N684" i="1" s="1"/>
  <c r="L648" i="1"/>
  <c r="N648" i="1" s="1"/>
  <c r="L660" i="1"/>
  <c r="N660" i="1" s="1"/>
  <c r="L662" i="1"/>
  <c r="N662" i="1" s="1"/>
  <c r="L653" i="1"/>
  <c r="N653" i="1" s="1"/>
  <c r="L703" i="1"/>
  <c r="N703" i="1" s="1"/>
  <c r="L726" i="1"/>
  <c r="N726" i="1" s="1"/>
  <c r="L753" i="1"/>
  <c r="N753" i="1" s="1"/>
  <c r="L735" i="1"/>
  <c r="N735" i="1" s="1"/>
  <c r="L724" i="1"/>
  <c r="N724" i="1" s="1"/>
  <c r="L775" i="1"/>
  <c r="N775" i="1" s="1"/>
  <c r="L750" i="1"/>
  <c r="N750" i="1" s="1"/>
  <c r="L733" i="1"/>
  <c r="N733" i="1" s="1"/>
  <c r="L764" i="1"/>
  <c r="N764" i="1" s="1"/>
  <c r="L770" i="1"/>
  <c r="N770" i="1" s="1"/>
  <c r="L765" i="1"/>
  <c r="N765" i="1" s="1"/>
  <c r="L756" i="1"/>
  <c r="N756" i="1" s="1"/>
  <c r="L776" i="1"/>
  <c r="N776" i="1" s="1"/>
  <c r="L725" i="1"/>
  <c r="N725" i="1" s="1"/>
  <c r="L762" i="1"/>
  <c r="N762" i="1" s="1"/>
  <c r="L717" i="1"/>
  <c r="N717" i="1" s="1"/>
  <c r="L723" i="1"/>
  <c r="N723" i="1" s="1"/>
  <c r="L736" i="1"/>
  <c r="N736" i="1" s="1"/>
  <c r="L766" i="1"/>
  <c r="N766" i="1" s="1"/>
  <c r="L728" i="1"/>
  <c r="N728" i="1" s="1"/>
  <c r="L731" i="1"/>
  <c r="N731" i="1" s="1"/>
  <c r="L729" i="1"/>
  <c r="N729" i="1" s="1"/>
  <c r="L774" i="1"/>
  <c r="N774" i="1" s="1"/>
  <c r="L719" i="1"/>
  <c r="N719" i="1" s="1"/>
  <c r="L748" i="1"/>
  <c r="N748" i="1" s="1"/>
  <c r="L715" i="1"/>
  <c r="N715" i="1" s="1"/>
  <c r="L772" i="1"/>
  <c r="N772" i="1" s="1"/>
  <c r="L751" i="1"/>
  <c r="N751" i="1" s="1"/>
  <c r="L720" i="1"/>
  <c r="N720" i="1" s="1"/>
  <c r="L714" i="1"/>
  <c r="N714" i="1" s="1"/>
  <c r="L746" i="1"/>
  <c r="N746" i="1" s="1"/>
  <c r="L742" i="1"/>
  <c r="N742" i="1" s="1"/>
  <c r="L768" i="1"/>
  <c r="N768" i="1" s="1"/>
  <c r="L759" i="1"/>
  <c r="N759" i="1" s="1"/>
  <c r="L732" i="1"/>
  <c r="N732" i="1" s="1"/>
  <c r="L745" i="1"/>
  <c r="N745" i="1" s="1"/>
  <c r="L740" i="1"/>
  <c r="N740" i="1" s="1"/>
  <c r="L741" i="1"/>
  <c r="N741" i="1" s="1"/>
  <c r="L758" i="1"/>
  <c r="N758" i="1" s="1"/>
  <c r="L744" i="1"/>
  <c r="N744" i="1" s="1"/>
  <c r="L755" i="1"/>
  <c r="N755" i="1" s="1"/>
  <c r="L771" i="1"/>
  <c r="N771" i="1" s="1"/>
  <c r="L712" i="1"/>
  <c r="N712" i="1" s="1"/>
  <c r="L722" i="1"/>
  <c r="N722" i="1" s="1"/>
  <c r="L716" i="1"/>
  <c r="N716" i="1" s="1"/>
  <c r="L739" i="1"/>
  <c r="N739" i="1" s="1"/>
  <c r="L747" i="1"/>
  <c r="N747" i="1" s="1"/>
  <c r="L754" i="1"/>
  <c r="N754" i="1" s="1"/>
  <c r="L743" i="1"/>
  <c r="N743" i="1" s="1"/>
  <c r="L727" i="1"/>
  <c r="N727" i="1" s="1"/>
  <c r="L730" i="1"/>
  <c r="N730" i="1" s="1"/>
  <c r="L738" i="1"/>
  <c r="N738" i="1" s="1"/>
  <c r="L763" i="1"/>
  <c r="N763" i="1" s="1"/>
  <c r="L761" i="1"/>
  <c r="N761" i="1" s="1"/>
  <c r="L718" i="1"/>
  <c r="N718" i="1" s="1"/>
  <c r="L737" i="1"/>
  <c r="N737" i="1" s="1"/>
  <c r="L752" i="1"/>
  <c r="N752" i="1" s="1"/>
  <c r="L760" i="1"/>
  <c r="N760" i="1" s="1"/>
  <c r="L757" i="1"/>
  <c r="N757" i="1" s="1"/>
  <c r="L749" i="1"/>
  <c r="N749" i="1" s="1"/>
  <c r="L773" i="1"/>
  <c r="N773" i="1" s="1"/>
  <c r="L734" i="1"/>
  <c r="N734" i="1" s="1"/>
  <c r="L769" i="1"/>
  <c r="N769" i="1" s="1"/>
  <c r="L713" i="1"/>
  <c r="N713" i="1" s="1"/>
  <c r="L721" i="1"/>
  <c r="N721" i="1" s="1"/>
  <c r="L767" i="1"/>
  <c r="N767" i="1" s="1"/>
  <c r="L818" i="1"/>
  <c r="N818" i="1" s="1"/>
  <c r="L800" i="1"/>
  <c r="N800" i="1" s="1"/>
  <c r="L816" i="1"/>
  <c r="N816" i="1" s="1"/>
  <c r="L826" i="1"/>
  <c r="N826" i="1" s="1"/>
  <c r="L837" i="1"/>
  <c r="N837" i="1" s="1"/>
  <c r="L797" i="1"/>
  <c r="N797" i="1" s="1"/>
  <c r="L821" i="1"/>
  <c r="N821" i="1" s="1"/>
  <c r="L832" i="1"/>
  <c r="N832" i="1" s="1"/>
  <c r="L827" i="1"/>
  <c r="N827" i="1" s="1"/>
  <c r="L814" i="1"/>
  <c r="N814" i="1" s="1"/>
  <c r="L790" i="1"/>
  <c r="N790" i="1" s="1"/>
  <c r="L824" i="1"/>
  <c r="N824" i="1" s="1"/>
  <c r="L780" i="1"/>
  <c r="N780" i="1" s="1"/>
  <c r="L834" i="1"/>
  <c r="N834" i="1" s="1"/>
  <c r="L807" i="1"/>
  <c r="N807" i="1" s="1"/>
  <c r="L796" i="1"/>
  <c r="N796" i="1" s="1"/>
  <c r="L785" i="1"/>
  <c r="N785" i="1" s="1"/>
  <c r="L788" i="1"/>
  <c r="N788" i="1" s="1"/>
  <c r="L781" i="1"/>
  <c r="N781" i="1" s="1"/>
  <c r="L819" i="1"/>
  <c r="N819" i="1" s="1"/>
  <c r="L791" i="1"/>
  <c r="N791" i="1" s="1"/>
  <c r="L783" i="1"/>
  <c r="N783" i="1" s="1"/>
  <c r="L829" i="1"/>
  <c r="N829" i="1" s="1"/>
  <c r="L779" i="1"/>
  <c r="N779" i="1" s="1"/>
  <c r="L835" i="1"/>
  <c r="N835" i="1" s="1"/>
  <c r="L833" i="1"/>
  <c r="N833" i="1" s="1"/>
  <c r="L782" i="1"/>
  <c r="N782" i="1" s="1"/>
  <c r="L789" i="1"/>
  <c r="N789" i="1" s="1"/>
  <c r="L838" i="1"/>
  <c r="N838" i="1" s="1"/>
  <c r="L801" i="1"/>
  <c r="N801" i="1" s="1"/>
  <c r="L828" i="1"/>
  <c r="N828" i="1" s="1"/>
  <c r="L792" i="1"/>
  <c r="N792" i="1" s="1"/>
  <c r="L793" i="1"/>
  <c r="N793" i="1" s="1"/>
  <c r="L836" i="1"/>
  <c r="N836" i="1" s="1"/>
  <c r="L784" i="1"/>
  <c r="N784" i="1" s="1"/>
  <c r="L811" i="1"/>
  <c r="N811" i="1" s="1"/>
  <c r="L815" i="1"/>
  <c r="N815" i="1" s="1"/>
  <c r="L786" i="1"/>
  <c r="N786" i="1" s="1"/>
  <c r="L830" i="1"/>
  <c r="N830" i="1" s="1"/>
  <c r="L809" i="1"/>
  <c r="N809" i="1" s="1"/>
  <c r="L805" i="1"/>
  <c r="N805" i="1" s="1"/>
  <c r="L787" i="1"/>
  <c r="N787" i="1" s="1"/>
  <c r="L812" i="1"/>
  <c r="N812" i="1" s="1"/>
  <c r="L808" i="1"/>
  <c r="N808" i="1" s="1"/>
  <c r="L820" i="1"/>
  <c r="N820" i="1" s="1"/>
  <c r="L777" i="1"/>
  <c r="N777" i="1" s="1"/>
  <c r="L795" i="1"/>
  <c r="N795" i="1" s="1"/>
  <c r="L804" i="1"/>
  <c r="N804" i="1" s="1"/>
  <c r="L810" i="1"/>
  <c r="N810" i="1" s="1"/>
  <c r="L798" i="1"/>
  <c r="N798" i="1" s="1"/>
  <c r="L794" i="1"/>
  <c r="N794" i="1" s="1"/>
  <c r="L803" i="1"/>
  <c r="N803" i="1" s="1"/>
  <c r="L825" i="1"/>
  <c r="N825" i="1" s="1"/>
  <c r="L823" i="1"/>
  <c r="N823" i="1" s="1"/>
  <c r="L806" i="1"/>
  <c r="N806" i="1" s="1"/>
  <c r="L802" i="1"/>
  <c r="N802" i="1" s="1"/>
  <c r="L817" i="1"/>
  <c r="N817" i="1" s="1"/>
  <c r="L822" i="1"/>
  <c r="N822" i="1" s="1"/>
  <c r="L813" i="1"/>
  <c r="N813" i="1" s="1"/>
  <c r="L799" i="1"/>
  <c r="N799" i="1" s="1"/>
  <c r="L831" i="1"/>
  <c r="N831" i="1" s="1"/>
  <c r="L778" i="1"/>
  <c r="N778" i="1" s="1"/>
  <c r="L911" i="1"/>
  <c r="N911" i="1" s="1"/>
  <c r="L885" i="1"/>
  <c r="N885" i="1" s="1"/>
  <c r="L887" i="1"/>
  <c r="N887" i="1" s="1"/>
  <c r="L884" i="1"/>
  <c r="N884" i="1" s="1"/>
  <c r="L889" i="1"/>
  <c r="N889" i="1" s="1"/>
  <c r="L900" i="1"/>
  <c r="N900" i="1" s="1"/>
  <c r="L901" i="1"/>
  <c r="N901" i="1" s="1"/>
  <c r="L909" i="1"/>
  <c r="N909" i="1" s="1"/>
  <c r="L913" i="1"/>
  <c r="N913" i="1" s="1"/>
  <c r="L902" i="1"/>
  <c r="N902" i="1" s="1"/>
  <c r="L881" i="1"/>
  <c r="N881" i="1" s="1"/>
  <c r="L853" i="1"/>
  <c r="N853" i="1" s="1"/>
  <c r="L897" i="1"/>
  <c r="N897" i="1" s="1"/>
  <c r="L847" i="1"/>
  <c r="N847" i="1" s="1"/>
  <c r="L841" i="1"/>
  <c r="N841" i="1" s="1"/>
  <c r="L872" i="1"/>
  <c r="N872" i="1" s="1"/>
  <c r="L883" i="1"/>
  <c r="N883" i="1" s="1"/>
  <c r="L910" i="1"/>
  <c r="N910" i="1" s="1"/>
  <c r="L866" i="1"/>
  <c r="N866" i="1" s="1"/>
  <c r="L899" i="1"/>
  <c r="N899" i="1" s="1"/>
  <c r="L896" i="1"/>
  <c r="N896" i="1" s="1"/>
  <c r="L852" i="1"/>
  <c r="N852" i="1" s="1"/>
  <c r="L914" i="1"/>
  <c r="N914" i="1" s="1"/>
  <c r="L863" i="1"/>
  <c r="N863" i="1" s="1"/>
  <c r="L905" i="1"/>
  <c r="N905" i="1" s="1"/>
  <c r="L878" i="1"/>
  <c r="N878" i="1" s="1"/>
  <c r="L856" i="1"/>
  <c r="N856" i="1" s="1"/>
  <c r="L857" i="1"/>
  <c r="N857" i="1" s="1"/>
  <c r="L912" i="1"/>
  <c r="N912" i="1" s="1"/>
  <c r="L849" i="1"/>
  <c r="N849" i="1" s="1"/>
  <c r="L854" i="1"/>
  <c r="N854" i="1" s="1"/>
  <c r="L877" i="1"/>
  <c r="N877" i="1" s="1"/>
  <c r="L875" i="1"/>
  <c r="N875" i="1" s="1"/>
  <c r="L882" i="1"/>
  <c r="N882" i="1" s="1"/>
  <c r="L850" i="1"/>
  <c r="N850" i="1" s="1"/>
  <c r="L907" i="1"/>
  <c r="N907" i="1" s="1"/>
  <c r="L874" i="1"/>
  <c r="N874" i="1" s="1"/>
  <c r="L869" i="1"/>
  <c r="N869" i="1" s="1"/>
  <c r="L870" i="1"/>
  <c r="N870" i="1" s="1"/>
  <c r="L842" i="1"/>
  <c r="N842" i="1" s="1"/>
  <c r="L851" i="1"/>
  <c r="N851" i="1" s="1"/>
  <c r="L903" i="1"/>
  <c r="N903" i="1" s="1"/>
  <c r="L904" i="1"/>
  <c r="N904" i="1" s="1"/>
  <c r="L879" i="1"/>
  <c r="N879" i="1" s="1"/>
  <c r="L873" i="1"/>
  <c r="N873" i="1" s="1"/>
  <c r="L888" i="1"/>
  <c r="N888" i="1" s="1"/>
  <c r="L855" i="1"/>
  <c r="N855" i="1" s="1"/>
  <c r="L840" i="1"/>
  <c r="N840" i="1" s="1"/>
  <c r="L839" i="1"/>
  <c r="N839" i="1" s="1"/>
  <c r="L893" i="1"/>
  <c r="N893" i="1" s="1"/>
  <c r="L859" i="1"/>
  <c r="N859" i="1" s="1"/>
  <c r="L868" i="1"/>
  <c r="N868" i="1" s="1"/>
  <c r="L845" i="1"/>
  <c r="N845" i="1" s="1"/>
  <c r="L867" i="1"/>
  <c r="N867" i="1" s="1"/>
  <c r="L894" i="1"/>
  <c r="N894" i="1" s="1"/>
  <c r="L876" i="1"/>
  <c r="N876" i="1" s="1"/>
  <c r="L861" i="1"/>
  <c r="N861" i="1" s="1"/>
  <c r="L846" i="1"/>
  <c r="N846" i="1" s="1"/>
  <c r="L858" i="1"/>
  <c r="N858" i="1" s="1"/>
  <c r="L865" i="1"/>
  <c r="N865" i="1" s="1"/>
  <c r="L848" i="1"/>
  <c r="N848" i="1" s="1"/>
  <c r="L891" i="1"/>
  <c r="N891" i="1" s="1"/>
  <c r="L892" i="1"/>
  <c r="N892" i="1" s="1"/>
  <c r="L898" i="1"/>
  <c r="N898" i="1" s="1"/>
  <c r="L895" i="1"/>
  <c r="N895" i="1" s="1"/>
  <c r="L860" i="1"/>
  <c r="N860" i="1" s="1"/>
  <c r="L871" i="1"/>
  <c r="N871" i="1" s="1"/>
  <c r="L844" i="1"/>
  <c r="N844" i="1" s="1"/>
  <c r="L864" i="1"/>
  <c r="N864" i="1" s="1"/>
  <c r="L886" i="1"/>
  <c r="N886" i="1" s="1"/>
  <c r="L906" i="1"/>
  <c r="N906" i="1" s="1"/>
  <c r="L890" i="1"/>
  <c r="N890" i="1" s="1"/>
  <c r="L880" i="1"/>
  <c r="N880" i="1" s="1"/>
  <c r="L862" i="1"/>
  <c r="N862" i="1" s="1"/>
  <c r="L908" i="1"/>
  <c r="N908" i="1" s="1"/>
  <c r="L843" i="1"/>
  <c r="N843" i="1" s="1"/>
  <c r="L960" i="1"/>
  <c r="N960" i="1" s="1"/>
  <c r="L926" i="1"/>
  <c r="N926" i="1" s="1"/>
  <c r="L967" i="1"/>
  <c r="N967" i="1" s="1"/>
  <c r="L959" i="1"/>
  <c r="N959" i="1" s="1"/>
  <c r="L968" i="1"/>
  <c r="N968" i="1" s="1"/>
  <c r="L923" i="1"/>
  <c r="N923" i="1" s="1"/>
  <c r="L944" i="1"/>
  <c r="N944" i="1" s="1"/>
  <c r="L941" i="1"/>
  <c r="N941" i="1" s="1"/>
  <c r="L942" i="1"/>
  <c r="N942" i="1" s="1"/>
  <c r="L963" i="1"/>
  <c r="N963" i="1" s="1"/>
  <c r="L964" i="1"/>
  <c r="N964" i="1" s="1"/>
  <c r="L929" i="1"/>
  <c r="N929" i="1" s="1"/>
  <c r="L956" i="1"/>
  <c r="N956" i="1" s="1"/>
  <c r="L947" i="1"/>
  <c r="N947" i="1" s="1"/>
  <c r="L933" i="1"/>
  <c r="N933" i="1" s="1"/>
  <c r="L936" i="1"/>
  <c r="N936" i="1" s="1"/>
  <c r="L940" i="1"/>
  <c r="N940" i="1" s="1"/>
  <c r="L919" i="1"/>
  <c r="N919" i="1" s="1"/>
  <c r="L962" i="1"/>
  <c r="N962" i="1" s="1"/>
  <c r="L945" i="1"/>
  <c r="N945" i="1" s="1"/>
  <c r="L930" i="1"/>
  <c r="N930" i="1" s="1"/>
  <c r="L931" i="1"/>
  <c r="N931" i="1" s="1"/>
  <c r="L946" i="1"/>
  <c r="N946" i="1" s="1"/>
  <c r="L950" i="1"/>
  <c r="N950" i="1" s="1"/>
  <c r="L924" i="1"/>
  <c r="N924" i="1" s="1"/>
  <c r="L921" i="1"/>
  <c r="N921" i="1" s="1"/>
  <c r="L943" i="1"/>
  <c r="N943" i="1" s="1"/>
  <c r="L935" i="1"/>
  <c r="N935" i="1" s="1"/>
  <c r="L915" i="1"/>
  <c r="N915" i="1" s="1"/>
  <c r="L951" i="1"/>
  <c r="N951" i="1" s="1"/>
  <c r="L970" i="1"/>
  <c r="N970" i="1" s="1"/>
  <c r="L939" i="1"/>
  <c r="N939" i="1" s="1"/>
  <c r="L920" i="1"/>
  <c r="N920" i="1" s="1"/>
  <c r="L932" i="1"/>
  <c r="N932" i="1" s="1"/>
  <c r="L954" i="1"/>
  <c r="N954" i="1" s="1"/>
  <c r="L958" i="1"/>
  <c r="N958" i="1" s="1"/>
  <c r="L934" i="1"/>
  <c r="N934" i="1" s="1"/>
  <c r="L927" i="1"/>
  <c r="N927" i="1" s="1"/>
  <c r="L965" i="1"/>
  <c r="N965" i="1" s="1"/>
  <c r="L938" i="1"/>
  <c r="N938" i="1" s="1"/>
  <c r="L922" i="1"/>
  <c r="N922" i="1" s="1"/>
  <c r="L961" i="1"/>
  <c r="N961" i="1" s="1"/>
  <c r="L918" i="1"/>
  <c r="N918" i="1" s="1"/>
  <c r="L952" i="1"/>
  <c r="N952" i="1" s="1"/>
  <c r="L957" i="1"/>
  <c r="N957" i="1" s="1"/>
  <c r="L953" i="1"/>
  <c r="N953" i="1" s="1"/>
  <c r="L949" i="1"/>
  <c r="N949" i="1" s="1"/>
  <c r="L966" i="1"/>
  <c r="N966" i="1" s="1"/>
  <c r="L955" i="1"/>
  <c r="N955" i="1" s="1"/>
  <c r="L928" i="1"/>
  <c r="N928" i="1" s="1"/>
  <c r="L969" i="1"/>
  <c r="N969" i="1" s="1"/>
  <c r="L937" i="1"/>
  <c r="N937" i="1" s="1"/>
  <c r="L917" i="1"/>
  <c r="N917" i="1" s="1"/>
  <c r="L925" i="1"/>
  <c r="N925" i="1" s="1"/>
  <c r="L916" i="1"/>
  <c r="N916" i="1" s="1"/>
  <c r="L948" i="1"/>
  <c r="N948" i="1" s="1"/>
  <c r="L973" i="1"/>
  <c r="N973" i="1" s="1"/>
  <c r="L976" i="1"/>
  <c r="N976" i="1" s="1"/>
  <c r="L983" i="1"/>
  <c r="N983" i="1" s="1"/>
  <c r="L997" i="1"/>
  <c r="N997" i="1" s="1"/>
  <c r="L1003" i="1"/>
  <c r="N1003" i="1" s="1"/>
  <c r="L1000" i="1"/>
  <c r="N1000" i="1" s="1"/>
  <c r="L1016" i="1"/>
  <c r="N1016" i="1" s="1"/>
  <c r="L1005" i="1"/>
  <c r="N1005" i="1" s="1"/>
  <c r="L1002" i="1"/>
  <c r="N1002" i="1" s="1"/>
  <c r="L993" i="1"/>
  <c r="N993" i="1" s="1"/>
  <c r="L999" i="1"/>
  <c r="N999" i="1" s="1"/>
  <c r="L991" i="1"/>
  <c r="N991" i="1" s="1"/>
  <c r="L1014" i="1"/>
  <c r="N1014" i="1" s="1"/>
  <c r="L1012" i="1"/>
  <c r="N1012" i="1" s="1"/>
  <c r="L985" i="1"/>
  <c r="N985" i="1" s="1"/>
  <c r="L987" i="1"/>
  <c r="N987" i="1" s="1"/>
  <c r="L1004" i="1"/>
  <c r="N1004" i="1" s="1"/>
  <c r="L1007" i="1"/>
  <c r="N1007" i="1" s="1"/>
  <c r="L978" i="1"/>
  <c r="N978" i="1" s="1"/>
  <c r="L975" i="1"/>
  <c r="N975" i="1" s="1"/>
  <c r="L1001" i="1"/>
  <c r="N1001" i="1" s="1"/>
  <c r="L992" i="1"/>
  <c r="N992" i="1" s="1"/>
  <c r="L971" i="1"/>
  <c r="N971" i="1" s="1"/>
  <c r="L1019" i="1"/>
  <c r="N1019" i="1" s="1"/>
  <c r="L996" i="1"/>
  <c r="N996" i="1" s="1"/>
  <c r="L974" i="1"/>
  <c r="N974" i="1" s="1"/>
  <c r="L989" i="1"/>
  <c r="N989" i="1" s="1"/>
  <c r="L1008" i="1"/>
  <c r="N1008" i="1" s="1"/>
  <c r="L1011" i="1"/>
  <c r="N1011" i="1" s="1"/>
  <c r="L988" i="1"/>
  <c r="N988" i="1" s="1"/>
  <c r="L990" i="1"/>
  <c r="N990" i="1" s="1"/>
  <c r="L1015" i="1"/>
  <c r="N1015" i="1" s="1"/>
  <c r="L995" i="1"/>
  <c r="N995" i="1" s="1"/>
  <c r="L981" i="1"/>
  <c r="N981" i="1" s="1"/>
  <c r="L977" i="1"/>
  <c r="N977" i="1" s="1"/>
  <c r="L1013" i="1"/>
  <c r="N1013" i="1" s="1"/>
  <c r="L986" i="1"/>
  <c r="N986" i="1" s="1"/>
  <c r="L1010" i="1"/>
  <c r="N1010" i="1" s="1"/>
  <c r="L982" i="1"/>
  <c r="N982" i="1" s="1"/>
  <c r="L998" i="1"/>
  <c r="N998" i="1" s="1"/>
  <c r="L1017" i="1"/>
  <c r="N1017" i="1" s="1"/>
  <c r="L1009" i="1"/>
  <c r="N1009" i="1" s="1"/>
  <c r="L984" i="1"/>
  <c r="N984" i="1" s="1"/>
  <c r="L1018" i="1"/>
  <c r="N1018" i="1" s="1"/>
  <c r="L994" i="1"/>
  <c r="N994" i="1" s="1"/>
  <c r="L979" i="1"/>
  <c r="N979" i="1" s="1"/>
  <c r="L980" i="1"/>
  <c r="N980" i="1" s="1"/>
  <c r="L972" i="1"/>
  <c r="N972" i="1" s="1"/>
  <c r="L1006" i="1"/>
  <c r="N1006" i="1" s="1"/>
  <c r="L1038" i="1"/>
  <c r="N1038" i="1" s="1"/>
  <c r="L1061" i="1"/>
  <c r="N1061" i="1" s="1"/>
  <c r="L1059" i="1"/>
  <c r="N1059" i="1" s="1"/>
  <c r="L1040" i="1"/>
  <c r="N1040" i="1" s="1"/>
  <c r="L1049" i="1"/>
  <c r="N1049" i="1" s="1"/>
  <c r="L1032" i="1"/>
  <c r="N1032" i="1" s="1"/>
  <c r="L1034" i="1"/>
  <c r="N1034" i="1" s="1"/>
  <c r="L1048" i="1"/>
  <c r="N1048" i="1" s="1"/>
  <c r="L1051" i="1"/>
  <c r="N1051" i="1" s="1"/>
  <c r="L1026" i="1"/>
  <c r="N1026" i="1" s="1"/>
  <c r="L1047" i="1"/>
  <c r="N1047" i="1" s="1"/>
  <c r="L1045" i="1"/>
  <c r="N1045" i="1" s="1"/>
  <c r="L1024" i="1"/>
  <c r="N1024" i="1" s="1"/>
  <c r="L1062" i="1"/>
  <c r="N1062" i="1" s="1"/>
  <c r="L1046" i="1"/>
  <c r="N1046" i="1" s="1"/>
  <c r="L1039" i="1"/>
  <c r="N1039" i="1" s="1"/>
  <c r="L1020" i="1"/>
  <c r="N1020" i="1" s="1"/>
  <c r="L1052" i="1"/>
  <c r="N1052" i="1" s="1"/>
  <c r="L1067" i="1"/>
  <c r="N1067" i="1" s="1"/>
  <c r="L1043" i="1"/>
  <c r="N1043" i="1" s="1"/>
  <c r="L1065" i="1"/>
  <c r="N1065" i="1" s="1"/>
  <c r="L1023" i="1"/>
  <c r="N1023" i="1" s="1"/>
  <c r="L1036" i="1"/>
  <c r="N1036" i="1" s="1"/>
  <c r="L1056" i="1"/>
  <c r="N1056" i="1" s="1"/>
  <c r="L1054" i="1"/>
  <c r="N1054" i="1" s="1"/>
  <c r="L1058" i="1"/>
  <c r="N1058" i="1" s="1"/>
  <c r="L1035" i="1"/>
  <c r="N1035" i="1" s="1"/>
  <c r="L1037" i="1"/>
  <c r="N1037" i="1" s="1"/>
  <c r="L1063" i="1"/>
  <c r="N1063" i="1" s="1"/>
  <c r="L1053" i="1"/>
  <c r="N1053" i="1" s="1"/>
  <c r="L1022" i="1"/>
  <c r="N1022" i="1" s="1"/>
  <c r="L1042" i="1"/>
  <c r="N1042" i="1" s="1"/>
  <c r="L1029" i="1"/>
  <c r="N1029" i="1" s="1"/>
  <c r="L1025" i="1"/>
  <c r="N1025" i="1" s="1"/>
  <c r="L1060" i="1"/>
  <c r="N1060" i="1" s="1"/>
  <c r="L1033" i="1"/>
  <c r="N1033" i="1" s="1"/>
  <c r="L1057" i="1"/>
  <c r="N1057" i="1" s="1"/>
  <c r="L1030" i="1"/>
  <c r="N1030" i="1" s="1"/>
  <c r="L1044" i="1"/>
  <c r="N1044" i="1" s="1"/>
  <c r="L1064" i="1"/>
  <c r="N1064" i="1" s="1"/>
  <c r="L1055" i="1"/>
  <c r="N1055" i="1" s="1"/>
  <c r="L1031" i="1"/>
  <c r="N1031" i="1" s="1"/>
  <c r="L1066" i="1"/>
  <c r="N1066" i="1" s="1"/>
  <c r="L1041" i="1"/>
  <c r="N1041" i="1" s="1"/>
  <c r="L1027" i="1"/>
  <c r="N1027" i="1" s="1"/>
  <c r="L1028" i="1"/>
  <c r="N1028" i="1" s="1"/>
  <c r="L1021" i="1"/>
  <c r="N1021" i="1" s="1"/>
  <c r="L1050" i="1"/>
  <c r="N1050" i="1" s="1"/>
  <c r="L1111" i="1"/>
  <c r="N1111" i="1" s="1"/>
  <c r="L1083" i="1"/>
  <c r="N1083" i="1" s="1"/>
  <c r="L1071" i="1"/>
  <c r="N1071" i="1" s="1"/>
  <c r="L1090" i="1"/>
  <c r="N1090" i="1" s="1"/>
  <c r="L1072" i="1"/>
  <c r="N1072" i="1" s="1"/>
  <c r="L1097" i="1"/>
  <c r="N1097" i="1" s="1"/>
  <c r="L1096" i="1"/>
  <c r="N1096" i="1" s="1"/>
  <c r="L1088" i="1"/>
  <c r="N1088" i="1" s="1"/>
  <c r="L1114" i="1"/>
  <c r="N1114" i="1" s="1"/>
  <c r="L1094" i="1"/>
  <c r="N1094" i="1" s="1"/>
  <c r="L1079" i="1"/>
  <c r="N1079" i="1" s="1"/>
  <c r="L1092" i="1"/>
  <c r="N1092" i="1" s="1"/>
  <c r="L1102" i="1"/>
  <c r="N1102" i="1" s="1"/>
  <c r="L1087" i="1"/>
  <c r="N1087" i="1" s="1"/>
  <c r="L1091" i="1"/>
  <c r="N1091" i="1" s="1"/>
  <c r="L1108" i="1"/>
  <c r="N1108" i="1" s="1"/>
  <c r="L1068" i="1"/>
  <c r="N1068" i="1" s="1"/>
  <c r="L1095" i="1"/>
  <c r="N1095" i="1" s="1"/>
  <c r="L1106" i="1"/>
  <c r="N1106" i="1" s="1"/>
  <c r="L1077" i="1"/>
  <c r="N1077" i="1" s="1"/>
  <c r="L1073" i="1"/>
  <c r="N1073" i="1" s="1"/>
  <c r="L1104" i="1"/>
  <c r="N1104" i="1" s="1"/>
  <c r="L1109" i="1"/>
  <c r="N1109" i="1" s="1"/>
  <c r="L1074" i="1"/>
  <c r="N1074" i="1" s="1"/>
  <c r="L1081" i="1"/>
  <c r="N1081" i="1" s="1"/>
  <c r="L1078" i="1"/>
  <c r="N1078" i="1" s="1"/>
  <c r="L1089" i="1"/>
  <c r="N1089" i="1" s="1"/>
  <c r="L1110" i="1"/>
  <c r="N1110" i="1" s="1"/>
  <c r="L1115" i="1"/>
  <c r="N1115" i="1" s="1"/>
  <c r="L1103" i="1"/>
  <c r="N1103" i="1" s="1"/>
  <c r="L1080" i="1"/>
  <c r="N1080" i="1" s="1"/>
  <c r="L1113" i="1"/>
  <c r="N1113" i="1" s="1"/>
  <c r="L1105" i="1"/>
  <c r="N1105" i="1" s="1"/>
  <c r="L1075" i="1"/>
  <c r="N1075" i="1" s="1"/>
  <c r="L1107" i="1"/>
  <c r="N1107" i="1" s="1"/>
  <c r="L1100" i="1"/>
  <c r="N1100" i="1" s="1"/>
  <c r="L1076" i="1"/>
  <c r="N1076" i="1" s="1"/>
  <c r="L1070" i="1"/>
  <c r="N1070" i="1" s="1"/>
  <c r="L1069" i="1"/>
  <c r="N1069" i="1" s="1"/>
  <c r="L1098" i="1"/>
  <c r="N1098" i="1" s="1"/>
  <c r="L1084" i="1"/>
  <c r="N1084" i="1" s="1"/>
  <c r="L1085" i="1"/>
  <c r="N1085" i="1" s="1"/>
  <c r="L1101" i="1"/>
  <c r="N1101" i="1" s="1"/>
  <c r="L1112" i="1"/>
  <c r="N1112" i="1" s="1"/>
  <c r="L1099" i="1"/>
  <c r="N1099" i="1" s="1"/>
  <c r="L1082" i="1"/>
  <c r="N1082" i="1" s="1"/>
  <c r="L553" i="1"/>
  <c r="N553" i="1" s="1"/>
  <c r="L1093" i="1" l="1"/>
  <c r="N1093" i="1" s="1"/>
</calcChain>
</file>

<file path=xl/sharedStrings.xml><?xml version="1.0" encoding="utf-8"?>
<sst xmlns="http://schemas.openxmlformats.org/spreadsheetml/2006/main" count="5009" uniqueCount="608">
  <si>
    <t>990 Year</t>
  </si>
  <si>
    <t>Name</t>
  </si>
  <si>
    <t>Description</t>
  </si>
  <si>
    <t>Board Member</t>
  </si>
  <si>
    <t>Thomas E. Reilly, Jr.</t>
  </si>
  <si>
    <t>John P. Jones, III</t>
  </si>
  <si>
    <t>Francis X. Sherman</t>
  </si>
  <si>
    <t>Michael E. Campbell</t>
  </si>
  <si>
    <t>George E. Cornelius</t>
  </si>
  <si>
    <t>Gary A. Cappeline</t>
  </si>
  <si>
    <t>Klaus Peter Loebbe</t>
  </si>
  <si>
    <t>Attila Molnar</t>
  </si>
  <si>
    <t>Aziz I. Asphahani</t>
  </si>
  <si>
    <t>David N. Weidman</t>
  </si>
  <si>
    <t>Martin Riediker</t>
  </si>
  <si>
    <t>Robert L. Wood</t>
  </si>
  <si>
    <t>David Lilley</t>
  </si>
  <si>
    <t>Peter Elverding</t>
  </si>
  <si>
    <t>William G. Walter</t>
  </si>
  <si>
    <t>Edward A. Schmitt</t>
  </si>
  <si>
    <t>Nance K. Dicciani</t>
  </si>
  <si>
    <t>William H. Powell</t>
  </si>
  <si>
    <t>Sunil Kumar</t>
  </si>
  <si>
    <t>Jeffrey M. Lipton</t>
  </si>
  <si>
    <t>Dennis H. Reilley</t>
  </si>
  <si>
    <t>Fran Keeth</t>
  </si>
  <si>
    <t>David G. Birney</t>
  </si>
  <si>
    <t>Stephen B. King</t>
  </si>
  <si>
    <t>Paul J. Norris</t>
  </si>
  <si>
    <t>Gregori Lebedev</t>
  </si>
  <si>
    <t>Charles Van Vlack</t>
  </si>
  <si>
    <t>Dell E. Perelman</t>
  </si>
  <si>
    <t>John Salvatore</t>
  </si>
  <si>
    <t>Andrew N. Liveris</t>
  </si>
  <si>
    <t>Stephanie A. Burns</t>
  </si>
  <si>
    <t>John C. Hodgson</t>
  </si>
  <si>
    <t>J. Brian Ferguson</t>
  </si>
  <si>
    <t>Michal J. Dolan</t>
  </si>
  <si>
    <t>John J. Gallagher, III</t>
  </si>
  <si>
    <t>Dennis J. Seith</t>
  </si>
  <si>
    <t>John Rekers</t>
  </si>
  <si>
    <t>William H. Joyce</t>
  </si>
  <si>
    <t>James M. Lienert</t>
  </si>
  <si>
    <t>Joseph D. Rupp</t>
  </si>
  <si>
    <t>Kevin F. Sullivan</t>
  </si>
  <si>
    <t>Jeffrey N. Quinn</t>
  </si>
  <si>
    <t>Bruce G. Fischer</t>
  </si>
  <si>
    <t>Francois Cornelis</t>
  </si>
  <si>
    <t>Theodore M. Grabowski</t>
  </si>
  <si>
    <t>President &amp; CEO</t>
  </si>
  <si>
    <t>Executive VP/COO</t>
  </si>
  <si>
    <t>VP/General Council</t>
  </si>
  <si>
    <t>VP/Treasurer</t>
  </si>
  <si>
    <t>Compensation</t>
  </si>
  <si>
    <t>Total Compensation</t>
  </si>
  <si>
    <t>Raj L. Gupta</t>
  </si>
  <si>
    <t>Jack N. Gerard</t>
  </si>
  <si>
    <t>B. Chuck Anderson</t>
  </si>
  <si>
    <t>Michael R. Boyce</t>
  </si>
  <si>
    <t>Randall S. Dearth</t>
  </si>
  <si>
    <t>Fred Festa</t>
  </si>
  <si>
    <t>James Hambrick</t>
  </si>
  <si>
    <t>Mark J. Leidy</t>
  </si>
  <si>
    <t>Harvey L. Lowd</t>
  </si>
  <si>
    <t>John E. McGlade</t>
  </si>
  <si>
    <t>Stacey J. Mobley</t>
  </si>
  <si>
    <t>Charles F. Putnik</t>
  </si>
  <si>
    <t>Notes</t>
  </si>
  <si>
    <t>Charles "E" Putnik in original. Typo?</t>
  </si>
  <si>
    <t>Craig A. Rogerson</t>
  </si>
  <si>
    <t>Mark C. Rohr</t>
  </si>
  <si>
    <t>F. Quinn Stepan, Jr.</t>
  </si>
  <si>
    <t>Hugh B. Vanderbilt, Jr.</t>
  </si>
  <si>
    <t>Randy G. Woelfel</t>
  </si>
  <si>
    <t>Charles G. Griswold, Jr.</t>
  </si>
  <si>
    <t>Executive VP</t>
  </si>
  <si>
    <t>Kurt Bock</t>
  </si>
  <si>
    <t>Bernard Claude</t>
  </si>
  <si>
    <t>Rene H. Degreve</t>
  </si>
  <si>
    <t>Charles R. Eggert</t>
  </si>
  <si>
    <t>Dirk Funke</t>
  </si>
  <si>
    <t>Joseph D. Greulich</t>
  </si>
  <si>
    <t>Bob Hartmayer</t>
  </si>
  <si>
    <t>James Harton</t>
  </si>
  <si>
    <t>Gary Heminger</t>
  </si>
  <si>
    <t>Peter Huntsman</t>
  </si>
  <si>
    <t>Eric Marohn</t>
  </si>
  <si>
    <t>Stacy P. Methvin</t>
  </si>
  <si>
    <t>James J. O'Brien</t>
  </si>
  <si>
    <t>John Rolando</t>
  </si>
  <si>
    <t>Charlie W. Shaver</t>
  </si>
  <si>
    <t>Thomas L. Shepherd</t>
  </si>
  <si>
    <t>Ray Wilcox</t>
  </si>
  <si>
    <t>VP - Government Affairs</t>
  </si>
  <si>
    <t>VP - General Council</t>
  </si>
  <si>
    <t>VP and Treasurer</t>
  </si>
  <si>
    <t>Jeffrey Coe</t>
  </si>
  <si>
    <t>Greg Garland</t>
  </si>
  <si>
    <t>Allen Kirkley</t>
  </si>
  <si>
    <t>Andreas Kramvis</t>
  </si>
  <si>
    <t>Michael McGarry</t>
  </si>
  <si>
    <t>Kevin McQuade</t>
  </si>
  <si>
    <t>Stephan Tanda</t>
  </si>
  <si>
    <t>Chair, Executive Committee</t>
  </si>
  <si>
    <t>Chair, Board of Directors</t>
  </si>
  <si>
    <t>CFO &amp; CAO</t>
  </si>
  <si>
    <t>General Counsel and Corporate Secretary</t>
  </si>
  <si>
    <t>Vice President</t>
  </si>
  <si>
    <t>Tina Bahadori</t>
  </si>
  <si>
    <t>Managing Director</t>
  </si>
  <si>
    <t>Steven K. Russell</t>
  </si>
  <si>
    <t>Samuel McMakin</t>
  </si>
  <si>
    <t>Michael P. Walls</t>
  </si>
  <si>
    <t>Martin J. Durbin</t>
  </si>
  <si>
    <t>Michael H. Levy</t>
  </si>
  <si>
    <t>Mary Irace</t>
  </si>
  <si>
    <t>Senior Vice President</t>
  </si>
  <si>
    <t>Officer</t>
  </si>
  <si>
    <t>Key Employee</t>
  </si>
  <si>
    <t>Benefits Plans/Other Compensation</t>
  </si>
  <si>
    <t>Service</t>
  </si>
  <si>
    <t>John J. Paro</t>
  </si>
  <si>
    <t>Bob K. Beckler</t>
  </si>
  <si>
    <t>Charlie Crew</t>
  </si>
  <si>
    <t>Erik Fyrwald</t>
  </si>
  <si>
    <t>Michael J. Graff</t>
  </si>
  <si>
    <t>C.S. Warren Huang</t>
  </si>
  <si>
    <t>David Kepler</t>
  </si>
  <si>
    <t>Geoffroy Petit</t>
  </si>
  <si>
    <t>Sven Royall</t>
  </si>
  <si>
    <t>Bruce Rubin</t>
  </si>
  <si>
    <t>George R. Speight Jr.</t>
  </si>
  <si>
    <t>Hasmukh Shah</t>
  </si>
  <si>
    <t>Chief of staff &amp; general counsel</t>
  </si>
  <si>
    <t>Senior Director</t>
  </si>
  <si>
    <t>CHAIR</t>
  </si>
  <si>
    <t>CEO</t>
  </si>
  <si>
    <t>Trustee or Director</t>
  </si>
  <si>
    <t>X</t>
  </si>
  <si>
    <t>Highest Paid Employee</t>
  </si>
  <si>
    <t>Former Employee</t>
  </si>
  <si>
    <t>Compensation from Related Orgs</t>
  </si>
  <si>
    <t>OGILVY PUBLIC RELATIONS</t>
  </si>
  <si>
    <t>PO BOX 7247-7417</t>
  </si>
  <si>
    <t>PHILADELPHIA</t>
  </si>
  <si>
    <t>PA</t>
  </si>
  <si>
    <t>PUBLIC RELATIONS</t>
  </si>
  <si>
    <t>ISSUE AND IMAGE INC</t>
  </si>
  <si>
    <t>300 N LEE STREET SUITE 500</t>
  </si>
  <si>
    <t>ALEXANDRIA</t>
  </si>
  <si>
    <t>VA</t>
  </si>
  <si>
    <t>THE HAMNER INSTITUTES FOR HEALTH SCIENCE</t>
  </si>
  <si>
    <t>SIX DAVIS DRIVE PO BOX 12137</t>
  </si>
  <si>
    <t>RESEARCH TRIANGLE PARK</t>
  </si>
  <si>
    <t>NC</t>
  </si>
  <si>
    <t>RESEARCH</t>
  </si>
  <si>
    <t>HITT CONTRACTING</t>
  </si>
  <si>
    <t>2900 FAIRVIEW PARK DR</t>
  </si>
  <si>
    <t>FALLS CHURCH</t>
  </si>
  <si>
    <t>CONSTRUCTION IMPROVEMENTS</t>
  </si>
  <si>
    <t>TOXSTRATEGIES INC</t>
  </si>
  <si>
    <t>3530 STANBURY PLANCE LN</t>
  </si>
  <si>
    <t>KATY</t>
  </si>
  <si>
    <t>TX</t>
  </si>
  <si>
    <t>Contractor Name</t>
  </si>
  <si>
    <t>Address</t>
  </si>
  <si>
    <t>State</t>
  </si>
  <si>
    <t>State_Abbr</t>
  </si>
  <si>
    <t>ZIP</t>
  </si>
  <si>
    <t>Year</t>
  </si>
  <si>
    <t>PURPLE STRATEGIES LLC</t>
  </si>
  <si>
    <t>815 SLATERS LANE</t>
  </si>
  <si>
    <t>25301 CINCO RANCH BLVD STE G265</t>
  </si>
  <si>
    <t>APCO WORLDWIDE</t>
  </si>
  <si>
    <t>700 12TH STREET NW SUITE 800</t>
  </si>
  <si>
    <t>WASHINGTON</t>
  </si>
  <si>
    <t>DC</t>
  </si>
  <si>
    <t>MEDIA MONITORING</t>
  </si>
  <si>
    <t>QORVIS COMMUNICATIONS LLC</t>
  </si>
  <si>
    <t>PO BOX 62081</t>
  </si>
  <si>
    <t>BALTIMORE</t>
  </si>
  <si>
    <t>MD</t>
  </si>
  <si>
    <t>23501 CINCO RANCH BLVD STE G265</t>
  </si>
  <si>
    <t>OGILVY PUBLIC RELATIONS WORLDWIDE</t>
  </si>
  <si>
    <t>815 SLATERS LN</t>
  </si>
  <si>
    <t>700 12TH ST NW SUITE 800</t>
  </si>
  <si>
    <t>JPM&amp;M INC</t>
  </si>
  <si>
    <t>920 11TH ST</t>
  </si>
  <si>
    <t>SACRAMENTO</t>
  </si>
  <si>
    <t>CA</t>
  </si>
  <si>
    <t>NATIONAL MEDIA PUBLIC AFFAIRS LLC</t>
  </si>
  <si>
    <t>817 SLATERS LANE</t>
  </si>
  <si>
    <t>ENVIRONMENTAL RESOURCES MANAGEMENT INC</t>
  </si>
  <si>
    <t>1701 GOLF ROAD SUITE 1 1000</t>
  </si>
  <si>
    <t>ROLLING MEADOWS</t>
  </si>
  <si>
    <t>IL</t>
  </si>
  <si>
    <t>6 DAVIS DR</t>
  </si>
  <si>
    <t>PO BOX 781983 1 N 5TH ST</t>
  </si>
  <si>
    <t>REVOLUTION MEDIA GROUP</t>
  </si>
  <si>
    <t>1020 PRINCESS ST</t>
  </si>
  <si>
    <t>ASTM INTERNATIONAL</t>
  </si>
  <si>
    <t>100 BARR HARBOR DR</t>
  </si>
  <si>
    <t>WEST CONSHOHOCKEN</t>
  </si>
  <si>
    <t>HILLTOP PUBLIC SOLUTIONS LLC</t>
  </si>
  <si>
    <t>3000 K ST NW STE 320</t>
  </si>
  <si>
    <t>SCITO VATION LLC</t>
  </si>
  <si>
    <t>100 CAPITOLA DRIVE SUITE 106</t>
  </si>
  <si>
    <t>DURHAM</t>
  </si>
  <si>
    <t>BAIN &amp; COMPANY INC</t>
  </si>
  <si>
    <t>190 SOUTH LASALLE STREET SUITE 340</t>
  </si>
  <si>
    <t>CHICAGO</t>
  </si>
  <si>
    <t>MANAGEMENT CONSULTING</t>
  </si>
  <si>
    <t>1701 GOLF ROAD SUITE 1-700</t>
  </si>
  <si>
    <t>100 BARR HARBOR DRIVE</t>
  </si>
  <si>
    <t>PO BOX 781820 1 N 5TH ST</t>
  </si>
  <si>
    <t>1701 GOLF RD STE 1-700</t>
  </si>
  <si>
    <t>PO BOX 781820 1 NORTH 5TH STREET</t>
  </si>
  <si>
    <t>KELLER AND HECKMAN LLP</t>
  </si>
  <si>
    <t>1001 G ST NW SUITE 500W</t>
  </si>
  <si>
    <t>LEGAL COUNSEL</t>
  </si>
  <si>
    <t>WEBER SHANDWICK</t>
  </si>
  <si>
    <t>733 10TH ST NW</t>
  </si>
  <si>
    <t>MAXUS COMMUNICATIONS LLC</t>
  </si>
  <si>
    <t>OGILVY MATHER</t>
  </si>
  <si>
    <t>MARKETING</t>
  </si>
  <si>
    <t>W2 GROUP INC</t>
  </si>
  <si>
    <t>Grand Total</t>
  </si>
  <si>
    <t>Sum of Compensation</t>
  </si>
  <si>
    <t>Pierre Brondeau</t>
  </si>
  <si>
    <t>Inga Carus</t>
  </si>
  <si>
    <t>Jim Gallogly</t>
  </si>
  <si>
    <t>Michael Mcgarry</t>
  </si>
  <si>
    <t>Patrick F Murphy</t>
  </si>
  <si>
    <t>Patrick Prevost</t>
  </si>
  <si>
    <t>Bernard Roche</t>
  </si>
  <si>
    <t>Donald Evans</t>
  </si>
  <si>
    <t>Craig O Morrison</t>
  </si>
  <si>
    <t>Gregory Babe</t>
  </si>
  <si>
    <t>Hugh C Welsh</t>
  </si>
  <si>
    <t>Peter L Cella</t>
  </si>
  <si>
    <t>Gary W Spitzer</t>
  </si>
  <si>
    <t>James P Rogers</t>
  </si>
  <si>
    <t>Thomas Bates</t>
  </si>
  <si>
    <t>Steve D Pryor</t>
  </si>
  <si>
    <t>Edward A Rose</t>
  </si>
  <si>
    <t>Steve F Angel</t>
  </si>
  <si>
    <t>Georges Crauser</t>
  </si>
  <si>
    <t>Anne Womack Kolton</t>
  </si>
  <si>
    <t>Sarah Brozena</t>
  </si>
  <si>
    <t>Flemming Bjoernslev</t>
  </si>
  <si>
    <t>Graeme Burnett</t>
  </si>
  <si>
    <t>John Dearborn</t>
  </si>
  <si>
    <t>Hans Engel</t>
  </si>
  <si>
    <t>Shane Fleming</t>
  </si>
  <si>
    <t>Joe Harlan</t>
  </si>
  <si>
    <t>Luke Kissam</t>
  </si>
  <si>
    <t>Laurent Lenoir</t>
  </si>
  <si>
    <t>Jerry Maccleary</t>
  </si>
  <si>
    <t>Michael Mcdonnell</t>
  </si>
  <si>
    <t>Christopher D Pappas</t>
  </si>
  <si>
    <t>Charles Weidhas</t>
  </si>
  <si>
    <t>Paul Carrico</t>
  </si>
  <si>
    <t>Werner Fuhrmann</t>
  </si>
  <si>
    <t>Timothy Mulhere</t>
  </si>
  <si>
    <t>Fernando Musa</t>
  </si>
  <si>
    <t>Joe Salley</t>
  </si>
  <si>
    <t>Rob Shama</t>
  </si>
  <si>
    <t>Tim Strehl</t>
  </si>
  <si>
    <t>Jayne M Morgan</t>
  </si>
  <si>
    <t>Keith A Christman</t>
  </si>
  <si>
    <t>Richard Bedell</t>
  </si>
  <si>
    <t>Dean Cordle</t>
  </si>
  <si>
    <t>Steve Cornell</t>
  </si>
  <si>
    <t>Mark Costa</t>
  </si>
  <si>
    <t>Philippe Doligez</t>
  </si>
  <si>
    <t>Robert Hansen</t>
  </si>
  <si>
    <t>Michael Lacey</t>
  </si>
  <si>
    <t>Jose-Alberto Lima</t>
  </si>
  <si>
    <t>Walter K Moore</t>
  </si>
  <si>
    <t>George Biltz</t>
  </si>
  <si>
    <t>Tom Casey</t>
  </si>
  <si>
    <t>Neil Chapman</t>
  </si>
  <si>
    <t>Todd Karran</t>
  </si>
  <si>
    <t>Tim Mann</t>
  </si>
  <si>
    <t>Anne Noonan</t>
  </si>
  <si>
    <t>John Panichella</t>
  </si>
  <si>
    <t>Antonis Papadourakis</t>
  </si>
  <si>
    <t>Bhavesh V Bob Patel</t>
  </si>
  <si>
    <t>Robert Peterson</t>
  </si>
  <si>
    <t>Richard Rowe</t>
  </si>
  <si>
    <t>Wayne Smith</t>
  </si>
  <si>
    <t>Tom Verghese</t>
  </si>
  <si>
    <t>Mark Volmer</t>
  </si>
  <si>
    <t>Bryan D Zumwalt</t>
  </si>
  <si>
    <t>Gregory Adams</t>
  </si>
  <si>
    <t>Christophe Beck</t>
  </si>
  <si>
    <t>Ray Brooks</t>
  </si>
  <si>
    <t>Juan Ferreira</t>
  </si>
  <si>
    <t>John Fischer</t>
  </si>
  <si>
    <t>Christophe Gerondeau</t>
  </si>
  <si>
    <t>Philippe Diligez</t>
  </si>
  <si>
    <t>Sean Keohane</t>
  </si>
  <si>
    <t>Matthew Koenings</t>
  </si>
  <si>
    <t>Mark Nikolich</t>
  </si>
  <si>
    <t>John Portz</t>
  </si>
  <si>
    <t>Mark Vergnano</t>
  </si>
  <si>
    <t>Michael Wilson</t>
  </si>
  <si>
    <t>Bill Wulfsohn</t>
  </si>
  <si>
    <t>Ralph R Underwood</t>
  </si>
  <si>
    <t>Matt Davis</t>
  </si>
  <si>
    <t>Kevin Fogarty</t>
  </si>
  <si>
    <t>Rajeev Gautam</t>
  </si>
  <si>
    <t>Jim Gentilcore</t>
  </si>
  <si>
    <t>Erin Kane</t>
  </si>
  <si>
    <t>Mark Kramer</t>
  </si>
  <si>
    <t>Mark Lashier</t>
  </si>
  <si>
    <t>James Moffatt</t>
  </si>
  <si>
    <t>Eric Schnur</t>
  </si>
  <si>
    <t>Thierry Vanlancker</t>
  </si>
  <si>
    <t>John D Modine</t>
  </si>
  <si>
    <t>Mark Verity</t>
  </si>
  <si>
    <t>Chair</t>
  </si>
  <si>
    <t>Vice Chair</t>
  </si>
  <si>
    <t>Gen Counsel/Secretary</t>
  </si>
  <si>
    <t>Deputy General Counsel</t>
  </si>
  <si>
    <t>Managing Director, Information Tech</t>
  </si>
  <si>
    <t>Managing Director, Chemtrec</t>
  </si>
  <si>
    <t>Managing Director, Human Resources</t>
  </si>
  <si>
    <t>Vice President, Plastics</t>
  </si>
  <si>
    <t>Vice President, Communications</t>
  </si>
  <si>
    <t>Vice President, State Affairs</t>
  </si>
  <si>
    <t>Vice President, Federal Affairs</t>
  </si>
  <si>
    <t>Managing Dir, Long Range Initiatives</t>
  </si>
  <si>
    <t>Managing Director, Responsible Care</t>
  </si>
  <si>
    <t>Sr Director, Chemical Products &amp; Technology</t>
  </si>
  <si>
    <t>Sr Director, Health Products</t>
  </si>
  <si>
    <t>General Counsel &amp; Corporate Secretary</t>
  </si>
  <si>
    <t>Managing Dir, Chemtrec</t>
  </si>
  <si>
    <t>Managing Dir, Responsible Care</t>
  </si>
  <si>
    <t>Sr Director, Plastics</t>
  </si>
  <si>
    <t>Sr Director, Cpt</t>
  </si>
  <si>
    <t>Managing Dir, Plastics Markets</t>
  </si>
  <si>
    <t>Chief Medical Officer</t>
  </si>
  <si>
    <t>Managing Dir, Responsible</t>
  </si>
  <si>
    <t>Managing Dir, Plastics Market</t>
  </si>
  <si>
    <t>Chairman</t>
  </si>
  <si>
    <t>Vice-Chairman</t>
  </si>
  <si>
    <t>Vice Chairman</t>
  </si>
  <si>
    <t>Immediate Past Chairman</t>
  </si>
  <si>
    <t>Board Member Until 06/2016</t>
  </si>
  <si>
    <t>Board Member Until 02/2016</t>
  </si>
  <si>
    <t>Chairman Until 08/2017</t>
  </si>
  <si>
    <t>Board Member Until 07/2017</t>
  </si>
  <si>
    <t>Board Member Until 05/2017</t>
  </si>
  <si>
    <t>Board Member Until 11/2017</t>
  </si>
  <si>
    <t>Board Member Until 01/2017</t>
  </si>
  <si>
    <t>Chief Executive, Chemtrec</t>
  </si>
  <si>
    <t>Board Member Until 11/2018</t>
  </si>
  <si>
    <t>Sr Dir, Plastics Foodservice Packaging Group</t>
  </si>
  <si>
    <t>CFO/CAO/Treasurer</t>
  </si>
  <si>
    <t>CFO, CAO, Treasurer</t>
  </si>
  <si>
    <t>VP, Chemical Products &amp; Tech</t>
  </si>
  <si>
    <t>VP, Regulatory &amp; Technical Affairs</t>
  </si>
  <si>
    <t>VP, Federal Affairs</t>
  </si>
  <si>
    <t>VP, Communications</t>
  </si>
  <si>
    <t>VP, State Affairs</t>
  </si>
  <si>
    <t>VP, Chemical Products &amp; Technology</t>
  </si>
  <si>
    <t>VP, Responsible Care</t>
  </si>
  <si>
    <t>VP, Responsible Care &amp; Value Chain</t>
  </si>
  <si>
    <t>VP, Program Management</t>
  </si>
  <si>
    <t>VP, Chemical Products &amp; Techonology</t>
  </si>
  <si>
    <t>Sr Director, Pfpg and Ersc</t>
  </si>
  <si>
    <t>VP, Reg and Tech Affairs</t>
  </si>
  <si>
    <t>President and CEO</t>
  </si>
  <si>
    <t>Sr. Director, Pfpg and Ersc</t>
  </si>
  <si>
    <t>Graham Van't Hoff</t>
  </si>
  <si>
    <t>Frederick J Palensky</t>
  </si>
  <si>
    <t>Burnis BJ Hebert</t>
  </si>
  <si>
    <t>James Nicholson</t>
  </si>
  <si>
    <t>(All)</t>
  </si>
  <si>
    <t>Is Compensated?</t>
  </si>
  <si>
    <t>Count of Name</t>
  </si>
  <si>
    <t>Y</t>
  </si>
  <si>
    <t>Resource URL</t>
  </si>
  <si>
    <t>American Chemistry Council People</t>
  </si>
  <si>
    <t>Highest Compensated Independent Contractors via 990s</t>
  </si>
  <si>
    <t>Contractor</t>
  </si>
  <si>
    <t>Source</t>
  </si>
  <si>
    <t>Category</t>
  </si>
  <si>
    <t>https://web.archive.org/web/20200820213644/https://www.americanchemistry.com/ACC_Leadership/</t>
  </si>
  <si>
    <t>Leadership</t>
  </si>
  <si>
    <t>https://web.archive.org/web/20190708083523/https://www.americanchemistry.com/ACC_Leadership/</t>
  </si>
  <si>
    <t>https://web.archive.org/web/20180917051518/https://www.americanchemistry.com/ACC_Leadership/</t>
  </si>
  <si>
    <t>https://web.archive.org/web/20170912042215/https://www.americanchemistry.com/ACC_Leadership/</t>
  </si>
  <si>
    <t>https://web.archive.org/web/20161107062154/https://www.americanchemistry.com/ACC_Leadership/</t>
  </si>
  <si>
    <t>Chris Jahn</t>
  </si>
  <si>
    <t>President and Chief Executive Officer</t>
  </si>
  <si>
    <t>Raymond J. O'Bryan</t>
  </si>
  <si>
    <t>Chief Financial Officer and Chief Administrative Officer</t>
  </si>
  <si>
    <t>Executive Vice President, Communications, Sustainability &amp; Market Outreach</t>
  </si>
  <si>
    <t>Nacole B. Hinton</t>
  </si>
  <si>
    <t>Vice President of Administration</t>
  </si>
  <si>
    <t>Robert J. Simon</t>
  </si>
  <si>
    <t>Vice President of Chemical Products and Technology and Chlorine Chemistry</t>
  </si>
  <si>
    <t>Ross Eisenberg</t>
  </si>
  <si>
    <t>Vice President of State Affairs and Political Mobilization</t>
  </si>
  <si>
    <t>Vice President of Regulatory and Technical Affairs</t>
  </si>
  <si>
    <t>Allison Starmann</t>
  </si>
  <si>
    <t>Calvin M. Dooley</t>
  </si>
  <si>
    <t>Chief of Staff and General Counsel</t>
  </si>
  <si>
    <t>Vice President of Plastics Division</t>
  </si>
  <si>
    <t>Vice President of Federal Affairs</t>
  </si>
  <si>
    <t>Vice President of Communications</t>
  </si>
  <si>
    <t>Debra M. Phillips</t>
  </si>
  <si>
    <t>Vice President of Sustainability and Market Outreach</t>
  </si>
  <si>
    <t>https://web.archive.org/web/20150725112439/http://www.americanchemistry.com/About/ACCLeadership</t>
  </si>
  <si>
    <t>Managing Director of Human Resources</t>
  </si>
  <si>
    <t>Vice President, Chemical Products and Technology and Chlorine Chemistry</t>
  </si>
  <si>
    <t>Roger D. Bernstein</t>
  </si>
  <si>
    <t>https://web.archive.org/web/20140722215236/http://www.americanchemistry.com/About/ACCLeadership</t>
  </si>
  <si>
    <t>https://web.archive.org/web/20130725064301/http://www.americanchemistry.com/About/ACCLeadership</t>
  </si>
  <si>
    <t xml:space="preserve">President and Chief Executive Officer </t>
  </si>
  <si>
    <t xml:space="preserve">Chief of Staff and General Counsel </t>
  </si>
  <si>
    <t xml:space="preserve">Chief Financial Officer and Chief Administrative Officer </t>
  </si>
  <si>
    <t xml:space="preserve">Vice President of State Affairs and Grassroots </t>
  </si>
  <si>
    <t xml:space="preserve">Vice President of Communications </t>
  </si>
  <si>
    <t xml:space="preserve">Vice President of Federal Affairs </t>
  </si>
  <si>
    <t xml:space="preserve">Vice President, Chemical Products and Technology and Chlorine Chemistry </t>
  </si>
  <si>
    <t>https://web.archive.org/web/20120505005919/http://www.americanchemistry.com/About/ACCLeadership</t>
  </si>
  <si>
    <t xml:space="preserve">Vice President, Plastics </t>
  </si>
  <si>
    <t>https://web.archive.org/web/20110725005241/http://www.americanchemistry.com:80/About/ACCLeadership</t>
  </si>
  <si>
    <t>Vice President of State Affairs and Grassroots</t>
  </si>
  <si>
    <t>Lisa B. Harrison</t>
  </si>
  <si>
    <t>https://web.archive.org/web/20100627084414/http://www.americanchemistry.com/s_acc/sec_leadership.asp?CID=351&amp;DID=1209</t>
  </si>
  <si>
    <t>Sharon H. Kneiss</t>
  </si>
  <si>
    <t>Vice President of Products Divisions</t>
  </si>
  <si>
    <t>https://web.archive.org/web/20090428062317/http://www.americanchemistry.com/s_acc/sec_leadership.asp?CID=351&amp;DID=1209</t>
  </si>
  <si>
    <t>Thomas J. Gibson</t>
  </si>
  <si>
    <t>Senior Vice President of Advocacy</t>
  </si>
  <si>
    <t>https://web.archive.org/web/20080422052909/http://www.americanchemistry.com/s_acc/sec_leadership.asp?CID=351&amp;DID=1209</t>
  </si>
  <si>
    <t>Carol J. Henry</t>
  </si>
  <si>
    <t>Acting Vice President for Industry Performance Programs</t>
  </si>
  <si>
    <t>https://web.archive.org/web/20070503015000/http://www.americanchemistry.com/s_acc/sec_leadership.asp?CID=351&amp;DID=1209</t>
  </si>
  <si>
    <t>President &amp; Chief Executive Officer</t>
  </si>
  <si>
    <t>https://web.archive.org/web/20060501164540/http://www.americanchemistry.com/s_acc/sec_leadership.asp?CID=351&amp;DID=1209</t>
  </si>
  <si>
    <t>Typo in original</t>
  </si>
  <si>
    <t>VP, Plastics</t>
  </si>
  <si>
    <t>Individuals</t>
  </si>
  <si>
    <t>Contractors</t>
  </si>
  <si>
    <t>https://www.sourcewatch.org/index.php/Andrew_N._Liveris</t>
  </si>
  <si>
    <t>https://www.desmogblog.com/directory/vocabulary/5085</t>
  </si>
  <si>
    <t>https://www.sourcewatch.org/index.php/Cal_Dooley</t>
  </si>
  <si>
    <t>https://www.sourcewatch.org/index.php/Gregory_S._Babe</t>
  </si>
  <si>
    <t>https://www.desmogblog.com/jack-n-gerard</t>
  </si>
  <si>
    <t>https://www.sourcewatch.org/index.php/John_E._McGlade</t>
  </si>
  <si>
    <t>https://www.sourcewatch.org/index.php?title=Patrick_M._Prevost</t>
  </si>
  <si>
    <t>https://www.sourcewatch.org/index.php/Paul_J._Norris</t>
  </si>
  <si>
    <t>https://www.sourcewatch.org/index.php/Pierre_Brondeau</t>
  </si>
  <si>
    <t>https://www.sourcewatch.org/index.php/Stacey_J._Mobley</t>
  </si>
  <si>
    <t>https://www.sourcewatch.org/index.php/Stephanie_A._Burns</t>
  </si>
  <si>
    <t>https://www.sourcewatch.org/index.php/Thierry_Vanlancker</t>
  </si>
  <si>
    <t>https://www.sourcewatch.org/index.php/William_H._Powell</t>
  </si>
  <si>
    <t>https://www.desmogblog.com/apco-worldwide</t>
  </si>
  <si>
    <t>https://www.desmogblog.com/taxonomy/term/17228/all</t>
  </si>
  <si>
    <t>https://www.desmogblog.com/directory/vocabulary/12225</t>
  </si>
  <si>
    <t>https://www.sourcewatch.org/index.php/Keller_and_Heckman</t>
  </si>
  <si>
    <t>https://www.sourcewatch.org/index.php/Ogilvy_%26_Mather</t>
  </si>
  <si>
    <t>https://www.sourcewatch.org/index.php/Ogilvy_%26_Mather_Worldwide</t>
  </si>
  <si>
    <t>PORTER NOVELLI</t>
  </si>
  <si>
    <t>https://www.sourcewatch.org/index.php/Purple_Strategies</t>
  </si>
  <si>
    <t>https://www.sourcewatch.org/index.php/Qorvis_Communications</t>
  </si>
  <si>
    <t>https://www.sourcewatch.org/index.php/Weber_Shandwick</t>
  </si>
  <si>
    <t>https://www.desmogblog.com/american-chemistry-council</t>
  </si>
  <si>
    <t/>
  </si>
  <si>
    <t>Jim Fitterling</t>
  </si>
  <si>
    <t>Frank Bozich</t>
  </si>
  <si>
    <t>Thomas Casparie</t>
  </si>
  <si>
    <t>Brad Crocker</t>
  </si>
  <si>
    <t>Ab Ghosh</t>
  </si>
  <si>
    <t>Gina Harm</t>
  </si>
  <si>
    <t>Burnis Bj Hebert</t>
  </si>
  <si>
    <t>Susan Lewis</t>
  </si>
  <si>
    <t>Phil Mcdivitt</t>
  </si>
  <si>
    <t>Karen Mckee</t>
  </si>
  <si>
    <t>Phil Miller</t>
  </si>
  <si>
    <t>Jim Owens</t>
  </si>
  <si>
    <t>Daryl Roberts</t>
  </si>
  <si>
    <t>Lori Ryerkerk</t>
  </si>
  <si>
    <t>Vincent Stoquart</t>
  </si>
  <si>
    <t>Christopher L Jahn</t>
  </si>
  <si>
    <t>Daniel Chebat</t>
  </si>
  <si>
    <t>Vice President, General Counsel</t>
  </si>
  <si>
    <t>Sr. Director, Sales &amp; Marketing</t>
  </si>
  <si>
    <t>John Fortson</t>
  </si>
  <si>
    <t>Brad Griffith</t>
  </si>
  <si>
    <t>Haakan Jonsson</t>
  </si>
  <si>
    <t>Hudson La Force</t>
  </si>
  <si>
    <t>Calum Maclean</t>
  </si>
  <si>
    <t>Guillermo Novo</t>
  </si>
  <si>
    <t>Roche Bernard</t>
  </si>
  <si>
    <t>Larry Ryan</t>
  </si>
  <si>
    <t>Luis Sierra</t>
  </si>
  <si>
    <t>Scott Sutton</t>
  </si>
  <si>
    <t>Bonnie Tully</t>
  </si>
  <si>
    <t>Allison W Starmann</t>
  </si>
  <si>
    <t>Ross E Eisenberg</t>
  </si>
  <si>
    <t>Thomas K Swift</t>
  </si>
  <si>
    <t>General Counsel</t>
  </si>
  <si>
    <t>Sr. Dir, Sales &amp; Marketing</t>
  </si>
  <si>
    <t>Managing Dir, Economics &amp; Statistics</t>
  </si>
  <si>
    <t>Neil Ackerman</t>
  </si>
  <si>
    <t>Darrell Brown</t>
  </si>
  <si>
    <t>Phil Brown</t>
  </si>
  <si>
    <t>Bruce Chinn</t>
  </si>
  <si>
    <t>Mike Finelli</t>
  </si>
  <si>
    <t>Mike Heinz</t>
  </si>
  <si>
    <t>George Koutsaftes</t>
  </si>
  <si>
    <t>Aloke Lohia</t>
  </si>
  <si>
    <t>Ronaldo Pereira</t>
  </si>
  <si>
    <t>Susanne Wasson</t>
  </si>
  <si>
    <t>Christophe Vuillez</t>
  </si>
  <si>
    <t>Chris Brown</t>
  </si>
  <si>
    <t>Robin Mooldijk</t>
  </si>
  <si>
    <t>Mark Newman</t>
  </si>
  <si>
    <t>Joshua Baca</t>
  </si>
  <si>
    <t>Bruce Samuelsen</t>
  </si>
  <si>
    <t>Kimberly Wise White</t>
  </si>
  <si>
    <t>Board Member Until 11/2/2021</t>
  </si>
  <si>
    <t>Gen. Counsel &amp; Corporate Secretary</t>
  </si>
  <si>
    <t>EVP, Communications</t>
  </si>
  <si>
    <t>VP, Chemical Products &amp; Te</t>
  </si>
  <si>
    <t>President &amp; CEO Thru 01/2020</t>
  </si>
  <si>
    <t>Chairman of the Exec Committee</t>
  </si>
  <si>
    <t>Chairman of the Board</t>
  </si>
  <si>
    <t>Vice Chairman of the Board</t>
  </si>
  <si>
    <t>Chairman of the Executive Committee</t>
  </si>
  <si>
    <t>Imm. Past Chairman of the Board</t>
  </si>
  <si>
    <t>Past Chairman of the Board</t>
  </si>
  <si>
    <t>Vice Chair of the Board</t>
  </si>
  <si>
    <t>President and CEO Thru 01/2020</t>
  </si>
  <si>
    <t>President and CEO From 10/2019</t>
  </si>
  <si>
    <t>EVP, S &amp; Mo and Comm</t>
  </si>
  <si>
    <t>VP, Reg and Scientific Affairs</t>
  </si>
  <si>
    <t>VP, HR &amp; Administration</t>
  </si>
  <si>
    <t>Managing Dir, HR</t>
  </si>
  <si>
    <t>Chief of Staff/Gen.Counsel</t>
  </si>
  <si>
    <t>Chief of Staff/Gen.Counsel/Sec.</t>
  </si>
  <si>
    <t>Gen. Counsel, Chief of Staff, Sec.</t>
  </si>
  <si>
    <t>General Counsel &amp; Chief of Staff</t>
  </si>
  <si>
    <t>Former Chief of Staff &amp; Gen. Counsel</t>
  </si>
  <si>
    <t>James M. Nicholson</t>
  </si>
  <si>
    <t>Original Robert J Simon Jr</t>
  </si>
  <si>
    <t>Original Quinn Stepan</t>
  </si>
  <si>
    <t>Sum of Total Compensation</t>
  </si>
  <si>
    <t>Rudy Underwood</t>
  </si>
  <si>
    <t>Vice President, Plastics Division</t>
  </si>
  <si>
    <t>https://web.archive.org/web/20210507164646/https://www.americanchemistry.com/ACC_Leadership/</t>
  </si>
  <si>
    <t>Yates Parker</t>
  </si>
  <si>
    <t>Sarah Jane Scruggs</t>
  </si>
  <si>
    <t>Vice President, Human Resources &amp; Administration</t>
  </si>
  <si>
    <t>Chief Financial Officer</t>
  </si>
  <si>
    <t>Vice President, Communications &amp; Public Affairs</t>
  </si>
  <si>
    <t>Vice President, Chemical Products &amp; Technology</t>
  </si>
  <si>
    <t>Vice President, State Affairs &amp; Political Mobilization</t>
  </si>
  <si>
    <t>Vice President, Regulatory &amp; Scientific Affairs</t>
  </si>
  <si>
    <t>https://web.archive.org/web/20220928222219/https://www.americanchemistry.com/about-acc/acc-leadership</t>
  </si>
  <si>
    <t>https://web.archive.org/web/20230529231741/https://www.americanchemistry.com/about-acc/acc-leadership</t>
  </si>
  <si>
    <t>Sarah Scruggs Brandt</t>
  </si>
  <si>
    <t>Mitchell Toomey</t>
  </si>
  <si>
    <t>Vice President, Sustainability and Responsible Care</t>
  </si>
  <si>
    <t>Vice President of Responsible Care and Value Chain Outreach</t>
  </si>
  <si>
    <t>Managing Director of Responsible Care and Value Chain Outreach</t>
  </si>
  <si>
    <t>https://www.sourcewatch.org/index.php/Mark_E._Newman</t>
  </si>
  <si>
    <t>BRABENDERCOX LLC</t>
  </si>
  <si>
    <t>1218 GRANDVIEW AVE</t>
  </si>
  <si>
    <t>PITTSBURG</t>
  </si>
  <si>
    <t>BCW LLC</t>
  </si>
  <si>
    <t>THE ORANGE AGENCY LLC</t>
  </si>
  <si>
    <t>MCMAHON STRATEGIES LLC</t>
  </si>
  <si>
    <t>PROTECH ASSOCIATES INC</t>
  </si>
  <si>
    <t>200 FIFTH AVENUE</t>
  </si>
  <si>
    <t>NEW YORK</t>
  </si>
  <si>
    <t>NY</t>
  </si>
  <si>
    <t>CONSULTING</t>
  </si>
  <si>
    <t>2111 EISENHOWER AVE SUITE 400</t>
  </si>
  <si>
    <t>ADVERTISING</t>
  </si>
  <si>
    <t>26780 HICKORY BLVD</t>
  </si>
  <si>
    <t>BONITA SPRINGS</t>
  </si>
  <si>
    <t>FL</t>
  </si>
  <si>
    <t>5457 TWIN KNOLLS RD STE 400</t>
  </si>
  <si>
    <t>COLUMBIA</t>
  </si>
  <si>
    <t>DELOITTE CONSULTING LLP</t>
  </si>
  <si>
    <t>4022 SELLS DRIVE</t>
  </si>
  <si>
    <t>HERMITAGE</t>
  </si>
  <si>
    <t>TN</t>
  </si>
  <si>
    <t>DOW CHEMICAL COMPANY</t>
  </si>
  <si>
    <t>1 E MAIN STREET</t>
  </si>
  <si>
    <t>BAY CITY</t>
  </si>
  <si>
    <t>MI</t>
  </si>
  <si>
    <t>HOLLAND &amp; KNIGHT</t>
  </si>
  <si>
    <t>524 GRAND REGENCY BLVD</t>
  </si>
  <si>
    <t>BRANDON</t>
  </si>
  <si>
    <t>LEGAL</t>
  </si>
  <si>
    <t>Directors and Key Employees w/Compensation via 990 forms</t>
  </si>
  <si>
    <t>https://www.sourcewatch.org/index.php/Deloitte_Touche_Tohmatsu</t>
  </si>
  <si>
    <t>https://www.sourcewatch.org/index.php/Dow_Chemical_Company</t>
  </si>
  <si>
    <t>Board Members</t>
  </si>
  <si>
    <t>Highest Compensated Independent Contractors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</si>
</sst>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2" borderId="1" xfId="0" applyFont="1" applyFill="1" applyBorder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1"/>
    <xf numFmtId="0" fontId="5" fillId="0" borderId="0" xfId="1" applyFont="1"/>
    <xf numFmtId="0" fontId="0" fillId="0" borderId="0" xfId="0" applyNumberFormat="1"/>
    <xf numFmtId="0" fontId="6" fillId="0" borderId="0" xfId="0" applyFont="1"/>
  </cellXfs>
  <cellStyles count="2">
    <cellStyle name="Hyperlink" xfId="1" builtinId="8"/>
    <cellStyle name="Normal" xfId="0" builtinId="0"/>
  </cellStyles>
  <dxfs count="24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6" formatCode="&quot;$&quot;#,##0.0"/>
    </dxf>
    <dxf>
      <numFmt numFmtId="164" formatCode="&quot;$&quot;#,##0"/>
    </dxf>
    <dxf>
      <numFmt numFmtId="166" formatCode="&quot;$&quot;#,##0.0"/>
    </dxf>
    <dxf>
      <numFmt numFmtId="165" formatCode="&quot;$&quot;#,##0.00"/>
    </dxf>
    <dxf>
      <numFmt numFmtId="165" formatCode="&quot;$&quot;#,##0.00"/>
    </dxf>
    <dxf>
      <numFmt numFmtId="0" formatCode="General"/>
    </dxf>
    <dxf>
      <numFmt numFmtId="164" formatCode="&quot;$&quot;#,##0"/>
    </dxf>
    <dxf>
      <numFmt numFmtId="0" formatCode="General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font>
        <b/>
      </font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075.739638194442" createdVersion="6" refreshedVersion="8" minRefreshableVersion="3" recordCount="1115" xr:uid="{AF8006B5-91AF-3D4E-BD03-9F7D1A8FD816}">
  <cacheSource type="worksheet">
    <worksheetSource ref="A1:N1048576" sheet="Board and Highest Paid via 990s"/>
  </cacheSource>
  <cacheFields count="14">
    <cacheField name="990 Year" numFmtId="0">
      <sharedItems containsString="0" containsBlank="1" containsNumber="1" containsInteger="1" minValue="2004" maxValue="2021" count="19">
        <n v="2021"/>
        <n v="2020"/>
        <n v="2019"/>
        <n v="2018"/>
        <n v="2017"/>
        <n v="2016"/>
        <n v="2015"/>
        <n v="2014"/>
        <n v="2013"/>
        <n v="2012"/>
        <n v="2011"/>
        <n v="2010"/>
        <n v="2009"/>
        <n v="2008"/>
        <n v="2007"/>
        <n v="2006"/>
        <n v="2005"/>
        <n v="2004"/>
        <m/>
      </sharedItems>
    </cacheField>
    <cacheField name="Name" numFmtId="0">
      <sharedItems containsBlank="1" count="270">
        <s v="Allison W Starmann"/>
        <s v="Aloke Lohia"/>
        <s v="Anne Womack Kolton"/>
        <s v="Antonis Papadourakis"/>
        <s v="Bhavesh V Bob Patel"/>
        <s v="Bonnie Tully"/>
        <s v="Brad Griffith"/>
        <s v="Bruce Chinn"/>
        <s v="Bruce Samuelsen"/>
        <s v="Chris Brown"/>
        <s v="Christophe Vuillez"/>
        <s v="Christopher L Jahn"/>
        <s v="Craig A. Rogerson"/>
        <s v="Daniel Chebat"/>
        <s v="Darrell Brown"/>
        <s v="Daryl Roberts"/>
        <s v="Dean Cordle"/>
        <s v="Erin Kane"/>
        <s v="F. Quinn Stepan, Jr."/>
        <s v="Frank Bozich"/>
        <s v="George Koutsaftes"/>
        <s v="Gina Harm"/>
        <s v="Gregory Adams"/>
        <s v="Guillermo Novo"/>
        <s v="Haakan Jonsson"/>
        <s v="Hudson La Force"/>
        <s v="Inga Carus"/>
        <s v="James M. Nicholson"/>
        <s v="Jim Fitterling"/>
        <s v="Jim Owens"/>
        <s v="John Fortson"/>
        <s v="John J. Paro"/>
        <s v="John Panichella"/>
        <s v="Joshua Baca"/>
        <s v="Karen Mckee"/>
        <s v="Kevin Fogarty"/>
        <s v="Kimberly Wise White"/>
        <s v="Larry Ryan"/>
        <s v="Lori Ryerkerk"/>
        <s v="Luis Sierra"/>
        <s v="Mark Costa"/>
        <s v="Mark Kramer"/>
        <s v="Mark Newman"/>
        <s v="Mark Nikolich"/>
        <s v="Michael J. Graff"/>
        <s v="Michael P. Walls"/>
        <s v="Mike Finelli"/>
        <s v="Mike Heinz"/>
        <s v="Nacole B. Hinton"/>
        <s v="Neil Ackerman"/>
        <s v="Peter Huntsman"/>
        <s v="Phil Brown"/>
        <s v="Phil Mcdivitt"/>
        <s v="Ralph R Underwood"/>
        <s v="Raymond J. O'Bryan"/>
        <s v="Richard Rowe"/>
        <s v="Robert J. Simon"/>
        <s v="Robin Mooldijk"/>
        <s v="Ronaldo Pereira"/>
        <s v="Ross E Eisenberg"/>
        <s v="Sean Keohane"/>
        <s v="Susanne Wasson"/>
        <s v="Thomas Casparie"/>
        <s v="Thomas L. Shepherd"/>
        <s v="Calum Maclean"/>
        <s v="Calvin M. Dooley"/>
        <s v="Christophe Beck"/>
        <s v="Dell E. Perelman"/>
        <s v="Eric Schnur"/>
        <s v="James Moffatt"/>
        <s v="John D Modine"/>
        <s v="Keith A Christman"/>
        <s v="Mark Vergnano"/>
        <s v="Michael Lacey"/>
        <s v="Phil Miller"/>
        <s v="Rajeev Gautam"/>
        <s v="Roche Bernard"/>
        <s v="Scott Sutton"/>
        <s v="Steven K. Russell"/>
        <s v="Susan Lewis"/>
        <s v="Thomas K Swift"/>
        <s v="Vincent Stoquart"/>
        <s v="Wayne Smith"/>
        <s v="Ab Ghosh"/>
        <s v="Anne Noonan"/>
        <s v="Bill Wulfsohn"/>
        <s v="Brad Crocker"/>
        <s v="Bryan D Zumwalt"/>
        <s v="Burnis Bj Hebert"/>
        <s v="Jerry Maccleary"/>
        <s v="John Fischer"/>
        <s v="John Rolando"/>
        <s v="Luke Kissam"/>
        <s v="Mark Lashier"/>
        <s v="Michael Wilson"/>
        <s v="Pierre Brondeau"/>
        <s v="Todd Karran"/>
        <s v="Christophe Gerondeau"/>
        <s v="Christopher D Pappas"/>
        <s v="Fred Festa"/>
        <s v="Graham Van't Hoff"/>
        <s v="Jim Gentilcore"/>
        <s v="Juan Ferreira"/>
        <s v="Mark C. Rohr"/>
        <s v="Mark Verity"/>
        <s v="Matt Davis"/>
        <s v="Matthew Koenings"/>
        <s v="Michael H. Levy"/>
        <s v="Steve Cornell"/>
        <s v="Craig O Morrison"/>
        <s v="Debra M. Phillips"/>
        <s v="Joe Harlan"/>
        <s v="John Portz"/>
        <s v="Mark Volmer"/>
        <s v="Neil Chapman"/>
        <s v="Peter L Cella"/>
        <s v="Randall S. Dearth"/>
        <s v="Ray Brooks"/>
        <s v="Rob Shama"/>
        <s v="Robert Peterson"/>
        <s v="Thierry Vanlancker"/>
        <s v="Werner Fuhrmann"/>
        <s v="Andreas Kramvis"/>
        <s v="Edward A Rose"/>
        <s v="Fernando Musa"/>
        <s v="Jose-Alberto Lima"/>
        <s v="Joseph D. Rupp"/>
        <s v="Patrick Prevost"/>
        <s v="Philippe Doligez"/>
        <s v="Gary W Spitzer"/>
        <s v="George Biltz"/>
        <s v="Joe Salley"/>
        <s v="Richard Bedell"/>
        <s v="Robert Hansen"/>
        <s v="Tim Mann"/>
        <s v="Timothy Mulhere"/>
        <s v="Tom Casey"/>
        <s v="Tom Verghese"/>
        <s v="Walter K Moore"/>
        <s v="Bernard Roche"/>
        <s v="Flemming Bjoernslev"/>
        <s v="George R. Speight Jr."/>
        <s v="Hans Engel"/>
        <s v="Hugh C Welsh"/>
        <s v="James J. O'Brien"/>
        <s v="Jim Gallogly"/>
        <s v="Michael Mcdonnell"/>
        <s v="Michael R. Boyce"/>
        <s v="Paul Carrico"/>
        <s v="Roger D. Bernstein"/>
        <s v="Steve D Pryor"/>
        <s v="B. Chuck Anderson"/>
        <s v="Donald Evans"/>
        <s v="Frederick J Palensky"/>
        <s v="James Harton"/>
        <s v="James P Rogers"/>
        <s v="Jayne M Morgan"/>
        <s v="John E. McGlade"/>
        <s v="Laurent Lenoir"/>
        <s v="Randy G. Woelfel"/>
        <s v="Shane Fleming"/>
        <s v="Tim Strehl"/>
        <s v="Bruce Rubin"/>
        <s v="C.S. Warren Huang"/>
        <s v="Charles Weidhas"/>
        <s v="Francis X. Sherman"/>
        <s v="Graeme Burnett"/>
        <s v="Hasmukh Shah"/>
        <s v="John Dearborn"/>
        <s v="John Rekers"/>
        <s v="Joseph D. Greulich"/>
        <s v="Michael Mcgarry"/>
        <s v="Patrick F Murphy"/>
        <s v="Sven Royall"/>
        <s v="Thomas Bates"/>
        <s v="Charlie Crew"/>
        <s v="David Kepler"/>
        <s v="David N. Weidman"/>
        <s v="Erik Fyrwald"/>
        <s v="Geoffroy Petit"/>
        <s v="Georges Crauser"/>
        <s v="Gregory Babe"/>
        <s v="Hugh B. Vanderbilt, Jr."/>
        <s v="Jeffrey N. Quinn"/>
        <s v="Michael E. Campbell"/>
        <s v="Samuel McMakin"/>
        <s v="Sarah Brozena"/>
        <s v="Stephanie A. Burns"/>
        <s v="Steve F Angel"/>
        <s v="Tina Bahadori"/>
        <s v="Charlie W. Shaver"/>
        <s v="J. Brian Ferguson"/>
        <s v="Kurt Bock"/>
        <s v="Lisa B. Harrison"/>
        <s v="Rene H. Degreve"/>
        <s v="Stephan Tanda"/>
        <s v="Sunil Kumar"/>
        <s v="Bob K. Beckler"/>
        <s v="Gary Heminger"/>
        <s v="Greg Garland"/>
        <s v="Jeffrey Coe"/>
        <s v="Kevin McQuade"/>
        <s v="Martin J. Durbin"/>
        <s v="Sharon H. Kneiss"/>
        <s v="William G. Walter"/>
        <s v="Allen Kirkley"/>
        <s v="Andrew N. Liveris"/>
        <s v="Attila Molnar"/>
        <s v="Bernard Claude"/>
        <s v="Bob Hartmayer"/>
        <s v="Bruce G. Fischer"/>
        <s v="Charles R. Eggert"/>
        <s v="Edward A. Schmitt"/>
        <s v="Eric Marohn"/>
        <s v="George E. Cornelius"/>
        <s v="Jack N. Gerard"/>
        <s v="James Hambrick"/>
        <s v="Jeffrey M. Lipton"/>
        <s v="Kevin F. Sullivan"/>
        <s v="Mark J. Leidy"/>
        <s v="Mary Irace"/>
        <s v="Michal J. Dolan"/>
        <s v="Nance K. Dicciani"/>
        <s v="Raj L. Gupta"/>
        <s v="Ray Wilcox"/>
        <s v="Robert L. Wood"/>
        <s v="Stacey J. Mobley"/>
        <s v="Stacy P. Methvin"/>
        <s v="Thomas J. Gibson"/>
        <s v="Charles F. Putnik"/>
        <s v="Dirk Funke"/>
        <s v="Harvey L. Lowd"/>
        <s v="Klaus Peter Loebbe"/>
        <s v="William H. Joyce"/>
        <s v="Aziz I. Asphahani"/>
        <s v="Charles G. Griswold, Jr."/>
        <s v="Charles Van Vlack"/>
        <s v="David Lilley"/>
        <s v="Dennis H. Reilley"/>
        <s v="Dennis J. Seith"/>
        <s v="Fran Keeth"/>
        <s v="Francois Cornelis"/>
        <s v="Gary A. Cappeline"/>
        <s v="James M. Lienert"/>
        <s v="John C. Hodgson"/>
        <s v="John Salvatore"/>
        <s v="Stephen B. King"/>
        <s v="Peter Elverding"/>
        <s v="Theodore M. Grabowski"/>
        <s v="David G. Birney"/>
        <s v="Gregori Lebedev"/>
        <s v="John J. Gallagher, III"/>
        <s v="John P. Jones, III"/>
        <s v="Martin Riediker"/>
        <s v="Paul J. Norris"/>
        <s v="Thomas E. Reilly, Jr."/>
        <s v="William H. Powell"/>
        <m/>
        <s v="Raymond J O'Bryan" u="1"/>
        <s v="Sharon Kniess" u="1"/>
        <s v="Debra Phillips" u="1"/>
        <s v="Anne W Kolton" u="1"/>
        <s v="Lisa Harrison" u="1"/>
        <s v="Robert J Simon Jr" u="1"/>
        <s v="Roger Bernstein" u="1"/>
        <s v="Nacole B Hinton" u="1"/>
        <s v="Calvin M Dooley" u="1"/>
        <s v="Thomas Gibson" u="1"/>
        <s v="Philippe Diligez" u="1"/>
        <s v="James Nicholson" u="1"/>
      </sharedItems>
    </cacheField>
    <cacheField name="Description" numFmtId="0">
      <sharedItems containsBlank="1"/>
    </cacheField>
    <cacheField name="Trustee or Director" numFmtId="0">
      <sharedItems containsBlank="1"/>
    </cacheField>
    <cacheField name="Officer" numFmtId="0">
      <sharedItems containsBlank="1"/>
    </cacheField>
    <cacheField name="Former Employee" numFmtId="0">
      <sharedItems containsBlank="1"/>
    </cacheField>
    <cacheField name="Compensation" numFmtId="164">
      <sharedItems containsString="0" containsBlank="1" containsNumber="1" containsInteger="1" minValue="0" maxValue="4417800"/>
    </cacheField>
    <cacheField name="Compensation from Related Orgs" numFmtId="164">
      <sharedItems containsString="0" containsBlank="1" containsNumber="1" containsInteger="1" minValue="0" maxValue="0"/>
    </cacheField>
    <cacheField name="Benefits Plans/Other Compensation" numFmtId="164">
      <sharedItems containsString="0" containsBlank="1" containsNumber="1" containsInteger="1" minValue="0" maxValue="807315"/>
    </cacheField>
    <cacheField name="Key Employee" numFmtId="0">
      <sharedItems containsBlank="1"/>
    </cacheField>
    <cacheField name="Highest Paid Employee" numFmtId="0">
      <sharedItems containsBlank="1"/>
    </cacheField>
    <cacheField name="Total Compensation" numFmtId="164">
      <sharedItems containsString="0" containsBlank="1" containsNumber="1" containsInteger="1" minValue="0" maxValue="5143827"/>
    </cacheField>
    <cacheField name="Notes" numFmtId="0">
      <sharedItems containsBlank="1"/>
    </cacheField>
    <cacheField name="Is Compensated?" numFmtId="0">
      <sharedItems containsBlank="1" count="3">
        <s v="Y"/>
        <s v="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075.739638425926" createdVersion="6" refreshedVersion="8" minRefreshableVersion="3" recordCount="71" xr:uid="{9D6250A2-3641-FF4B-926C-61A822E447F9}">
  <cacheSource type="worksheet">
    <worksheetSource ref="A1:H1048576" sheet="Independent Contractors"/>
  </cacheSource>
  <cacheFields count="8">
    <cacheField name="Year" numFmtId="0">
      <sharedItems containsString="0" containsBlank="1" containsNumber="1" containsInteger="1" minValue="2008" maxValue="2021" count="14">
        <n v="2021"/>
        <n v="2020"/>
        <n v="2019"/>
        <n v="2018"/>
        <n v="2016"/>
        <n v="2015"/>
        <n v="2014"/>
        <n v="2013"/>
        <n v="2012"/>
        <n v="2011"/>
        <n v="2010"/>
        <n v="2009"/>
        <n v="2008"/>
        <m/>
      </sharedItems>
    </cacheField>
    <cacheField name="Contractor Name" numFmtId="0">
      <sharedItems containsBlank="1" count="33">
        <s v="BCW LLC"/>
        <s v="DELOITTE CONSULTING LLP"/>
        <s v="DOW CHEMICAL COMPANY"/>
        <s v="HOLLAND &amp; KNIGHT"/>
        <s v="SCITO VATION LLC"/>
        <s v="MCMAHON STRATEGIES LLC"/>
        <s v="PROTECH ASSOCIATES INC"/>
        <s v="THE ORANGE AGENCY LLC"/>
        <s v="BRABENDERCOX LLC"/>
        <s v="KELLER AND HECKMAN LLP"/>
        <s v="OGILVY PUBLIC RELATIONS WORLDWIDE"/>
        <s v="WEBER SHANDWICK"/>
        <s v="REVOLUTION MEDIA GROUP"/>
        <s v="ASTM INTERNATIONAL"/>
        <s v="BAIN &amp; COMPANY INC"/>
        <s v="ENVIRONMENTAL RESOURCES MANAGEMENT INC"/>
        <s v="HILLTOP PUBLIC SOLUTIONS LLC"/>
        <s v="THE HAMNER INSTITUTES FOR HEALTH SCIENCE"/>
        <s v="NATIONAL MEDIA PUBLIC AFFAIRS LLC"/>
        <s v="PURPLE STRATEGIES LLC"/>
        <s v="APCO WORLDWIDE"/>
        <s v="JPM&amp;M INC"/>
        <s v="OGILVY PUBLIC RELATIONS"/>
        <s v="QORVIS COMMUNICATIONS LLC"/>
        <s v="TOXSTRATEGIES INC"/>
        <s v="HITT CONTRACTING"/>
        <s v="ISSUE AND IMAGE INC"/>
        <s v="MAXUS COMMUNICATIONS LLC"/>
        <s v="OGILVY MATHER"/>
        <s v="W2 GROUP INC"/>
        <s v="PORTER NOVELLI"/>
        <m/>
        <s v="PORTER NOELLI" u="1"/>
      </sharedItems>
    </cacheField>
    <cacheField name="Address" numFmtId="0">
      <sharedItems containsBlank="1"/>
    </cacheField>
    <cacheField name="State" numFmtId="0">
      <sharedItems containsBlank="1"/>
    </cacheField>
    <cacheField name="State_Abbr" numFmtId="0">
      <sharedItems containsBlank="1"/>
    </cacheField>
    <cacheField name="ZIP" numFmtId="0">
      <sharedItems containsString="0" containsBlank="1" containsNumber="1" containsInteger="1" minValue="10010" maxValue="600084242"/>
    </cacheField>
    <cacheField name="Service" numFmtId="0">
      <sharedItems containsBlank="1" count="11">
        <s v="CONSULTING"/>
        <s v="RESEARCH"/>
        <s v="LEGAL"/>
        <s v="ADVERTISING"/>
        <s v="PUBLIC RELATIONS"/>
        <s v="LEGAL COUNSEL"/>
        <s v="MANAGEMENT CONSULTING"/>
        <s v="MEDIA MONITORING"/>
        <s v="CONSTRUCTION IMPROVEMENTS"/>
        <s v="MARKETING"/>
        <m/>
      </sharedItems>
    </cacheField>
    <cacheField name="Compensation" numFmtId="164">
      <sharedItems containsString="0" containsBlank="1" containsNumber="1" containsInteger="1" minValue="903841" maxValue="192414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075.739638657411" createdVersion="6" refreshedVersion="8" minRefreshableVersion="3" recordCount="165" xr:uid="{AE2185C5-9709-3347-B3A9-167547A5AB8C}">
  <cacheSource type="worksheet">
    <worksheetSource ref="A1:E1048576" sheet="Web Data"/>
  </cacheSource>
  <cacheFields count="5">
    <cacheField name="Source" numFmtId="0">
      <sharedItems containsBlank="1"/>
    </cacheField>
    <cacheField name="Year" numFmtId="0">
      <sharedItems containsString="0" containsBlank="1" containsNumber="1" containsInteger="1" minValue="2006" maxValue="2023" count="19">
        <n v="2023"/>
        <n v="2022"/>
        <n v="2021"/>
        <n v="2020"/>
        <n v="2019"/>
        <n v="2018"/>
        <n v="2017"/>
        <n v="2016"/>
        <n v="2015"/>
        <n v="2014"/>
        <n v="2013"/>
        <n v="2012"/>
        <n v="2011"/>
        <n v="2010"/>
        <n v="2009"/>
        <n v="2008"/>
        <n v="2007"/>
        <n v="2006"/>
        <m/>
      </sharedItems>
    </cacheField>
    <cacheField name="Category" numFmtId="0">
      <sharedItems containsBlank="1"/>
    </cacheField>
    <cacheField name="Name" numFmtId="0">
      <sharedItems containsBlank="1" count="30">
        <s v="Allison Starmann"/>
        <s v="Chris Jahn"/>
        <s v="Joshua Baca"/>
        <s v="Kimberly Wise White"/>
        <s v="Mitchell Toomey"/>
        <s v="Nacole B. Hinton"/>
        <s v="Robert J. Simon"/>
        <s v="Ross Eisenberg"/>
        <s v="Rudy Underwood"/>
        <s v="Sarah Scruggs Brandt"/>
        <s v="Yates Parker"/>
        <s v="Sarah Jane Scruggs"/>
        <s v="Anne Womack Kolton"/>
        <s v="Raymond J. O'Bryan"/>
        <s v="Michael P. Walls"/>
        <s v="Ralph R Underwood"/>
        <s v="Bryan D Zumwalt"/>
        <s v="Calvin M. Dooley"/>
        <s v="Dell E. Perelman"/>
        <s v="Steven K. Russell"/>
        <s v="Debra M. Phillips"/>
        <s v="Roger D. Bernstein"/>
        <s v="Walter K Moore"/>
        <s v="Lisa B. Harrison"/>
        <s v="Martin J. Durbin"/>
        <s v="Sharon H. Kneiss"/>
        <s v="Jack N. Gerard"/>
        <s v="Thomas J. Gibson"/>
        <s v="Carol J. Henry"/>
        <m/>
      </sharedItems>
    </cacheField>
    <cacheField name="Descrip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5">
  <r>
    <x v="0"/>
    <x v="0"/>
    <s v="Gen. Counsel &amp; Corporate Secretary"/>
    <m/>
    <m/>
    <m/>
    <n v="490722"/>
    <n v="0"/>
    <n v="46731"/>
    <m/>
    <m/>
    <n v="537453"/>
    <m/>
    <x v="0"/>
  </r>
  <r>
    <x v="0"/>
    <x v="1"/>
    <s v="Board Member"/>
    <m/>
    <m/>
    <m/>
    <n v="0"/>
    <n v="0"/>
    <n v="0"/>
    <m/>
    <m/>
    <n v="0"/>
    <m/>
    <x v="1"/>
  </r>
  <r>
    <x v="0"/>
    <x v="2"/>
    <s v="EVP, S &amp; Mo and Comm"/>
    <m/>
    <m/>
    <m/>
    <n v="791326"/>
    <n v="0"/>
    <n v="96805"/>
    <m/>
    <m/>
    <n v="888131"/>
    <m/>
    <x v="0"/>
  </r>
  <r>
    <x v="0"/>
    <x v="3"/>
    <s v="Board Member"/>
    <m/>
    <m/>
    <m/>
    <n v="0"/>
    <n v="0"/>
    <n v="0"/>
    <m/>
    <m/>
    <n v="0"/>
    <m/>
    <x v="1"/>
  </r>
  <r>
    <x v="0"/>
    <x v="4"/>
    <s v="Board Member"/>
    <m/>
    <m/>
    <m/>
    <n v="0"/>
    <n v="0"/>
    <n v="0"/>
    <m/>
    <m/>
    <n v="0"/>
    <m/>
    <x v="1"/>
  </r>
  <r>
    <x v="0"/>
    <x v="5"/>
    <s v="Board Member"/>
    <m/>
    <m/>
    <m/>
    <n v="0"/>
    <n v="0"/>
    <n v="0"/>
    <m/>
    <m/>
    <n v="0"/>
    <m/>
    <x v="1"/>
  </r>
  <r>
    <x v="0"/>
    <x v="6"/>
    <s v="Board Member"/>
    <m/>
    <m/>
    <m/>
    <n v="0"/>
    <n v="0"/>
    <n v="0"/>
    <m/>
    <m/>
    <n v="0"/>
    <m/>
    <x v="1"/>
  </r>
  <r>
    <x v="0"/>
    <x v="7"/>
    <s v="Board Member"/>
    <m/>
    <m/>
    <m/>
    <n v="0"/>
    <n v="0"/>
    <n v="0"/>
    <m/>
    <m/>
    <n v="0"/>
    <m/>
    <x v="1"/>
  </r>
  <r>
    <x v="0"/>
    <x v="8"/>
    <s v="Chief Executive, Chemtrec"/>
    <m/>
    <m/>
    <m/>
    <n v="217128"/>
    <n v="0"/>
    <n v="28460"/>
    <m/>
    <m/>
    <n v="245588"/>
    <m/>
    <x v="0"/>
  </r>
  <r>
    <x v="0"/>
    <x v="9"/>
    <s v="Board Member"/>
    <m/>
    <m/>
    <m/>
    <n v="0"/>
    <n v="0"/>
    <n v="0"/>
    <m/>
    <m/>
    <n v="0"/>
    <m/>
    <x v="1"/>
  </r>
  <r>
    <x v="0"/>
    <x v="10"/>
    <s v="Board Member"/>
    <m/>
    <m/>
    <m/>
    <n v="0"/>
    <n v="0"/>
    <n v="0"/>
    <m/>
    <m/>
    <n v="0"/>
    <m/>
    <x v="1"/>
  </r>
  <r>
    <x v="0"/>
    <x v="11"/>
    <s v="President &amp; CEO"/>
    <m/>
    <m/>
    <m/>
    <n v="2016611"/>
    <n v="0"/>
    <n v="322894"/>
    <m/>
    <m/>
    <n v="2339505"/>
    <m/>
    <x v="0"/>
  </r>
  <r>
    <x v="0"/>
    <x v="12"/>
    <s v="Board Member"/>
    <m/>
    <m/>
    <m/>
    <n v="0"/>
    <n v="0"/>
    <n v="0"/>
    <m/>
    <m/>
    <n v="0"/>
    <m/>
    <x v="1"/>
  </r>
  <r>
    <x v="0"/>
    <x v="13"/>
    <s v="Sr. Dir, Sales &amp; Marketing"/>
    <m/>
    <m/>
    <m/>
    <n v="539102"/>
    <n v="0"/>
    <n v="65628"/>
    <m/>
    <m/>
    <n v="604730"/>
    <m/>
    <x v="0"/>
  </r>
  <r>
    <x v="0"/>
    <x v="14"/>
    <s v="Board Member"/>
    <m/>
    <m/>
    <m/>
    <n v="0"/>
    <n v="0"/>
    <n v="0"/>
    <m/>
    <m/>
    <n v="0"/>
    <m/>
    <x v="1"/>
  </r>
  <r>
    <x v="0"/>
    <x v="15"/>
    <s v="Board Member"/>
    <m/>
    <m/>
    <m/>
    <n v="0"/>
    <n v="0"/>
    <n v="0"/>
    <m/>
    <m/>
    <n v="0"/>
    <m/>
    <x v="1"/>
  </r>
  <r>
    <x v="0"/>
    <x v="16"/>
    <s v="Board Member"/>
    <m/>
    <m/>
    <m/>
    <n v="0"/>
    <n v="0"/>
    <n v="0"/>
    <m/>
    <m/>
    <n v="0"/>
    <m/>
    <x v="1"/>
  </r>
  <r>
    <x v="0"/>
    <x v="17"/>
    <s v="Vice Chair of the Board"/>
    <m/>
    <m/>
    <m/>
    <n v="0"/>
    <n v="0"/>
    <n v="0"/>
    <m/>
    <m/>
    <n v="0"/>
    <m/>
    <x v="1"/>
  </r>
  <r>
    <x v="0"/>
    <x v="18"/>
    <s v="Board Member"/>
    <m/>
    <m/>
    <m/>
    <n v="0"/>
    <n v="0"/>
    <n v="0"/>
    <m/>
    <m/>
    <n v="0"/>
    <s v="Original Quinn Stepan"/>
    <x v="1"/>
  </r>
  <r>
    <x v="0"/>
    <x v="19"/>
    <s v="Board Member"/>
    <m/>
    <m/>
    <m/>
    <n v="0"/>
    <n v="0"/>
    <n v="0"/>
    <m/>
    <m/>
    <n v="0"/>
    <m/>
    <x v="1"/>
  </r>
  <r>
    <x v="0"/>
    <x v="20"/>
    <s v="Board Member"/>
    <m/>
    <m/>
    <m/>
    <n v="0"/>
    <n v="0"/>
    <n v="0"/>
    <m/>
    <m/>
    <n v="0"/>
    <m/>
    <x v="1"/>
  </r>
  <r>
    <x v="0"/>
    <x v="21"/>
    <s v="Board Member"/>
    <m/>
    <m/>
    <m/>
    <n v="0"/>
    <n v="0"/>
    <n v="0"/>
    <m/>
    <m/>
    <n v="0"/>
    <m/>
    <x v="1"/>
  </r>
  <r>
    <x v="0"/>
    <x v="22"/>
    <s v="Board Member"/>
    <m/>
    <m/>
    <m/>
    <n v="0"/>
    <n v="0"/>
    <n v="0"/>
    <m/>
    <m/>
    <n v="0"/>
    <m/>
    <x v="1"/>
  </r>
  <r>
    <x v="0"/>
    <x v="23"/>
    <s v="Board Member"/>
    <m/>
    <m/>
    <m/>
    <n v="0"/>
    <n v="0"/>
    <n v="0"/>
    <m/>
    <m/>
    <n v="0"/>
    <m/>
    <x v="1"/>
  </r>
  <r>
    <x v="0"/>
    <x v="24"/>
    <s v="Board Member"/>
    <m/>
    <m/>
    <m/>
    <n v="0"/>
    <n v="0"/>
    <n v="0"/>
    <m/>
    <m/>
    <n v="0"/>
    <m/>
    <x v="1"/>
  </r>
  <r>
    <x v="0"/>
    <x v="25"/>
    <s v="Board Member"/>
    <m/>
    <m/>
    <m/>
    <n v="0"/>
    <n v="0"/>
    <n v="0"/>
    <m/>
    <m/>
    <n v="0"/>
    <m/>
    <x v="1"/>
  </r>
  <r>
    <x v="0"/>
    <x v="26"/>
    <s v="Board Member"/>
    <m/>
    <m/>
    <m/>
    <n v="0"/>
    <n v="0"/>
    <n v="0"/>
    <m/>
    <m/>
    <n v="0"/>
    <m/>
    <x v="1"/>
  </r>
  <r>
    <x v="0"/>
    <x v="27"/>
    <s v="Board Member"/>
    <m/>
    <m/>
    <m/>
    <n v="0"/>
    <n v="0"/>
    <n v="0"/>
    <m/>
    <m/>
    <n v="0"/>
    <m/>
    <x v="1"/>
  </r>
  <r>
    <x v="0"/>
    <x v="28"/>
    <s v="Immediate Past Chairman"/>
    <m/>
    <m/>
    <m/>
    <n v="0"/>
    <n v="0"/>
    <n v="0"/>
    <m/>
    <m/>
    <n v="0"/>
    <m/>
    <x v="1"/>
  </r>
  <r>
    <x v="0"/>
    <x v="29"/>
    <s v="Board Member"/>
    <m/>
    <m/>
    <m/>
    <n v="0"/>
    <n v="0"/>
    <n v="0"/>
    <m/>
    <m/>
    <n v="0"/>
    <m/>
    <x v="1"/>
  </r>
  <r>
    <x v="0"/>
    <x v="30"/>
    <s v="Board Member"/>
    <m/>
    <m/>
    <m/>
    <n v="0"/>
    <n v="0"/>
    <n v="0"/>
    <m/>
    <m/>
    <n v="0"/>
    <m/>
    <x v="1"/>
  </r>
  <r>
    <x v="0"/>
    <x v="31"/>
    <s v="Board Member"/>
    <m/>
    <m/>
    <m/>
    <n v="0"/>
    <n v="0"/>
    <n v="0"/>
    <m/>
    <m/>
    <n v="0"/>
    <m/>
    <x v="1"/>
  </r>
  <r>
    <x v="0"/>
    <x v="32"/>
    <s v="Board Member"/>
    <m/>
    <m/>
    <m/>
    <n v="0"/>
    <n v="0"/>
    <n v="0"/>
    <m/>
    <m/>
    <n v="0"/>
    <m/>
    <x v="1"/>
  </r>
  <r>
    <x v="0"/>
    <x v="33"/>
    <s v="VP, Plastics"/>
    <m/>
    <m/>
    <m/>
    <n v="501662"/>
    <n v="0"/>
    <n v="82671"/>
    <m/>
    <m/>
    <n v="584333"/>
    <m/>
    <x v="0"/>
  </r>
  <r>
    <x v="0"/>
    <x v="34"/>
    <s v="Board Member"/>
    <m/>
    <m/>
    <m/>
    <n v="0"/>
    <n v="0"/>
    <n v="0"/>
    <m/>
    <m/>
    <n v="0"/>
    <m/>
    <x v="1"/>
  </r>
  <r>
    <x v="0"/>
    <x v="35"/>
    <s v="Board Member"/>
    <m/>
    <m/>
    <m/>
    <n v="0"/>
    <n v="0"/>
    <n v="0"/>
    <m/>
    <m/>
    <n v="0"/>
    <m/>
    <x v="1"/>
  </r>
  <r>
    <x v="0"/>
    <x v="36"/>
    <s v="VP, Reg and Scientific Affairs"/>
    <m/>
    <m/>
    <m/>
    <n v="431593"/>
    <n v="0"/>
    <n v="52723"/>
    <m/>
    <m/>
    <n v="484316"/>
    <m/>
    <x v="0"/>
  </r>
  <r>
    <x v="0"/>
    <x v="37"/>
    <s v="Board Member"/>
    <m/>
    <m/>
    <m/>
    <n v="0"/>
    <n v="0"/>
    <n v="0"/>
    <m/>
    <m/>
    <n v="0"/>
    <m/>
    <x v="1"/>
  </r>
  <r>
    <x v="0"/>
    <x v="38"/>
    <s v="Board Member"/>
    <m/>
    <m/>
    <m/>
    <n v="0"/>
    <n v="0"/>
    <n v="0"/>
    <m/>
    <m/>
    <n v="0"/>
    <m/>
    <x v="1"/>
  </r>
  <r>
    <x v="0"/>
    <x v="39"/>
    <s v="Board Member"/>
    <m/>
    <m/>
    <m/>
    <n v="0"/>
    <n v="0"/>
    <n v="0"/>
    <m/>
    <m/>
    <n v="0"/>
    <m/>
    <x v="1"/>
  </r>
  <r>
    <x v="0"/>
    <x v="40"/>
    <s v="Board Member"/>
    <m/>
    <m/>
    <m/>
    <n v="0"/>
    <n v="0"/>
    <n v="0"/>
    <m/>
    <m/>
    <n v="0"/>
    <m/>
    <x v="1"/>
  </r>
  <r>
    <x v="0"/>
    <x v="41"/>
    <s v="Board Member"/>
    <m/>
    <m/>
    <m/>
    <n v="0"/>
    <n v="0"/>
    <n v="0"/>
    <m/>
    <m/>
    <n v="0"/>
    <m/>
    <x v="1"/>
  </r>
  <r>
    <x v="0"/>
    <x v="42"/>
    <s v="Board Member"/>
    <m/>
    <m/>
    <m/>
    <n v="0"/>
    <n v="0"/>
    <n v="0"/>
    <m/>
    <m/>
    <n v="0"/>
    <m/>
    <x v="1"/>
  </r>
  <r>
    <x v="0"/>
    <x v="43"/>
    <s v="Board Member"/>
    <m/>
    <m/>
    <m/>
    <n v="0"/>
    <n v="0"/>
    <n v="0"/>
    <m/>
    <m/>
    <n v="0"/>
    <m/>
    <x v="1"/>
  </r>
  <r>
    <x v="0"/>
    <x v="44"/>
    <s v="Board Member"/>
    <m/>
    <m/>
    <m/>
    <n v="0"/>
    <n v="0"/>
    <n v="0"/>
    <m/>
    <m/>
    <n v="0"/>
    <m/>
    <x v="1"/>
  </r>
  <r>
    <x v="0"/>
    <x v="45"/>
    <s v="VP, Reg and Tech Affairs"/>
    <m/>
    <m/>
    <m/>
    <n v="513484"/>
    <n v="0"/>
    <n v="43317"/>
    <m/>
    <m/>
    <n v="556801"/>
    <m/>
    <x v="0"/>
  </r>
  <r>
    <x v="0"/>
    <x v="46"/>
    <s v="Board Member"/>
    <m/>
    <m/>
    <m/>
    <n v="0"/>
    <n v="0"/>
    <n v="0"/>
    <m/>
    <m/>
    <n v="0"/>
    <m/>
    <x v="1"/>
  </r>
  <r>
    <x v="0"/>
    <x v="47"/>
    <s v="Board Member"/>
    <m/>
    <m/>
    <m/>
    <n v="0"/>
    <n v="0"/>
    <n v="0"/>
    <m/>
    <m/>
    <n v="0"/>
    <m/>
    <x v="1"/>
  </r>
  <r>
    <x v="0"/>
    <x v="48"/>
    <s v="VP, HR &amp; Administration"/>
    <m/>
    <m/>
    <m/>
    <n v="478901"/>
    <n v="0"/>
    <n v="75177"/>
    <m/>
    <m/>
    <n v="554078"/>
    <m/>
    <x v="0"/>
  </r>
  <r>
    <x v="0"/>
    <x v="49"/>
    <s v="Board Member"/>
    <m/>
    <m/>
    <m/>
    <n v="0"/>
    <n v="0"/>
    <n v="0"/>
    <m/>
    <m/>
    <n v="0"/>
    <m/>
    <x v="1"/>
  </r>
  <r>
    <x v="0"/>
    <x v="50"/>
    <s v="Chairman of the Board"/>
    <m/>
    <m/>
    <m/>
    <n v="0"/>
    <n v="0"/>
    <n v="0"/>
    <m/>
    <m/>
    <n v="0"/>
    <m/>
    <x v="1"/>
  </r>
  <r>
    <x v="0"/>
    <x v="51"/>
    <s v="Board Member"/>
    <m/>
    <m/>
    <m/>
    <n v="0"/>
    <n v="0"/>
    <n v="0"/>
    <m/>
    <m/>
    <n v="0"/>
    <m/>
    <x v="1"/>
  </r>
  <r>
    <x v="0"/>
    <x v="52"/>
    <s v="Board Member"/>
    <m/>
    <m/>
    <m/>
    <n v="0"/>
    <n v="0"/>
    <n v="0"/>
    <m/>
    <m/>
    <n v="0"/>
    <m/>
    <x v="1"/>
  </r>
  <r>
    <x v="0"/>
    <x v="53"/>
    <s v="VP, State Affairs"/>
    <m/>
    <m/>
    <m/>
    <n v="601576"/>
    <n v="0"/>
    <n v="119229"/>
    <m/>
    <m/>
    <n v="720805"/>
    <m/>
    <x v="0"/>
  </r>
  <r>
    <x v="0"/>
    <x v="54"/>
    <s v="CFO, CAO, Treasurer"/>
    <m/>
    <m/>
    <m/>
    <n v="1425807"/>
    <n v="0"/>
    <n v="227592"/>
    <m/>
    <m/>
    <n v="1653399"/>
    <m/>
    <x v="0"/>
  </r>
  <r>
    <x v="0"/>
    <x v="55"/>
    <s v="Board Member"/>
    <m/>
    <m/>
    <m/>
    <n v="0"/>
    <n v="0"/>
    <n v="0"/>
    <m/>
    <m/>
    <n v="0"/>
    <m/>
    <x v="1"/>
  </r>
  <r>
    <x v="0"/>
    <x v="56"/>
    <s v="VP, Chemical Products &amp; Technology"/>
    <m/>
    <m/>
    <m/>
    <n v="517171"/>
    <n v="0"/>
    <n v="80316"/>
    <m/>
    <m/>
    <n v="597487"/>
    <m/>
    <x v="0"/>
  </r>
  <r>
    <x v="0"/>
    <x v="57"/>
    <s v="Board Member"/>
    <m/>
    <m/>
    <m/>
    <n v="0"/>
    <n v="0"/>
    <n v="0"/>
    <m/>
    <m/>
    <n v="0"/>
    <m/>
    <x v="1"/>
  </r>
  <r>
    <x v="0"/>
    <x v="58"/>
    <s v="Board Member"/>
    <m/>
    <m/>
    <m/>
    <n v="0"/>
    <n v="0"/>
    <n v="0"/>
    <m/>
    <m/>
    <n v="0"/>
    <m/>
    <x v="1"/>
  </r>
  <r>
    <x v="0"/>
    <x v="59"/>
    <s v="VP, Federal Affairs"/>
    <m/>
    <m/>
    <m/>
    <n v="564796"/>
    <n v="0"/>
    <n v="84299"/>
    <m/>
    <m/>
    <n v="649095"/>
    <m/>
    <x v="0"/>
  </r>
  <r>
    <x v="0"/>
    <x v="60"/>
    <s v="Board Member"/>
    <m/>
    <m/>
    <m/>
    <n v="0"/>
    <n v="0"/>
    <n v="0"/>
    <m/>
    <m/>
    <n v="0"/>
    <m/>
    <x v="1"/>
  </r>
  <r>
    <x v="0"/>
    <x v="61"/>
    <s v="Board Member"/>
    <m/>
    <m/>
    <m/>
    <n v="0"/>
    <n v="0"/>
    <n v="0"/>
    <m/>
    <m/>
    <n v="0"/>
    <m/>
    <x v="1"/>
  </r>
  <r>
    <x v="0"/>
    <x v="62"/>
    <s v="Board Member Until 11/2/2021"/>
    <m/>
    <m/>
    <m/>
    <n v="0"/>
    <n v="0"/>
    <n v="0"/>
    <m/>
    <m/>
    <n v="0"/>
    <m/>
    <x v="1"/>
  </r>
  <r>
    <x v="0"/>
    <x v="63"/>
    <s v="Board Member"/>
    <m/>
    <m/>
    <m/>
    <n v="0"/>
    <n v="0"/>
    <n v="0"/>
    <m/>
    <m/>
    <n v="0"/>
    <m/>
    <x v="1"/>
  </r>
  <r>
    <x v="1"/>
    <x v="0"/>
    <s v="General Counsel"/>
    <m/>
    <s v="X"/>
    <m/>
    <n v="443365"/>
    <n v="0"/>
    <n v="43634"/>
    <m/>
    <m/>
    <n v="486999"/>
    <m/>
    <x v="0"/>
  </r>
  <r>
    <x v="1"/>
    <x v="2"/>
    <s v="EVP, Communications"/>
    <m/>
    <m/>
    <m/>
    <n v="985639"/>
    <n v="0"/>
    <n v="96468"/>
    <s v="X"/>
    <m/>
    <n v="1082107"/>
    <m/>
    <x v="0"/>
  </r>
  <r>
    <x v="1"/>
    <x v="3"/>
    <s v="Board Member"/>
    <m/>
    <m/>
    <m/>
    <n v="0"/>
    <n v="0"/>
    <n v="0"/>
    <m/>
    <m/>
    <n v="0"/>
    <m/>
    <x v="1"/>
  </r>
  <r>
    <x v="1"/>
    <x v="4"/>
    <s v="Past Chairman of the Board"/>
    <m/>
    <s v="X"/>
    <m/>
    <n v="0"/>
    <n v="0"/>
    <n v="0"/>
    <m/>
    <m/>
    <n v="0"/>
    <m/>
    <x v="1"/>
  </r>
  <r>
    <x v="1"/>
    <x v="5"/>
    <s v="Board Member"/>
    <m/>
    <m/>
    <m/>
    <n v="0"/>
    <n v="0"/>
    <n v="0"/>
    <m/>
    <m/>
    <n v="0"/>
    <m/>
    <x v="1"/>
  </r>
  <r>
    <x v="1"/>
    <x v="6"/>
    <s v="Board Member"/>
    <m/>
    <m/>
    <m/>
    <n v="0"/>
    <n v="0"/>
    <n v="0"/>
    <m/>
    <m/>
    <n v="0"/>
    <m/>
    <x v="1"/>
  </r>
  <r>
    <x v="1"/>
    <x v="64"/>
    <s v="Board Member"/>
    <m/>
    <m/>
    <m/>
    <n v="0"/>
    <n v="0"/>
    <n v="0"/>
    <m/>
    <m/>
    <n v="0"/>
    <m/>
    <x v="1"/>
  </r>
  <r>
    <x v="1"/>
    <x v="65"/>
    <s v="President &amp; CEO Thru 01/2020"/>
    <m/>
    <s v="X"/>
    <m/>
    <n v="796886"/>
    <n v="0"/>
    <n v="14474"/>
    <m/>
    <m/>
    <n v="811360"/>
    <m/>
    <x v="0"/>
  </r>
  <r>
    <x v="1"/>
    <x v="66"/>
    <s v="Board Member"/>
    <m/>
    <m/>
    <m/>
    <n v="0"/>
    <n v="0"/>
    <n v="0"/>
    <m/>
    <m/>
    <n v="0"/>
    <m/>
    <x v="1"/>
  </r>
  <r>
    <x v="1"/>
    <x v="11"/>
    <s v="President &amp; CEO"/>
    <m/>
    <s v="X"/>
    <m/>
    <n v="1941846"/>
    <n v="0"/>
    <n v="318240"/>
    <m/>
    <m/>
    <n v="2260086"/>
    <m/>
    <x v="0"/>
  </r>
  <r>
    <x v="1"/>
    <x v="12"/>
    <s v="Board Member"/>
    <m/>
    <m/>
    <m/>
    <n v="0"/>
    <n v="0"/>
    <n v="0"/>
    <m/>
    <m/>
    <n v="0"/>
    <m/>
    <x v="1"/>
  </r>
  <r>
    <x v="1"/>
    <x v="13"/>
    <s v="Sr. Dir, Sales &amp; Marketing"/>
    <m/>
    <m/>
    <m/>
    <n v="454889"/>
    <n v="0"/>
    <n v="68815"/>
    <m/>
    <m/>
    <n v="523704"/>
    <m/>
    <x v="0"/>
  </r>
  <r>
    <x v="1"/>
    <x v="15"/>
    <s v="Board Member"/>
    <m/>
    <m/>
    <m/>
    <n v="0"/>
    <n v="0"/>
    <n v="0"/>
    <m/>
    <m/>
    <n v="0"/>
    <m/>
    <x v="1"/>
  </r>
  <r>
    <x v="1"/>
    <x v="16"/>
    <s v="Board Member"/>
    <m/>
    <m/>
    <m/>
    <n v="0"/>
    <n v="0"/>
    <n v="0"/>
    <m/>
    <m/>
    <n v="0"/>
    <m/>
    <x v="1"/>
  </r>
  <r>
    <x v="1"/>
    <x v="67"/>
    <s v="Former Chief of Staff &amp; Gen. Counsel"/>
    <m/>
    <m/>
    <m/>
    <n v="511995"/>
    <n v="0"/>
    <n v="11653"/>
    <m/>
    <m/>
    <n v="523648"/>
    <m/>
    <x v="0"/>
  </r>
  <r>
    <x v="1"/>
    <x v="68"/>
    <s v="Board Member"/>
    <m/>
    <m/>
    <m/>
    <n v="0"/>
    <n v="0"/>
    <n v="0"/>
    <m/>
    <m/>
    <n v="0"/>
    <m/>
    <x v="1"/>
  </r>
  <r>
    <x v="1"/>
    <x v="17"/>
    <s v="Board Member"/>
    <m/>
    <m/>
    <m/>
    <n v="0"/>
    <n v="0"/>
    <n v="0"/>
    <m/>
    <m/>
    <n v="0"/>
    <m/>
    <x v="1"/>
  </r>
  <r>
    <x v="1"/>
    <x v="18"/>
    <s v="Board Member"/>
    <m/>
    <m/>
    <m/>
    <n v="0"/>
    <n v="0"/>
    <n v="0"/>
    <m/>
    <m/>
    <n v="0"/>
    <s v="Original Quinn Stepan"/>
    <x v="1"/>
  </r>
  <r>
    <x v="1"/>
    <x v="19"/>
    <s v="Board Member"/>
    <m/>
    <m/>
    <m/>
    <n v="0"/>
    <n v="0"/>
    <n v="0"/>
    <m/>
    <m/>
    <n v="0"/>
    <m/>
    <x v="1"/>
  </r>
  <r>
    <x v="1"/>
    <x v="21"/>
    <s v="Board Member"/>
    <m/>
    <m/>
    <m/>
    <n v="0"/>
    <n v="0"/>
    <n v="0"/>
    <m/>
    <m/>
    <n v="0"/>
    <m/>
    <x v="1"/>
  </r>
  <r>
    <x v="1"/>
    <x v="22"/>
    <s v="Board Member"/>
    <m/>
    <m/>
    <m/>
    <n v="0"/>
    <n v="0"/>
    <n v="0"/>
    <m/>
    <m/>
    <n v="0"/>
    <m/>
    <x v="1"/>
  </r>
  <r>
    <x v="1"/>
    <x v="23"/>
    <s v="Board Member"/>
    <m/>
    <m/>
    <m/>
    <n v="0"/>
    <n v="0"/>
    <n v="0"/>
    <m/>
    <m/>
    <n v="0"/>
    <m/>
    <x v="1"/>
  </r>
  <r>
    <x v="1"/>
    <x v="24"/>
    <s v="Board Member"/>
    <m/>
    <m/>
    <m/>
    <n v="0"/>
    <n v="0"/>
    <n v="0"/>
    <m/>
    <m/>
    <n v="0"/>
    <m/>
    <x v="1"/>
  </r>
  <r>
    <x v="1"/>
    <x v="25"/>
    <s v="Board Member"/>
    <m/>
    <m/>
    <m/>
    <n v="0"/>
    <n v="0"/>
    <n v="0"/>
    <m/>
    <m/>
    <n v="0"/>
    <m/>
    <x v="1"/>
  </r>
  <r>
    <x v="1"/>
    <x v="26"/>
    <s v="Board Member"/>
    <m/>
    <m/>
    <m/>
    <n v="0"/>
    <n v="0"/>
    <n v="0"/>
    <m/>
    <m/>
    <n v="0"/>
    <m/>
    <x v="1"/>
  </r>
  <r>
    <x v="1"/>
    <x v="27"/>
    <s v="Board Member"/>
    <m/>
    <m/>
    <m/>
    <n v="0"/>
    <n v="0"/>
    <n v="0"/>
    <m/>
    <m/>
    <n v="0"/>
    <m/>
    <x v="1"/>
  </r>
  <r>
    <x v="1"/>
    <x v="69"/>
    <s v="Board Member"/>
    <m/>
    <m/>
    <m/>
    <n v="0"/>
    <n v="0"/>
    <n v="0"/>
    <m/>
    <m/>
    <n v="0"/>
    <m/>
    <x v="1"/>
  </r>
  <r>
    <x v="1"/>
    <x v="28"/>
    <s v="Chairman of the Executive Committee"/>
    <m/>
    <s v="X"/>
    <m/>
    <n v="0"/>
    <n v="0"/>
    <n v="0"/>
    <m/>
    <m/>
    <n v="0"/>
    <m/>
    <x v="1"/>
  </r>
  <r>
    <x v="1"/>
    <x v="29"/>
    <s v="Board Member"/>
    <m/>
    <m/>
    <m/>
    <n v="0"/>
    <n v="0"/>
    <n v="0"/>
    <m/>
    <m/>
    <n v="0"/>
    <m/>
    <x v="1"/>
  </r>
  <r>
    <x v="1"/>
    <x v="70"/>
    <s v="Chief Executive, Chemtrec"/>
    <m/>
    <m/>
    <m/>
    <n v="560506"/>
    <n v="0"/>
    <n v="82533"/>
    <s v="X"/>
    <m/>
    <n v="643039"/>
    <m/>
    <x v="0"/>
  </r>
  <r>
    <x v="1"/>
    <x v="30"/>
    <s v="Board Member"/>
    <m/>
    <m/>
    <m/>
    <n v="0"/>
    <n v="0"/>
    <n v="0"/>
    <m/>
    <m/>
    <n v="0"/>
    <m/>
    <x v="1"/>
  </r>
  <r>
    <x v="1"/>
    <x v="31"/>
    <s v="Board Member"/>
    <m/>
    <m/>
    <m/>
    <n v="0"/>
    <n v="0"/>
    <n v="0"/>
    <m/>
    <m/>
    <n v="0"/>
    <m/>
    <x v="1"/>
  </r>
  <r>
    <x v="1"/>
    <x v="32"/>
    <s v="Board Member"/>
    <m/>
    <m/>
    <m/>
    <n v="0"/>
    <n v="0"/>
    <n v="0"/>
    <m/>
    <m/>
    <n v="0"/>
    <m/>
    <x v="1"/>
  </r>
  <r>
    <x v="1"/>
    <x v="34"/>
    <s v="Board Member"/>
    <m/>
    <m/>
    <m/>
    <n v="0"/>
    <n v="0"/>
    <n v="0"/>
    <m/>
    <m/>
    <n v="0"/>
    <m/>
    <x v="1"/>
  </r>
  <r>
    <x v="1"/>
    <x v="71"/>
    <s v="Managing Dir, Plastics Market"/>
    <m/>
    <m/>
    <m/>
    <n v="359706"/>
    <n v="0"/>
    <n v="66773"/>
    <s v="X"/>
    <m/>
    <n v="426479"/>
    <m/>
    <x v="0"/>
  </r>
  <r>
    <x v="1"/>
    <x v="35"/>
    <s v="Board Member"/>
    <m/>
    <m/>
    <m/>
    <n v="0"/>
    <n v="0"/>
    <n v="0"/>
    <m/>
    <m/>
    <n v="0"/>
    <m/>
    <x v="1"/>
  </r>
  <r>
    <x v="1"/>
    <x v="37"/>
    <s v="Board Member"/>
    <m/>
    <m/>
    <m/>
    <n v="0"/>
    <n v="0"/>
    <n v="0"/>
    <m/>
    <m/>
    <n v="0"/>
    <m/>
    <x v="1"/>
  </r>
  <r>
    <x v="1"/>
    <x v="38"/>
    <s v="Board Member"/>
    <m/>
    <m/>
    <m/>
    <n v="0"/>
    <n v="0"/>
    <n v="0"/>
    <m/>
    <m/>
    <n v="0"/>
    <m/>
    <x v="1"/>
  </r>
  <r>
    <x v="1"/>
    <x v="39"/>
    <s v="Board Member"/>
    <m/>
    <m/>
    <m/>
    <n v="0"/>
    <n v="0"/>
    <n v="0"/>
    <m/>
    <m/>
    <n v="0"/>
    <m/>
    <x v="1"/>
  </r>
  <r>
    <x v="1"/>
    <x v="40"/>
    <s v="Board Member"/>
    <m/>
    <m/>
    <m/>
    <n v="0"/>
    <n v="0"/>
    <n v="0"/>
    <m/>
    <m/>
    <n v="0"/>
    <m/>
    <x v="1"/>
  </r>
  <r>
    <x v="1"/>
    <x v="41"/>
    <s v="Board Member"/>
    <m/>
    <m/>
    <m/>
    <n v="0"/>
    <n v="0"/>
    <n v="0"/>
    <m/>
    <m/>
    <n v="0"/>
    <m/>
    <x v="1"/>
  </r>
  <r>
    <x v="1"/>
    <x v="43"/>
    <s v="Board Member"/>
    <m/>
    <m/>
    <m/>
    <n v="0"/>
    <n v="0"/>
    <n v="0"/>
    <m/>
    <m/>
    <n v="0"/>
    <m/>
    <x v="1"/>
  </r>
  <r>
    <x v="1"/>
    <x v="72"/>
    <s v="Chairman of the Board"/>
    <m/>
    <s v="X"/>
    <m/>
    <n v="0"/>
    <n v="0"/>
    <n v="0"/>
    <m/>
    <m/>
    <n v="0"/>
    <m/>
    <x v="1"/>
  </r>
  <r>
    <x v="1"/>
    <x v="44"/>
    <s v="Board Member"/>
    <m/>
    <m/>
    <m/>
    <n v="0"/>
    <n v="0"/>
    <n v="0"/>
    <m/>
    <m/>
    <n v="0"/>
    <m/>
    <x v="1"/>
  </r>
  <r>
    <x v="1"/>
    <x v="73"/>
    <s v="Board Member"/>
    <m/>
    <m/>
    <m/>
    <n v="0"/>
    <n v="0"/>
    <n v="0"/>
    <m/>
    <m/>
    <n v="0"/>
    <m/>
    <x v="1"/>
  </r>
  <r>
    <x v="1"/>
    <x v="45"/>
    <s v="VP, Reg and Tech Affairs"/>
    <m/>
    <m/>
    <m/>
    <n v="827150"/>
    <n v="0"/>
    <n v="134892"/>
    <m/>
    <m/>
    <n v="962042"/>
    <m/>
    <x v="0"/>
  </r>
  <r>
    <x v="1"/>
    <x v="48"/>
    <s v="VP, HR &amp; Administration"/>
    <m/>
    <m/>
    <m/>
    <n v="471871"/>
    <n v="0"/>
    <n v="73509"/>
    <s v="X"/>
    <m/>
    <n v="545380"/>
    <m/>
    <x v="0"/>
  </r>
  <r>
    <x v="1"/>
    <x v="50"/>
    <s v="Vice Chairman of the Board"/>
    <m/>
    <s v="X"/>
    <m/>
    <n v="0"/>
    <n v="0"/>
    <n v="0"/>
    <m/>
    <m/>
    <n v="0"/>
    <m/>
    <x v="1"/>
  </r>
  <r>
    <x v="1"/>
    <x v="52"/>
    <s v="Board Member"/>
    <m/>
    <m/>
    <m/>
    <n v="0"/>
    <n v="0"/>
    <n v="0"/>
    <m/>
    <m/>
    <n v="0"/>
    <m/>
    <x v="1"/>
  </r>
  <r>
    <x v="1"/>
    <x v="74"/>
    <s v="Board Member"/>
    <m/>
    <m/>
    <m/>
    <n v="0"/>
    <n v="0"/>
    <n v="0"/>
    <m/>
    <m/>
    <n v="0"/>
    <m/>
    <x v="1"/>
  </r>
  <r>
    <x v="1"/>
    <x v="75"/>
    <s v="Board Member"/>
    <m/>
    <m/>
    <m/>
    <n v="0"/>
    <n v="0"/>
    <n v="0"/>
    <m/>
    <m/>
    <n v="0"/>
    <m/>
    <x v="1"/>
  </r>
  <r>
    <x v="1"/>
    <x v="53"/>
    <s v="VP, State Affairs"/>
    <m/>
    <m/>
    <m/>
    <n v="441301"/>
    <n v="0"/>
    <n v="113830"/>
    <m/>
    <m/>
    <n v="555131"/>
    <m/>
    <x v="0"/>
  </r>
  <r>
    <x v="1"/>
    <x v="54"/>
    <s v="CFO, CAO, Treasurer"/>
    <m/>
    <s v="X"/>
    <m/>
    <n v="634420"/>
    <n v="0"/>
    <n v="144444"/>
    <m/>
    <m/>
    <n v="778864"/>
    <m/>
    <x v="0"/>
  </r>
  <r>
    <x v="1"/>
    <x v="55"/>
    <s v="Board Member"/>
    <m/>
    <m/>
    <m/>
    <n v="0"/>
    <n v="0"/>
    <n v="0"/>
    <m/>
    <m/>
    <n v="0"/>
    <m/>
    <x v="1"/>
  </r>
  <r>
    <x v="1"/>
    <x v="56"/>
    <s v="VP, Chemical Products &amp; Technology"/>
    <m/>
    <m/>
    <m/>
    <n v="801432"/>
    <n v="0"/>
    <n v="76969"/>
    <s v="X"/>
    <m/>
    <n v="878401"/>
    <m/>
    <x v="0"/>
  </r>
  <r>
    <x v="1"/>
    <x v="76"/>
    <s v="Board Member"/>
    <m/>
    <m/>
    <m/>
    <n v="0"/>
    <n v="0"/>
    <n v="0"/>
    <m/>
    <m/>
    <n v="0"/>
    <m/>
    <x v="1"/>
  </r>
  <r>
    <x v="1"/>
    <x v="59"/>
    <s v="VP, Federal Affairs"/>
    <m/>
    <m/>
    <m/>
    <n v="507216"/>
    <n v="0"/>
    <n v="76989"/>
    <m/>
    <m/>
    <n v="584205"/>
    <m/>
    <x v="0"/>
  </r>
  <r>
    <x v="1"/>
    <x v="77"/>
    <s v="Board Member"/>
    <m/>
    <m/>
    <m/>
    <n v="0"/>
    <n v="0"/>
    <n v="0"/>
    <m/>
    <m/>
    <n v="0"/>
    <m/>
    <x v="1"/>
  </r>
  <r>
    <x v="1"/>
    <x v="60"/>
    <s v="Board Member"/>
    <m/>
    <m/>
    <m/>
    <n v="0"/>
    <n v="0"/>
    <n v="0"/>
    <m/>
    <m/>
    <n v="0"/>
    <m/>
    <x v="1"/>
  </r>
  <r>
    <x v="1"/>
    <x v="78"/>
    <s v="VP, Plastics"/>
    <m/>
    <m/>
    <m/>
    <n v="418176"/>
    <n v="0"/>
    <n v="15669"/>
    <s v="X"/>
    <m/>
    <n v="433845"/>
    <m/>
    <x v="0"/>
  </r>
  <r>
    <x v="1"/>
    <x v="79"/>
    <s v="Board Member"/>
    <m/>
    <m/>
    <m/>
    <n v="0"/>
    <n v="0"/>
    <n v="0"/>
    <m/>
    <m/>
    <n v="0"/>
    <m/>
    <x v="1"/>
  </r>
  <r>
    <x v="1"/>
    <x v="62"/>
    <s v="Board Member"/>
    <m/>
    <m/>
    <m/>
    <n v="0"/>
    <n v="0"/>
    <n v="0"/>
    <m/>
    <m/>
    <n v="0"/>
    <m/>
    <x v="1"/>
  </r>
  <r>
    <x v="1"/>
    <x v="80"/>
    <s v="Managing Dir, Economics &amp; Statistics"/>
    <m/>
    <m/>
    <m/>
    <n v="334744"/>
    <n v="0"/>
    <n v="95214"/>
    <m/>
    <m/>
    <n v="429958"/>
    <m/>
    <x v="0"/>
  </r>
  <r>
    <x v="1"/>
    <x v="63"/>
    <s v="Board Member"/>
    <m/>
    <m/>
    <m/>
    <n v="0"/>
    <n v="0"/>
    <n v="0"/>
    <m/>
    <m/>
    <n v="0"/>
    <m/>
    <x v="1"/>
  </r>
  <r>
    <x v="1"/>
    <x v="81"/>
    <s v="Board Member"/>
    <m/>
    <m/>
    <m/>
    <n v="0"/>
    <n v="0"/>
    <n v="0"/>
    <m/>
    <m/>
    <n v="0"/>
    <m/>
    <x v="1"/>
  </r>
  <r>
    <x v="1"/>
    <x v="82"/>
    <s v="Board Member"/>
    <m/>
    <m/>
    <m/>
    <n v="0"/>
    <n v="0"/>
    <n v="0"/>
    <m/>
    <m/>
    <n v="0"/>
    <m/>
    <x v="1"/>
  </r>
  <r>
    <x v="2"/>
    <x v="83"/>
    <s v="Board Member"/>
    <m/>
    <m/>
    <m/>
    <n v="0"/>
    <n v="0"/>
    <n v="0"/>
    <m/>
    <m/>
    <n v="0"/>
    <m/>
    <x v="1"/>
  </r>
  <r>
    <x v="2"/>
    <x v="84"/>
    <s v="Board Member"/>
    <m/>
    <m/>
    <m/>
    <n v="0"/>
    <n v="0"/>
    <n v="0"/>
    <m/>
    <m/>
    <n v="0"/>
    <m/>
    <x v="1"/>
  </r>
  <r>
    <x v="2"/>
    <x v="2"/>
    <s v="EVP, Communications"/>
    <m/>
    <m/>
    <m/>
    <n v="738016"/>
    <n v="0"/>
    <n v="93083"/>
    <s v="X"/>
    <m/>
    <n v="831099"/>
    <m/>
    <x v="0"/>
  </r>
  <r>
    <x v="2"/>
    <x v="3"/>
    <s v="Board Member"/>
    <m/>
    <m/>
    <m/>
    <n v="0"/>
    <n v="0"/>
    <n v="0"/>
    <m/>
    <m/>
    <n v="0"/>
    <m/>
    <x v="1"/>
  </r>
  <r>
    <x v="2"/>
    <x v="4"/>
    <s v="Imm. Past Chairman of the Board"/>
    <m/>
    <s v="X"/>
    <m/>
    <n v="0"/>
    <n v="0"/>
    <n v="0"/>
    <m/>
    <m/>
    <n v="0"/>
    <m/>
    <x v="1"/>
  </r>
  <r>
    <x v="2"/>
    <x v="85"/>
    <s v="Board Member"/>
    <m/>
    <m/>
    <m/>
    <n v="0"/>
    <n v="0"/>
    <n v="0"/>
    <m/>
    <m/>
    <n v="0"/>
    <m/>
    <x v="1"/>
  </r>
  <r>
    <x v="2"/>
    <x v="86"/>
    <s v="Board Member"/>
    <m/>
    <m/>
    <m/>
    <n v="0"/>
    <n v="0"/>
    <n v="0"/>
    <m/>
    <m/>
    <n v="0"/>
    <m/>
    <x v="1"/>
  </r>
  <r>
    <x v="2"/>
    <x v="87"/>
    <s v="VP, Federal Affairs"/>
    <m/>
    <m/>
    <m/>
    <n v="411750"/>
    <n v="0"/>
    <n v="37967"/>
    <m/>
    <m/>
    <n v="449717"/>
    <m/>
    <x v="0"/>
  </r>
  <r>
    <x v="2"/>
    <x v="88"/>
    <s v="Board Member"/>
    <m/>
    <m/>
    <m/>
    <n v="0"/>
    <n v="0"/>
    <n v="0"/>
    <m/>
    <m/>
    <n v="0"/>
    <m/>
    <x v="1"/>
  </r>
  <r>
    <x v="2"/>
    <x v="65"/>
    <s v="President and CEO Thru 01/2020"/>
    <m/>
    <s v="X"/>
    <m/>
    <n v="4417800"/>
    <n v="0"/>
    <n v="726027"/>
    <m/>
    <m/>
    <n v="5143827"/>
    <m/>
    <x v="0"/>
  </r>
  <r>
    <x v="2"/>
    <x v="66"/>
    <s v="Board Member"/>
    <m/>
    <m/>
    <m/>
    <n v="0"/>
    <n v="0"/>
    <n v="0"/>
    <m/>
    <m/>
    <n v="0"/>
    <m/>
    <x v="1"/>
  </r>
  <r>
    <x v="2"/>
    <x v="11"/>
    <s v="President and CEO From 10/2019"/>
    <m/>
    <s v="X"/>
    <m/>
    <n v="193824"/>
    <n v="0"/>
    <n v="20054"/>
    <m/>
    <m/>
    <n v="213878"/>
    <m/>
    <x v="0"/>
  </r>
  <r>
    <x v="2"/>
    <x v="12"/>
    <s v="Board Member"/>
    <m/>
    <m/>
    <m/>
    <n v="0"/>
    <n v="0"/>
    <n v="0"/>
    <m/>
    <m/>
    <n v="0"/>
    <m/>
    <x v="1"/>
  </r>
  <r>
    <x v="2"/>
    <x v="13"/>
    <s v="Sr. Director, Sales &amp; Marketing"/>
    <m/>
    <m/>
    <m/>
    <n v="424015"/>
    <n v="0"/>
    <n v="66717"/>
    <m/>
    <m/>
    <n v="490732"/>
    <m/>
    <x v="0"/>
  </r>
  <r>
    <x v="2"/>
    <x v="15"/>
    <s v="Board Member"/>
    <m/>
    <m/>
    <m/>
    <n v="0"/>
    <n v="0"/>
    <n v="0"/>
    <m/>
    <m/>
    <n v="0"/>
    <m/>
    <x v="1"/>
  </r>
  <r>
    <x v="2"/>
    <x v="16"/>
    <s v="Board Member"/>
    <m/>
    <m/>
    <m/>
    <n v="0"/>
    <n v="0"/>
    <n v="0"/>
    <m/>
    <m/>
    <n v="0"/>
    <m/>
    <x v="1"/>
  </r>
  <r>
    <x v="2"/>
    <x v="67"/>
    <s v="Vice President, General Counsel"/>
    <m/>
    <s v="X"/>
    <m/>
    <n v="985509"/>
    <n v="0"/>
    <n v="143023"/>
    <m/>
    <m/>
    <n v="1128532"/>
    <m/>
    <x v="0"/>
  </r>
  <r>
    <x v="2"/>
    <x v="68"/>
    <s v="Board Member"/>
    <m/>
    <m/>
    <m/>
    <n v="0"/>
    <n v="0"/>
    <n v="0"/>
    <m/>
    <m/>
    <n v="0"/>
    <m/>
    <x v="1"/>
  </r>
  <r>
    <x v="2"/>
    <x v="17"/>
    <s v="Board Member"/>
    <m/>
    <m/>
    <m/>
    <n v="0"/>
    <n v="0"/>
    <n v="0"/>
    <m/>
    <m/>
    <n v="0"/>
    <m/>
    <x v="1"/>
  </r>
  <r>
    <x v="2"/>
    <x v="18"/>
    <s v="Board Member"/>
    <m/>
    <m/>
    <m/>
    <n v="0"/>
    <n v="0"/>
    <n v="0"/>
    <m/>
    <m/>
    <n v="0"/>
    <s v="Original Quinn Stepan"/>
    <x v="1"/>
  </r>
  <r>
    <x v="2"/>
    <x v="19"/>
    <s v="Board Member"/>
    <m/>
    <m/>
    <m/>
    <n v="0"/>
    <n v="0"/>
    <n v="0"/>
    <m/>
    <m/>
    <n v="0"/>
    <m/>
    <x v="1"/>
  </r>
  <r>
    <x v="2"/>
    <x v="21"/>
    <s v="Board Member"/>
    <m/>
    <m/>
    <m/>
    <n v="0"/>
    <n v="0"/>
    <n v="0"/>
    <m/>
    <m/>
    <n v="0"/>
    <m/>
    <x v="1"/>
  </r>
  <r>
    <x v="2"/>
    <x v="22"/>
    <s v="Board Member"/>
    <m/>
    <m/>
    <m/>
    <n v="0"/>
    <n v="0"/>
    <n v="0"/>
    <m/>
    <m/>
    <n v="0"/>
    <m/>
    <x v="1"/>
  </r>
  <r>
    <x v="2"/>
    <x v="26"/>
    <s v="Board Member"/>
    <m/>
    <m/>
    <m/>
    <n v="0"/>
    <n v="0"/>
    <n v="0"/>
    <m/>
    <m/>
    <n v="0"/>
    <m/>
    <x v="1"/>
  </r>
  <r>
    <x v="2"/>
    <x v="27"/>
    <s v="Board Member"/>
    <m/>
    <m/>
    <m/>
    <n v="0"/>
    <n v="0"/>
    <n v="0"/>
    <m/>
    <m/>
    <n v="0"/>
    <m/>
    <x v="1"/>
  </r>
  <r>
    <x v="2"/>
    <x v="69"/>
    <s v="Board Member"/>
    <m/>
    <m/>
    <m/>
    <n v="0"/>
    <n v="0"/>
    <n v="0"/>
    <m/>
    <m/>
    <n v="0"/>
    <m/>
    <x v="1"/>
  </r>
  <r>
    <x v="2"/>
    <x v="89"/>
    <s v="Chairman of the Board"/>
    <m/>
    <s v="X"/>
    <m/>
    <n v="0"/>
    <n v="0"/>
    <n v="0"/>
    <m/>
    <m/>
    <n v="0"/>
    <m/>
    <x v="1"/>
  </r>
  <r>
    <x v="2"/>
    <x v="28"/>
    <s v="Vice Chairman of the Board"/>
    <m/>
    <s v="X"/>
    <m/>
    <n v="0"/>
    <n v="0"/>
    <n v="0"/>
    <m/>
    <m/>
    <n v="0"/>
    <m/>
    <x v="1"/>
  </r>
  <r>
    <x v="2"/>
    <x v="29"/>
    <s v="Board Member"/>
    <m/>
    <m/>
    <m/>
    <n v="0"/>
    <n v="0"/>
    <n v="0"/>
    <m/>
    <m/>
    <n v="0"/>
    <m/>
    <x v="1"/>
  </r>
  <r>
    <x v="2"/>
    <x v="70"/>
    <s v="Chief Executive, Chemtrec"/>
    <m/>
    <m/>
    <m/>
    <n v="487210"/>
    <n v="0"/>
    <n v="77985"/>
    <s v="X"/>
    <m/>
    <n v="565195"/>
    <m/>
    <x v="0"/>
  </r>
  <r>
    <x v="2"/>
    <x v="90"/>
    <s v="Board Member"/>
    <m/>
    <m/>
    <m/>
    <n v="0"/>
    <n v="0"/>
    <n v="0"/>
    <m/>
    <m/>
    <n v="0"/>
    <m/>
    <x v="1"/>
  </r>
  <r>
    <x v="2"/>
    <x v="31"/>
    <s v="Board Member"/>
    <m/>
    <m/>
    <m/>
    <n v="0"/>
    <n v="0"/>
    <n v="0"/>
    <m/>
    <m/>
    <n v="0"/>
    <m/>
    <x v="1"/>
  </r>
  <r>
    <x v="2"/>
    <x v="32"/>
    <s v="Board Member"/>
    <m/>
    <m/>
    <m/>
    <n v="0"/>
    <n v="0"/>
    <n v="0"/>
    <m/>
    <m/>
    <n v="0"/>
    <m/>
    <x v="1"/>
  </r>
  <r>
    <x v="2"/>
    <x v="91"/>
    <s v="Board Member"/>
    <m/>
    <m/>
    <m/>
    <n v="0"/>
    <n v="0"/>
    <n v="0"/>
    <m/>
    <m/>
    <n v="0"/>
    <m/>
    <x v="1"/>
  </r>
  <r>
    <x v="2"/>
    <x v="34"/>
    <s v="Board Member"/>
    <m/>
    <m/>
    <m/>
    <n v="0"/>
    <n v="0"/>
    <n v="0"/>
    <m/>
    <m/>
    <n v="0"/>
    <m/>
    <x v="1"/>
  </r>
  <r>
    <x v="2"/>
    <x v="71"/>
    <s v="Managing Dir, Plastics Market"/>
    <m/>
    <m/>
    <m/>
    <n v="318024"/>
    <n v="0"/>
    <n v="64009"/>
    <m/>
    <m/>
    <n v="382033"/>
    <m/>
    <x v="0"/>
  </r>
  <r>
    <x v="2"/>
    <x v="35"/>
    <s v="Board Member"/>
    <m/>
    <m/>
    <m/>
    <n v="0"/>
    <n v="0"/>
    <n v="0"/>
    <m/>
    <m/>
    <n v="0"/>
    <m/>
    <x v="1"/>
  </r>
  <r>
    <x v="2"/>
    <x v="38"/>
    <s v="Board Member"/>
    <m/>
    <m/>
    <m/>
    <n v="0"/>
    <n v="0"/>
    <n v="0"/>
    <m/>
    <m/>
    <n v="0"/>
    <m/>
    <x v="1"/>
  </r>
  <r>
    <x v="2"/>
    <x v="92"/>
    <s v="Board Member"/>
    <m/>
    <m/>
    <m/>
    <n v="0"/>
    <n v="0"/>
    <n v="0"/>
    <m/>
    <m/>
    <n v="0"/>
    <m/>
    <x v="1"/>
  </r>
  <r>
    <x v="2"/>
    <x v="40"/>
    <s v="Board Member"/>
    <m/>
    <m/>
    <m/>
    <n v="0"/>
    <n v="0"/>
    <n v="0"/>
    <m/>
    <m/>
    <n v="0"/>
    <m/>
    <x v="1"/>
  </r>
  <r>
    <x v="2"/>
    <x v="41"/>
    <s v="Board Member"/>
    <m/>
    <m/>
    <m/>
    <n v="0"/>
    <n v="0"/>
    <n v="0"/>
    <m/>
    <m/>
    <n v="0"/>
    <m/>
    <x v="1"/>
  </r>
  <r>
    <x v="2"/>
    <x v="93"/>
    <s v="Board Member"/>
    <m/>
    <m/>
    <m/>
    <n v="0"/>
    <n v="0"/>
    <n v="0"/>
    <m/>
    <m/>
    <n v="0"/>
    <m/>
    <x v="1"/>
  </r>
  <r>
    <x v="2"/>
    <x v="43"/>
    <s v="Board Member"/>
    <m/>
    <m/>
    <m/>
    <n v="0"/>
    <n v="0"/>
    <n v="0"/>
    <m/>
    <m/>
    <n v="0"/>
    <m/>
    <x v="1"/>
  </r>
  <r>
    <x v="2"/>
    <x v="72"/>
    <s v="Chairman of the Executive Committee"/>
    <m/>
    <s v="X"/>
    <m/>
    <n v="0"/>
    <n v="0"/>
    <n v="0"/>
    <m/>
    <m/>
    <n v="0"/>
    <m/>
    <x v="1"/>
  </r>
  <r>
    <x v="2"/>
    <x v="44"/>
    <s v="Board Member"/>
    <m/>
    <m/>
    <m/>
    <n v="0"/>
    <n v="0"/>
    <n v="0"/>
    <m/>
    <m/>
    <n v="0"/>
    <m/>
    <x v="1"/>
  </r>
  <r>
    <x v="2"/>
    <x v="73"/>
    <s v="Board Member"/>
    <m/>
    <m/>
    <m/>
    <n v="0"/>
    <n v="0"/>
    <n v="0"/>
    <m/>
    <m/>
    <n v="0"/>
    <m/>
    <x v="1"/>
  </r>
  <r>
    <x v="2"/>
    <x v="45"/>
    <s v="VP, Reg and Tech Affairs"/>
    <m/>
    <m/>
    <m/>
    <n v="569538"/>
    <n v="0"/>
    <n v="177676"/>
    <m/>
    <m/>
    <n v="747214"/>
    <m/>
    <x v="0"/>
  </r>
  <r>
    <x v="2"/>
    <x v="94"/>
    <s v="Board Member"/>
    <m/>
    <m/>
    <m/>
    <n v="0"/>
    <n v="0"/>
    <n v="0"/>
    <m/>
    <m/>
    <n v="0"/>
    <m/>
    <x v="1"/>
  </r>
  <r>
    <x v="2"/>
    <x v="48"/>
    <s v="VP, HR &amp; Administration"/>
    <m/>
    <m/>
    <m/>
    <n v="418041"/>
    <n v="0"/>
    <n v="70782"/>
    <s v="X"/>
    <m/>
    <n v="488823"/>
    <m/>
    <x v="0"/>
  </r>
  <r>
    <x v="2"/>
    <x v="50"/>
    <s v="Board Member"/>
    <m/>
    <m/>
    <m/>
    <n v="0"/>
    <n v="0"/>
    <n v="0"/>
    <m/>
    <m/>
    <n v="0"/>
    <m/>
    <x v="1"/>
  </r>
  <r>
    <x v="2"/>
    <x v="52"/>
    <s v="Board Member"/>
    <m/>
    <m/>
    <m/>
    <n v="0"/>
    <n v="0"/>
    <n v="0"/>
    <m/>
    <m/>
    <n v="0"/>
    <m/>
    <x v="1"/>
  </r>
  <r>
    <x v="2"/>
    <x v="74"/>
    <s v="Board Member"/>
    <m/>
    <m/>
    <m/>
    <n v="0"/>
    <n v="0"/>
    <n v="0"/>
    <m/>
    <m/>
    <n v="0"/>
    <m/>
    <x v="1"/>
  </r>
  <r>
    <x v="2"/>
    <x v="95"/>
    <s v="Board Member"/>
    <m/>
    <m/>
    <m/>
    <n v="0"/>
    <n v="0"/>
    <n v="0"/>
    <m/>
    <m/>
    <n v="0"/>
    <m/>
    <x v="1"/>
  </r>
  <r>
    <x v="2"/>
    <x v="75"/>
    <s v="Board Member"/>
    <m/>
    <m/>
    <m/>
    <n v="0"/>
    <n v="0"/>
    <n v="0"/>
    <m/>
    <m/>
    <n v="0"/>
    <m/>
    <x v="1"/>
  </r>
  <r>
    <x v="2"/>
    <x v="53"/>
    <s v="VP, State Affairs"/>
    <m/>
    <m/>
    <m/>
    <n v="423616"/>
    <n v="0"/>
    <n v="110794"/>
    <m/>
    <m/>
    <n v="534410"/>
    <m/>
    <x v="0"/>
  </r>
  <r>
    <x v="2"/>
    <x v="54"/>
    <s v="CFO, CAO, Treasurer"/>
    <m/>
    <s v="X"/>
    <m/>
    <n v="594537"/>
    <n v="0"/>
    <n v="139292"/>
    <m/>
    <m/>
    <n v="733829"/>
    <m/>
    <x v="0"/>
  </r>
  <r>
    <x v="2"/>
    <x v="55"/>
    <s v="Board Member"/>
    <m/>
    <m/>
    <m/>
    <n v="0"/>
    <n v="0"/>
    <n v="0"/>
    <m/>
    <m/>
    <n v="0"/>
    <m/>
    <x v="1"/>
  </r>
  <r>
    <x v="2"/>
    <x v="56"/>
    <s v="VP, Chemical Products &amp; Te"/>
    <m/>
    <m/>
    <m/>
    <n v="429949"/>
    <n v="0"/>
    <n v="125344"/>
    <s v="X"/>
    <m/>
    <n v="555293"/>
    <s v="Original Robert J Simon Jr"/>
    <x v="0"/>
  </r>
  <r>
    <x v="2"/>
    <x v="60"/>
    <s v="Board Member"/>
    <m/>
    <m/>
    <m/>
    <n v="0"/>
    <n v="0"/>
    <n v="0"/>
    <m/>
    <m/>
    <n v="0"/>
    <m/>
    <x v="1"/>
  </r>
  <r>
    <x v="2"/>
    <x v="78"/>
    <s v="VP, Plastics"/>
    <m/>
    <m/>
    <m/>
    <n v="500331"/>
    <n v="0"/>
    <n v="123162"/>
    <s v="X"/>
    <m/>
    <n v="623493"/>
    <m/>
    <x v="0"/>
  </r>
  <r>
    <x v="2"/>
    <x v="79"/>
    <s v="Board Member"/>
    <m/>
    <m/>
    <m/>
    <n v="0"/>
    <n v="0"/>
    <n v="0"/>
    <m/>
    <m/>
    <n v="0"/>
    <m/>
    <x v="1"/>
  </r>
  <r>
    <x v="2"/>
    <x v="62"/>
    <s v="Board Member"/>
    <m/>
    <m/>
    <m/>
    <n v="0"/>
    <n v="0"/>
    <n v="0"/>
    <m/>
    <m/>
    <n v="0"/>
    <m/>
    <x v="1"/>
  </r>
  <r>
    <x v="2"/>
    <x v="63"/>
    <s v="Board Member"/>
    <m/>
    <m/>
    <m/>
    <n v="0"/>
    <n v="0"/>
    <n v="0"/>
    <m/>
    <m/>
    <n v="0"/>
    <m/>
    <x v="1"/>
  </r>
  <r>
    <x v="2"/>
    <x v="96"/>
    <s v="Board Member"/>
    <m/>
    <m/>
    <m/>
    <n v="0"/>
    <n v="0"/>
    <n v="0"/>
    <m/>
    <m/>
    <n v="0"/>
    <m/>
    <x v="1"/>
  </r>
  <r>
    <x v="2"/>
    <x v="81"/>
    <s v="Board Member"/>
    <m/>
    <m/>
    <m/>
    <n v="0"/>
    <n v="0"/>
    <n v="0"/>
    <m/>
    <m/>
    <n v="0"/>
    <m/>
    <x v="1"/>
  </r>
  <r>
    <x v="2"/>
    <x v="82"/>
    <s v="Board Member"/>
    <m/>
    <m/>
    <m/>
    <n v="0"/>
    <n v="0"/>
    <n v="0"/>
    <m/>
    <m/>
    <n v="0"/>
    <m/>
    <x v="1"/>
  </r>
  <r>
    <x v="3"/>
    <x v="84"/>
    <s v="Board Member"/>
    <s v="X"/>
    <m/>
    <m/>
    <n v="0"/>
    <n v="0"/>
    <n v="0"/>
    <m/>
    <m/>
    <n v="0"/>
    <m/>
    <x v="1"/>
  </r>
  <r>
    <x v="3"/>
    <x v="2"/>
    <s v="VP, Communications"/>
    <m/>
    <m/>
    <m/>
    <n v="583249"/>
    <n v="0"/>
    <n v="82083"/>
    <m/>
    <s v="X"/>
    <n v="665332"/>
    <m/>
    <x v="0"/>
  </r>
  <r>
    <x v="3"/>
    <x v="3"/>
    <s v="Board Member"/>
    <s v="X"/>
    <m/>
    <m/>
    <n v="0"/>
    <n v="0"/>
    <n v="0"/>
    <m/>
    <m/>
    <n v="0"/>
    <m/>
    <x v="1"/>
  </r>
  <r>
    <x v="3"/>
    <x v="4"/>
    <s v="Chairman"/>
    <s v="X"/>
    <s v="X"/>
    <m/>
    <n v="0"/>
    <n v="0"/>
    <n v="0"/>
    <m/>
    <m/>
    <n v="0"/>
    <m/>
    <x v="1"/>
  </r>
  <r>
    <x v="3"/>
    <x v="85"/>
    <s v="Board Member"/>
    <s v="X"/>
    <m/>
    <m/>
    <n v="0"/>
    <n v="0"/>
    <n v="0"/>
    <m/>
    <m/>
    <n v="0"/>
    <m/>
    <x v="1"/>
  </r>
  <r>
    <x v="3"/>
    <x v="87"/>
    <s v="VP, Federal Affairs"/>
    <m/>
    <m/>
    <m/>
    <n v="538962"/>
    <n v="0"/>
    <n v="123795"/>
    <m/>
    <s v="X"/>
    <n v="662757"/>
    <m/>
    <x v="0"/>
  </r>
  <r>
    <x v="3"/>
    <x v="88"/>
    <s v="Board Member"/>
    <s v="X"/>
    <m/>
    <m/>
    <n v="0"/>
    <n v="0"/>
    <n v="0"/>
    <m/>
    <m/>
    <n v="0"/>
    <m/>
    <x v="1"/>
  </r>
  <r>
    <x v="3"/>
    <x v="65"/>
    <s v="President and CEO"/>
    <m/>
    <s v="X"/>
    <m/>
    <n v="3105955"/>
    <n v="0"/>
    <n v="751899"/>
    <m/>
    <m/>
    <n v="3857854"/>
    <m/>
    <x v="0"/>
  </r>
  <r>
    <x v="3"/>
    <x v="66"/>
    <s v="Board Member"/>
    <s v="X"/>
    <m/>
    <m/>
    <n v="0"/>
    <n v="0"/>
    <n v="0"/>
    <m/>
    <m/>
    <n v="0"/>
    <m/>
    <x v="1"/>
  </r>
  <r>
    <x v="3"/>
    <x v="97"/>
    <s v="Board Member"/>
    <s v="X"/>
    <m/>
    <m/>
    <n v="0"/>
    <n v="0"/>
    <n v="0"/>
    <m/>
    <m/>
    <n v="0"/>
    <m/>
    <x v="1"/>
  </r>
  <r>
    <x v="3"/>
    <x v="98"/>
    <s v="Board Member"/>
    <s v="X"/>
    <m/>
    <m/>
    <n v="0"/>
    <n v="0"/>
    <n v="0"/>
    <m/>
    <m/>
    <n v="0"/>
    <m/>
    <x v="1"/>
  </r>
  <r>
    <x v="3"/>
    <x v="12"/>
    <s v="Board Member"/>
    <s v="X"/>
    <m/>
    <m/>
    <n v="0"/>
    <n v="0"/>
    <n v="0"/>
    <m/>
    <m/>
    <n v="0"/>
    <m/>
    <x v="1"/>
  </r>
  <r>
    <x v="3"/>
    <x v="16"/>
    <s v="Board Member"/>
    <s v="X"/>
    <m/>
    <m/>
    <n v="0"/>
    <n v="0"/>
    <n v="0"/>
    <m/>
    <m/>
    <n v="0"/>
    <m/>
    <x v="1"/>
  </r>
  <r>
    <x v="3"/>
    <x v="67"/>
    <s v="Chief of Staff/Gen.Counsel"/>
    <m/>
    <s v="X"/>
    <m/>
    <n v="522648"/>
    <n v="0"/>
    <n v="128173"/>
    <m/>
    <m/>
    <n v="650821"/>
    <m/>
    <x v="0"/>
  </r>
  <r>
    <x v="3"/>
    <x v="68"/>
    <s v="Board Member"/>
    <s v="X"/>
    <m/>
    <m/>
    <n v="0"/>
    <n v="0"/>
    <n v="0"/>
    <m/>
    <m/>
    <n v="0"/>
    <m/>
    <x v="1"/>
  </r>
  <r>
    <x v="3"/>
    <x v="17"/>
    <s v="Board Member"/>
    <s v="X"/>
    <m/>
    <m/>
    <n v="0"/>
    <n v="0"/>
    <n v="0"/>
    <m/>
    <m/>
    <n v="0"/>
    <m/>
    <x v="1"/>
  </r>
  <r>
    <x v="3"/>
    <x v="18"/>
    <s v="Board Member"/>
    <s v="X"/>
    <m/>
    <m/>
    <n v="0"/>
    <n v="0"/>
    <n v="0"/>
    <m/>
    <m/>
    <n v="0"/>
    <m/>
    <x v="1"/>
  </r>
  <r>
    <x v="3"/>
    <x v="99"/>
    <s v="Board Member Until 11/2018"/>
    <s v="X"/>
    <m/>
    <m/>
    <n v="0"/>
    <n v="0"/>
    <n v="0"/>
    <m/>
    <m/>
    <n v="0"/>
    <m/>
    <x v="1"/>
  </r>
  <r>
    <x v="3"/>
    <x v="100"/>
    <s v="Board Member"/>
    <s v="X"/>
    <m/>
    <m/>
    <n v="0"/>
    <n v="0"/>
    <n v="0"/>
    <m/>
    <m/>
    <n v="0"/>
    <m/>
    <x v="1"/>
  </r>
  <r>
    <x v="3"/>
    <x v="22"/>
    <s v="Board Member"/>
    <s v="X"/>
    <m/>
    <m/>
    <n v="0"/>
    <n v="0"/>
    <n v="0"/>
    <m/>
    <m/>
    <n v="0"/>
    <m/>
    <x v="1"/>
  </r>
  <r>
    <x v="3"/>
    <x v="26"/>
    <s v="Board Member"/>
    <s v="X"/>
    <m/>
    <m/>
    <n v="0"/>
    <n v="0"/>
    <n v="0"/>
    <m/>
    <m/>
    <n v="0"/>
    <m/>
    <x v="1"/>
  </r>
  <r>
    <x v="3"/>
    <x v="27"/>
    <s v="Board Member"/>
    <s v="X"/>
    <m/>
    <m/>
    <n v="0"/>
    <n v="0"/>
    <n v="0"/>
    <m/>
    <m/>
    <n v="0"/>
    <m/>
    <x v="1"/>
  </r>
  <r>
    <x v="3"/>
    <x v="69"/>
    <s v="Board Member"/>
    <s v="X"/>
    <m/>
    <m/>
    <n v="0"/>
    <n v="0"/>
    <n v="0"/>
    <m/>
    <m/>
    <n v="0"/>
    <m/>
    <x v="1"/>
  </r>
  <r>
    <x v="3"/>
    <x v="89"/>
    <s v="Board Member"/>
    <s v="X"/>
    <s v="X"/>
    <m/>
    <n v="0"/>
    <n v="0"/>
    <n v="0"/>
    <m/>
    <m/>
    <n v="0"/>
    <m/>
    <x v="1"/>
  </r>
  <r>
    <x v="3"/>
    <x v="101"/>
    <s v="Board Member"/>
    <s v="X"/>
    <m/>
    <m/>
    <n v="0"/>
    <n v="0"/>
    <n v="0"/>
    <m/>
    <m/>
    <n v="0"/>
    <m/>
    <x v="1"/>
  </r>
  <r>
    <x v="3"/>
    <x v="70"/>
    <s v="Chief Executive, Chemtrec"/>
    <m/>
    <m/>
    <m/>
    <n v="392284"/>
    <n v="0"/>
    <n v="70576"/>
    <s v="X"/>
    <m/>
    <n v="462860"/>
    <m/>
    <x v="0"/>
  </r>
  <r>
    <x v="3"/>
    <x v="90"/>
    <s v="Board Member"/>
    <s v="X"/>
    <m/>
    <m/>
    <n v="0"/>
    <n v="0"/>
    <n v="0"/>
    <m/>
    <m/>
    <n v="0"/>
    <m/>
    <x v="1"/>
  </r>
  <r>
    <x v="3"/>
    <x v="31"/>
    <s v="Board Member"/>
    <s v="X"/>
    <m/>
    <m/>
    <n v="0"/>
    <n v="0"/>
    <n v="0"/>
    <m/>
    <m/>
    <n v="0"/>
    <m/>
    <x v="1"/>
  </r>
  <r>
    <x v="3"/>
    <x v="32"/>
    <s v="Board Member"/>
    <s v="X"/>
    <m/>
    <m/>
    <n v="0"/>
    <n v="0"/>
    <n v="0"/>
    <m/>
    <m/>
    <n v="0"/>
    <m/>
    <x v="1"/>
  </r>
  <r>
    <x v="3"/>
    <x v="91"/>
    <s v="Board Member"/>
    <s v="X"/>
    <m/>
    <m/>
    <n v="0"/>
    <n v="0"/>
    <n v="0"/>
    <m/>
    <m/>
    <n v="0"/>
    <m/>
    <x v="1"/>
  </r>
  <r>
    <x v="3"/>
    <x v="102"/>
    <s v="Board Member Until 11/2018"/>
    <s v="X"/>
    <m/>
    <m/>
    <n v="0"/>
    <n v="0"/>
    <n v="0"/>
    <m/>
    <m/>
    <n v="0"/>
    <m/>
    <x v="1"/>
  </r>
  <r>
    <x v="3"/>
    <x v="35"/>
    <s v="Board Member"/>
    <s v="X"/>
    <m/>
    <m/>
    <n v="0"/>
    <n v="0"/>
    <n v="0"/>
    <m/>
    <m/>
    <n v="0"/>
    <m/>
    <x v="1"/>
  </r>
  <r>
    <x v="3"/>
    <x v="92"/>
    <s v="Board Member"/>
    <s v="X"/>
    <m/>
    <m/>
    <n v="0"/>
    <n v="0"/>
    <n v="0"/>
    <m/>
    <m/>
    <n v="0"/>
    <m/>
    <x v="1"/>
  </r>
  <r>
    <x v="3"/>
    <x v="103"/>
    <s v="Immediate Past Chairman"/>
    <s v="X"/>
    <m/>
    <m/>
    <n v="0"/>
    <n v="0"/>
    <n v="0"/>
    <m/>
    <m/>
    <n v="0"/>
    <m/>
    <x v="1"/>
  </r>
  <r>
    <x v="3"/>
    <x v="40"/>
    <s v="Board Member"/>
    <s v="X"/>
    <m/>
    <m/>
    <n v="0"/>
    <n v="0"/>
    <n v="0"/>
    <m/>
    <m/>
    <n v="0"/>
    <m/>
    <x v="1"/>
  </r>
  <r>
    <x v="3"/>
    <x v="41"/>
    <s v="Board Member"/>
    <s v="X"/>
    <m/>
    <m/>
    <n v="0"/>
    <n v="0"/>
    <n v="0"/>
    <m/>
    <m/>
    <n v="0"/>
    <m/>
    <x v="1"/>
  </r>
  <r>
    <x v="3"/>
    <x v="93"/>
    <s v="Board Member"/>
    <s v="X"/>
    <m/>
    <m/>
    <n v="0"/>
    <n v="0"/>
    <n v="0"/>
    <m/>
    <m/>
    <n v="0"/>
    <m/>
    <x v="1"/>
  </r>
  <r>
    <x v="3"/>
    <x v="43"/>
    <s v="Board Member"/>
    <s v="X"/>
    <m/>
    <m/>
    <n v="0"/>
    <n v="0"/>
    <n v="0"/>
    <m/>
    <m/>
    <n v="0"/>
    <m/>
    <x v="1"/>
  </r>
  <r>
    <x v="3"/>
    <x v="72"/>
    <s v="Vice Chairman"/>
    <s v="X"/>
    <s v="X"/>
    <m/>
    <n v="0"/>
    <n v="0"/>
    <n v="0"/>
    <m/>
    <m/>
    <n v="0"/>
    <m/>
    <x v="1"/>
  </r>
  <r>
    <x v="3"/>
    <x v="104"/>
    <s v="Board Member"/>
    <s v="X"/>
    <m/>
    <m/>
    <n v="0"/>
    <n v="0"/>
    <n v="0"/>
    <m/>
    <m/>
    <n v="0"/>
    <m/>
    <x v="1"/>
  </r>
  <r>
    <x v="3"/>
    <x v="105"/>
    <s v="Board Member Until 11/2018"/>
    <s v="X"/>
    <m/>
    <m/>
    <n v="0"/>
    <n v="0"/>
    <n v="0"/>
    <m/>
    <m/>
    <n v="0"/>
    <m/>
    <x v="1"/>
  </r>
  <r>
    <x v="3"/>
    <x v="106"/>
    <s v="Board Member"/>
    <s v="X"/>
    <m/>
    <m/>
    <n v="0"/>
    <n v="0"/>
    <n v="0"/>
    <m/>
    <m/>
    <n v="0"/>
    <m/>
    <x v="1"/>
  </r>
  <r>
    <x v="3"/>
    <x v="107"/>
    <s v="Sr Dir, Plastics Foodservice Packaging Group"/>
    <m/>
    <m/>
    <m/>
    <n v="472906"/>
    <n v="0"/>
    <n v="78146"/>
    <m/>
    <s v="X"/>
    <n v="551052"/>
    <m/>
    <x v="0"/>
  </r>
  <r>
    <x v="3"/>
    <x v="44"/>
    <s v="Board Member"/>
    <s v="X"/>
    <m/>
    <m/>
    <n v="0"/>
    <n v="0"/>
    <n v="0"/>
    <m/>
    <m/>
    <n v="0"/>
    <m/>
    <x v="1"/>
  </r>
  <r>
    <x v="3"/>
    <x v="73"/>
    <s v="Board Member"/>
    <s v="X"/>
    <m/>
    <m/>
    <n v="0"/>
    <n v="0"/>
    <n v="0"/>
    <m/>
    <m/>
    <n v="0"/>
    <m/>
    <x v="1"/>
  </r>
  <r>
    <x v="3"/>
    <x v="45"/>
    <s v="VP, Reg and Tech Affairs"/>
    <m/>
    <m/>
    <m/>
    <n v="511604"/>
    <n v="0"/>
    <n v="173377"/>
    <m/>
    <s v="X"/>
    <n v="684981"/>
    <m/>
    <x v="0"/>
  </r>
  <r>
    <x v="3"/>
    <x v="94"/>
    <s v="Board Member"/>
    <s v="X"/>
    <m/>
    <m/>
    <n v="0"/>
    <n v="0"/>
    <n v="0"/>
    <m/>
    <m/>
    <n v="0"/>
    <m/>
    <x v="1"/>
  </r>
  <r>
    <x v="3"/>
    <x v="48"/>
    <s v="VP, HR &amp; Administration"/>
    <m/>
    <m/>
    <m/>
    <n v="400460"/>
    <n v="0"/>
    <n v="66681"/>
    <s v="X"/>
    <m/>
    <n v="467141"/>
    <m/>
    <x v="0"/>
  </r>
  <r>
    <x v="3"/>
    <x v="50"/>
    <s v="Board Member"/>
    <s v="X"/>
    <m/>
    <m/>
    <n v="0"/>
    <n v="0"/>
    <n v="0"/>
    <m/>
    <m/>
    <n v="0"/>
    <m/>
    <x v="1"/>
  </r>
  <r>
    <x v="3"/>
    <x v="95"/>
    <s v="Board Member"/>
    <s v="X"/>
    <m/>
    <m/>
    <n v="0"/>
    <n v="0"/>
    <n v="0"/>
    <m/>
    <m/>
    <n v="0"/>
    <m/>
    <x v="1"/>
  </r>
  <r>
    <x v="3"/>
    <x v="75"/>
    <s v="Board Member"/>
    <s v="X"/>
    <m/>
    <m/>
    <n v="0"/>
    <n v="0"/>
    <n v="0"/>
    <m/>
    <m/>
    <n v="0"/>
    <m/>
    <x v="1"/>
  </r>
  <r>
    <x v="3"/>
    <x v="53"/>
    <s v="VP, State Affairs"/>
    <m/>
    <m/>
    <m/>
    <n v="403152"/>
    <n v="0"/>
    <n v="106058"/>
    <m/>
    <s v="X"/>
    <n v="509210"/>
    <m/>
    <x v="0"/>
  </r>
  <r>
    <x v="3"/>
    <x v="54"/>
    <s v="CFO, CAO, Treasurer"/>
    <m/>
    <s v="X"/>
    <m/>
    <n v="617764"/>
    <n v="0"/>
    <n v="131857"/>
    <m/>
    <m/>
    <n v="749621"/>
    <m/>
    <x v="0"/>
  </r>
  <r>
    <x v="3"/>
    <x v="55"/>
    <s v="Board Member"/>
    <s v="X"/>
    <m/>
    <m/>
    <n v="0"/>
    <n v="0"/>
    <n v="0"/>
    <m/>
    <m/>
    <n v="0"/>
    <m/>
    <x v="1"/>
  </r>
  <r>
    <x v="3"/>
    <x v="56"/>
    <s v="VP, Chemical Products &amp; Technology"/>
    <m/>
    <m/>
    <m/>
    <n v="413372"/>
    <n v="0"/>
    <n v="121870"/>
    <s v="X"/>
    <m/>
    <n v="535242"/>
    <m/>
    <x v="0"/>
  </r>
  <r>
    <x v="3"/>
    <x v="60"/>
    <s v="Board Member"/>
    <s v="X"/>
    <m/>
    <m/>
    <n v="0"/>
    <n v="0"/>
    <n v="0"/>
    <m/>
    <m/>
    <n v="0"/>
    <m/>
    <x v="1"/>
  </r>
  <r>
    <x v="3"/>
    <x v="108"/>
    <s v="Board Member"/>
    <s v="X"/>
    <m/>
    <m/>
    <n v="0"/>
    <n v="0"/>
    <n v="0"/>
    <m/>
    <m/>
    <n v="0"/>
    <m/>
    <x v="1"/>
  </r>
  <r>
    <x v="3"/>
    <x v="78"/>
    <s v="VP, Program Management"/>
    <m/>
    <m/>
    <m/>
    <n v="453953"/>
    <n v="0"/>
    <n v="120019"/>
    <s v="X"/>
    <m/>
    <n v="573972"/>
    <m/>
    <x v="0"/>
  </r>
  <r>
    <x v="3"/>
    <x v="63"/>
    <s v="Board Member"/>
    <s v="X"/>
    <m/>
    <m/>
    <n v="0"/>
    <n v="0"/>
    <n v="0"/>
    <m/>
    <m/>
    <n v="0"/>
    <m/>
    <x v="1"/>
  </r>
  <r>
    <x v="3"/>
    <x v="96"/>
    <s v="Board Member"/>
    <s v="X"/>
    <m/>
    <m/>
    <n v="0"/>
    <n v="0"/>
    <n v="0"/>
    <m/>
    <m/>
    <n v="0"/>
    <m/>
    <x v="1"/>
  </r>
  <r>
    <x v="3"/>
    <x v="82"/>
    <s v="Board Member"/>
    <s v="X"/>
    <m/>
    <m/>
    <n v="0"/>
    <n v="0"/>
    <n v="0"/>
    <m/>
    <m/>
    <n v="0"/>
    <m/>
    <x v="1"/>
  </r>
  <r>
    <x v="4"/>
    <x v="84"/>
    <s v="Board Member"/>
    <s v="X"/>
    <m/>
    <m/>
    <n v="0"/>
    <n v="0"/>
    <n v="0"/>
    <m/>
    <m/>
    <n v="0"/>
    <m/>
    <x v="1"/>
  </r>
  <r>
    <x v="4"/>
    <x v="2"/>
    <s v="VP, Communications"/>
    <m/>
    <m/>
    <m/>
    <n v="488369"/>
    <n v="0"/>
    <n v="125949"/>
    <m/>
    <s v="X"/>
    <n v="614318"/>
    <m/>
    <x v="0"/>
  </r>
  <r>
    <x v="4"/>
    <x v="3"/>
    <s v="Board Member"/>
    <s v="X"/>
    <m/>
    <m/>
    <n v="0"/>
    <n v="0"/>
    <n v="0"/>
    <m/>
    <m/>
    <n v="0"/>
    <m/>
    <x v="1"/>
  </r>
  <r>
    <x v="4"/>
    <x v="4"/>
    <s v="Chairman"/>
    <s v="X"/>
    <s v="X"/>
    <m/>
    <n v="0"/>
    <n v="0"/>
    <n v="0"/>
    <m/>
    <m/>
    <n v="0"/>
    <m/>
    <x v="1"/>
  </r>
  <r>
    <x v="4"/>
    <x v="85"/>
    <s v="Board Member"/>
    <s v="X"/>
    <m/>
    <m/>
    <n v="0"/>
    <n v="0"/>
    <n v="0"/>
    <m/>
    <m/>
    <n v="0"/>
    <m/>
    <x v="1"/>
  </r>
  <r>
    <x v="4"/>
    <x v="87"/>
    <s v="VP, Federal Affairs"/>
    <m/>
    <m/>
    <m/>
    <n v="512957"/>
    <n v="0"/>
    <n v="46940"/>
    <m/>
    <s v="X"/>
    <n v="559897"/>
    <m/>
    <x v="0"/>
  </r>
  <r>
    <x v="4"/>
    <x v="88"/>
    <s v="Board Member"/>
    <s v="X"/>
    <m/>
    <m/>
    <n v="0"/>
    <n v="0"/>
    <n v="0"/>
    <m/>
    <m/>
    <n v="0"/>
    <m/>
    <x v="1"/>
  </r>
  <r>
    <x v="4"/>
    <x v="65"/>
    <s v="President and CEO"/>
    <m/>
    <s v="X"/>
    <m/>
    <n v="3215357"/>
    <n v="0"/>
    <n v="747321"/>
    <m/>
    <m/>
    <n v="3962678"/>
    <m/>
    <x v="0"/>
  </r>
  <r>
    <x v="4"/>
    <x v="66"/>
    <s v="Board Member"/>
    <s v="X"/>
    <m/>
    <m/>
    <n v="0"/>
    <n v="0"/>
    <n v="0"/>
    <m/>
    <m/>
    <n v="0"/>
    <m/>
    <x v="1"/>
  </r>
  <r>
    <x v="4"/>
    <x v="97"/>
    <s v="Board Member"/>
    <s v="X"/>
    <m/>
    <m/>
    <n v="0"/>
    <n v="0"/>
    <n v="0"/>
    <m/>
    <m/>
    <n v="0"/>
    <m/>
    <x v="1"/>
  </r>
  <r>
    <x v="4"/>
    <x v="98"/>
    <s v="Board Member"/>
    <s v="X"/>
    <m/>
    <m/>
    <n v="0"/>
    <n v="0"/>
    <n v="0"/>
    <m/>
    <m/>
    <n v="0"/>
    <m/>
    <x v="1"/>
  </r>
  <r>
    <x v="4"/>
    <x v="12"/>
    <s v="Board Member"/>
    <s v="X"/>
    <m/>
    <m/>
    <n v="0"/>
    <n v="0"/>
    <n v="0"/>
    <m/>
    <m/>
    <n v="0"/>
    <m/>
    <x v="1"/>
  </r>
  <r>
    <x v="4"/>
    <x v="109"/>
    <s v="Board Member Until 07/2017"/>
    <s v="X"/>
    <m/>
    <m/>
    <n v="0"/>
    <n v="0"/>
    <n v="0"/>
    <m/>
    <m/>
    <n v="0"/>
    <m/>
    <x v="1"/>
  </r>
  <r>
    <x v="4"/>
    <x v="16"/>
    <s v="Board Member"/>
    <s v="X"/>
    <m/>
    <m/>
    <n v="0"/>
    <n v="0"/>
    <n v="0"/>
    <m/>
    <m/>
    <n v="0"/>
    <m/>
    <x v="1"/>
  </r>
  <r>
    <x v="4"/>
    <x v="110"/>
    <s v="VP, Responsible Care &amp; Value Chain"/>
    <m/>
    <m/>
    <m/>
    <n v="450890"/>
    <n v="0"/>
    <n v="126699"/>
    <m/>
    <s v="X"/>
    <n v="577589"/>
    <m/>
    <x v="0"/>
  </r>
  <r>
    <x v="4"/>
    <x v="67"/>
    <s v="Chief of Staff/Gen.Counsel/Sec."/>
    <m/>
    <s v="X"/>
    <m/>
    <n v="547835"/>
    <n v="0"/>
    <n v="131602"/>
    <m/>
    <m/>
    <n v="679437"/>
    <m/>
    <x v="0"/>
  </r>
  <r>
    <x v="4"/>
    <x v="68"/>
    <s v="Board Member"/>
    <s v="X"/>
    <m/>
    <m/>
    <n v="0"/>
    <n v="0"/>
    <n v="0"/>
    <m/>
    <m/>
    <n v="0"/>
    <m/>
    <x v="1"/>
  </r>
  <r>
    <x v="4"/>
    <x v="17"/>
    <s v="Board Member"/>
    <s v="X"/>
    <m/>
    <m/>
    <n v="0"/>
    <n v="0"/>
    <n v="0"/>
    <m/>
    <m/>
    <n v="0"/>
    <m/>
    <x v="1"/>
  </r>
  <r>
    <x v="4"/>
    <x v="18"/>
    <s v="Board Member"/>
    <s v="X"/>
    <m/>
    <m/>
    <n v="0"/>
    <n v="0"/>
    <n v="0"/>
    <m/>
    <m/>
    <n v="0"/>
    <m/>
    <x v="1"/>
  </r>
  <r>
    <x v="4"/>
    <x v="99"/>
    <s v="Board Member"/>
    <s v="X"/>
    <m/>
    <m/>
    <n v="0"/>
    <n v="0"/>
    <n v="0"/>
    <m/>
    <m/>
    <n v="0"/>
    <m/>
    <x v="1"/>
  </r>
  <r>
    <x v="4"/>
    <x v="100"/>
    <s v="Board Member"/>
    <s v="X"/>
    <m/>
    <m/>
    <n v="0"/>
    <n v="0"/>
    <n v="0"/>
    <m/>
    <m/>
    <n v="0"/>
    <m/>
    <x v="1"/>
  </r>
  <r>
    <x v="4"/>
    <x v="22"/>
    <s v="Board Member"/>
    <s v="X"/>
    <m/>
    <m/>
    <n v="0"/>
    <n v="0"/>
    <n v="0"/>
    <m/>
    <m/>
    <n v="0"/>
    <m/>
    <x v="1"/>
  </r>
  <r>
    <x v="4"/>
    <x v="26"/>
    <s v="Board Member"/>
    <s v="X"/>
    <m/>
    <m/>
    <n v="0"/>
    <n v="0"/>
    <n v="0"/>
    <m/>
    <m/>
    <n v="0"/>
    <m/>
    <x v="1"/>
  </r>
  <r>
    <x v="4"/>
    <x v="27"/>
    <s v="Board Member"/>
    <s v="X"/>
    <m/>
    <m/>
    <n v="0"/>
    <n v="0"/>
    <n v="0"/>
    <m/>
    <m/>
    <n v="0"/>
    <m/>
    <x v="1"/>
  </r>
  <r>
    <x v="4"/>
    <x v="69"/>
    <s v="Board Member"/>
    <s v="X"/>
    <m/>
    <m/>
    <n v="0"/>
    <n v="0"/>
    <n v="0"/>
    <m/>
    <m/>
    <n v="0"/>
    <m/>
    <x v="1"/>
  </r>
  <r>
    <x v="4"/>
    <x v="89"/>
    <s v="Vice Chairman"/>
    <s v="X"/>
    <s v="X"/>
    <m/>
    <n v="0"/>
    <n v="0"/>
    <n v="0"/>
    <m/>
    <m/>
    <n v="0"/>
    <m/>
    <x v="1"/>
  </r>
  <r>
    <x v="4"/>
    <x v="101"/>
    <s v="Board Member"/>
    <s v="X"/>
    <m/>
    <m/>
    <n v="0"/>
    <n v="0"/>
    <n v="0"/>
    <m/>
    <m/>
    <n v="0"/>
    <m/>
    <x v="1"/>
  </r>
  <r>
    <x v="4"/>
    <x v="111"/>
    <s v="Board Member Until 07/2017"/>
    <s v="X"/>
    <m/>
    <m/>
    <n v="0"/>
    <n v="0"/>
    <n v="0"/>
    <m/>
    <m/>
    <n v="0"/>
    <m/>
    <x v="1"/>
  </r>
  <r>
    <x v="4"/>
    <x v="70"/>
    <s v="Chief Executive, Chemtrec"/>
    <m/>
    <m/>
    <m/>
    <n v="347684"/>
    <n v="0"/>
    <n v="67454"/>
    <s v="X"/>
    <m/>
    <n v="415138"/>
    <m/>
    <x v="0"/>
  </r>
  <r>
    <x v="4"/>
    <x v="90"/>
    <s v="Board Member"/>
    <s v="X"/>
    <m/>
    <m/>
    <n v="0"/>
    <n v="0"/>
    <n v="0"/>
    <m/>
    <m/>
    <n v="0"/>
    <m/>
    <x v="1"/>
  </r>
  <r>
    <x v="4"/>
    <x v="31"/>
    <s v="Board Member"/>
    <s v="X"/>
    <m/>
    <m/>
    <n v="0"/>
    <n v="0"/>
    <n v="0"/>
    <m/>
    <m/>
    <n v="0"/>
    <m/>
    <x v="1"/>
  </r>
  <r>
    <x v="4"/>
    <x v="32"/>
    <s v="Board Member"/>
    <s v="X"/>
    <m/>
    <m/>
    <n v="0"/>
    <n v="0"/>
    <n v="0"/>
    <m/>
    <m/>
    <n v="0"/>
    <m/>
    <x v="1"/>
  </r>
  <r>
    <x v="4"/>
    <x v="112"/>
    <s v="Board Member"/>
    <s v="X"/>
    <m/>
    <m/>
    <n v="0"/>
    <n v="0"/>
    <n v="0"/>
    <m/>
    <m/>
    <n v="0"/>
    <m/>
    <x v="1"/>
  </r>
  <r>
    <x v="4"/>
    <x v="91"/>
    <s v="Board Member"/>
    <s v="X"/>
    <m/>
    <m/>
    <n v="0"/>
    <n v="0"/>
    <n v="0"/>
    <m/>
    <m/>
    <n v="0"/>
    <m/>
    <x v="1"/>
  </r>
  <r>
    <x v="4"/>
    <x v="102"/>
    <s v="Board Member"/>
    <s v="X"/>
    <m/>
    <m/>
    <n v="0"/>
    <n v="0"/>
    <n v="0"/>
    <m/>
    <m/>
    <n v="0"/>
    <m/>
    <x v="1"/>
  </r>
  <r>
    <x v="4"/>
    <x v="35"/>
    <s v="Board Member"/>
    <s v="X"/>
    <m/>
    <m/>
    <n v="0"/>
    <n v="0"/>
    <n v="0"/>
    <m/>
    <m/>
    <n v="0"/>
    <m/>
    <x v="1"/>
  </r>
  <r>
    <x v="4"/>
    <x v="92"/>
    <s v="Board Member"/>
    <s v="X"/>
    <m/>
    <m/>
    <n v="0"/>
    <n v="0"/>
    <n v="0"/>
    <m/>
    <m/>
    <n v="0"/>
    <m/>
    <x v="1"/>
  </r>
  <r>
    <x v="4"/>
    <x v="103"/>
    <s v="Immediate Past Chairman"/>
    <s v="X"/>
    <m/>
    <m/>
    <n v="0"/>
    <n v="0"/>
    <n v="0"/>
    <m/>
    <m/>
    <n v="0"/>
    <m/>
    <x v="1"/>
  </r>
  <r>
    <x v="4"/>
    <x v="40"/>
    <s v="Board Member"/>
    <s v="X"/>
    <m/>
    <m/>
    <n v="0"/>
    <n v="0"/>
    <n v="0"/>
    <m/>
    <m/>
    <n v="0"/>
    <m/>
    <x v="1"/>
  </r>
  <r>
    <x v="4"/>
    <x v="41"/>
    <s v="Board Member"/>
    <s v="X"/>
    <m/>
    <m/>
    <n v="0"/>
    <n v="0"/>
    <n v="0"/>
    <m/>
    <m/>
    <n v="0"/>
    <m/>
    <x v="1"/>
  </r>
  <r>
    <x v="4"/>
    <x v="93"/>
    <s v="Board Member"/>
    <s v="X"/>
    <m/>
    <m/>
    <n v="0"/>
    <n v="0"/>
    <n v="0"/>
    <m/>
    <m/>
    <n v="0"/>
    <m/>
    <x v="1"/>
  </r>
  <r>
    <x v="4"/>
    <x v="43"/>
    <s v="Board Member"/>
    <s v="X"/>
    <m/>
    <m/>
    <n v="0"/>
    <n v="0"/>
    <n v="0"/>
    <m/>
    <m/>
    <n v="0"/>
    <m/>
    <x v="1"/>
  </r>
  <r>
    <x v="4"/>
    <x v="72"/>
    <s v="Board Member"/>
    <s v="X"/>
    <m/>
    <m/>
    <n v="0"/>
    <n v="0"/>
    <n v="0"/>
    <m/>
    <m/>
    <n v="0"/>
    <m/>
    <x v="1"/>
  </r>
  <r>
    <x v="4"/>
    <x v="113"/>
    <s v="Board Member Until 01/2017"/>
    <s v="X"/>
    <m/>
    <m/>
    <n v="0"/>
    <n v="0"/>
    <n v="0"/>
    <m/>
    <m/>
    <n v="0"/>
    <m/>
    <x v="1"/>
  </r>
  <r>
    <x v="4"/>
    <x v="105"/>
    <s v="Board Member"/>
    <s v="X"/>
    <m/>
    <m/>
    <n v="0"/>
    <n v="0"/>
    <n v="0"/>
    <m/>
    <m/>
    <n v="0"/>
    <m/>
    <x v="1"/>
  </r>
  <r>
    <x v="4"/>
    <x v="106"/>
    <s v="Board Member"/>
    <s v="X"/>
    <m/>
    <m/>
    <n v="0"/>
    <n v="0"/>
    <n v="0"/>
    <m/>
    <m/>
    <n v="0"/>
    <m/>
    <x v="1"/>
  </r>
  <r>
    <x v="4"/>
    <x v="44"/>
    <s v="Board Member"/>
    <s v="X"/>
    <m/>
    <m/>
    <n v="0"/>
    <n v="0"/>
    <n v="0"/>
    <m/>
    <m/>
    <n v="0"/>
    <m/>
    <x v="1"/>
  </r>
  <r>
    <x v="4"/>
    <x v="73"/>
    <s v="Board Member"/>
    <s v="X"/>
    <m/>
    <m/>
    <n v="0"/>
    <n v="0"/>
    <n v="0"/>
    <m/>
    <m/>
    <n v="0"/>
    <m/>
    <x v="1"/>
  </r>
  <r>
    <x v="4"/>
    <x v="45"/>
    <s v="VP, Reg and Tech Affairs"/>
    <m/>
    <m/>
    <m/>
    <n v="536746"/>
    <n v="0"/>
    <n v="170174"/>
    <m/>
    <s v="X"/>
    <n v="706920"/>
    <m/>
    <x v="0"/>
  </r>
  <r>
    <x v="4"/>
    <x v="94"/>
    <s v="Board Member"/>
    <s v="X"/>
    <m/>
    <m/>
    <n v="0"/>
    <n v="0"/>
    <n v="0"/>
    <m/>
    <m/>
    <n v="0"/>
    <m/>
    <x v="1"/>
  </r>
  <r>
    <x v="4"/>
    <x v="48"/>
    <s v="VP, HR &amp; Administration"/>
    <m/>
    <m/>
    <m/>
    <n v="371394"/>
    <n v="0"/>
    <n v="64512"/>
    <s v="X"/>
    <m/>
    <n v="435906"/>
    <m/>
    <x v="0"/>
  </r>
  <r>
    <x v="4"/>
    <x v="114"/>
    <s v="Board Member"/>
    <s v="X"/>
    <m/>
    <m/>
    <n v="0"/>
    <n v="0"/>
    <n v="0"/>
    <m/>
    <m/>
    <n v="0"/>
    <m/>
    <x v="1"/>
  </r>
  <r>
    <x v="4"/>
    <x v="50"/>
    <s v="Board Member"/>
    <s v="X"/>
    <m/>
    <m/>
    <n v="0"/>
    <n v="0"/>
    <n v="0"/>
    <m/>
    <m/>
    <n v="0"/>
    <m/>
    <x v="1"/>
  </r>
  <r>
    <x v="4"/>
    <x v="115"/>
    <s v="Chairman Until 08/2017"/>
    <s v="X"/>
    <s v="X"/>
    <m/>
    <n v="0"/>
    <n v="0"/>
    <n v="0"/>
    <m/>
    <m/>
    <n v="0"/>
    <m/>
    <x v="1"/>
  </r>
  <r>
    <x v="4"/>
    <x v="95"/>
    <s v="Board Member"/>
    <s v="X"/>
    <m/>
    <m/>
    <n v="0"/>
    <n v="0"/>
    <n v="0"/>
    <m/>
    <m/>
    <n v="0"/>
    <m/>
    <x v="1"/>
  </r>
  <r>
    <x v="4"/>
    <x v="75"/>
    <s v="Board Member"/>
    <s v="X"/>
    <m/>
    <m/>
    <n v="0"/>
    <n v="0"/>
    <n v="0"/>
    <m/>
    <m/>
    <n v="0"/>
    <m/>
    <x v="1"/>
  </r>
  <r>
    <x v="4"/>
    <x v="53"/>
    <s v="VP, State Affairs"/>
    <m/>
    <m/>
    <m/>
    <n v="367922"/>
    <n v="0"/>
    <n v="100182"/>
    <m/>
    <s v="X"/>
    <n v="468104"/>
    <m/>
    <x v="0"/>
  </r>
  <r>
    <x v="4"/>
    <x v="116"/>
    <s v="Board Member"/>
    <s v="X"/>
    <m/>
    <m/>
    <n v="0"/>
    <n v="0"/>
    <n v="0"/>
    <m/>
    <m/>
    <n v="0"/>
    <m/>
    <x v="1"/>
  </r>
  <r>
    <x v="4"/>
    <x v="117"/>
    <s v="Board Member Until 07/2017"/>
    <s v="X"/>
    <m/>
    <m/>
    <n v="0"/>
    <n v="0"/>
    <n v="0"/>
    <m/>
    <m/>
    <n v="0"/>
    <m/>
    <x v="1"/>
  </r>
  <r>
    <x v="4"/>
    <x v="54"/>
    <s v="CFO, CAO, Treasurer"/>
    <m/>
    <s v="X"/>
    <m/>
    <n v="578179"/>
    <n v="0"/>
    <n v="128339"/>
    <m/>
    <m/>
    <n v="706518"/>
    <m/>
    <x v="0"/>
  </r>
  <r>
    <x v="4"/>
    <x v="55"/>
    <s v="Board Member"/>
    <s v="X"/>
    <m/>
    <m/>
    <n v="0"/>
    <n v="0"/>
    <n v="0"/>
    <m/>
    <m/>
    <n v="0"/>
    <m/>
    <x v="1"/>
  </r>
  <r>
    <x v="4"/>
    <x v="118"/>
    <s v="Board Member"/>
    <s v="X"/>
    <m/>
    <m/>
    <n v="0"/>
    <n v="0"/>
    <n v="0"/>
    <m/>
    <m/>
    <n v="0"/>
    <m/>
    <x v="1"/>
  </r>
  <r>
    <x v="4"/>
    <x v="56"/>
    <s v="VP, Chemical Products &amp; Techonology"/>
    <m/>
    <m/>
    <m/>
    <n v="388094"/>
    <n v="0"/>
    <n v="119909"/>
    <s v="X"/>
    <m/>
    <n v="508003"/>
    <m/>
    <x v="0"/>
  </r>
  <r>
    <x v="4"/>
    <x v="119"/>
    <s v="Board Member Until 11/2017"/>
    <s v="X"/>
    <m/>
    <m/>
    <n v="0"/>
    <n v="0"/>
    <n v="0"/>
    <m/>
    <m/>
    <n v="0"/>
    <m/>
    <x v="1"/>
  </r>
  <r>
    <x v="4"/>
    <x v="60"/>
    <s v="Board Member"/>
    <s v="X"/>
    <m/>
    <m/>
    <n v="0"/>
    <n v="0"/>
    <n v="0"/>
    <m/>
    <m/>
    <n v="0"/>
    <m/>
    <x v="1"/>
  </r>
  <r>
    <x v="4"/>
    <x v="108"/>
    <s v="Board Member"/>
    <s v="X"/>
    <m/>
    <m/>
    <n v="0"/>
    <n v="0"/>
    <n v="0"/>
    <m/>
    <m/>
    <n v="0"/>
    <m/>
    <x v="1"/>
  </r>
  <r>
    <x v="4"/>
    <x v="78"/>
    <s v="VP, Program Management"/>
    <m/>
    <m/>
    <m/>
    <n v="413841"/>
    <n v="0"/>
    <n v="117248"/>
    <s v="X"/>
    <m/>
    <n v="531089"/>
    <m/>
    <x v="0"/>
  </r>
  <r>
    <x v="4"/>
    <x v="120"/>
    <s v="Board Member"/>
    <s v="X"/>
    <m/>
    <m/>
    <n v="0"/>
    <n v="0"/>
    <n v="0"/>
    <m/>
    <m/>
    <n v="0"/>
    <m/>
    <x v="1"/>
  </r>
  <r>
    <x v="4"/>
    <x v="63"/>
    <s v="Board Member"/>
    <s v="X"/>
    <m/>
    <m/>
    <n v="0"/>
    <n v="0"/>
    <n v="0"/>
    <m/>
    <m/>
    <n v="0"/>
    <m/>
    <x v="1"/>
  </r>
  <r>
    <x v="4"/>
    <x v="96"/>
    <s v="Board Member"/>
    <s v="X"/>
    <m/>
    <m/>
    <n v="0"/>
    <n v="0"/>
    <n v="0"/>
    <m/>
    <m/>
    <n v="0"/>
    <m/>
    <x v="1"/>
  </r>
  <r>
    <x v="4"/>
    <x v="82"/>
    <s v="Board Member"/>
    <s v="X"/>
    <m/>
    <m/>
    <n v="0"/>
    <n v="0"/>
    <n v="0"/>
    <m/>
    <m/>
    <n v="0"/>
    <m/>
    <x v="1"/>
  </r>
  <r>
    <x v="4"/>
    <x v="121"/>
    <s v="Board Member Until 05/2017"/>
    <s v="X"/>
    <m/>
    <m/>
    <n v="0"/>
    <n v="0"/>
    <n v="0"/>
    <m/>
    <m/>
    <n v="0"/>
    <m/>
    <x v="1"/>
  </r>
  <r>
    <x v="5"/>
    <x v="122"/>
    <s v="Board Member"/>
    <s v="X"/>
    <m/>
    <m/>
    <n v="0"/>
    <n v="0"/>
    <n v="0"/>
    <m/>
    <m/>
    <n v="0"/>
    <m/>
    <x v="1"/>
  </r>
  <r>
    <x v="5"/>
    <x v="84"/>
    <s v="Board Member"/>
    <s v="X"/>
    <m/>
    <m/>
    <n v="0"/>
    <n v="0"/>
    <n v="0"/>
    <m/>
    <m/>
    <n v="0"/>
    <m/>
    <x v="1"/>
  </r>
  <r>
    <x v="5"/>
    <x v="2"/>
    <s v="VP, Communications"/>
    <m/>
    <m/>
    <m/>
    <n v="914956"/>
    <n v="0"/>
    <n v="132473"/>
    <m/>
    <s v="X"/>
    <n v="1047429"/>
    <m/>
    <x v="0"/>
  </r>
  <r>
    <x v="5"/>
    <x v="3"/>
    <s v="Board Member"/>
    <s v="X"/>
    <m/>
    <m/>
    <n v="0"/>
    <n v="0"/>
    <n v="0"/>
    <m/>
    <m/>
    <n v="0"/>
    <m/>
    <x v="1"/>
  </r>
  <r>
    <x v="5"/>
    <x v="4"/>
    <s v="Vice Chairman"/>
    <s v="X"/>
    <s v="X"/>
    <m/>
    <n v="0"/>
    <n v="0"/>
    <n v="0"/>
    <m/>
    <m/>
    <n v="0"/>
    <m/>
    <x v="1"/>
  </r>
  <r>
    <x v="5"/>
    <x v="85"/>
    <s v="Board Member"/>
    <s v="X"/>
    <m/>
    <m/>
    <n v="0"/>
    <n v="0"/>
    <n v="0"/>
    <m/>
    <m/>
    <n v="0"/>
    <m/>
    <x v="1"/>
  </r>
  <r>
    <x v="5"/>
    <x v="87"/>
    <s v="VP, Federal Affairs"/>
    <m/>
    <m/>
    <m/>
    <n v="520828"/>
    <n v="0"/>
    <n v="47114"/>
    <m/>
    <s v="X"/>
    <n v="567942"/>
    <m/>
    <x v="0"/>
  </r>
  <r>
    <x v="5"/>
    <x v="65"/>
    <s v="President and CEO"/>
    <m/>
    <s v="X"/>
    <m/>
    <n v="4050819"/>
    <n v="0"/>
    <n v="807315"/>
    <m/>
    <m/>
    <n v="4858134"/>
    <m/>
    <x v="0"/>
  </r>
  <r>
    <x v="5"/>
    <x v="66"/>
    <s v="Board Member"/>
    <s v="X"/>
    <m/>
    <m/>
    <n v="0"/>
    <n v="0"/>
    <n v="0"/>
    <m/>
    <m/>
    <n v="0"/>
    <m/>
    <x v="1"/>
  </r>
  <r>
    <x v="5"/>
    <x v="97"/>
    <s v="Board Member"/>
    <s v="X"/>
    <m/>
    <m/>
    <n v="0"/>
    <n v="0"/>
    <n v="0"/>
    <m/>
    <m/>
    <n v="0"/>
    <m/>
    <x v="1"/>
  </r>
  <r>
    <x v="5"/>
    <x v="98"/>
    <s v="Board Member"/>
    <s v="X"/>
    <m/>
    <m/>
    <n v="0"/>
    <n v="0"/>
    <n v="0"/>
    <m/>
    <m/>
    <n v="0"/>
    <m/>
    <x v="1"/>
  </r>
  <r>
    <x v="5"/>
    <x v="12"/>
    <s v="Board Member"/>
    <s v="X"/>
    <m/>
    <m/>
    <n v="0"/>
    <n v="0"/>
    <n v="0"/>
    <m/>
    <m/>
    <n v="0"/>
    <m/>
    <x v="1"/>
  </r>
  <r>
    <x v="5"/>
    <x v="109"/>
    <s v="Board Member"/>
    <s v="X"/>
    <m/>
    <m/>
    <n v="0"/>
    <n v="0"/>
    <n v="0"/>
    <m/>
    <m/>
    <n v="0"/>
    <m/>
    <x v="1"/>
  </r>
  <r>
    <x v="5"/>
    <x v="16"/>
    <s v="Board Member"/>
    <s v="X"/>
    <m/>
    <m/>
    <n v="0"/>
    <n v="0"/>
    <n v="0"/>
    <m/>
    <m/>
    <n v="0"/>
    <m/>
    <x v="1"/>
  </r>
  <r>
    <x v="5"/>
    <x v="110"/>
    <s v="VP, Responsible Care &amp; Value Chain"/>
    <m/>
    <m/>
    <m/>
    <n v="385541"/>
    <n v="0"/>
    <n v="122407"/>
    <m/>
    <s v="X"/>
    <n v="507948"/>
    <m/>
    <x v="0"/>
  </r>
  <r>
    <x v="5"/>
    <x v="67"/>
    <s v="Gen. Counsel, Chief of Staff, Sec."/>
    <m/>
    <s v="X"/>
    <m/>
    <n v="675912"/>
    <n v="0"/>
    <n v="148955"/>
    <m/>
    <m/>
    <n v="824867"/>
    <m/>
    <x v="0"/>
  </r>
  <r>
    <x v="5"/>
    <x v="123"/>
    <s v="Board Member Until 02/2016"/>
    <s v="X"/>
    <m/>
    <m/>
    <n v="0"/>
    <n v="0"/>
    <n v="0"/>
    <m/>
    <m/>
    <n v="0"/>
    <m/>
    <x v="1"/>
  </r>
  <r>
    <x v="5"/>
    <x v="18"/>
    <s v="Board Member"/>
    <s v="X"/>
    <m/>
    <m/>
    <n v="0"/>
    <n v="0"/>
    <n v="0"/>
    <m/>
    <m/>
    <n v="0"/>
    <m/>
    <x v="1"/>
  </r>
  <r>
    <x v="5"/>
    <x v="124"/>
    <s v="Board Member Until 02/2016"/>
    <s v="X"/>
    <m/>
    <m/>
    <n v="0"/>
    <n v="0"/>
    <n v="0"/>
    <m/>
    <m/>
    <n v="0"/>
    <m/>
    <x v="1"/>
  </r>
  <r>
    <x v="5"/>
    <x v="99"/>
    <s v="Board Member"/>
    <s v="X"/>
    <m/>
    <m/>
    <n v="0"/>
    <n v="0"/>
    <n v="0"/>
    <m/>
    <m/>
    <n v="0"/>
    <m/>
    <x v="1"/>
  </r>
  <r>
    <x v="5"/>
    <x v="100"/>
    <s v="Board Member"/>
    <s v="X"/>
    <m/>
    <m/>
    <n v="0"/>
    <n v="0"/>
    <n v="0"/>
    <m/>
    <m/>
    <n v="0"/>
    <m/>
    <x v="1"/>
  </r>
  <r>
    <x v="5"/>
    <x v="22"/>
    <s v="Board Member"/>
    <s v="X"/>
    <m/>
    <m/>
    <n v="0"/>
    <n v="0"/>
    <n v="0"/>
    <m/>
    <m/>
    <n v="0"/>
    <m/>
    <x v="1"/>
  </r>
  <r>
    <x v="5"/>
    <x v="26"/>
    <s v="Board Member"/>
    <s v="X"/>
    <m/>
    <m/>
    <n v="0"/>
    <n v="0"/>
    <n v="0"/>
    <m/>
    <m/>
    <n v="0"/>
    <m/>
    <x v="1"/>
  </r>
  <r>
    <x v="5"/>
    <x v="27"/>
    <s v="Board Member"/>
    <s v="X"/>
    <m/>
    <m/>
    <n v="0"/>
    <n v="0"/>
    <n v="0"/>
    <m/>
    <m/>
    <n v="0"/>
    <m/>
    <x v="1"/>
  </r>
  <r>
    <x v="5"/>
    <x v="89"/>
    <s v="Board Member"/>
    <s v="X"/>
    <m/>
    <m/>
    <n v="0"/>
    <n v="0"/>
    <n v="0"/>
    <m/>
    <m/>
    <n v="0"/>
    <m/>
    <x v="1"/>
  </r>
  <r>
    <x v="5"/>
    <x v="111"/>
    <s v="Board Member"/>
    <s v="X"/>
    <m/>
    <m/>
    <n v="0"/>
    <n v="0"/>
    <n v="0"/>
    <m/>
    <m/>
    <n v="0"/>
    <m/>
    <x v="1"/>
  </r>
  <r>
    <x v="5"/>
    <x v="90"/>
    <s v="Board Member"/>
    <s v="X"/>
    <m/>
    <m/>
    <n v="0"/>
    <n v="0"/>
    <n v="0"/>
    <m/>
    <m/>
    <n v="0"/>
    <m/>
    <x v="1"/>
  </r>
  <r>
    <x v="5"/>
    <x v="31"/>
    <s v="Board Member"/>
    <s v="X"/>
    <m/>
    <m/>
    <n v="0"/>
    <n v="0"/>
    <n v="0"/>
    <m/>
    <m/>
    <n v="0"/>
    <m/>
    <x v="1"/>
  </r>
  <r>
    <x v="5"/>
    <x v="32"/>
    <s v="Board Member"/>
    <s v="X"/>
    <m/>
    <m/>
    <n v="0"/>
    <n v="0"/>
    <n v="0"/>
    <m/>
    <m/>
    <n v="0"/>
    <m/>
    <x v="1"/>
  </r>
  <r>
    <x v="5"/>
    <x v="112"/>
    <s v="Board Member"/>
    <s v="X"/>
    <m/>
    <m/>
    <n v="0"/>
    <n v="0"/>
    <n v="0"/>
    <m/>
    <m/>
    <n v="0"/>
    <m/>
    <x v="1"/>
  </r>
  <r>
    <x v="5"/>
    <x v="91"/>
    <s v="Board Member"/>
    <s v="X"/>
    <m/>
    <m/>
    <n v="0"/>
    <n v="0"/>
    <n v="0"/>
    <m/>
    <m/>
    <n v="0"/>
    <m/>
    <x v="1"/>
  </r>
  <r>
    <x v="5"/>
    <x v="125"/>
    <s v="Board Member Until 02/2016"/>
    <s v="X"/>
    <m/>
    <m/>
    <n v="0"/>
    <n v="0"/>
    <n v="0"/>
    <m/>
    <m/>
    <n v="0"/>
    <m/>
    <x v="1"/>
  </r>
  <r>
    <x v="5"/>
    <x v="126"/>
    <s v="Board Member Until 06/2016"/>
    <s v="X"/>
    <m/>
    <m/>
    <n v="0"/>
    <n v="0"/>
    <n v="0"/>
    <m/>
    <m/>
    <n v="0"/>
    <m/>
    <x v="1"/>
  </r>
  <r>
    <x v="5"/>
    <x v="102"/>
    <s v="Board Member"/>
    <s v="X"/>
    <m/>
    <m/>
    <n v="0"/>
    <n v="0"/>
    <n v="0"/>
    <m/>
    <m/>
    <n v="0"/>
    <m/>
    <x v="1"/>
  </r>
  <r>
    <x v="5"/>
    <x v="92"/>
    <s v="Board Member"/>
    <s v="X"/>
    <m/>
    <m/>
    <n v="0"/>
    <n v="0"/>
    <n v="0"/>
    <m/>
    <m/>
    <n v="0"/>
    <m/>
    <x v="1"/>
  </r>
  <r>
    <x v="5"/>
    <x v="103"/>
    <s v="Chairman"/>
    <s v="X"/>
    <s v="X"/>
    <m/>
    <n v="0"/>
    <n v="0"/>
    <n v="0"/>
    <m/>
    <m/>
    <n v="0"/>
    <m/>
    <x v="1"/>
  </r>
  <r>
    <x v="5"/>
    <x v="40"/>
    <s v="Board Member"/>
    <s v="X"/>
    <m/>
    <m/>
    <n v="0"/>
    <n v="0"/>
    <n v="0"/>
    <m/>
    <m/>
    <n v="0"/>
    <m/>
    <x v="1"/>
  </r>
  <r>
    <x v="5"/>
    <x v="43"/>
    <s v="Board Member"/>
    <s v="X"/>
    <m/>
    <m/>
    <n v="0"/>
    <n v="0"/>
    <n v="0"/>
    <m/>
    <m/>
    <n v="0"/>
    <m/>
    <x v="1"/>
  </r>
  <r>
    <x v="5"/>
    <x v="72"/>
    <s v="Board Member"/>
    <s v="X"/>
    <m/>
    <m/>
    <n v="0"/>
    <n v="0"/>
    <n v="0"/>
    <m/>
    <m/>
    <n v="0"/>
    <m/>
    <x v="1"/>
  </r>
  <r>
    <x v="5"/>
    <x v="113"/>
    <s v="Board Member"/>
    <s v="X"/>
    <m/>
    <m/>
    <n v="0"/>
    <n v="0"/>
    <n v="0"/>
    <m/>
    <m/>
    <n v="0"/>
    <m/>
    <x v="1"/>
  </r>
  <r>
    <x v="5"/>
    <x v="106"/>
    <s v="Board Member"/>
    <s v="X"/>
    <m/>
    <m/>
    <n v="0"/>
    <n v="0"/>
    <n v="0"/>
    <m/>
    <m/>
    <n v="0"/>
    <m/>
    <x v="1"/>
  </r>
  <r>
    <x v="5"/>
    <x v="44"/>
    <s v="Board Member"/>
    <s v="X"/>
    <m/>
    <m/>
    <n v="0"/>
    <n v="0"/>
    <n v="0"/>
    <m/>
    <m/>
    <n v="0"/>
    <m/>
    <x v="1"/>
  </r>
  <r>
    <x v="5"/>
    <x v="73"/>
    <s v="Board Member"/>
    <s v="X"/>
    <m/>
    <m/>
    <n v="0"/>
    <n v="0"/>
    <n v="0"/>
    <m/>
    <m/>
    <n v="0"/>
    <m/>
    <x v="1"/>
  </r>
  <r>
    <x v="5"/>
    <x v="45"/>
    <s v="VP, Reg and Tech Affairs"/>
    <m/>
    <m/>
    <m/>
    <n v="626253"/>
    <n v="0"/>
    <n v="191130"/>
    <m/>
    <s v="X"/>
    <n v="817383"/>
    <m/>
    <x v="0"/>
  </r>
  <r>
    <x v="5"/>
    <x v="94"/>
    <s v="Board Member"/>
    <s v="X"/>
    <m/>
    <m/>
    <n v="0"/>
    <n v="0"/>
    <n v="0"/>
    <m/>
    <m/>
    <n v="0"/>
    <m/>
    <x v="1"/>
  </r>
  <r>
    <x v="5"/>
    <x v="48"/>
    <s v="VP, HR &amp; Administration"/>
    <m/>
    <m/>
    <m/>
    <n v="360536"/>
    <n v="0"/>
    <n v="63565"/>
    <s v="X"/>
    <m/>
    <n v="424101"/>
    <m/>
    <x v="0"/>
  </r>
  <r>
    <x v="5"/>
    <x v="114"/>
    <s v="Board Member"/>
    <s v="X"/>
    <m/>
    <m/>
    <n v="0"/>
    <n v="0"/>
    <n v="0"/>
    <m/>
    <m/>
    <n v="0"/>
    <m/>
    <x v="1"/>
  </r>
  <r>
    <x v="5"/>
    <x v="127"/>
    <s v="Board Member Until 02/2016"/>
    <s v="X"/>
    <m/>
    <m/>
    <n v="0"/>
    <n v="0"/>
    <n v="0"/>
    <m/>
    <m/>
    <n v="0"/>
    <m/>
    <x v="1"/>
  </r>
  <r>
    <x v="5"/>
    <x v="115"/>
    <s v="Chairman of the Exec Committee"/>
    <s v="X"/>
    <m/>
    <m/>
    <n v="0"/>
    <n v="0"/>
    <n v="0"/>
    <m/>
    <m/>
    <n v="0"/>
    <m/>
    <x v="1"/>
  </r>
  <r>
    <x v="5"/>
    <x v="128"/>
    <s v="Board Member Until 06/2016"/>
    <s v="X"/>
    <m/>
    <m/>
    <n v="0"/>
    <n v="0"/>
    <n v="0"/>
    <m/>
    <m/>
    <n v="0"/>
    <m/>
    <x v="1"/>
  </r>
  <r>
    <x v="5"/>
    <x v="95"/>
    <s v="Immediate Past Chairman"/>
    <s v="X"/>
    <m/>
    <m/>
    <n v="0"/>
    <n v="0"/>
    <n v="0"/>
    <m/>
    <m/>
    <n v="0"/>
    <m/>
    <x v="1"/>
  </r>
  <r>
    <x v="5"/>
    <x v="53"/>
    <s v="VP, State Affairs"/>
    <m/>
    <m/>
    <m/>
    <n v="351486"/>
    <n v="0"/>
    <n v="97386"/>
    <m/>
    <s v="X"/>
    <n v="448872"/>
    <m/>
    <x v="0"/>
  </r>
  <r>
    <x v="5"/>
    <x v="116"/>
    <s v="Board Member"/>
    <s v="X"/>
    <m/>
    <m/>
    <n v="0"/>
    <n v="0"/>
    <n v="0"/>
    <m/>
    <m/>
    <n v="0"/>
    <m/>
    <x v="1"/>
  </r>
  <r>
    <x v="5"/>
    <x v="117"/>
    <s v="Board Member"/>
    <s v="X"/>
    <m/>
    <m/>
    <n v="0"/>
    <n v="0"/>
    <n v="0"/>
    <m/>
    <m/>
    <n v="0"/>
    <m/>
    <x v="1"/>
  </r>
  <r>
    <x v="5"/>
    <x v="54"/>
    <s v="CFO, CAO, Treasurer"/>
    <m/>
    <s v="X"/>
    <m/>
    <n v="589010"/>
    <n v="0"/>
    <n v="131136"/>
    <m/>
    <m/>
    <n v="720146"/>
    <m/>
    <x v="0"/>
  </r>
  <r>
    <x v="5"/>
    <x v="55"/>
    <s v="Board Member"/>
    <s v="X"/>
    <m/>
    <m/>
    <n v="0"/>
    <n v="0"/>
    <n v="0"/>
    <m/>
    <m/>
    <n v="0"/>
    <m/>
    <x v="1"/>
  </r>
  <r>
    <x v="5"/>
    <x v="118"/>
    <s v="Board Member"/>
    <s v="X"/>
    <m/>
    <m/>
    <n v="0"/>
    <n v="0"/>
    <n v="0"/>
    <m/>
    <m/>
    <n v="0"/>
    <m/>
    <x v="1"/>
  </r>
  <r>
    <x v="5"/>
    <x v="56"/>
    <s v="VP, Chemical Products &amp; Technology"/>
    <m/>
    <m/>
    <m/>
    <n v="383068"/>
    <n v="0"/>
    <n v="119309"/>
    <s v="X"/>
    <m/>
    <n v="502377"/>
    <m/>
    <x v="0"/>
  </r>
  <r>
    <x v="5"/>
    <x v="119"/>
    <s v="Board Member"/>
    <s v="X"/>
    <m/>
    <m/>
    <n v="0"/>
    <n v="0"/>
    <n v="0"/>
    <m/>
    <m/>
    <n v="0"/>
    <m/>
    <x v="1"/>
  </r>
  <r>
    <x v="5"/>
    <x v="60"/>
    <s v="Board Member"/>
    <s v="X"/>
    <m/>
    <m/>
    <n v="0"/>
    <n v="0"/>
    <n v="0"/>
    <m/>
    <m/>
    <n v="0"/>
    <m/>
    <x v="1"/>
  </r>
  <r>
    <x v="5"/>
    <x v="108"/>
    <s v="Board Member"/>
    <s v="X"/>
    <m/>
    <m/>
    <n v="0"/>
    <n v="0"/>
    <n v="0"/>
    <m/>
    <m/>
    <n v="0"/>
    <m/>
    <x v="1"/>
  </r>
  <r>
    <x v="5"/>
    <x v="78"/>
    <s v="VP, Program Management"/>
    <m/>
    <m/>
    <m/>
    <n v="404066"/>
    <n v="0"/>
    <n v="116598"/>
    <s v="X"/>
    <m/>
    <n v="520664"/>
    <m/>
    <x v="0"/>
  </r>
  <r>
    <x v="5"/>
    <x v="63"/>
    <s v="Board Member"/>
    <s v="X"/>
    <m/>
    <m/>
    <n v="0"/>
    <n v="0"/>
    <n v="0"/>
    <m/>
    <m/>
    <n v="0"/>
    <m/>
    <x v="1"/>
  </r>
  <r>
    <x v="5"/>
    <x v="96"/>
    <s v="Board Member"/>
    <s v="X"/>
    <m/>
    <m/>
    <n v="0"/>
    <n v="0"/>
    <n v="0"/>
    <m/>
    <m/>
    <n v="0"/>
    <m/>
    <x v="1"/>
  </r>
  <r>
    <x v="5"/>
    <x v="82"/>
    <s v="Board Member"/>
    <s v="X"/>
    <m/>
    <m/>
    <n v="0"/>
    <n v="0"/>
    <n v="0"/>
    <m/>
    <m/>
    <n v="0"/>
    <m/>
    <x v="1"/>
  </r>
  <r>
    <x v="5"/>
    <x v="121"/>
    <s v="Board Member"/>
    <s v="X"/>
    <m/>
    <m/>
    <n v="0"/>
    <n v="0"/>
    <n v="0"/>
    <m/>
    <m/>
    <n v="0"/>
    <m/>
    <x v="1"/>
  </r>
  <r>
    <x v="6"/>
    <x v="122"/>
    <s v="Board Member"/>
    <s v="X"/>
    <m/>
    <m/>
    <n v="0"/>
    <n v="0"/>
    <n v="0"/>
    <m/>
    <m/>
    <n v="0"/>
    <m/>
    <x v="1"/>
  </r>
  <r>
    <x v="6"/>
    <x v="84"/>
    <s v="Board Member"/>
    <s v="X"/>
    <m/>
    <m/>
    <n v="0"/>
    <n v="0"/>
    <n v="0"/>
    <m/>
    <m/>
    <n v="0"/>
    <m/>
    <x v="1"/>
  </r>
  <r>
    <x v="6"/>
    <x v="2"/>
    <s v="VP, Communications"/>
    <m/>
    <m/>
    <m/>
    <n v="472505"/>
    <n v="0"/>
    <n v="0"/>
    <m/>
    <s v="X"/>
    <n v="472505"/>
    <m/>
    <x v="0"/>
  </r>
  <r>
    <x v="6"/>
    <x v="3"/>
    <s v="Board Member"/>
    <s v="X"/>
    <m/>
    <m/>
    <n v="0"/>
    <n v="0"/>
    <n v="0"/>
    <m/>
    <m/>
    <n v="0"/>
    <m/>
    <x v="1"/>
  </r>
  <r>
    <x v="6"/>
    <x v="4"/>
    <s v="Board Member"/>
    <s v="X"/>
    <m/>
    <m/>
    <n v="0"/>
    <n v="0"/>
    <n v="0"/>
    <m/>
    <m/>
    <n v="0"/>
    <m/>
    <x v="1"/>
  </r>
  <r>
    <x v="6"/>
    <x v="87"/>
    <s v="VP, Federal Affairs"/>
    <m/>
    <m/>
    <m/>
    <n v="358627"/>
    <n v="0"/>
    <n v="0"/>
    <m/>
    <s v="X"/>
    <n v="358627"/>
    <m/>
    <x v="0"/>
  </r>
  <r>
    <x v="6"/>
    <x v="65"/>
    <s v="President and CEO"/>
    <m/>
    <s v="X"/>
    <m/>
    <n v="2853494"/>
    <n v="0"/>
    <n v="0"/>
    <m/>
    <m/>
    <n v="2853494"/>
    <m/>
    <x v="0"/>
  </r>
  <r>
    <x v="6"/>
    <x v="98"/>
    <s v="Board Member"/>
    <s v="X"/>
    <m/>
    <m/>
    <n v="0"/>
    <n v="0"/>
    <n v="0"/>
    <m/>
    <m/>
    <n v="0"/>
    <m/>
    <x v="1"/>
  </r>
  <r>
    <x v="6"/>
    <x v="12"/>
    <s v="Board Member"/>
    <s v="X"/>
    <m/>
    <m/>
    <n v="0"/>
    <n v="0"/>
    <n v="0"/>
    <m/>
    <m/>
    <n v="0"/>
    <m/>
    <x v="1"/>
  </r>
  <r>
    <x v="6"/>
    <x v="109"/>
    <s v="Board Member"/>
    <s v="X"/>
    <m/>
    <m/>
    <n v="0"/>
    <n v="0"/>
    <n v="0"/>
    <m/>
    <m/>
    <n v="0"/>
    <m/>
    <x v="1"/>
  </r>
  <r>
    <x v="6"/>
    <x v="16"/>
    <s v="Board Member"/>
    <s v="X"/>
    <m/>
    <m/>
    <n v="0"/>
    <n v="0"/>
    <n v="0"/>
    <m/>
    <m/>
    <n v="0"/>
    <m/>
    <x v="1"/>
  </r>
  <r>
    <x v="6"/>
    <x v="110"/>
    <s v="VP, Responsible Care &amp; Value Chain"/>
    <m/>
    <m/>
    <m/>
    <n v="362142"/>
    <n v="0"/>
    <n v="0"/>
    <m/>
    <s v="X"/>
    <n v="362142"/>
    <m/>
    <x v="0"/>
  </r>
  <r>
    <x v="6"/>
    <x v="67"/>
    <s v="Gen. Counsel, Chief of Staff, Sec."/>
    <m/>
    <s v="X"/>
    <m/>
    <n v="912803"/>
    <n v="0"/>
    <n v="0"/>
    <m/>
    <m/>
    <n v="912803"/>
    <m/>
    <x v="0"/>
  </r>
  <r>
    <x v="6"/>
    <x v="123"/>
    <s v="Board Member"/>
    <s v="X"/>
    <m/>
    <m/>
    <n v="0"/>
    <n v="0"/>
    <n v="0"/>
    <m/>
    <m/>
    <n v="0"/>
    <m/>
    <x v="1"/>
  </r>
  <r>
    <x v="6"/>
    <x v="18"/>
    <s v="Board Member"/>
    <s v="X"/>
    <m/>
    <m/>
    <n v="0"/>
    <n v="0"/>
    <n v="0"/>
    <m/>
    <m/>
    <n v="0"/>
    <m/>
    <x v="1"/>
  </r>
  <r>
    <x v="6"/>
    <x v="124"/>
    <s v="Board Member"/>
    <s v="X"/>
    <m/>
    <m/>
    <n v="0"/>
    <n v="0"/>
    <n v="0"/>
    <m/>
    <m/>
    <n v="0"/>
    <m/>
    <x v="1"/>
  </r>
  <r>
    <x v="6"/>
    <x v="99"/>
    <s v="Board Member"/>
    <s v="X"/>
    <m/>
    <m/>
    <n v="0"/>
    <n v="0"/>
    <n v="0"/>
    <m/>
    <m/>
    <n v="0"/>
    <m/>
    <x v="1"/>
  </r>
  <r>
    <x v="6"/>
    <x v="129"/>
    <s v="Board Member"/>
    <s v="X"/>
    <m/>
    <m/>
    <n v="0"/>
    <n v="0"/>
    <n v="0"/>
    <m/>
    <m/>
    <n v="0"/>
    <m/>
    <x v="1"/>
  </r>
  <r>
    <x v="6"/>
    <x v="130"/>
    <s v="Board Member"/>
    <s v="X"/>
    <m/>
    <m/>
    <n v="0"/>
    <n v="0"/>
    <n v="0"/>
    <m/>
    <m/>
    <n v="0"/>
    <m/>
    <x v="1"/>
  </r>
  <r>
    <x v="6"/>
    <x v="26"/>
    <s v="Board Member"/>
    <s v="X"/>
    <m/>
    <m/>
    <n v="0"/>
    <n v="0"/>
    <n v="0"/>
    <m/>
    <m/>
    <n v="0"/>
    <m/>
    <x v="1"/>
  </r>
  <r>
    <x v="6"/>
    <x v="27"/>
    <s v="Board Member"/>
    <s v="X"/>
    <m/>
    <m/>
    <n v="0"/>
    <n v="0"/>
    <n v="0"/>
    <m/>
    <m/>
    <n v="0"/>
    <m/>
    <x v="1"/>
  </r>
  <r>
    <x v="6"/>
    <x v="89"/>
    <s v="Board Member"/>
    <s v="X"/>
    <m/>
    <m/>
    <n v="0"/>
    <n v="0"/>
    <n v="0"/>
    <m/>
    <m/>
    <n v="0"/>
    <m/>
    <x v="1"/>
  </r>
  <r>
    <x v="6"/>
    <x v="111"/>
    <s v="Board Member"/>
    <s v="X"/>
    <m/>
    <m/>
    <n v="0"/>
    <n v="0"/>
    <n v="0"/>
    <m/>
    <m/>
    <n v="0"/>
    <m/>
    <x v="1"/>
  </r>
  <r>
    <x v="6"/>
    <x v="131"/>
    <s v="Board Member"/>
    <s v="X"/>
    <m/>
    <m/>
    <n v="0"/>
    <n v="0"/>
    <n v="0"/>
    <m/>
    <m/>
    <n v="0"/>
    <m/>
    <x v="1"/>
  </r>
  <r>
    <x v="6"/>
    <x v="31"/>
    <s v="Board Member"/>
    <s v="X"/>
    <m/>
    <m/>
    <n v="0"/>
    <n v="0"/>
    <n v="0"/>
    <m/>
    <m/>
    <n v="0"/>
    <m/>
    <x v="1"/>
  </r>
  <r>
    <x v="6"/>
    <x v="32"/>
    <s v="Board Member"/>
    <s v="X"/>
    <m/>
    <m/>
    <n v="0"/>
    <n v="0"/>
    <n v="0"/>
    <m/>
    <m/>
    <n v="0"/>
    <m/>
    <x v="1"/>
  </r>
  <r>
    <x v="6"/>
    <x v="91"/>
    <s v="Board Member"/>
    <s v="X"/>
    <m/>
    <m/>
    <n v="0"/>
    <n v="0"/>
    <n v="0"/>
    <m/>
    <m/>
    <n v="0"/>
    <m/>
    <x v="1"/>
  </r>
  <r>
    <x v="6"/>
    <x v="125"/>
    <s v="Board Member"/>
    <s v="X"/>
    <m/>
    <m/>
    <n v="0"/>
    <n v="0"/>
    <n v="0"/>
    <m/>
    <m/>
    <n v="0"/>
    <m/>
    <x v="1"/>
  </r>
  <r>
    <x v="6"/>
    <x v="126"/>
    <s v="Board Member"/>
    <s v="X"/>
    <m/>
    <m/>
    <n v="0"/>
    <n v="0"/>
    <n v="0"/>
    <m/>
    <m/>
    <n v="0"/>
    <m/>
    <x v="1"/>
  </r>
  <r>
    <x v="6"/>
    <x v="92"/>
    <s v="Board Member"/>
    <s v="X"/>
    <m/>
    <m/>
    <n v="0"/>
    <n v="0"/>
    <n v="0"/>
    <m/>
    <m/>
    <n v="0"/>
    <m/>
    <x v="1"/>
  </r>
  <r>
    <x v="6"/>
    <x v="103"/>
    <s v="Board Member"/>
    <s v="X"/>
    <m/>
    <m/>
    <n v="0"/>
    <n v="0"/>
    <n v="0"/>
    <m/>
    <m/>
    <n v="0"/>
    <m/>
    <x v="1"/>
  </r>
  <r>
    <x v="6"/>
    <x v="40"/>
    <s v="Board Member"/>
    <s v="X"/>
    <m/>
    <m/>
    <n v="0"/>
    <n v="0"/>
    <n v="0"/>
    <m/>
    <m/>
    <n v="0"/>
    <m/>
    <x v="1"/>
  </r>
  <r>
    <x v="6"/>
    <x v="72"/>
    <s v="Board Member"/>
    <s v="X"/>
    <m/>
    <m/>
    <n v="0"/>
    <n v="0"/>
    <n v="0"/>
    <m/>
    <m/>
    <n v="0"/>
    <m/>
    <x v="1"/>
  </r>
  <r>
    <x v="6"/>
    <x v="113"/>
    <s v="Board Member"/>
    <s v="X"/>
    <m/>
    <m/>
    <n v="0"/>
    <n v="0"/>
    <n v="0"/>
    <m/>
    <m/>
    <n v="0"/>
    <m/>
    <x v="1"/>
  </r>
  <r>
    <x v="6"/>
    <x v="44"/>
    <s v="Board Member"/>
    <s v="X"/>
    <m/>
    <m/>
    <n v="0"/>
    <n v="0"/>
    <n v="0"/>
    <m/>
    <m/>
    <n v="0"/>
    <m/>
    <x v="1"/>
  </r>
  <r>
    <x v="6"/>
    <x v="73"/>
    <s v="Board Member"/>
    <s v="X"/>
    <m/>
    <m/>
    <n v="0"/>
    <n v="0"/>
    <n v="0"/>
    <m/>
    <m/>
    <n v="0"/>
    <m/>
    <x v="1"/>
  </r>
  <r>
    <x v="6"/>
    <x v="45"/>
    <s v="VP, Reg and Tech Affairs"/>
    <m/>
    <m/>
    <m/>
    <n v="788932"/>
    <n v="0"/>
    <n v="0"/>
    <m/>
    <s v="X"/>
    <n v="788932"/>
    <m/>
    <x v="0"/>
  </r>
  <r>
    <x v="6"/>
    <x v="48"/>
    <s v="Managing Dir, HR"/>
    <m/>
    <m/>
    <m/>
    <n v="297935"/>
    <n v="0"/>
    <n v="0"/>
    <s v="X"/>
    <m/>
    <n v="297935"/>
    <m/>
    <x v="0"/>
  </r>
  <r>
    <x v="6"/>
    <x v="114"/>
    <s v="Board Member"/>
    <s v="X"/>
    <m/>
    <m/>
    <n v="0"/>
    <n v="0"/>
    <n v="0"/>
    <m/>
    <m/>
    <n v="0"/>
    <m/>
    <x v="1"/>
  </r>
  <r>
    <x v="6"/>
    <x v="127"/>
    <s v="Board Member"/>
    <s v="X"/>
    <m/>
    <m/>
    <n v="0"/>
    <n v="0"/>
    <n v="0"/>
    <m/>
    <m/>
    <n v="0"/>
    <m/>
    <x v="1"/>
  </r>
  <r>
    <x v="6"/>
    <x v="115"/>
    <s v="Vice-Chairman"/>
    <s v="X"/>
    <s v="X"/>
    <m/>
    <n v="0"/>
    <n v="0"/>
    <n v="0"/>
    <m/>
    <m/>
    <n v="0"/>
    <m/>
    <x v="1"/>
  </r>
  <r>
    <x v="6"/>
    <x v="128"/>
    <s v="Board Member"/>
    <s v="X"/>
    <m/>
    <m/>
    <n v="0"/>
    <n v="0"/>
    <n v="0"/>
    <m/>
    <m/>
    <n v="0"/>
    <m/>
    <x v="1"/>
  </r>
  <r>
    <x v="6"/>
    <x v="95"/>
    <s v="Chairman"/>
    <s v="X"/>
    <s v="X"/>
    <m/>
    <n v="0"/>
    <n v="0"/>
    <n v="0"/>
    <m/>
    <m/>
    <n v="0"/>
    <m/>
    <x v="1"/>
  </r>
  <r>
    <x v="6"/>
    <x v="116"/>
    <s v="Board Member"/>
    <s v="X"/>
    <m/>
    <m/>
    <n v="0"/>
    <n v="0"/>
    <n v="0"/>
    <m/>
    <m/>
    <n v="0"/>
    <m/>
    <x v="1"/>
  </r>
  <r>
    <x v="6"/>
    <x v="54"/>
    <s v="CFO, CAO, Treasurer"/>
    <m/>
    <s v="X"/>
    <m/>
    <n v="1439856"/>
    <n v="0"/>
    <n v="0"/>
    <m/>
    <m/>
    <n v="1439856"/>
    <m/>
    <x v="0"/>
  </r>
  <r>
    <x v="6"/>
    <x v="132"/>
    <s v="Board Member"/>
    <s v="X"/>
    <m/>
    <m/>
    <n v="0"/>
    <n v="0"/>
    <n v="0"/>
    <m/>
    <m/>
    <n v="0"/>
    <m/>
    <x v="1"/>
  </r>
  <r>
    <x v="6"/>
    <x v="55"/>
    <s v="Board Member"/>
    <s v="X"/>
    <m/>
    <m/>
    <n v="0"/>
    <n v="0"/>
    <n v="0"/>
    <m/>
    <m/>
    <n v="0"/>
    <m/>
    <x v="1"/>
  </r>
  <r>
    <x v="6"/>
    <x v="118"/>
    <s v="Board Member"/>
    <s v="X"/>
    <m/>
    <m/>
    <n v="0"/>
    <n v="0"/>
    <n v="0"/>
    <m/>
    <m/>
    <n v="0"/>
    <m/>
    <x v="1"/>
  </r>
  <r>
    <x v="6"/>
    <x v="133"/>
    <s v="Board Member"/>
    <s v="X"/>
    <m/>
    <m/>
    <n v="0"/>
    <n v="0"/>
    <n v="0"/>
    <m/>
    <m/>
    <n v="0"/>
    <m/>
    <x v="1"/>
  </r>
  <r>
    <x v="6"/>
    <x v="56"/>
    <s v="VP, Chemical Products &amp; Technology"/>
    <m/>
    <m/>
    <m/>
    <n v="364920"/>
    <n v="0"/>
    <n v="0"/>
    <s v="X"/>
    <m/>
    <n v="364920"/>
    <m/>
    <x v="0"/>
  </r>
  <r>
    <x v="6"/>
    <x v="119"/>
    <s v="Board Member"/>
    <s v="X"/>
    <m/>
    <m/>
    <n v="0"/>
    <n v="0"/>
    <n v="0"/>
    <m/>
    <m/>
    <n v="0"/>
    <m/>
    <x v="1"/>
  </r>
  <r>
    <x v="6"/>
    <x v="108"/>
    <s v="Board Member"/>
    <s v="X"/>
    <m/>
    <m/>
    <n v="0"/>
    <n v="0"/>
    <n v="0"/>
    <m/>
    <m/>
    <n v="0"/>
    <m/>
    <x v="1"/>
  </r>
  <r>
    <x v="6"/>
    <x v="78"/>
    <s v="VP, Plastics"/>
    <m/>
    <m/>
    <m/>
    <n v="390261"/>
    <n v="0"/>
    <n v="0"/>
    <s v="X"/>
    <m/>
    <n v="390261"/>
    <m/>
    <x v="0"/>
  </r>
  <r>
    <x v="6"/>
    <x v="63"/>
    <s v="Board Member"/>
    <s v="X"/>
    <m/>
    <m/>
    <n v="0"/>
    <n v="0"/>
    <n v="0"/>
    <m/>
    <m/>
    <n v="0"/>
    <m/>
    <x v="1"/>
  </r>
  <r>
    <x v="6"/>
    <x v="134"/>
    <s v="Board Member"/>
    <s v="X"/>
    <m/>
    <m/>
    <n v="0"/>
    <n v="0"/>
    <n v="0"/>
    <m/>
    <m/>
    <n v="0"/>
    <m/>
    <x v="1"/>
  </r>
  <r>
    <x v="6"/>
    <x v="135"/>
    <s v="Board Member"/>
    <s v="X"/>
    <m/>
    <m/>
    <n v="0"/>
    <n v="0"/>
    <n v="0"/>
    <m/>
    <m/>
    <n v="0"/>
    <m/>
    <x v="1"/>
  </r>
  <r>
    <x v="6"/>
    <x v="96"/>
    <s v="Board Member"/>
    <s v="X"/>
    <m/>
    <m/>
    <n v="0"/>
    <n v="0"/>
    <n v="0"/>
    <m/>
    <m/>
    <n v="0"/>
    <m/>
    <x v="1"/>
  </r>
  <r>
    <x v="6"/>
    <x v="136"/>
    <s v="Board Member"/>
    <s v="X"/>
    <m/>
    <m/>
    <n v="0"/>
    <n v="0"/>
    <n v="0"/>
    <m/>
    <m/>
    <n v="0"/>
    <m/>
    <x v="1"/>
  </r>
  <r>
    <x v="6"/>
    <x v="137"/>
    <s v="Board Member"/>
    <s v="X"/>
    <m/>
    <m/>
    <n v="0"/>
    <n v="0"/>
    <n v="0"/>
    <m/>
    <m/>
    <n v="0"/>
    <m/>
    <x v="1"/>
  </r>
  <r>
    <x v="6"/>
    <x v="138"/>
    <s v="VP, Federal Affairs"/>
    <m/>
    <m/>
    <m/>
    <n v="339293"/>
    <n v="0"/>
    <n v="0"/>
    <m/>
    <s v="X"/>
    <n v="339293"/>
    <m/>
    <x v="0"/>
  </r>
  <r>
    <x v="6"/>
    <x v="82"/>
    <s v="Board Member"/>
    <s v="X"/>
    <m/>
    <m/>
    <n v="0"/>
    <n v="0"/>
    <n v="0"/>
    <m/>
    <m/>
    <n v="0"/>
    <m/>
    <x v="1"/>
  </r>
  <r>
    <x v="6"/>
    <x v="121"/>
    <s v="Board Member"/>
    <s v="X"/>
    <m/>
    <m/>
    <n v="0"/>
    <n v="0"/>
    <n v="0"/>
    <m/>
    <m/>
    <n v="0"/>
    <m/>
    <x v="1"/>
  </r>
  <r>
    <x v="7"/>
    <x v="122"/>
    <s v="Board Member"/>
    <s v="X"/>
    <m/>
    <m/>
    <n v="0"/>
    <n v="0"/>
    <n v="0"/>
    <m/>
    <m/>
    <n v="0"/>
    <m/>
    <x v="1"/>
  </r>
  <r>
    <x v="7"/>
    <x v="2"/>
    <s v="VP, Communications"/>
    <m/>
    <m/>
    <m/>
    <n v="451056"/>
    <n v="0"/>
    <n v="120271"/>
    <m/>
    <s v="X"/>
    <n v="571327"/>
    <m/>
    <x v="0"/>
  </r>
  <r>
    <x v="7"/>
    <x v="139"/>
    <s v="Board Member"/>
    <s v="X"/>
    <m/>
    <m/>
    <n v="0"/>
    <n v="0"/>
    <n v="0"/>
    <m/>
    <m/>
    <n v="0"/>
    <m/>
    <x v="1"/>
  </r>
  <r>
    <x v="7"/>
    <x v="65"/>
    <s v="President and CEO"/>
    <m/>
    <s v="X"/>
    <m/>
    <n v="2738334"/>
    <n v="0"/>
    <n v="442970"/>
    <m/>
    <m/>
    <n v="3181304"/>
    <m/>
    <x v="0"/>
  </r>
  <r>
    <x v="7"/>
    <x v="98"/>
    <s v="Board Member"/>
    <s v="X"/>
    <m/>
    <m/>
    <n v="0"/>
    <n v="0"/>
    <n v="0"/>
    <m/>
    <m/>
    <n v="0"/>
    <m/>
    <x v="1"/>
  </r>
  <r>
    <x v="7"/>
    <x v="12"/>
    <s v="Board Member"/>
    <s v="X"/>
    <m/>
    <m/>
    <n v="0"/>
    <n v="0"/>
    <n v="0"/>
    <m/>
    <m/>
    <n v="0"/>
    <m/>
    <x v="1"/>
  </r>
  <r>
    <x v="7"/>
    <x v="109"/>
    <s v="Board Member"/>
    <s v="X"/>
    <m/>
    <m/>
    <n v="0"/>
    <n v="0"/>
    <n v="0"/>
    <m/>
    <m/>
    <n v="0"/>
    <m/>
    <x v="1"/>
  </r>
  <r>
    <x v="7"/>
    <x v="16"/>
    <s v="Board Member"/>
    <s v="X"/>
    <m/>
    <m/>
    <n v="0"/>
    <n v="0"/>
    <n v="0"/>
    <m/>
    <m/>
    <n v="0"/>
    <m/>
    <x v="1"/>
  </r>
  <r>
    <x v="7"/>
    <x v="110"/>
    <s v="VP, Responsible Care"/>
    <m/>
    <m/>
    <m/>
    <n v="358563"/>
    <n v="0"/>
    <n v="67432"/>
    <m/>
    <s v="X"/>
    <n v="425995"/>
    <m/>
    <x v="0"/>
  </r>
  <r>
    <x v="7"/>
    <x v="67"/>
    <s v="General Counsel &amp; Chief of Staff"/>
    <m/>
    <s v="X"/>
    <m/>
    <n v="554028"/>
    <n v="0"/>
    <n v="197917"/>
    <m/>
    <m/>
    <n v="751945"/>
    <m/>
    <x v="0"/>
  </r>
  <r>
    <x v="7"/>
    <x v="123"/>
    <s v="Board Member"/>
    <s v="X"/>
    <m/>
    <m/>
    <n v="0"/>
    <n v="0"/>
    <n v="0"/>
    <m/>
    <m/>
    <n v="0"/>
    <m/>
    <x v="1"/>
  </r>
  <r>
    <x v="7"/>
    <x v="124"/>
    <s v="Board Member"/>
    <s v="X"/>
    <m/>
    <m/>
    <n v="0"/>
    <n v="0"/>
    <n v="0"/>
    <m/>
    <m/>
    <n v="0"/>
    <m/>
    <x v="1"/>
  </r>
  <r>
    <x v="7"/>
    <x v="140"/>
    <s v="Board Member"/>
    <s v="X"/>
    <m/>
    <m/>
    <n v="0"/>
    <n v="0"/>
    <n v="0"/>
    <m/>
    <m/>
    <n v="0"/>
    <m/>
    <x v="1"/>
  </r>
  <r>
    <x v="7"/>
    <x v="99"/>
    <s v="Board Member"/>
    <s v="X"/>
    <m/>
    <m/>
    <n v="0"/>
    <n v="0"/>
    <n v="0"/>
    <m/>
    <m/>
    <n v="0"/>
    <m/>
    <x v="1"/>
  </r>
  <r>
    <x v="7"/>
    <x v="129"/>
    <s v="Board Member"/>
    <s v="X"/>
    <m/>
    <m/>
    <n v="0"/>
    <n v="0"/>
    <n v="0"/>
    <m/>
    <m/>
    <n v="0"/>
    <m/>
    <x v="1"/>
  </r>
  <r>
    <x v="7"/>
    <x v="141"/>
    <s v="Managing Dir, Chemtrec"/>
    <m/>
    <m/>
    <m/>
    <n v="265574"/>
    <n v="0"/>
    <n v="82103"/>
    <s v="X"/>
    <m/>
    <n v="347677"/>
    <m/>
    <x v="0"/>
  </r>
  <r>
    <x v="7"/>
    <x v="142"/>
    <s v="Board Member"/>
    <s v="X"/>
    <m/>
    <m/>
    <n v="0"/>
    <n v="0"/>
    <n v="0"/>
    <m/>
    <m/>
    <n v="0"/>
    <m/>
    <x v="1"/>
  </r>
  <r>
    <x v="7"/>
    <x v="143"/>
    <s v="Board Member"/>
    <s v="X"/>
    <m/>
    <m/>
    <n v="0"/>
    <n v="0"/>
    <n v="0"/>
    <m/>
    <m/>
    <n v="0"/>
    <m/>
    <x v="1"/>
  </r>
  <r>
    <x v="7"/>
    <x v="26"/>
    <s v="Board Member"/>
    <s v="X"/>
    <m/>
    <m/>
    <n v="0"/>
    <n v="0"/>
    <n v="0"/>
    <m/>
    <m/>
    <n v="0"/>
    <m/>
    <x v="1"/>
  </r>
  <r>
    <x v="7"/>
    <x v="144"/>
    <s v="Board Member"/>
    <s v="X"/>
    <m/>
    <m/>
    <n v="0"/>
    <n v="0"/>
    <n v="0"/>
    <m/>
    <m/>
    <n v="0"/>
    <m/>
    <x v="1"/>
  </r>
  <r>
    <x v="7"/>
    <x v="89"/>
    <s v="Board Member"/>
    <s v="X"/>
    <m/>
    <m/>
    <n v="0"/>
    <n v="0"/>
    <n v="0"/>
    <m/>
    <m/>
    <n v="0"/>
    <m/>
    <x v="1"/>
  </r>
  <r>
    <x v="7"/>
    <x v="145"/>
    <s v="Board Member"/>
    <s v="X"/>
    <m/>
    <m/>
    <n v="0"/>
    <n v="0"/>
    <n v="0"/>
    <m/>
    <m/>
    <n v="0"/>
    <m/>
    <x v="1"/>
  </r>
  <r>
    <x v="7"/>
    <x v="111"/>
    <s v="Board Member"/>
    <s v="X"/>
    <m/>
    <m/>
    <n v="0"/>
    <n v="0"/>
    <n v="0"/>
    <m/>
    <m/>
    <n v="0"/>
    <m/>
    <x v="1"/>
  </r>
  <r>
    <x v="7"/>
    <x v="131"/>
    <s v="Board Member"/>
    <s v="X"/>
    <m/>
    <m/>
    <n v="0"/>
    <n v="0"/>
    <n v="0"/>
    <m/>
    <m/>
    <n v="0"/>
    <m/>
    <x v="1"/>
  </r>
  <r>
    <x v="7"/>
    <x v="31"/>
    <s v="Board Member"/>
    <s v="X"/>
    <m/>
    <m/>
    <n v="0"/>
    <n v="0"/>
    <n v="0"/>
    <m/>
    <m/>
    <n v="0"/>
    <m/>
    <x v="1"/>
  </r>
  <r>
    <x v="7"/>
    <x v="91"/>
    <s v="Board Member"/>
    <s v="X"/>
    <m/>
    <m/>
    <n v="0"/>
    <n v="0"/>
    <n v="0"/>
    <m/>
    <m/>
    <n v="0"/>
    <m/>
    <x v="1"/>
  </r>
  <r>
    <x v="7"/>
    <x v="125"/>
    <s v="Board Member"/>
    <s v="X"/>
    <m/>
    <m/>
    <n v="0"/>
    <n v="0"/>
    <n v="0"/>
    <m/>
    <m/>
    <n v="0"/>
    <m/>
    <x v="1"/>
  </r>
  <r>
    <x v="7"/>
    <x v="126"/>
    <s v="Board Member"/>
    <s v="X"/>
    <m/>
    <m/>
    <n v="0"/>
    <n v="0"/>
    <n v="0"/>
    <m/>
    <m/>
    <n v="0"/>
    <m/>
    <x v="1"/>
  </r>
  <r>
    <x v="7"/>
    <x v="92"/>
    <s v="Board Member"/>
    <s v="X"/>
    <m/>
    <m/>
    <n v="0"/>
    <n v="0"/>
    <n v="0"/>
    <m/>
    <m/>
    <n v="0"/>
    <m/>
    <x v="1"/>
  </r>
  <r>
    <x v="7"/>
    <x v="103"/>
    <s v="Vice-Chairman"/>
    <s v="X"/>
    <s v="X"/>
    <m/>
    <n v="0"/>
    <n v="0"/>
    <n v="0"/>
    <m/>
    <m/>
    <n v="0"/>
    <m/>
    <x v="1"/>
  </r>
  <r>
    <x v="7"/>
    <x v="40"/>
    <s v="Board Member"/>
    <s v="X"/>
    <m/>
    <m/>
    <n v="0"/>
    <n v="0"/>
    <n v="0"/>
    <m/>
    <m/>
    <n v="0"/>
    <m/>
    <x v="1"/>
  </r>
  <r>
    <x v="7"/>
    <x v="44"/>
    <s v="Board Member"/>
    <s v="X"/>
    <m/>
    <m/>
    <n v="0"/>
    <n v="0"/>
    <n v="0"/>
    <m/>
    <m/>
    <n v="0"/>
    <m/>
    <x v="1"/>
  </r>
  <r>
    <x v="7"/>
    <x v="73"/>
    <s v="Board Member"/>
    <s v="X"/>
    <m/>
    <m/>
    <n v="0"/>
    <n v="0"/>
    <n v="0"/>
    <m/>
    <m/>
    <n v="0"/>
    <m/>
    <x v="1"/>
  </r>
  <r>
    <x v="7"/>
    <x v="146"/>
    <s v="Board Member"/>
    <s v="X"/>
    <m/>
    <m/>
    <n v="0"/>
    <n v="0"/>
    <n v="0"/>
    <m/>
    <m/>
    <n v="0"/>
    <m/>
    <x v="1"/>
  </r>
  <r>
    <x v="7"/>
    <x v="45"/>
    <s v="VP, Reg and Tech Affairs"/>
    <m/>
    <m/>
    <m/>
    <n v="514912"/>
    <n v="0"/>
    <n v="159262"/>
    <m/>
    <s v="X"/>
    <n v="674174"/>
    <m/>
    <x v="0"/>
  </r>
  <r>
    <x v="7"/>
    <x v="147"/>
    <s v="Board Member"/>
    <s v="X"/>
    <m/>
    <m/>
    <n v="0"/>
    <n v="0"/>
    <n v="0"/>
    <m/>
    <m/>
    <n v="0"/>
    <m/>
    <x v="1"/>
  </r>
  <r>
    <x v="7"/>
    <x v="48"/>
    <s v="Managing Dir, HR"/>
    <m/>
    <m/>
    <m/>
    <n v="296840"/>
    <n v="0"/>
    <n v="57479"/>
    <s v="X"/>
    <m/>
    <n v="354319"/>
    <m/>
    <x v="0"/>
  </r>
  <r>
    <x v="7"/>
    <x v="127"/>
    <s v="Board Member"/>
    <s v="X"/>
    <m/>
    <m/>
    <n v="0"/>
    <n v="0"/>
    <n v="0"/>
    <m/>
    <m/>
    <n v="0"/>
    <m/>
    <x v="1"/>
  </r>
  <r>
    <x v="7"/>
    <x v="148"/>
    <s v="Board Member"/>
    <s v="X"/>
    <m/>
    <m/>
    <n v="0"/>
    <n v="0"/>
    <n v="0"/>
    <m/>
    <m/>
    <n v="0"/>
    <m/>
    <x v="1"/>
  </r>
  <r>
    <x v="7"/>
    <x v="115"/>
    <s v="Board Member"/>
    <s v="X"/>
    <m/>
    <m/>
    <n v="0"/>
    <n v="0"/>
    <n v="0"/>
    <m/>
    <m/>
    <n v="0"/>
    <m/>
    <x v="1"/>
  </r>
  <r>
    <x v="7"/>
    <x v="128"/>
    <s v="Board Member"/>
    <s v="X"/>
    <m/>
    <m/>
    <n v="0"/>
    <n v="0"/>
    <n v="0"/>
    <m/>
    <m/>
    <n v="0"/>
    <m/>
    <x v="1"/>
  </r>
  <r>
    <x v="7"/>
    <x v="95"/>
    <s v="Chairman"/>
    <s v="X"/>
    <s v="X"/>
    <m/>
    <n v="0"/>
    <n v="0"/>
    <n v="0"/>
    <m/>
    <m/>
    <n v="0"/>
    <m/>
    <x v="1"/>
  </r>
  <r>
    <x v="7"/>
    <x v="116"/>
    <s v="Board Member"/>
    <s v="X"/>
    <m/>
    <m/>
    <n v="0"/>
    <n v="0"/>
    <n v="0"/>
    <m/>
    <m/>
    <n v="0"/>
    <m/>
    <x v="1"/>
  </r>
  <r>
    <x v="7"/>
    <x v="54"/>
    <s v="CFO, CAO, Treasurer"/>
    <m/>
    <s v="X"/>
    <m/>
    <n v="529619"/>
    <n v="0"/>
    <n v="258608"/>
    <m/>
    <m/>
    <n v="788227"/>
    <m/>
    <x v="0"/>
  </r>
  <r>
    <x v="7"/>
    <x v="132"/>
    <s v="Board Member"/>
    <s v="X"/>
    <m/>
    <m/>
    <n v="0"/>
    <n v="0"/>
    <n v="0"/>
    <m/>
    <m/>
    <n v="0"/>
    <m/>
    <x v="1"/>
  </r>
  <r>
    <x v="7"/>
    <x v="118"/>
    <s v="Board Member"/>
    <s v="X"/>
    <m/>
    <m/>
    <n v="0"/>
    <n v="0"/>
    <n v="0"/>
    <m/>
    <m/>
    <n v="0"/>
    <m/>
    <x v="1"/>
  </r>
  <r>
    <x v="7"/>
    <x v="133"/>
    <s v="Board Member"/>
    <s v="X"/>
    <m/>
    <m/>
    <n v="0"/>
    <n v="0"/>
    <n v="0"/>
    <m/>
    <m/>
    <n v="0"/>
    <m/>
    <x v="1"/>
  </r>
  <r>
    <x v="7"/>
    <x v="56"/>
    <s v="VP, Chemical Products &amp; Technology"/>
    <m/>
    <m/>
    <m/>
    <n v="343938"/>
    <n v="0"/>
    <n v="64237"/>
    <s v="X"/>
    <m/>
    <n v="408175"/>
    <m/>
    <x v="0"/>
  </r>
  <r>
    <x v="7"/>
    <x v="149"/>
    <s v="VP, State Affairs"/>
    <m/>
    <m/>
    <m/>
    <n v="705520"/>
    <n v="0"/>
    <n v="109803"/>
    <m/>
    <s v="X"/>
    <n v="815323"/>
    <m/>
    <x v="0"/>
  </r>
  <r>
    <x v="7"/>
    <x v="108"/>
    <s v="Board Member"/>
    <s v="X"/>
    <m/>
    <m/>
    <n v="0"/>
    <n v="0"/>
    <n v="0"/>
    <m/>
    <m/>
    <n v="0"/>
    <m/>
    <x v="1"/>
  </r>
  <r>
    <x v="7"/>
    <x v="150"/>
    <s v="Board Member"/>
    <s v="X"/>
    <m/>
    <m/>
    <n v="0"/>
    <n v="0"/>
    <n v="0"/>
    <m/>
    <m/>
    <n v="0"/>
    <m/>
    <x v="1"/>
  </r>
  <r>
    <x v="7"/>
    <x v="78"/>
    <s v="VP, Plastics"/>
    <m/>
    <m/>
    <m/>
    <n v="373068"/>
    <n v="0"/>
    <n v="61385"/>
    <s v="X"/>
    <m/>
    <n v="434453"/>
    <m/>
    <x v="0"/>
  </r>
  <r>
    <x v="7"/>
    <x v="63"/>
    <s v="Board Member"/>
    <s v="X"/>
    <m/>
    <m/>
    <n v="0"/>
    <n v="0"/>
    <n v="0"/>
    <m/>
    <m/>
    <n v="0"/>
    <m/>
    <x v="1"/>
  </r>
  <r>
    <x v="7"/>
    <x v="135"/>
    <s v="Board Member"/>
    <s v="X"/>
    <m/>
    <m/>
    <n v="0"/>
    <n v="0"/>
    <n v="0"/>
    <m/>
    <m/>
    <n v="0"/>
    <m/>
    <x v="1"/>
  </r>
  <r>
    <x v="7"/>
    <x v="138"/>
    <s v="VP, Federal Affairs"/>
    <m/>
    <m/>
    <m/>
    <n v="465735"/>
    <n v="0"/>
    <n v="73334"/>
    <m/>
    <s v="X"/>
    <n v="539069"/>
    <m/>
    <x v="0"/>
  </r>
  <r>
    <x v="7"/>
    <x v="121"/>
    <s v="Board Member"/>
    <s v="X"/>
    <m/>
    <m/>
    <n v="0"/>
    <n v="0"/>
    <n v="0"/>
    <m/>
    <m/>
    <n v="0"/>
    <m/>
    <x v="1"/>
  </r>
  <r>
    <x v="8"/>
    <x v="122"/>
    <s v="Board Member"/>
    <s v="X"/>
    <m/>
    <m/>
    <n v="0"/>
    <n v="0"/>
    <n v="0"/>
    <m/>
    <m/>
    <n v="0"/>
    <m/>
    <x v="1"/>
  </r>
  <r>
    <x v="8"/>
    <x v="2"/>
    <s v="VP, Communications"/>
    <m/>
    <m/>
    <m/>
    <n v="398919"/>
    <n v="0"/>
    <n v="115073"/>
    <s v="X"/>
    <m/>
    <n v="513992"/>
    <m/>
    <x v="0"/>
  </r>
  <r>
    <x v="8"/>
    <x v="151"/>
    <s v="Chairman of the Board"/>
    <s v="X"/>
    <s v="X"/>
    <m/>
    <n v="0"/>
    <n v="0"/>
    <n v="0"/>
    <m/>
    <m/>
    <n v="0"/>
    <m/>
    <x v="1"/>
  </r>
  <r>
    <x v="8"/>
    <x v="139"/>
    <s v="Board Member"/>
    <s v="X"/>
    <m/>
    <m/>
    <n v="0"/>
    <n v="0"/>
    <n v="0"/>
    <m/>
    <m/>
    <n v="0"/>
    <m/>
    <x v="1"/>
  </r>
  <r>
    <x v="8"/>
    <x v="65"/>
    <s v="President and CEO"/>
    <m/>
    <s v="X"/>
    <m/>
    <n v="3292418"/>
    <n v="0"/>
    <n v="284980"/>
    <m/>
    <m/>
    <n v="3577398"/>
    <m/>
    <x v="0"/>
  </r>
  <r>
    <x v="8"/>
    <x v="98"/>
    <s v="Board Member"/>
    <s v="X"/>
    <m/>
    <m/>
    <n v="0"/>
    <n v="0"/>
    <n v="0"/>
    <m/>
    <m/>
    <n v="0"/>
    <m/>
    <x v="1"/>
  </r>
  <r>
    <x v="8"/>
    <x v="12"/>
    <s v="Board Member"/>
    <s v="X"/>
    <m/>
    <m/>
    <n v="0"/>
    <n v="0"/>
    <n v="0"/>
    <m/>
    <m/>
    <n v="0"/>
    <m/>
    <x v="1"/>
  </r>
  <r>
    <x v="8"/>
    <x v="109"/>
    <s v="Board Member"/>
    <s v="X"/>
    <m/>
    <m/>
    <n v="0"/>
    <n v="0"/>
    <n v="0"/>
    <m/>
    <m/>
    <n v="0"/>
    <m/>
    <x v="1"/>
  </r>
  <r>
    <x v="8"/>
    <x v="110"/>
    <s v="Managing Dir, Responsible"/>
    <m/>
    <m/>
    <m/>
    <n v="259680"/>
    <n v="0"/>
    <n v="59408"/>
    <m/>
    <s v="X"/>
    <n v="319088"/>
    <m/>
    <x v="0"/>
  </r>
  <r>
    <x v="8"/>
    <x v="67"/>
    <s v="General Counsel &amp; Chief of Staff"/>
    <m/>
    <s v="X"/>
    <m/>
    <n v="505158"/>
    <n v="0"/>
    <n v="193511"/>
    <m/>
    <m/>
    <n v="698669"/>
    <m/>
    <x v="0"/>
  </r>
  <r>
    <x v="8"/>
    <x v="152"/>
    <s v="Deputy General Counsel"/>
    <m/>
    <m/>
    <m/>
    <n v="247250"/>
    <n v="0"/>
    <n v="83402"/>
    <m/>
    <s v="X"/>
    <n v="330652"/>
    <m/>
    <x v="0"/>
  </r>
  <r>
    <x v="8"/>
    <x v="123"/>
    <s v="Board Member"/>
    <s v="X"/>
    <m/>
    <m/>
    <n v="0"/>
    <n v="0"/>
    <n v="0"/>
    <m/>
    <m/>
    <n v="0"/>
    <m/>
    <x v="1"/>
  </r>
  <r>
    <x v="8"/>
    <x v="124"/>
    <s v="Board Member"/>
    <s v="X"/>
    <m/>
    <m/>
    <n v="0"/>
    <n v="0"/>
    <n v="0"/>
    <m/>
    <m/>
    <n v="0"/>
    <m/>
    <x v="1"/>
  </r>
  <r>
    <x v="8"/>
    <x v="140"/>
    <s v="Board Member"/>
    <s v="X"/>
    <m/>
    <m/>
    <n v="0"/>
    <n v="0"/>
    <n v="0"/>
    <m/>
    <m/>
    <n v="0"/>
    <m/>
    <x v="1"/>
  </r>
  <r>
    <x v="8"/>
    <x v="99"/>
    <s v="Board Member"/>
    <s v="X"/>
    <m/>
    <m/>
    <n v="0"/>
    <n v="0"/>
    <n v="0"/>
    <m/>
    <m/>
    <n v="0"/>
    <m/>
    <x v="1"/>
  </r>
  <r>
    <x v="8"/>
    <x v="153"/>
    <s v="Board Member"/>
    <s v="X"/>
    <m/>
    <m/>
    <n v="0"/>
    <n v="0"/>
    <n v="0"/>
    <m/>
    <m/>
    <n v="0"/>
    <m/>
    <x v="1"/>
  </r>
  <r>
    <x v="8"/>
    <x v="129"/>
    <s v="Board Member"/>
    <s v="X"/>
    <m/>
    <m/>
    <n v="0"/>
    <n v="0"/>
    <n v="0"/>
    <m/>
    <m/>
    <n v="0"/>
    <m/>
    <x v="1"/>
  </r>
  <r>
    <x v="8"/>
    <x v="141"/>
    <s v="Managing Dir, Chemtrec"/>
    <m/>
    <m/>
    <m/>
    <n v="252838"/>
    <n v="0"/>
    <n v="78509"/>
    <s v="X"/>
    <m/>
    <n v="331347"/>
    <m/>
    <x v="0"/>
  </r>
  <r>
    <x v="8"/>
    <x v="142"/>
    <s v="Board Member"/>
    <s v="X"/>
    <m/>
    <m/>
    <n v="0"/>
    <n v="0"/>
    <n v="0"/>
    <m/>
    <m/>
    <n v="0"/>
    <m/>
    <x v="1"/>
  </r>
  <r>
    <x v="8"/>
    <x v="143"/>
    <s v="Board Member"/>
    <s v="X"/>
    <m/>
    <m/>
    <n v="0"/>
    <n v="0"/>
    <n v="0"/>
    <m/>
    <m/>
    <n v="0"/>
    <m/>
    <x v="1"/>
  </r>
  <r>
    <x v="8"/>
    <x v="26"/>
    <s v="Board Member"/>
    <s v="X"/>
    <m/>
    <m/>
    <n v="0"/>
    <n v="0"/>
    <n v="0"/>
    <m/>
    <m/>
    <n v="0"/>
    <m/>
    <x v="1"/>
  </r>
  <r>
    <x v="8"/>
    <x v="154"/>
    <s v="Board Member"/>
    <s v="X"/>
    <m/>
    <m/>
    <n v="0"/>
    <n v="0"/>
    <n v="0"/>
    <m/>
    <m/>
    <n v="0"/>
    <m/>
    <x v="1"/>
  </r>
  <r>
    <x v="8"/>
    <x v="144"/>
    <s v="Board Member"/>
    <s v="X"/>
    <m/>
    <m/>
    <n v="0"/>
    <n v="0"/>
    <n v="0"/>
    <m/>
    <m/>
    <n v="0"/>
    <m/>
    <x v="1"/>
  </r>
  <r>
    <x v="8"/>
    <x v="27"/>
    <s v="Board Member"/>
    <s v="X"/>
    <m/>
    <m/>
    <n v="0"/>
    <n v="0"/>
    <n v="0"/>
    <m/>
    <m/>
    <n v="0"/>
    <m/>
    <x v="1"/>
  </r>
  <r>
    <x v="8"/>
    <x v="155"/>
    <s v="Board Member"/>
    <s v="X"/>
    <m/>
    <m/>
    <n v="0"/>
    <n v="0"/>
    <n v="0"/>
    <m/>
    <m/>
    <n v="0"/>
    <m/>
    <x v="1"/>
  </r>
  <r>
    <x v="8"/>
    <x v="156"/>
    <s v="Chief Medical Officer"/>
    <m/>
    <m/>
    <m/>
    <n v="308739"/>
    <n v="0"/>
    <n v="39625"/>
    <m/>
    <s v="X"/>
    <n v="348364"/>
    <m/>
    <x v="0"/>
  </r>
  <r>
    <x v="8"/>
    <x v="89"/>
    <s v="Board Member"/>
    <s v="X"/>
    <m/>
    <m/>
    <n v="0"/>
    <n v="0"/>
    <n v="0"/>
    <m/>
    <m/>
    <n v="0"/>
    <m/>
    <x v="1"/>
  </r>
  <r>
    <x v="8"/>
    <x v="145"/>
    <s v="Board Member"/>
    <s v="X"/>
    <m/>
    <m/>
    <n v="0"/>
    <n v="0"/>
    <n v="0"/>
    <m/>
    <m/>
    <n v="0"/>
    <m/>
    <x v="1"/>
  </r>
  <r>
    <x v="8"/>
    <x v="111"/>
    <s v="Board Member"/>
    <s v="X"/>
    <m/>
    <m/>
    <n v="0"/>
    <n v="0"/>
    <n v="0"/>
    <m/>
    <m/>
    <n v="0"/>
    <m/>
    <x v="1"/>
  </r>
  <r>
    <x v="8"/>
    <x v="131"/>
    <s v="Board Member"/>
    <s v="X"/>
    <m/>
    <m/>
    <n v="0"/>
    <n v="0"/>
    <n v="0"/>
    <m/>
    <m/>
    <n v="0"/>
    <m/>
    <x v="1"/>
  </r>
  <r>
    <x v="8"/>
    <x v="157"/>
    <s v="Board Member"/>
    <s v="X"/>
    <m/>
    <m/>
    <n v="0"/>
    <n v="0"/>
    <n v="0"/>
    <m/>
    <m/>
    <n v="0"/>
    <m/>
    <x v="1"/>
  </r>
  <r>
    <x v="8"/>
    <x v="31"/>
    <s v="Board Member"/>
    <s v="X"/>
    <m/>
    <m/>
    <n v="0"/>
    <n v="0"/>
    <n v="0"/>
    <m/>
    <m/>
    <n v="0"/>
    <m/>
    <x v="1"/>
  </r>
  <r>
    <x v="8"/>
    <x v="91"/>
    <s v="Board Member"/>
    <s v="X"/>
    <m/>
    <m/>
    <n v="0"/>
    <n v="0"/>
    <n v="0"/>
    <m/>
    <m/>
    <n v="0"/>
    <m/>
    <x v="1"/>
  </r>
  <r>
    <x v="8"/>
    <x v="126"/>
    <s v="Board Member"/>
    <s v="X"/>
    <m/>
    <m/>
    <n v="0"/>
    <n v="0"/>
    <n v="0"/>
    <m/>
    <m/>
    <n v="0"/>
    <m/>
    <x v="1"/>
  </r>
  <r>
    <x v="8"/>
    <x v="71"/>
    <s v="Managing Dir, Plastics Market"/>
    <m/>
    <m/>
    <m/>
    <n v="242113"/>
    <n v="0"/>
    <n v="52699"/>
    <m/>
    <s v="X"/>
    <n v="294812"/>
    <m/>
    <x v="0"/>
  </r>
  <r>
    <x v="8"/>
    <x v="158"/>
    <s v="Board Member"/>
    <s v="X"/>
    <m/>
    <m/>
    <n v="0"/>
    <n v="0"/>
    <n v="0"/>
    <m/>
    <m/>
    <n v="0"/>
    <m/>
    <x v="1"/>
  </r>
  <r>
    <x v="8"/>
    <x v="92"/>
    <s v="Board Member"/>
    <s v="X"/>
    <m/>
    <m/>
    <n v="0"/>
    <n v="0"/>
    <n v="0"/>
    <m/>
    <m/>
    <n v="0"/>
    <m/>
    <x v="1"/>
  </r>
  <r>
    <x v="8"/>
    <x v="103"/>
    <s v="Board Member"/>
    <s v="X"/>
    <m/>
    <m/>
    <n v="0"/>
    <n v="0"/>
    <n v="0"/>
    <m/>
    <m/>
    <n v="0"/>
    <m/>
    <x v="1"/>
  </r>
  <r>
    <x v="8"/>
    <x v="107"/>
    <s v="Sr. Director, Pfpg and Ersc"/>
    <m/>
    <m/>
    <m/>
    <n v="238388"/>
    <n v="0"/>
    <n v="73796"/>
    <m/>
    <s v="X"/>
    <n v="312184"/>
    <m/>
    <x v="0"/>
  </r>
  <r>
    <x v="8"/>
    <x v="44"/>
    <s v="Board Member"/>
    <s v="X"/>
    <m/>
    <m/>
    <n v="0"/>
    <n v="0"/>
    <n v="0"/>
    <m/>
    <m/>
    <n v="0"/>
    <m/>
    <x v="1"/>
  </r>
  <r>
    <x v="8"/>
    <x v="146"/>
    <s v="Board Member"/>
    <s v="X"/>
    <m/>
    <m/>
    <n v="0"/>
    <n v="0"/>
    <n v="0"/>
    <m/>
    <m/>
    <n v="0"/>
    <m/>
    <x v="1"/>
  </r>
  <r>
    <x v="8"/>
    <x v="45"/>
    <s v="VP, Reg and Tech Affairs"/>
    <m/>
    <m/>
    <m/>
    <n v="450835"/>
    <n v="0"/>
    <n v="149324"/>
    <s v="X"/>
    <m/>
    <n v="600159"/>
    <m/>
    <x v="0"/>
  </r>
  <r>
    <x v="8"/>
    <x v="147"/>
    <s v="Board Member"/>
    <s v="X"/>
    <m/>
    <m/>
    <n v="0"/>
    <n v="0"/>
    <n v="0"/>
    <m/>
    <m/>
    <n v="0"/>
    <m/>
    <x v="1"/>
  </r>
  <r>
    <x v="8"/>
    <x v="48"/>
    <s v="Managing Dir, HR"/>
    <m/>
    <m/>
    <m/>
    <n v="268125"/>
    <n v="0"/>
    <n v="53503"/>
    <s v="X"/>
    <m/>
    <n v="321628"/>
    <m/>
    <x v="0"/>
  </r>
  <r>
    <x v="8"/>
    <x v="127"/>
    <s v="Board Member"/>
    <s v="X"/>
    <m/>
    <m/>
    <n v="0"/>
    <n v="0"/>
    <n v="0"/>
    <m/>
    <m/>
    <n v="0"/>
    <m/>
    <x v="1"/>
  </r>
  <r>
    <x v="8"/>
    <x v="148"/>
    <s v="Board Member"/>
    <s v="X"/>
    <m/>
    <m/>
    <n v="0"/>
    <n v="0"/>
    <n v="0"/>
    <m/>
    <m/>
    <n v="0"/>
    <m/>
    <x v="1"/>
  </r>
  <r>
    <x v="8"/>
    <x v="115"/>
    <s v="Board Member"/>
    <s v="X"/>
    <m/>
    <m/>
    <n v="0"/>
    <n v="0"/>
    <n v="0"/>
    <m/>
    <m/>
    <n v="0"/>
    <m/>
    <x v="1"/>
  </r>
  <r>
    <x v="8"/>
    <x v="95"/>
    <s v="Vice Chairman of the Board"/>
    <s v="X"/>
    <s v="X"/>
    <m/>
    <n v="0"/>
    <n v="0"/>
    <n v="0"/>
    <m/>
    <m/>
    <n v="0"/>
    <m/>
    <x v="1"/>
  </r>
  <r>
    <x v="8"/>
    <x v="116"/>
    <s v="Board Member"/>
    <s v="X"/>
    <m/>
    <m/>
    <n v="0"/>
    <n v="0"/>
    <n v="0"/>
    <m/>
    <m/>
    <n v="0"/>
    <m/>
    <x v="1"/>
  </r>
  <r>
    <x v="8"/>
    <x v="159"/>
    <s v="Board Member"/>
    <s v="X"/>
    <m/>
    <m/>
    <n v="0"/>
    <n v="0"/>
    <n v="0"/>
    <m/>
    <m/>
    <n v="0"/>
    <m/>
    <x v="1"/>
  </r>
  <r>
    <x v="8"/>
    <x v="54"/>
    <s v="CFO, CAO, Treasurer"/>
    <m/>
    <s v="X"/>
    <m/>
    <n v="501340"/>
    <n v="0"/>
    <n v="254435"/>
    <m/>
    <m/>
    <n v="755775"/>
    <m/>
    <x v="0"/>
  </r>
  <r>
    <x v="8"/>
    <x v="118"/>
    <s v="Board Member"/>
    <s v="X"/>
    <m/>
    <m/>
    <n v="0"/>
    <n v="0"/>
    <n v="0"/>
    <m/>
    <m/>
    <n v="0"/>
    <m/>
    <x v="1"/>
  </r>
  <r>
    <x v="8"/>
    <x v="56"/>
    <s v="VP, Chemical Products &amp; Tech"/>
    <m/>
    <m/>
    <m/>
    <n v="306288"/>
    <n v="0"/>
    <n v="59282"/>
    <s v="X"/>
    <m/>
    <n v="365570"/>
    <m/>
    <x v="0"/>
  </r>
  <r>
    <x v="8"/>
    <x v="149"/>
    <s v="VP, State Affairs"/>
    <m/>
    <m/>
    <m/>
    <n v="390532"/>
    <n v="0"/>
    <n v="166743"/>
    <s v="X"/>
    <m/>
    <n v="557275"/>
    <m/>
    <x v="0"/>
  </r>
  <r>
    <x v="8"/>
    <x v="160"/>
    <s v="Board Member"/>
    <s v="X"/>
    <m/>
    <m/>
    <n v="0"/>
    <n v="0"/>
    <n v="0"/>
    <m/>
    <m/>
    <n v="0"/>
    <m/>
    <x v="1"/>
  </r>
  <r>
    <x v="8"/>
    <x v="150"/>
    <s v="Board Member"/>
    <s v="X"/>
    <m/>
    <m/>
    <n v="0"/>
    <n v="0"/>
    <n v="0"/>
    <m/>
    <m/>
    <n v="0"/>
    <m/>
    <x v="1"/>
  </r>
  <r>
    <x v="8"/>
    <x v="78"/>
    <s v="VP, Plastics"/>
    <m/>
    <m/>
    <m/>
    <n v="346739"/>
    <n v="0"/>
    <n v="57690"/>
    <s v="X"/>
    <m/>
    <n v="404429"/>
    <m/>
    <x v="0"/>
  </r>
  <r>
    <x v="8"/>
    <x v="63"/>
    <s v="Board Member"/>
    <s v="X"/>
    <m/>
    <m/>
    <n v="0"/>
    <n v="0"/>
    <n v="0"/>
    <m/>
    <m/>
    <n v="0"/>
    <m/>
    <x v="1"/>
  </r>
  <r>
    <x v="8"/>
    <x v="161"/>
    <s v="Board Member"/>
    <s v="X"/>
    <m/>
    <m/>
    <n v="0"/>
    <n v="0"/>
    <n v="0"/>
    <m/>
    <m/>
    <n v="0"/>
    <m/>
    <x v="1"/>
  </r>
  <r>
    <x v="8"/>
    <x v="135"/>
    <s v="Board Member"/>
    <s v="X"/>
    <m/>
    <m/>
    <n v="0"/>
    <n v="0"/>
    <n v="0"/>
    <m/>
    <m/>
    <n v="0"/>
    <m/>
    <x v="1"/>
  </r>
  <r>
    <x v="8"/>
    <x v="138"/>
    <s v="VP, Federal Affairs"/>
    <m/>
    <m/>
    <m/>
    <n v="447113"/>
    <n v="0"/>
    <n v="70154"/>
    <s v="X"/>
    <m/>
    <n v="517267"/>
    <m/>
    <x v="0"/>
  </r>
  <r>
    <x v="8"/>
    <x v="121"/>
    <s v="Board Member"/>
    <s v="X"/>
    <m/>
    <m/>
    <n v="0"/>
    <n v="0"/>
    <n v="0"/>
    <m/>
    <m/>
    <n v="0"/>
    <m/>
    <x v="1"/>
  </r>
  <r>
    <x v="9"/>
    <x v="122"/>
    <s v="Board Member"/>
    <s v="X"/>
    <m/>
    <m/>
    <n v="0"/>
    <n v="0"/>
    <n v="0"/>
    <m/>
    <m/>
    <n v="0"/>
    <m/>
    <x v="1"/>
  </r>
  <r>
    <x v="9"/>
    <x v="2"/>
    <s v="VP, Communications"/>
    <m/>
    <m/>
    <m/>
    <n v="400091"/>
    <n v="0"/>
    <n v="113697"/>
    <s v="X"/>
    <m/>
    <n v="513788"/>
    <m/>
    <x v="0"/>
  </r>
  <r>
    <x v="9"/>
    <x v="151"/>
    <s v="Chairman of the Board"/>
    <s v="X"/>
    <s v="X"/>
    <m/>
    <n v="0"/>
    <n v="0"/>
    <n v="0"/>
    <m/>
    <m/>
    <n v="0"/>
    <m/>
    <x v="1"/>
  </r>
  <r>
    <x v="9"/>
    <x v="139"/>
    <s v="Board Member"/>
    <s v="X"/>
    <m/>
    <m/>
    <n v="0"/>
    <n v="0"/>
    <n v="0"/>
    <m/>
    <m/>
    <n v="0"/>
    <m/>
    <x v="1"/>
  </r>
  <r>
    <x v="9"/>
    <x v="162"/>
    <s v="Board Member"/>
    <s v="X"/>
    <m/>
    <m/>
    <n v="0"/>
    <n v="0"/>
    <n v="0"/>
    <m/>
    <m/>
    <n v="0"/>
    <m/>
    <x v="1"/>
  </r>
  <r>
    <x v="9"/>
    <x v="163"/>
    <s v="Board Member"/>
    <s v="X"/>
    <m/>
    <m/>
    <n v="0"/>
    <n v="0"/>
    <n v="0"/>
    <m/>
    <m/>
    <n v="0"/>
    <m/>
    <x v="1"/>
  </r>
  <r>
    <x v="9"/>
    <x v="65"/>
    <s v="President &amp; CEO"/>
    <m/>
    <s v="X"/>
    <m/>
    <n v="2358780"/>
    <n v="0"/>
    <n v="269141"/>
    <m/>
    <m/>
    <n v="2627921"/>
    <m/>
    <x v="0"/>
  </r>
  <r>
    <x v="9"/>
    <x v="164"/>
    <s v="Board Member"/>
    <s v="X"/>
    <m/>
    <m/>
    <n v="0"/>
    <n v="0"/>
    <n v="0"/>
    <m/>
    <m/>
    <n v="0"/>
    <m/>
    <x v="1"/>
  </r>
  <r>
    <x v="9"/>
    <x v="98"/>
    <s v="Board Member"/>
    <s v="X"/>
    <m/>
    <m/>
    <n v="0"/>
    <n v="0"/>
    <n v="0"/>
    <m/>
    <m/>
    <n v="0"/>
    <m/>
    <x v="1"/>
  </r>
  <r>
    <x v="9"/>
    <x v="12"/>
    <s v="Board Member"/>
    <s v="X"/>
    <m/>
    <m/>
    <n v="0"/>
    <n v="0"/>
    <n v="0"/>
    <m/>
    <m/>
    <n v="0"/>
    <m/>
    <x v="1"/>
  </r>
  <r>
    <x v="9"/>
    <x v="109"/>
    <s v="Board Member"/>
    <s v="X"/>
    <m/>
    <m/>
    <n v="0"/>
    <n v="0"/>
    <n v="0"/>
    <m/>
    <m/>
    <n v="0"/>
    <m/>
    <x v="1"/>
  </r>
  <r>
    <x v="9"/>
    <x v="110"/>
    <s v="Managing Dir, Responsible Care"/>
    <m/>
    <m/>
    <m/>
    <n v="229562"/>
    <n v="0"/>
    <n v="61164"/>
    <m/>
    <s v="X"/>
    <n v="290726"/>
    <m/>
    <x v="0"/>
  </r>
  <r>
    <x v="9"/>
    <x v="67"/>
    <s v="General Counsel &amp; Corporate Secretary"/>
    <m/>
    <s v="X"/>
    <m/>
    <n v="483512"/>
    <n v="0"/>
    <n v="188542"/>
    <m/>
    <m/>
    <n v="672054"/>
    <m/>
    <x v="0"/>
  </r>
  <r>
    <x v="9"/>
    <x v="152"/>
    <s v="Deputy General Counsel"/>
    <m/>
    <m/>
    <m/>
    <n v="227094"/>
    <n v="0"/>
    <n v="77761"/>
    <m/>
    <s v="X"/>
    <n v="304855"/>
    <m/>
    <x v="0"/>
  </r>
  <r>
    <x v="9"/>
    <x v="123"/>
    <s v="Board Member"/>
    <s v="X"/>
    <m/>
    <m/>
    <n v="0"/>
    <n v="0"/>
    <n v="0"/>
    <m/>
    <m/>
    <n v="0"/>
    <m/>
    <x v="1"/>
  </r>
  <r>
    <x v="9"/>
    <x v="140"/>
    <s v="Board Member"/>
    <s v="X"/>
    <m/>
    <m/>
    <n v="0"/>
    <n v="0"/>
    <n v="0"/>
    <m/>
    <m/>
    <n v="0"/>
    <m/>
    <x v="1"/>
  </r>
  <r>
    <x v="9"/>
    <x v="165"/>
    <s v="Board Member"/>
    <s v="X"/>
    <m/>
    <m/>
    <n v="0"/>
    <n v="0"/>
    <n v="0"/>
    <m/>
    <m/>
    <n v="0"/>
    <m/>
    <x v="1"/>
  </r>
  <r>
    <x v="9"/>
    <x v="99"/>
    <s v="Board Member"/>
    <s v="X"/>
    <m/>
    <m/>
    <n v="0"/>
    <n v="0"/>
    <n v="0"/>
    <m/>
    <m/>
    <n v="0"/>
    <m/>
    <x v="1"/>
  </r>
  <r>
    <x v="9"/>
    <x v="153"/>
    <s v="Board Member"/>
    <s v="X"/>
    <m/>
    <m/>
    <n v="0"/>
    <n v="0"/>
    <n v="0"/>
    <m/>
    <m/>
    <n v="0"/>
    <m/>
    <x v="1"/>
  </r>
  <r>
    <x v="9"/>
    <x v="129"/>
    <s v="Board Member"/>
    <s v="X"/>
    <m/>
    <m/>
    <n v="0"/>
    <n v="0"/>
    <n v="0"/>
    <m/>
    <m/>
    <n v="0"/>
    <m/>
    <x v="1"/>
  </r>
  <r>
    <x v="9"/>
    <x v="141"/>
    <s v="Managing Dir, Chemtrec"/>
    <m/>
    <m/>
    <m/>
    <n v="242545"/>
    <n v="0"/>
    <n v="75583"/>
    <s v="X"/>
    <m/>
    <n v="318128"/>
    <m/>
    <x v="0"/>
  </r>
  <r>
    <x v="9"/>
    <x v="166"/>
    <s v="Board Member"/>
    <s v="X"/>
    <m/>
    <m/>
    <n v="0"/>
    <n v="0"/>
    <n v="0"/>
    <m/>
    <m/>
    <n v="0"/>
    <m/>
    <x v="1"/>
  </r>
  <r>
    <x v="9"/>
    <x v="142"/>
    <s v="Board Member"/>
    <s v="X"/>
    <m/>
    <m/>
    <n v="0"/>
    <n v="0"/>
    <n v="0"/>
    <m/>
    <m/>
    <n v="0"/>
    <m/>
    <x v="1"/>
  </r>
  <r>
    <x v="9"/>
    <x v="167"/>
    <s v="Sr Director, Cpt"/>
    <m/>
    <m/>
    <m/>
    <n v="230473"/>
    <n v="0"/>
    <n v="73400"/>
    <m/>
    <s v="X"/>
    <n v="303873"/>
    <m/>
    <x v="0"/>
  </r>
  <r>
    <x v="9"/>
    <x v="143"/>
    <s v="Board Member"/>
    <s v="X"/>
    <m/>
    <m/>
    <n v="0"/>
    <n v="0"/>
    <n v="0"/>
    <m/>
    <m/>
    <n v="0"/>
    <m/>
    <x v="1"/>
  </r>
  <r>
    <x v="9"/>
    <x v="26"/>
    <s v="Board Member"/>
    <s v="X"/>
    <m/>
    <m/>
    <n v="0"/>
    <n v="0"/>
    <n v="0"/>
    <m/>
    <m/>
    <n v="0"/>
    <m/>
    <x v="1"/>
  </r>
  <r>
    <x v="9"/>
    <x v="154"/>
    <s v="Board Member"/>
    <s v="X"/>
    <m/>
    <m/>
    <n v="0"/>
    <n v="0"/>
    <n v="0"/>
    <m/>
    <m/>
    <n v="0"/>
    <m/>
    <x v="1"/>
  </r>
  <r>
    <x v="9"/>
    <x v="144"/>
    <s v="Board Member"/>
    <s v="X"/>
    <m/>
    <m/>
    <n v="0"/>
    <n v="0"/>
    <n v="0"/>
    <m/>
    <m/>
    <n v="0"/>
    <m/>
    <x v="1"/>
  </r>
  <r>
    <x v="9"/>
    <x v="27"/>
    <s v="Board Member"/>
    <s v="X"/>
    <m/>
    <m/>
    <n v="0"/>
    <n v="0"/>
    <n v="0"/>
    <m/>
    <m/>
    <n v="0"/>
    <m/>
    <x v="1"/>
  </r>
  <r>
    <x v="9"/>
    <x v="155"/>
    <s v="Board Member"/>
    <s v="X"/>
    <m/>
    <m/>
    <n v="0"/>
    <n v="0"/>
    <n v="0"/>
    <m/>
    <m/>
    <n v="0"/>
    <m/>
    <x v="1"/>
  </r>
  <r>
    <x v="9"/>
    <x v="89"/>
    <s v="Board Member"/>
    <s v="X"/>
    <m/>
    <m/>
    <n v="0"/>
    <n v="0"/>
    <n v="0"/>
    <m/>
    <m/>
    <n v="0"/>
    <m/>
    <x v="1"/>
  </r>
  <r>
    <x v="9"/>
    <x v="145"/>
    <s v="Board Member"/>
    <s v="X"/>
    <m/>
    <m/>
    <n v="0"/>
    <n v="0"/>
    <n v="0"/>
    <m/>
    <m/>
    <n v="0"/>
    <m/>
    <x v="1"/>
  </r>
  <r>
    <x v="9"/>
    <x v="111"/>
    <s v="Board Member"/>
    <s v="X"/>
    <m/>
    <m/>
    <n v="0"/>
    <n v="0"/>
    <n v="0"/>
    <m/>
    <m/>
    <n v="0"/>
    <m/>
    <x v="1"/>
  </r>
  <r>
    <x v="9"/>
    <x v="168"/>
    <s v="Board Member"/>
    <s v="X"/>
    <m/>
    <m/>
    <n v="0"/>
    <n v="0"/>
    <n v="0"/>
    <m/>
    <m/>
    <n v="0"/>
    <m/>
    <x v="1"/>
  </r>
  <r>
    <x v="9"/>
    <x v="157"/>
    <s v="Board Member"/>
    <s v="X"/>
    <m/>
    <m/>
    <n v="0"/>
    <n v="0"/>
    <n v="0"/>
    <m/>
    <m/>
    <n v="0"/>
    <m/>
    <x v="1"/>
  </r>
  <r>
    <x v="9"/>
    <x v="31"/>
    <s v="Board Member"/>
    <s v="X"/>
    <m/>
    <m/>
    <n v="0"/>
    <n v="0"/>
    <n v="0"/>
    <m/>
    <m/>
    <n v="0"/>
    <m/>
    <x v="1"/>
  </r>
  <r>
    <x v="9"/>
    <x v="169"/>
    <s v="Board Member"/>
    <s v="X"/>
    <m/>
    <m/>
    <n v="0"/>
    <n v="0"/>
    <n v="0"/>
    <m/>
    <m/>
    <n v="0"/>
    <m/>
    <x v="1"/>
  </r>
  <r>
    <x v="9"/>
    <x v="170"/>
    <s v="Board Member"/>
    <s v="X"/>
    <m/>
    <m/>
    <n v="0"/>
    <n v="0"/>
    <n v="0"/>
    <m/>
    <m/>
    <n v="0"/>
    <m/>
    <x v="1"/>
  </r>
  <r>
    <x v="9"/>
    <x v="126"/>
    <s v="Board Member"/>
    <s v="X"/>
    <m/>
    <m/>
    <n v="0"/>
    <n v="0"/>
    <n v="0"/>
    <m/>
    <m/>
    <n v="0"/>
    <m/>
    <x v="1"/>
  </r>
  <r>
    <x v="9"/>
    <x v="71"/>
    <s v="Managing Dir, Plastics Markets"/>
    <m/>
    <m/>
    <m/>
    <n v="226671"/>
    <n v="0"/>
    <n v="49186"/>
    <m/>
    <s v="X"/>
    <n v="275857"/>
    <m/>
    <x v="0"/>
  </r>
  <r>
    <x v="9"/>
    <x v="158"/>
    <s v="Board Member"/>
    <s v="X"/>
    <m/>
    <m/>
    <n v="0"/>
    <n v="0"/>
    <n v="0"/>
    <m/>
    <m/>
    <n v="0"/>
    <m/>
    <x v="1"/>
  </r>
  <r>
    <x v="9"/>
    <x v="92"/>
    <s v="Board Member"/>
    <s v="X"/>
    <m/>
    <m/>
    <n v="0"/>
    <n v="0"/>
    <n v="0"/>
    <m/>
    <m/>
    <n v="0"/>
    <m/>
    <x v="1"/>
  </r>
  <r>
    <x v="9"/>
    <x v="103"/>
    <s v="Board Member"/>
    <s v="X"/>
    <m/>
    <m/>
    <n v="0"/>
    <n v="0"/>
    <n v="0"/>
    <m/>
    <m/>
    <n v="0"/>
    <m/>
    <x v="1"/>
  </r>
  <r>
    <x v="9"/>
    <x v="107"/>
    <s v="Sr Director, Plastics"/>
    <m/>
    <m/>
    <m/>
    <n v="235796"/>
    <n v="0"/>
    <n v="72330"/>
    <m/>
    <s v="X"/>
    <n v="308126"/>
    <m/>
    <x v="0"/>
  </r>
  <r>
    <x v="9"/>
    <x v="44"/>
    <s v="Board Member"/>
    <s v="X"/>
    <m/>
    <m/>
    <n v="0"/>
    <n v="0"/>
    <n v="0"/>
    <m/>
    <m/>
    <n v="0"/>
    <m/>
    <x v="1"/>
  </r>
  <r>
    <x v="9"/>
    <x v="146"/>
    <s v="Board Member"/>
    <s v="X"/>
    <m/>
    <m/>
    <n v="0"/>
    <n v="0"/>
    <n v="0"/>
    <m/>
    <m/>
    <n v="0"/>
    <m/>
    <x v="1"/>
  </r>
  <r>
    <x v="9"/>
    <x v="171"/>
    <s v="Board Member"/>
    <s v="X"/>
    <m/>
    <m/>
    <n v="0"/>
    <n v="0"/>
    <n v="0"/>
    <m/>
    <m/>
    <n v="0"/>
    <m/>
    <x v="1"/>
  </r>
  <r>
    <x v="9"/>
    <x v="45"/>
    <s v="VP, Reg and Tech Affairs"/>
    <m/>
    <m/>
    <m/>
    <n v="403574"/>
    <n v="0"/>
    <n v="141548"/>
    <s v="X"/>
    <m/>
    <n v="545122"/>
    <m/>
    <x v="0"/>
  </r>
  <r>
    <x v="9"/>
    <x v="147"/>
    <s v="Board Member"/>
    <s v="X"/>
    <m/>
    <m/>
    <n v="0"/>
    <n v="0"/>
    <n v="0"/>
    <m/>
    <m/>
    <n v="0"/>
    <m/>
    <x v="1"/>
  </r>
  <r>
    <x v="9"/>
    <x v="48"/>
    <s v="Managing Dir, HR"/>
    <m/>
    <m/>
    <m/>
    <n v="259935"/>
    <n v="0"/>
    <n v="51951"/>
    <s v="X"/>
    <m/>
    <n v="311886"/>
    <m/>
    <x v="0"/>
  </r>
  <r>
    <x v="9"/>
    <x v="172"/>
    <s v="Board Member"/>
    <s v="X"/>
    <m/>
    <m/>
    <n v="0"/>
    <n v="0"/>
    <n v="0"/>
    <m/>
    <m/>
    <n v="0"/>
    <m/>
    <x v="1"/>
  </r>
  <r>
    <x v="9"/>
    <x v="127"/>
    <s v="Board Member"/>
    <s v="X"/>
    <m/>
    <m/>
    <n v="0"/>
    <n v="0"/>
    <n v="0"/>
    <m/>
    <m/>
    <n v="0"/>
    <m/>
    <x v="1"/>
  </r>
  <r>
    <x v="9"/>
    <x v="115"/>
    <s v="Board Member"/>
    <s v="X"/>
    <m/>
    <m/>
    <n v="0"/>
    <n v="0"/>
    <n v="0"/>
    <m/>
    <m/>
    <n v="0"/>
    <m/>
    <x v="1"/>
  </r>
  <r>
    <x v="9"/>
    <x v="95"/>
    <s v="Vice Chairman of the Board"/>
    <s v="X"/>
    <s v="X"/>
    <m/>
    <n v="0"/>
    <n v="0"/>
    <n v="0"/>
    <m/>
    <m/>
    <n v="0"/>
    <m/>
    <x v="1"/>
  </r>
  <r>
    <x v="9"/>
    <x v="116"/>
    <s v="Board Member"/>
    <s v="X"/>
    <m/>
    <m/>
    <n v="0"/>
    <n v="0"/>
    <n v="0"/>
    <m/>
    <m/>
    <n v="0"/>
    <m/>
    <x v="1"/>
  </r>
  <r>
    <x v="9"/>
    <x v="159"/>
    <s v="Board Member"/>
    <s v="X"/>
    <m/>
    <m/>
    <n v="0"/>
    <n v="0"/>
    <n v="0"/>
    <m/>
    <m/>
    <n v="0"/>
    <m/>
    <x v="1"/>
  </r>
  <r>
    <x v="9"/>
    <x v="54"/>
    <s v="CFO, CAO, Treasurer"/>
    <m/>
    <s v="X"/>
    <m/>
    <n v="486985"/>
    <n v="0"/>
    <n v="250808"/>
    <m/>
    <m/>
    <n v="737793"/>
    <m/>
    <x v="0"/>
  </r>
  <r>
    <x v="9"/>
    <x v="56"/>
    <s v="VP, Chemical Products &amp; Technology"/>
    <m/>
    <m/>
    <m/>
    <n v="286263"/>
    <n v="0"/>
    <n v="57542"/>
    <s v="X"/>
    <m/>
    <n v="343805"/>
    <m/>
    <x v="0"/>
  </r>
  <r>
    <x v="9"/>
    <x v="149"/>
    <s v="VP, State Affairs"/>
    <m/>
    <m/>
    <m/>
    <n v="381885"/>
    <n v="0"/>
    <n v="164227"/>
    <s v="X"/>
    <m/>
    <n v="546112"/>
    <m/>
    <x v="0"/>
  </r>
  <r>
    <x v="9"/>
    <x v="160"/>
    <s v="Board Member"/>
    <s v="X"/>
    <m/>
    <m/>
    <n v="0"/>
    <n v="0"/>
    <n v="0"/>
    <m/>
    <m/>
    <n v="0"/>
    <m/>
    <x v="1"/>
  </r>
  <r>
    <x v="9"/>
    <x v="150"/>
    <s v="Board Member"/>
    <s v="X"/>
    <m/>
    <m/>
    <n v="0"/>
    <n v="0"/>
    <n v="0"/>
    <m/>
    <m/>
    <n v="0"/>
    <m/>
    <x v="1"/>
  </r>
  <r>
    <x v="9"/>
    <x v="78"/>
    <s v="VP, Plastics"/>
    <m/>
    <m/>
    <m/>
    <n v="332451"/>
    <n v="0"/>
    <n v="57670"/>
    <s v="X"/>
    <m/>
    <n v="390121"/>
    <m/>
    <x v="0"/>
  </r>
  <r>
    <x v="9"/>
    <x v="173"/>
    <s v="Board Member"/>
    <s v="X"/>
    <m/>
    <m/>
    <n v="0"/>
    <n v="0"/>
    <n v="0"/>
    <m/>
    <m/>
    <n v="0"/>
    <m/>
    <x v="1"/>
  </r>
  <r>
    <x v="9"/>
    <x v="174"/>
    <s v="Board Member"/>
    <s v="X"/>
    <m/>
    <m/>
    <n v="0"/>
    <n v="0"/>
    <n v="0"/>
    <m/>
    <m/>
    <n v="0"/>
    <m/>
    <x v="1"/>
  </r>
  <r>
    <x v="9"/>
    <x v="63"/>
    <s v="Board Member"/>
    <s v="X"/>
    <m/>
    <m/>
    <n v="0"/>
    <n v="0"/>
    <n v="0"/>
    <m/>
    <m/>
    <n v="0"/>
    <m/>
    <x v="1"/>
  </r>
  <r>
    <x v="9"/>
    <x v="138"/>
    <s v="VP, Federal Affairs"/>
    <m/>
    <m/>
    <m/>
    <n v="438662"/>
    <n v="0"/>
    <n v="73436"/>
    <s v="X"/>
    <m/>
    <n v="512098"/>
    <m/>
    <x v="0"/>
  </r>
  <r>
    <x v="10"/>
    <x v="122"/>
    <s v="Board Member"/>
    <s v="X"/>
    <m/>
    <m/>
    <n v="0"/>
    <n v="0"/>
    <n v="0"/>
    <m/>
    <m/>
    <n v="0"/>
    <m/>
    <x v="1"/>
  </r>
  <r>
    <x v="10"/>
    <x v="2"/>
    <s v="Vice President, Communications"/>
    <m/>
    <m/>
    <m/>
    <n v="0"/>
    <n v="0"/>
    <n v="0"/>
    <m/>
    <m/>
    <n v="0"/>
    <m/>
    <x v="1"/>
  </r>
  <r>
    <x v="10"/>
    <x v="151"/>
    <s v="Board Member"/>
    <s v="X"/>
    <m/>
    <m/>
    <n v="0"/>
    <n v="0"/>
    <n v="0"/>
    <m/>
    <m/>
    <n v="0"/>
    <m/>
    <x v="1"/>
  </r>
  <r>
    <x v="10"/>
    <x v="139"/>
    <s v="Board Member"/>
    <s v="X"/>
    <m/>
    <m/>
    <n v="0"/>
    <n v="0"/>
    <n v="0"/>
    <m/>
    <m/>
    <n v="0"/>
    <m/>
    <x v="1"/>
  </r>
  <r>
    <x v="10"/>
    <x v="162"/>
    <s v="Board Member"/>
    <s v="X"/>
    <m/>
    <m/>
    <n v="0"/>
    <n v="0"/>
    <n v="0"/>
    <m/>
    <m/>
    <n v="0"/>
    <m/>
    <x v="1"/>
  </r>
  <r>
    <x v="10"/>
    <x v="163"/>
    <s v="Board Member"/>
    <s v="X"/>
    <m/>
    <m/>
    <n v="0"/>
    <n v="0"/>
    <n v="0"/>
    <m/>
    <m/>
    <n v="0"/>
    <m/>
    <x v="1"/>
  </r>
  <r>
    <x v="10"/>
    <x v="65"/>
    <s v="President &amp; CEO"/>
    <m/>
    <s v="X"/>
    <m/>
    <n v="0"/>
    <n v="0"/>
    <n v="0"/>
    <m/>
    <m/>
    <n v="0"/>
    <m/>
    <x v="1"/>
  </r>
  <r>
    <x v="10"/>
    <x v="175"/>
    <s v="Board Member"/>
    <s v="X"/>
    <m/>
    <m/>
    <n v="0"/>
    <n v="0"/>
    <n v="0"/>
    <m/>
    <m/>
    <n v="0"/>
    <m/>
    <x v="1"/>
  </r>
  <r>
    <x v="10"/>
    <x v="98"/>
    <s v="Board Member"/>
    <s v="X"/>
    <m/>
    <m/>
    <n v="0"/>
    <n v="0"/>
    <n v="0"/>
    <m/>
    <m/>
    <n v="0"/>
    <m/>
    <x v="1"/>
  </r>
  <r>
    <x v="10"/>
    <x v="12"/>
    <s v="Board Member"/>
    <s v="X"/>
    <m/>
    <m/>
    <n v="0"/>
    <n v="0"/>
    <n v="0"/>
    <m/>
    <m/>
    <n v="0"/>
    <m/>
    <x v="1"/>
  </r>
  <r>
    <x v="10"/>
    <x v="109"/>
    <s v="Vice Chair"/>
    <s v="X"/>
    <s v="X"/>
    <m/>
    <n v="0"/>
    <n v="0"/>
    <n v="0"/>
    <m/>
    <m/>
    <n v="0"/>
    <m/>
    <x v="1"/>
  </r>
  <r>
    <x v="10"/>
    <x v="176"/>
    <s v="Board Member"/>
    <s v="X"/>
    <m/>
    <m/>
    <n v="0"/>
    <n v="0"/>
    <n v="0"/>
    <m/>
    <m/>
    <n v="0"/>
    <m/>
    <x v="1"/>
  </r>
  <r>
    <x v="10"/>
    <x v="177"/>
    <s v="Board Member"/>
    <s v="X"/>
    <m/>
    <m/>
    <n v="0"/>
    <n v="0"/>
    <n v="0"/>
    <m/>
    <m/>
    <n v="0"/>
    <m/>
    <x v="1"/>
  </r>
  <r>
    <x v="10"/>
    <x v="110"/>
    <s v="Managing Director, Responsible Care"/>
    <m/>
    <m/>
    <m/>
    <n v="0"/>
    <n v="0"/>
    <n v="0"/>
    <m/>
    <m/>
    <n v="0"/>
    <m/>
    <x v="1"/>
  </r>
  <r>
    <x v="10"/>
    <x v="67"/>
    <s v="General Counsel &amp; Chief of Staff"/>
    <m/>
    <s v="X"/>
    <m/>
    <n v="0"/>
    <n v="0"/>
    <n v="0"/>
    <m/>
    <m/>
    <n v="0"/>
    <m/>
    <x v="1"/>
  </r>
  <r>
    <x v="10"/>
    <x v="123"/>
    <s v="Board Member"/>
    <s v="X"/>
    <m/>
    <m/>
    <n v="0"/>
    <n v="0"/>
    <n v="0"/>
    <m/>
    <m/>
    <n v="0"/>
    <m/>
    <x v="1"/>
  </r>
  <r>
    <x v="10"/>
    <x v="178"/>
    <s v="Board Member"/>
    <s v="X"/>
    <m/>
    <m/>
    <n v="0"/>
    <n v="0"/>
    <n v="0"/>
    <m/>
    <m/>
    <n v="0"/>
    <m/>
    <x v="1"/>
  </r>
  <r>
    <x v="10"/>
    <x v="165"/>
    <s v="Board Member"/>
    <s v="X"/>
    <m/>
    <m/>
    <n v="0"/>
    <n v="0"/>
    <n v="0"/>
    <m/>
    <m/>
    <n v="0"/>
    <m/>
    <x v="1"/>
  </r>
  <r>
    <x v="10"/>
    <x v="99"/>
    <s v="Board Member"/>
    <s v="X"/>
    <m/>
    <m/>
    <n v="0"/>
    <n v="0"/>
    <n v="0"/>
    <m/>
    <m/>
    <n v="0"/>
    <m/>
    <x v="1"/>
  </r>
  <r>
    <x v="10"/>
    <x v="153"/>
    <s v="Board Member"/>
    <s v="X"/>
    <m/>
    <m/>
    <n v="0"/>
    <n v="0"/>
    <n v="0"/>
    <m/>
    <m/>
    <n v="0"/>
    <m/>
    <x v="1"/>
  </r>
  <r>
    <x v="10"/>
    <x v="129"/>
    <s v="Board Member"/>
    <s v="X"/>
    <m/>
    <m/>
    <n v="0"/>
    <n v="0"/>
    <n v="0"/>
    <m/>
    <m/>
    <n v="0"/>
    <m/>
    <x v="1"/>
  </r>
  <r>
    <x v="10"/>
    <x v="179"/>
    <s v="Board Member"/>
    <s v="X"/>
    <m/>
    <m/>
    <n v="0"/>
    <n v="0"/>
    <n v="0"/>
    <m/>
    <m/>
    <n v="0"/>
    <m/>
    <x v="1"/>
  </r>
  <r>
    <x v="10"/>
    <x v="141"/>
    <s v="Managing Director, Chemtrec"/>
    <m/>
    <m/>
    <m/>
    <n v="0"/>
    <n v="0"/>
    <n v="0"/>
    <m/>
    <m/>
    <n v="0"/>
    <m/>
    <x v="1"/>
  </r>
  <r>
    <x v="10"/>
    <x v="180"/>
    <s v="Board Member"/>
    <s v="X"/>
    <m/>
    <m/>
    <n v="0"/>
    <n v="0"/>
    <n v="0"/>
    <m/>
    <m/>
    <n v="0"/>
    <m/>
    <x v="1"/>
  </r>
  <r>
    <x v="10"/>
    <x v="181"/>
    <s v="Board Member"/>
    <s v="X"/>
    <m/>
    <m/>
    <n v="0"/>
    <n v="0"/>
    <n v="0"/>
    <m/>
    <m/>
    <n v="0"/>
    <m/>
    <x v="1"/>
  </r>
  <r>
    <x v="10"/>
    <x v="142"/>
    <s v="Board Member"/>
    <s v="X"/>
    <m/>
    <m/>
    <n v="0"/>
    <n v="0"/>
    <n v="0"/>
    <m/>
    <m/>
    <n v="0"/>
    <m/>
    <x v="1"/>
  </r>
  <r>
    <x v="10"/>
    <x v="167"/>
    <s v="Sr Director, Chemical Products &amp; Technology"/>
    <m/>
    <m/>
    <m/>
    <n v="0"/>
    <n v="0"/>
    <n v="0"/>
    <m/>
    <m/>
    <n v="0"/>
    <m/>
    <x v="1"/>
  </r>
  <r>
    <x v="10"/>
    <x v="182"/>
    <s v="Board Member"/>
    <s v="X"/>
    <m/>
    <m/>
    <n v="0"/>
    <n v="0"/>
    <n v="0"/>
    <m/>
    <m/>
    <n v="0"/>
    <m/>
    <x v="1"/>
  </r>
  <r>
    <x v="10"/>
    <x v="143"/>
    <s v="Board Member"/>
    <s v="X"/>
    <m/>
    <m/>
    <n v="0"/>
    <n v="0"/>
    <n v="0"/>
    <m/>
    <m/>
    <n v="0"/>
    <m/>
    <x v="1"/>
  </r>
  <r>
    <x v="10"/>
    <x v="26"/>
    <s v="Board Member"/>
    <s v="X"/>
    <m/>
    <m/>
    <n v="0"/>
    <n v="0"/>
    <n v="0"/>
    <m/>
    <m/>
    <n v="0"/>
    <m/>
    <x v="1"/>
  </r>
  <r>
    <x v="10"/>
    <x v="154"/>
    <s v="Board Member"/>
    <s v="X"/>
    <m/>
    <m/>
    <n v="0"/>
    <n v="0"/>
    <n v="0"/>
    <m/>
    <m/>
    <n v="0"/>
    <m/>
    <x v="1"/>
  </r>
  <r>
    <x v="10"/>
    <x v="144"/>
    <s v="Board Member"/>
    <s v="X"/>
    <m/>
    <m/>
    <n v="0"/>
    <n v="0"/>
    <n v="0"/>
    <m/>
    <m/>
    <n v="0"/>
    <m/>
    <x v="1"/>
  </r>
  <r>
    <x v="10"/>
    <x v="27"/>
    <s v="Board Member"/>
    <s v="X"/>
    <m/>
    <m/>
    <n v="0"/>
    <n v="0"/>
    <n v="0"/>
    <m/>
    <m/>
    <n v="0"/>
    <m/>
    <x v="1"/>
  </r>
  <r>
    <x v="10"/>
    <x v="155"/>
    <s v="Board Member"/>
    <s v="X"/>
    <m/>
    <m/>
    <n v="0"/>
    <n v="0"/>
    <n v="0"/>
    <m/>
    <m/>
    <n v="0"/>
    <m/>
    <x v="1"/>
  </r>
  <r>
    <x v="10"/>
    <x v="183"/>
    <s v="Board Member"/>
    <s v="X"/>
    <m/>
    <m/>
    <n v="0"/>
    <n v="0"/>
    <n v="0"/>
    <m/>
    <m/>
    <n v="0"/>
    <m/>
    <x v="1"/>
  </r>
  <r>
    <x v="10"/>
    <x v="145"/>
    <s v="Board Member"/>
    <s v="X"/>
    <m/>
    <m/>
    <n v="0"/>
    <n v="0"/>
    <n v="0"/>
    <m/>
    <m/>
    <n v="0"/>
    <m/>
    <x v="1"/>
  </r>
  <r>
    <x v="10"/>
    <x v="157"/>
    <s v="Board Member"/>
    <s v="X"/>
    <m/>
    <m/>
    <n v="0"/>
    <n v="0"/>
    <n v="0"/>
    <m/>
    <m/>
    <n v="0"/>
    <m/>
    <x v="1"/>
  </r>
  <r>
    <x v="10"/>
    <x v="31"/>
    <s v="Board Member"/>
    <s v="X"/>
    <m/>
    <m/>
    <n v="0"/>
    <n v="0"/>
    <n v="0"/>
    <m/>
    <m/>
    <n v="0"/>
    <m/>
    <x v="1"/>
  </r>
  <r>
    <x v="10"/>
    <x v="169"/>
    <s v="Board Member"/>
    <s v="X"/>
    <m/>
    <m/>
    <n v="0"/>
    <n v="0"/>
    <n v="0"/>
    <m/>
    <m/>
    <n v="0"/>
    <m/>
    <x v="1"/>
  </r>
  <r>
    <x v="10"/>
    <x v="170"/>
    <s v="Board Member"/>
    <s v="X"/>
    <m/>
    <m/>
    <n v="0"/>
    <n v="0"/>
    <n v="0"/>
    <m/>
    <m/>
    <n v="0"/>
    <m/>
    <x v="1"/>
  </r>
  <r>
    <x v="10"/>
    <x v="126"/>
    <s v="Board Member"/>
    <s v="X"/>
    <m/>
    <m/>
    <n v="0"/>
    <n v="0"/>
    <n v="0"/>
    <m/>
    <m/>
    <n v="0"/>
    <m/>
    <x v="1"/>
  </r>
  <r>
    <x v="10"/>
    <x v="103"/>
    <s v="Board Member"/>
    <s v="X"/>
    <m/>
    <m/>
    <n v="0"/>
    <n v="0"/>
    <n v="0"/>
    <m/>
    <m/>
    <n v="0"/>
    <m/>
    <x v="1"/>
  </r>
  <r>
    <x v="10"/>
    <x v="184"/>
    <s v="Board Member"/>
    <s v="X"/>
    <m/>
    <m/>
    <n v="0"/>
    <n v="0"/>
    <n v="0"/>
    <m/>
    <m/>
    <n v="0"/>
    <m/>
    <x v="1"/>
  </r>
  <r>
    <x v="10"/>
    <x v="107"/>
    <s v="Sr Director, Pfpg and Ersc"/>
    <m/>
    <m/>
    <m/>
    <n v="0"/>
    <n v="0"/>
    <n v="0"/>
    <m/>
    <m/>
    <n v="0"/>
    <m/>
    <x v="1"/>
  </r>
  <r>
    <x v="10"/>
    <x v="44"/>
    <s v="Board Member"/>
    <s v="X"/>
    <m/>
    <m/>
    <n v="0"/>
    <n v="0"/>
    <n v="0"/>
    <m/>
    <m/>
    <n v="0"/>
    <m/>
    <x v="1"/>
  </r>
  <r>
    <x v="10"/>
    <x v="146"/>
    <s v="Board Member"/>
    <s v="X"/>
    <m/>
    <m/>
    <n v="0"/>
    <n v="0"/>
    <n v="0"/>
    <m/>
    <m/>
    <n v="0"/>
    <m/>
    <x v="1"/>
  </r>
  <r>
    <x v="10"/>
    <x v="171"/>
    <s v="Board Member"/>
    <s v="X"/>
    <m/>
    <m/>
    <n v="0"/>
    <n v="0"/>
    <n v="0"/>
    <m/>
    <m/>
    <n v="0"/>
    <m/>
    <x v="1"/>
  </r>
  <r>
    <x v="10"/>
    <x v="45"/>
    <s v="VP, Regulatory &amp; Technical Affairs"/>
    <m/>
    <m/>
    <m/>
    <n v="0"/>
    <n v="0"/>
    <n v="0"/>
    <m/>
    <m/>
    <n v="0"/>
    <m/>
    <x v="1"/>
  </r>
  <r>
    <x v="10"/>
    <x v="147"/>
    <s v="Board Member"/>
    <s v="X"/>
    <m/>
    <m/>
    <n v="0"/>
    <n v="0"/>
    <n v="0"/>
    <m/>
    <m/>
    <n v="0"/>
    <m/>
    <x v="1"/>
  </r>
  <r>
    <x v="10"/>
    <x v="48"/>
    <s v="Managing Director, Human Resources"/>
    <m/>
    <m/>
    <m/>
    <n v="0"/>
    <n v="0"/>
    <n v="0"/>
    <m/>
    <m/>
    <n v="0"/>
    <m/>
    <x v="1"/>
  </r>
  <r>
    <x v="10"/>
    <x v="172"/>
    <s v="Board Member"/>
    <s v="X"/>
    <m/>
    <m/>
    <n v="0"/>
    <n v="0"/>
    <n v="0"/>
    <m/>
    <m/>
    <n v="0"/>
    <m/>
    <x v="1"/>
  </r>
  <r>
    <x v="10"/>
    <x v="127"/>
    <s v="Board Member"/>
    <s v="X"/>
    <m/>
    <m/>
    <n v="0"/>
    <n v="0"/>
    <n v="0"/>
    <m/>
    <m/>
    <n v="0"/>
    <m/>
    <x v="1"/>
  </r>
  <r>
    <x v="10"/>
    <x v="115"/>
    <s v="Board Member"/>
    <s v="X"/>
    <m/>
    <m/>
    <n v="0"/>
    <n v="0"/>
    <n v="0"/>
    <m/>
    <m/>
    <n v="0"/>
    <m/>
    <x v="1"/>
  </r>
  <r>
    <x v="10"/>
    <x v="95"/>
    <s v="Board Member"/>
    <s v="X"/>
    <m/>
    <m/>
    <n v="0"/>
    <n v="0"/>
    <n v="0"/>
    <m/>
    <m/>
    <n v="0"/>
    <m/>
    <x v="1"/>
  </r>
  <r>
    <x v="10"/>
    <x v="116"/>
    <s v="Board Member"/>
    <s v="X"/>
    <m/>
    <m/>
    <n v="0"/>
    <n v="0"/>
    <n v="0"/>
    <m/>
    <m/>
    <n v="0"/>
    <m/>
    <x v="1"/>
  </r>
  <r>
    <x v="10"/>
    <x v="54"/>
    <s v="CFO &amp; CAO"/>
    <m/>
    <s v="X"/>
    <m/>
    <n v="0"/>
    <n v="0"/>
    <n v="0"/>
    <m/>
    <m/>
    <n v="0"/>
    <m/>
    <x v="1"/>
  </r>
  <r>
    <x v="10"/>
    <x v="56"/>
    <s v="VP, Chemical Products &amp; Tech"/>
    <m/>
    <m/>
    <m/>
    <n v="0"/>
    <n v="0"/>
    <n v="0"/>
    <m/>
    <m/>
    <n v="0"/>
    <m/>
    <x v="1"/>
  </r>
  <r>
    <x v="10"/>
    <x v="149"/>
    <s v="Vice President, State Affairs"/>
    <m/>
    <m/>
    <m/>
    <n v="0"/>
    <n v="0"/>
    <n v="0"/>
    <m/>
    <m/>
    <n v="0"/>
    <m/>
    <x v="1"/>
  </r>
  <r>
    <x v="10"/>
    <x v="185"/>
    <s v="Managing Director, Information Tech"/>
    <m/>
    <m/>
    <m/>
    <n v="0"/>
    <n v="0"/>
    <n v="0"/>
    <m/>
    <m/>
    <n v="0"/>
    <m/>
    <x v="1"/>
  </r>
  <r>
    <x v="10"/>
    <x v="186"/>
    <s v="Sr Director, Health Products"/>
    <m/>
    <m/>
    <m/>
    <n v="0"/>
    <n v="0"/>
    <n v="0"/>
    <m/>
    <m/>
    <n v="0"/>
    <m/>
    <x v="1"/>
  </r>
  <r>
    <x v="10"/>
    <x v="187"/>
    <s v="Chair"/>
    <s v="X"/>
    <s v="X"/>
    <m/>
    <n v="0"/>
    <n v="0"/>
    <n v="0"/>
    <m/>
    <m/>
    <n v="0"/>
    <m/>
    <x v="1"/>
  </r>
  <r>
    <x v="10"/>
    <x v="150"/>
    <s v="Board Member"/>
    <s v="X"/>
    <m/>
    <m/>
    <n v="0"/>
    <n v="0"/>
    <n v="0"/>
    <m/>
    <m/>
    <n v="0"/>
    <m/>
    <x v="1"/>
  </r>
  <r>
    <x v="10"/>
    <x v="188"/>
    <s v="Board Member"/>
    <s v="X"/>
    <m/>
    <m/>
    <n v="0"/>
    <n v="0"/>
    <n v="0"/>
    <m/>
    <m/>
    <n v="0"/>
    <m/>
    <x v="1"/>
  </r>
  <r>
    <x v="10"/>
    <x v="78"/>
    <s v="Vice President, Plastics"/>
    <m/>
    <m/>
    <m/>
    <n v="0"/>
    <n v="0"/>
    <n v="0"/>
    <m/>
    <m/>
    <n v="0"/>
    <m/>
    <x v="1"/>
  </r>
  <r>
    <x v="10"/>
    <x v="173"/>
    <s v="Board Member"/>
    <s v="X"/>
    <m/>
    <m/>
    <n v="0"/>
    <n v="0"/>
    <n v="0"/>
    <m/>
    <m/>
    <n v="0"/>
    <m/>
    <x v="1"/>
  </r>
  <r>
    <x v="10"/>
    <x v="174"/>
    <s v="Board Member"/>
    <s v="X"/>
    <m/>
    <m/>
    <n v="0"/>
    <n v="0"/>
    <n v="0"/>
    <m/>
    <m/>
    <n v="0"/>
    <m/>
    <x v="1"/>
  </r>
  <r>
    <x v="10"/>
    <x v="63"/>
    <s v="Board Member"/>
    <s v="X"/>
    <m/>
    <m/>
    <n v="0"/>
    <n v="0"/>
    <n v="0"/>
    <m/>
    <m/>
    <n v="0"/>
    <m/>
    <x v="1"/>
  </r>
  <r>
    <x v="10"/>
    <x v="189"/>
    <s v="Managing Dir, Long Range Initiatives"/>
    <m/>
    <m/>
    <m/>
    <n v="0"/>
    <n v="0"/>
    <n v="0"/>
    <m/>
    <m/>
    <n v="0"/>
    <m/>
    <x v="1"/>
  </r>
  <r>
    <x v="10"/>
    <x v="138"/>
    <s v="Vice President, Federal Affairs"/>
    <m/>
    <m/>
    <m/>
    <n v="0"/>
    <n v="0"/>
    <n v="0"/>
    <m/>
    <m/>
    <n v="0"/>
    <m/>
    <x v="1"/>
  </r>
  <r>
    <x v="11"/>
    <x v="122"/>
    <s v="Board Member"/>
    <s v="X"/>
    <m/>
    <m/>
    <n v="0"/>
    <n v="0"/>
    <n v="0"/>
    <m/>
    <m/>
    <n v="0"/>
    <m/>
    <x v="1"/>
  </r>
  <r>
    <x v="11"/>
    <x v="151"/>
    <s v="Board Member"/>
    <s v="X"/>
    <s v="X"/>
    <m/>
    <n v="0"/>
    <n v="0"/>
    <n v="0"/>
    <m/>
    <m/>
    <n v="0"/>
    <m/>
    <x v="1"/>
  </r>
  <r>
    <x v="11"/>
    <x v="139"/>
    <s v="Board Member"/>
    <s v="X"/>
    <m/>
    <m/>
    <n v="0"/>
    <n v="0"/>
    <n v="0"/>
    <m/>
    <m/>
    <n v="0"/>
    <m/>
    <x v="1"/>
  </r>
  <r>
    <x v="11"/>
    <x v="162"/>
    <s v="Board Member"/>
    <s v="X"/>
    <m/>
    <m/>
    <n v="0"/>
    <n v="0"/>
    <n v="0"/>
    <m/>
    <m/>
    <n v="0"/>
    <m/>
    <x v="1"/>
  </r>
  <r>
    <x v="11"/>
    <x v="163"/>
    <s v="Board Member"/>
    <s v="X"/>
    <m/>
    <m/>
    <n v="0"/>
    <n v="0"/>
    <n v="0"/>
    <m/>
    <m/>
    <n v="0"/>
    <m/>
    <x v="1"/>
  </r>
  <r>
    <x v="11"/>
    <x v="65"/>
    <s v="CEO"/>
    <s v="X"/>
    <m/>
    <m/>
    <n v="2049558"/>
    <n v="0"/>
    <n v="250887"/>
    <m/>
    <m/>
    <n v="2300445"/>
    <m/>
    <x v="0"/>
  </r>
  <r>
    <x v="11"/>
    <x v="175"/>
    <s v="Board Member"/>
    <s v="X"/>
    <m/>
    <m/>
    <n v="0"/>
    <n v="0"/>
    <n v="0"/>
    <m/>
    <m/>
    <n v="0"/>
    <m/>
    <x v="1"/>
  </r>
  <r>
    <x v="11"/>
    <x v="190"/>
    <s v="Board Member"/>
    <s v="X"/>
    <m/>
    <m/>
    <n v="0"/>
    <n v="0"/>
    <n v="0"/>
    <m/>
    <m/>
    <n v="0"/>
    <m/>
    <x v="1"/>
  </r>
  <r>
    <x v="11"/>
    <x v="12"/>
    <s v="Board Member"/>
    <s v="X"/>
    <m/>
    <m/>
    <n v="0"/>
    <n v="0"/>
    <n v="0"/>
    <m/>
    <m/>
    <n v="0"/>
    <m/>
    <x v="1"/>
  </r>
  <r>
    <x v="11"/>
    <x v="109"/>
    <s v="Vice Chair"/>
    <s v="X"/>
    <s v="X"/>
    <m/>
    <n v="0"/>
    <n v="0"/>
    <n v="0"/>
    <m/>
    <m/>
    <n v="0"/>
    <m/>
    <x v="1"/>
  </r>
  <r>
    <x v="11"/>
    <x v="176"/>
    <s v="Board Member"/>
    <s v="X"/>
    <m/>
    <m/>
    <n v="0"/>
    <n v="0"/>
    <n v="0"/>
    <m/>
    <m/>
    <n v="0"/>
    <m/>
    <x v="1"/>
  </r>
  <r>
    <x v="11"/>
    <x v="177"/>
    <s v="Board Member"/>
    <s v="X"/>
    <m/>
    <m/>
    <n v="0"/>
    <n v="0"/>
    <n v="0"/>
    <m/>
    <m/>
    <n v="0"/>
    <m/>
    <x v="1"/>
  </r>
  <r>
    <x v="11"/>
    <x v="110"/>
    <s v="Managing Director"/>
    <m/>
    <m/>
    <m/>
    <n v="203979"/>
    <n v="0"/>
    <n v="41606"/>
    <m/>
    <s v="X"/>
    <n v="245585"/>
    <m/>
    <x v="0"/>
  </r>
  <r>
    <x v="11"/>
    <x v="67"/>
    <s v="Gen Counsel/Secretary"/>
    <m/>
    <s v="X"/>
    <m/>
    <n v="449837"/>
    <n v="0"/>
    <n v="98949"/>
    <m/>
    <m/>
    <n v="548786"/>
    <m/>
    <x v="0"/>
  </r>
  <r>
    <x v="11"/>
    <x v="152"/>
    <s v="Deputy General Counsel"/>
    <m/>
    <m/>
    <m/>
    <n v="208116"/>
    <n v="0"/>
    <n v="62358"/>
    <m/>
    <s v="X"/>
    <n v="270474"/>
    <m/>
    <x v="0"/>
  </r>
  <r>
    <x v="11"/>
    <x v="178"/>
    <s v="Board Member"/>
    <s v="X"/>
    <m/>
    <m/>
    <n v="0"/>
    <n v="0"/>
    <n v="0"/>
    <m/>
    <m/>
    <n v="0"/>
    <m/>
    <x v="1"/>
  </r>
  <r>
    <x v="11"/>
    <x v="18"/>
    <s v="Board Member"/>
    <s v="X"/>
    <m/>
    <m/>
    <n v="0"/>
    <n v="0"/>
    <n v="0"/>
    <m/>
    <m/>
    <n v="0"/>
    <m/>
    <x v="1"/>
  </r>
  <r>
    <x v="11"/>
    <x v="165"/>
    <s v="Board Member"/>
    <s v="X"/>
    <m/>
    <m/>
    <n v="0"/>
    <n v="0"/>
    <n v="0"/>
    <m/>
    <m/>
    <n v="0"/>
    <m/>
    <x v="1"/>
  </r>
  <r>
    <x v="11"/>
    <x v="99"/>
    <s v="Board Member"/>
    <s v="X"/>
    <m/>
    <m/>
    <n v="0"/>
    <n v="0"/>
    <n v="0"/>
    <m/>
    <m/>
    <n v="0"/>
    <m/>
    <x v="1"/>
  </r>
  <r>
    <x v="11"/>
    <x v="129"/>
    <s v="Board Member"/>
    <s v="X"/>
    <m/>
    <m/>
    <n v="0"/>
    <n v="0"/>
    <n v="0"/>
    <m/>
    <m/>
    <n v="0"/>
    <m/>
    <x v="1"/>
  </r>
  <r>
    <x v="11"/>
    <x v="179"/>
    <s v="Board Member"/>
    <s v="X"/>
    <m/>
    <m/>
    <n v="0"/>
    <n v="0"/>
    <n v="0"/>
    <m/>
    <m/>
    <n v="0"/>
    <m/>
    <x v="1"/>
  </r>
  <r>
    <x v="11"/>
    <x v="141"/>
    <s v="Managing Director"/>
    <m/>
    <m/>
    <m/>
    <n v="220680"/>
    <n v="0"/>
    <n v="63750"/>
    <s v="X"/>
    <m/>
    <n v="284430"/>
    <m/>
    <x v="0"/>
  </r>
  <r>
    <x v="11"/>
    <x v="181"/>
    <s v="Board Member"/>
    <s v="X"/>
    <m/>
    <m/>
    <n v="0"/>
    <n v="0"/>
    <n v="0"/>
    <m/>
    <m/>
    <n v="0"/>
    <m/>
    <x v="1"/>
  </r>
  <r>
    <x v="11"/>
    <x v="167"/>
    <s v="Senior Director"/>
    <m/>
    <m/>
    <m/>
    <n v="217912"/>
    <n v="0"/>
    <n v="63070"/>
    <m/>
    <s v="X"/>
    <n v="280982"/>
    <m/>
    <x v="0"/>
  </r>
  <r>
    <x v="11"/>
    <x v="182"/>
    <s v="Board Member"/>
    <s v="X"/>
    <m/>
    <m/>
    <n v="0"/>
    <n v="0"/>
    <n v="0"/>
    <m/>
    <m/>
    <n v="0"/>
    <m/>
    <x v="1"/>
  </r>
  <r>
    <x v="11"/>
    <x v="26"/>
    <s v="Board Member"/>
    <s v="X"/>
    <m/>
    <m/>
    <n v="0"/>
    <n v="0"/>
    <n v="0"/>
    <m/>
    <m/>
    <n v="0"/>
    <m/>
    <x v="1"/>
  </r>
  <r>
    <x v="11"/>
    <x v="191"/>
    <s v="Board Member"/>
    <s v="X"/>
    <m/>
    <m/>
    <n v="0"/>
    <n v="0"/>
    <n v="0"/>
    <m/>
    <m/>
    <n v="0"/>
    <m/>
    <x v="1"/>
  </r>
  <r>
    <x v="11"/>
    <x v="154"/>
    <s v="Board Member"/>
    <s v="X"/>
    <m/>
    <m/>
    <n v="0"/>
    <n v="0"/>
    <n v="0"/>
    <m/>
    <m/>
    <n v="0"/>
    <m/>
    <x v="1"/>
  </r>
  <r>
    <x v="11"/>
    <x v="144"/>
    <s v="Board Member"/>
    <s v="X"/>
    <m/>
    <m/>
    <n v="0"/>
    <n v="0"/>
    <n v="0"/>
    <m/>
    <m/>
    <n v="0"/>
    <m/>
    <x v="1"/>
  </r>
  <r>
    <x v="11"/>
    <x v="27"/>
    <s v="Board Member"/>
    <s v="X"/>
    <m/>
    <m/>
    <n v="0"/>
    <n v="0"/>
    <n v="0"/>
    <m/>
    <m/>
    <n v="0"/>
    <m/>
    <x v="1"/>
  </r>
  <r>
    <x v="11"/>
    <x v="183"/>
    <s v="Board Member"/>
    <s v="X"/>
    <m/>
    <m/>
    <n v="0"/>
    <n v="0"/>
    <n v="0"/>
    <m/>
    <m/>
    <n v="0"/>
    <m/>
    <x v="1"/>
  </r>
  <r>
    <x v="11"/>
    <x v="145"/>
    <s v="Board Member"/>
    <s v="X"/>
    <m/>
    <m/>
    <n v="0"/>
    <n v="0"/>
    <n v="0"/>
    <m/>
    <m/>
    <n v="0"/>
    <m/>
    <x v="1"/>
  </r>
  <r>
    <x v="11"/>
    <x v="157"/>
    <s v="Board Member"/>
    <s v="X"/>
    <m/>
    <m/>
    <n v="0"/>
    <n v="0"/>
    <n v="0"/>
    <m/>
    <m/>
    <n v="0"/>
    <m/>
    <x v="1"/>
  </r>
  <r>
    <x v="11"/>
    <x v="31"/>
    <s v="Board Member"/>
    <s v="X"/>
    <m/>
    <m/>
    <n v="0"/>
    <n v="0"/>
    <n v="0"/>
    <m/>
    <m/>
    <n v="0"/>
    <m/>
    <x v="1"/>
  </r>
  <r>
    <x v="11"/>
    <x v="169"/>
    <s v="Board Member"/>
    <s v="X"/>
    <m/>
    <m/>
    <n v="0"/>
    <n v="0"/>
    <n v="0"/>
    <m/>
    <m/>
    <n v="0"/>
    <m/>
    <x v="1"/>
  </r>
  <r>
    <x v="11"/>
    <x v="170"/>
    <s v="Board Member"/>
    <s v="X"/>
    <m/>
    <m/>
    <n v="0"/>
    <n v="0"/>
    <n v="0"/>
    <m/>
    <m/>
    <n v="0"/>
    <m/>
    <x v="1"/>
  </r>
  <r>
    <x v="11"/>
    <x v="126"/>
    <s v="Board Member"/>
    <s v="X"/>
    <m/>
    <m/>
    <n v="0"/>
    <n v="0"/>
    <n v="0"/>
    <m/>
    <m/>
    <n v="0"/>
    <m/>
    <x v="1"/>
  </r>
  <r>
    <x v="11"/>
    <x v="192"/>
    <s v="Board Member"/>
    <s v="X"/>
    <m/>
    <m/>
    <n v="0"/>
    <n v="0"/>
    <n v="0"/>
    <m/>
    <m/>
    <n v="0"/>
    <m/>
    <x v="1"/>
  </r>
  <r>
    <x v="11"/>
    <x v="193"/>
    <s v="Vice President"/>
    <m/>
    <m/>
    <m/>
    <n v="347727"/>
    <n v="0"/>
    <n v="36870"/>
    <s v="X"/>
    <m/>
    <n v="384597"/>
    <m/>
    <x v="0"/>
  </r>
  <r>
    <x v="11"/>
    <x v="103"/>
    <s v="Board Member"/>
    <s v="X"/>
    <m/>
    <m/>
    <n v="0"/>
    <n v="0"/>
    <n v="0"/>
    <m/>
    <m/>
    <n v="0"/>
    <m/>
    <x v="1"/>
  </r>
  <r>
    <x v="11"/>
    <x v="184"/>
    <s v="Board Member"/>
    <s v="X"/>
    <m/>
    <m/>
    <n v="0"/>
    <n v="0"/>
    <n v="0"/>
    <m/>
    <m/>
    <n v="0"/>
    <m/>
    <x v="1"/>
  </r>
  <r>
    <x v="11"/>
    <x v="107"/>
    <s v="Senior Director"/>
    <m/>
    <m/>
    <m/>
    <n v="216902"/>
    <n v="0"/>
    <n v="60760"/>
    <m/>
    <s v="X"/>
    <n v="277662"/>
    <m/>
    <x v="0"/>
  </r>
  <r>
    <x v="11"/>
    <x v="44"/>
    <s v="Board Member"/>
    <s v="X"/>
    <m/>
    <m/>
    <n v="0"/>
    <n v="0"/>
    <n v="0"/>
    <m/>
    <m/>
    <n v="0"/>
    <m/>
    <x v="1"/>
  </r>
  <r>
    <x v="11"/>
    <x v="171"/>
    <s v="Board Member"/>
    <s v="X"/>
    <m/>
    <m/>
    <n v="0"/>
    <n v="0"/>
    <n v="0"/>
    <m/>
    <m/>
    <n v="0"/>
    <m/>
    <x v="1"/>
  </r>
  <r>
    <x v="11"/>
    <x v="45"/>
    <s v="Vice President"/>
    <m/>
    <m/>
    <m/>
    <n v="363809"/>
    <n v="0"/>
    <n v="89060"/>
    <s v="X"/>
    <m/>
    <n v="452869"/>
    <m/>
    <x v="0"/>
  </r>
  <r>
    <x v="11"/>
    <x v="147"/>
    <s v="Board Member"/>
    <s v="X"/>
    <m/>
    <m/>
    <n v="0"/>
    <n v="0"/>
    <n v="0"/>
    <m/>
    <m/>
    <n v="0"/>
    <m/>
    <x v="1"/>
  </r>
  <r>
    <x v="11"/>
    <x v="172"/>
    <s v="Board Member"/>
    <s v="X"/>
    <m/>
    <m/>
    <n v="0"/>
    <n v="0"/>
    <n v="0"/>
    <m/>
    <m/>
    <n v="0"/>
    <m/>
    <x v="1"/>
  </r>
  <r>
    <x v="11"/>
    <x v="127"/>
    <s v="Board Member"/>
    <s v="X"/>
    <m/>
    <m/>
    <n v="0"/>
    <n v="0"/>
    <n v="0"/>
    <m/>
    <m/>
    <n v="0"/>
    <m/>
    <x v="1"/>
  </r>
  <r>
    <x v="11"/>
    <x v="95"/>
    <s v="Board Member"/>
    <s v="X"/>
    <m/>
    <m/>
    <n v="0"/>
    <n v="0"/>
    <n v="0"/>
    <m/>
    <m/>
    <n v="0"/>
    <m/>
    <x v="1"/>
  </r>
  <r>
    <x v="11"/>
    <x v="116"/>
    <s v="Board Member"/>
    <s v="X"/>
    <m/>
    <m/>
    <n v="0"/>
    <n v="0"/>
    <n v="0"/>
    <m/>
    <m/>
    <n v="0"/>
    <m/>
    <x v="1"/>
  </r>
  <r>
    <x v="11"/>
    <x v="54"/>
    <s v="CFO/CAO/Treasurer"/>
    <m/>
    <s v="X"/>
    <m/>
    <n v="475676"/>
    <n v="0"/>
    <n v="100128"/>
    <m/>
    <m/>
    <n v="575804"/>
    <m/>
    <x v="0"/>
  </r>
  <r>
    <x v="11"/>
    <x v="194"/>
    <s v="Board Member"/>
    <s v="X"/>
    <m/>
    <m/>
    <n v="0"/>
    <n v="0"/>
    <n v="0"/>
    <m/>
    <m/>
    <n v="0"/>
    <m/>
    <x v="1"/>
  </r>
  <r>
    <x v="11"/>
    <x v="56"/>
    <s v="Vice President"/>
    <m/>
    <m/>
    <m/>
    <n v="256467"/>
    <n v="0"/>
    <n v="44894"/>
    <s v="X"/>
    <m/>
    <n v="301361"/>
    <m/>
    <x v="0"/>
  </r>
  <r>
    <x v="11"/>
    <x v="149"/>
    <s v="Vice President"/>
    <m/>
    <m/>
    <m/>
    <n v="349807"/>
    <n v="0"/>
    <n v="81687"/>
    <s v="X"/>
    <m/>
    <n v="431494"/>
    <m/>
    <x v="0"/>
  </r>
  <r>
    <x v="11"/>
    <x v="195"/>
    <s v="Board Member"/>
    <s v="X"/>
    <m/>
    <m/>
    <n v="0"/>
    <n v="0"/>
    <n v="0"/>
    <m/>
    <m/>
    <n v="0"/>
    <m/>
    <x v="1"/>
  </r>
  <r>
    <x v="11"/>
    <x v="187"/>
    <s v="CHAIR"/>
    <m/>
    <m/>
    <m/>
    <n v="0"/>
    <n v="0"/>
    <n v="0"/>
    <m/>
    <m/>
    <n v="0"/>
    <m/>
    <x v="1"/>
  </r>
  <r>
    <x v="11"/>
    <x v="150"/>
    <s v="Board Member"/>
    <s v="X"/>
    <m/>
    <m/>
    <n v="0"/>
    <n v="0"/>
    <n v="0"/>
    <m/>
    <m/>
    <n v="0"/>
    <m/>
    <x v="1"/>
  </r>
  <r>
    <x v="11"/>
    <x v="188"/>
    <s v="Board Member"/>
    <s v="X"/>
    <m/>
    <m/>
    <n v="0"/>
    <n v="0"/>
    <n v="0"/>
    <m/>
    <m/>
    <n v="0"/>
    <m/>
    <x v="1"/>
  </r>
  <r>
    <x v="11"/>
    <x v="78"/>
    <s v="Vice President"/>
    <m/>
    <m/>
    <m/>
    <n v="274956"/>
    <n v="0"/>
    <n v="45264"/>
    <s v="X"/>
    <m/>
    <n v="320220"/>
    <m/>
    <x v="0"/>
  </r>
  <r>
    <x v="11"/>
    <x v="196"/>
    <s v="Board Member"/>
    <s v="X"/>
    <m/>
    <m/>
    <n v="0"/>
    <n v="0"/>
    <n v="0"/>
    <m/>
    <m/>
    <n v="0"/>
    <m/>
    <x v="1"/>
  </r>
  <r>
    <x v="11"/>
    <x v="173"/>
    <s v="Board Member"/>
    <s v="X"/>
    <m/>
    <m/>
    <n v="0"/>
    <n v="0"/>
    <n v="0"/>
    <m/>
    <m/>
    <n v="0"/>
    <m/>
    <x v="1"/>
  </r>
  <r>
    <x v="11"/>
    <x v="174"/>
    <s v="Board Member"/>
    <s v="X"/>
    <m/>
    <m/>
    <n v="0"/>
    <n v="0"/>
    <n v="0"/>
    <m/>
    <m/>
    <n v="0"/>
    <m/>
    <x v="1"/>
  </r>
  <r>
    <x v="11"/>
    <x v="63"/>
    <s v="Board Member"/>
    <s v="X"/>
    <m/>
    <m/>
    <n v="0"/>
    <n v="0"/>
    <n v="0"/>
    <m/>
    <m/>
    <n v="0"/>
    <m/>
    <x v="1"/>
  </r>
  <r>
    <x v="11"/>
    <x v="189"/>
    <s v="Managing Director"/>
    <m/>
    <m/>
    <m/>
    <n v="242972"/>
    <n v="0"/>
    <n v="47562"/>
    <m/>
    <s v="X"/>
    <n v="290534"/>
    <m/>
    <x v="0"/>
  </r>
  <r>
    <x v="11"/>
    <x v="138"/>
    <s v="Vice President"/>
    <m/>
    <s v="X"/>
    <m/>
    <n v="377580"/>
    <n v="0"/>
    <n v="36987"/>
    <s v="X"/>
    <m/>
    <n v="414567"/>
    <m/>
    <x v="0"/>
  </r>
  <r>
    <x v="12"/>
    <x v="122"/>
    <s v="Board Member"/>
    <s v="X"/>
    <m/>
    <m/>
    <n v="0"/>
    <n v="0"/>
    <n v="0"/>
    <m/>
    <m/>
    <n v="0"/>
    <m/>
    <x v="1"/>
  </r>
  <r>
    <x v="12"/>
    <x v="151"/>
    <s v="Board Member"/>
    <s v="X"/>
    <m/>
    <m/>
    <n v="0"/>
    <n v="0"/>
    <n v="0"/>
    <m/>
    <m/>
    <n v="0"/>
    <m/>
    <x v="1"/>
  </r>
  <r>
    <x v="12"/>
    <x v="197"/>
    <s v="Board Member"/>
    <s v="X"/>
    <m/>
    <m/>
    <n v="0"/>
    <n v="0"/>
    <n v="0"/>
    <m/>
    <m/>
    <n v="0"/>
    <m/>
    <x v="1"/>
  </r>
  <r>
    <x v="12"/>
    <x v="162"/>
    <s v="Board Member"/>
    <s v="X"/>
    <m/>
    <m/>
    <n v="0"/>
    <n v="0"/>
    <n v="0"/>
    <m/>
    <m/>
    <n v="0"/>
    <m/>
    <x v="1"/>
  </r>
  <r>
    <x v="12"/>
    <x v="163"/>
    <s v="Board Member"/>
    <s v="X"/>
    <m/>
    <m/>
    <n v="0"/>
    <n v="0"/>
    <n v="0"/>
    <m/>
    <m/>
    <n v="0"/>
    <m/>
    <x v="1"/>
  </r>
  <r>
    <x v="12"/>
    <x v="65"/>
    <s v="President &amp; CEO"/>
    <s v="X"/>
    <s v="X"/>
    <m/>
    <n v="2046449"/>
    <n v="0"/>
    <n v="257812"/>
    <m/>
    <m/>
    <n v="2304261"/>
    <m/>
    <x v="0"/>
  </r>
  <r>
    <x v="12"/>
    <x v="175"/>
    <s v="Board Member"/>
    <s v="X"/>
    <m/>
    <m/>
    <n v="0"/>
    <n v="0"/>
    <n v="0"/>
    <m/>
    <m/>
    <n v="0"/>
    <m/>
    <x v="1"/>
  </r>
  <r>
    <x v="12"/>
    <x v="190"/>
    <s v="Board Member"/>
    <s v="X"/>
    <m/>
    <m/>
    <n v="0"/>
    <n v="0"/>
    <n v="0"/>
    <m/>
    <m/>
    <n v="0"/>
    <m/>
    <x v="1"/>
  </r>
  <r>
    <x v="12"/>
    <x v="98"/>
    <s v="Board Member"/>
    <s v="X"/>
    <m/>
    <m/>
    <n v="0"/>
    <n v="0"/>
    <n v="0"/>
    <m/>
    <m/>
    <n v="0"/>
    <m/>
    <x v="1"/>
  </r>
  <r>
    <x v="12"/>
    <x v="12"/>
    <s v="Board Member"/>
    <s v="X"/>
    <m/>
    <m/>
    <n v="0"/>
    <n v="0"/>
    <n v="0"/>
    <m/>
    <m/>
    <n v="0"/>
    <m/>
    <x v="1"/>
  </r>
  <r>
    <x v="12"/>
    <x v="109"/>
    <s v="Board Member"/>
    <s v="X"/>
    <m/>
    <m/>
    <n v="0"/>
    <n v="0"/>
    <n v="0"/>
    <m/>
    <m/>
    <n v="0"/>
    <m/>
    <x v="1"/>
  </r>
  <r>
    <x v="12"/>
    <x v="176"/>
    <s v="Board Member"/>
    <s v="X"/>
    <m/>
    <m/>
    <n v="0"/>
    <n v="0"/>
    <n v="0"/>
    <m/>
    <m/>
    <n v="0"/>
    <m/>
    <x v="1"/>
  </r>
  <r>
    <x v="12"/>
    <x v="177"/>
    <s v="Board Member"/>
    <s v="X"/>
    <m/>
    <m/>
    <n v="0"/>
    <n v="0"/>
    <n v="0"/>
    <m/>
    <m/>
    <n v="0"/>
    <m/>
    <x v="1"/>
  </r>
  <r>
    <x v="12"/>
    <x v="67"/>
    <s v="Chief of staff &amp; general counsel"/>
    <m/>
    <s v="X"/>
    <m/>
    <n v="370348"/>
    <n v="0"/>
    <n v="102777"/>
    <m/>
    <m/>
    <n v="473125"/>
    <m/>
    <x v="0"/>
  </r>
  <r>
    <x v="12"/>
    <x v="178"/>
    <s v="Board Member"/>
    <s v="X"/>
    <m/>
    <m/>
    <n v="0"/>
    <n v="0"/>
    <n v="0"/>
    <m/>
    <m/>
    <n v="0"/>
    <m/>
    <x v="1"/>
  </r>
  <r>
    <x v="12"/>
    <x v="18"/>
    <s v="Board Member"/>
    <s v="X"/>
    <m/>
    <m/>
    <n v="0"/>
    <n v="0"/>
    <n v="0"/>
    <m/>
    <m/>
    <n v="0"/>
    <m/>
    <x v="1"/>
  </r>
  <r>
    <x v="12"/>
    <x v="165"/>
    <s v="Board Member"/>
    <s v="X"/>
    <m/>
    <m/>
    <n v="0"/>
    <n v="0"/>
    <n v="0"/>
    <m/>
    <m/>
    <n v="0"/>
    <m/>
    <x v="1"/>
  </r>
  <r>
    <x v="12"/>
    <x v="99"/>
    <s v="Board Member"/>
    <s v="X"/>
    <m/>
    <m/>
    <n v="0"/>
    <n v="0"/>
    <n v="0"/>
    <m/>
    <m/>
    <n v="0"/>
    <m/>
    <x v="1"/>
  </r>
  <r>
    <x v="12"/>
    <x v="198"/>
    <s v="Board Member"/>
    <s v="X"/>
    <m/>
    <m/>
    <n v="0"/>
    <n v="0"/>
    <n v="0"/>
    <m/>
    <m/>
    <n v="0"/>
    <m/>
    <x v="1"/>
  </r>
  <r>
    <x v="12"/>
    <x v="179"/>
    <s v="Board Member"/>
    <s v="X"/>
    <m/>
    <m/>
    <n v="0"/>
    <n v="0"/>
    <n v="0"/>
    <m/>
    <m/>
    <n v="0"/>
    <m/>
    <x v="1"/>
  </r>
  <r>
    <x v="12"/>
    <x v="141"/>
    <s v="Managing Director"/>
    <m/>
    <m/>
    <m/>
    <n v="225314"/>
    <n v="0"/>
    <n v="72517"/>
    <s v="X"/>
    <m/>
    <n v="297831"/>
    <m/>
    <x v="0"/>
  </r>
  <r>
    <x v="12"/>
    <x v="199"/>
    <s v="Board Member"/>
    <s v="X"/>
    <m/>
    <m/>
    <n v="0"/>
    <n v="0"/>
    <n v="0"/>
    <m/>
    <m/>
    <n v="0"/>
    <m/>
    <x v="1"/>
  </r>
  <r>
    <x v="12"/>
    <x v="181"/>
    <s v="Board Member"/>
    <s v="X"/>
    <m/>
    <m/>
    <n v="0"/>
    <n v="0"/>
    <n v="0"/>
    <m/>
    <m/>
    <n v="0"/>
    <m/>
    <x v="1"/>
  </r>
  <r>
    <x v="12"/>
    <x v="167"/>
    <s v="Senior Director"/>
    <m/>
    <m/>
    <m/>
    <n v="222541"/>
    <n v="0"/>
    <n v="70750"/>
    <m/>
    <s v="X"/>
    <n v="293291"/>
    <m/>
    <x v="0"/>
  </r>
  <r>
    <x v="12"/>
    <x v="182"/>
    <s v="Board Member"/>
    <s v="X"/>
    <m/>
    <m/>
    <n v="0"/>
    <n v="0"/>
    <n v="0"/>
    <m/>
    <m/>
    <n v="0"/>
    <m/>
    <x v="1"/>
  </r>
  <r>
    <x v="12"/>
    <x v="26"/>
    <s v="Board Member"/>
    <s v="X"/>
    <m/>
    <m/>
    <n v="0"/>
    <n v="0"/>
    <n v="0"/>
    <m/>
    <m/>
    <n v="0"/>
    <m/>
    <x v="1"/>
  </r>
  <r>
    <x v="12"/>
    <x v="191"/>
    <s v="Board Member"/>
    <s v="X"/>
    <m/>
    <m/>
    <n v="0"/>
    <n v="0"/>
    <n v="0"/>
    <m/>
    <m/>
    <n v="0"/>
    <m/>
    <x v="1"/>
  </r>
  <r>
    <x v="12"/>
    <x v="154"/>
    <s v="Board Member"/>
    <s v="X"/>
    <m/>
    <m/>
    <n v="0"/>
    <n v="0"/>
    <n v="0"/>
    <m/>
    <m/>
    <n v="0"/>
    <m/>
    <x v="1"/>
  </r>
  <r>
    <x v="12"/>
    <x v="27"/>
    <s v="Board Member"/>
    <s v="X"/>
    <m/>
    <m/>
    <n v="0"/>
    <n v="0"/>
    <n v="0"/>
    <m/>
    <m/>
    <n v="0"/>
    <m/>
    <x v="1"/>
  </r>
  <r>
    <x v="12"/>
    <x v="200"/>
    <s v="Board Member"/>
    <s v="X"/>
    <m/>
    <m/>
    <n v="0"/>
    <n v="0"/>
    <n v="0"/>
    <m/>
    <m/>
    <n v="0"/>
    <m/>
    <x v="1"/>
  </r>
  <r>
    <x v="12"/>
    <x v="183"/>
    <s v="Board Member"/>
    <s v="X"/>
    <m/>
    <m/>
    <n v="0"/>
    <n v="0"/>
    <n v="0"/>
    <m/>
    <m/>
    <n v="0"/>
    <m/>
    <x v="1"/>
  </r>
  <r>
    <x v="12"/>
    <x v="157"/>
    <s v="Board Member"/>
    <s v="X"/>
    <m/>
    <m/>
    <n v="0"/>
    <n v="0"/>
    <n v="0"/>
    <m/>
    <m/>
    <n v="0"/>
    <m/>
    <x v="1"/>
  </r>
  <r>
    <x v="12"/>
    <x v="31"/>
    <s v="Board Member"/>
    <s v="X"/>
    <m/>
    <m/>
    <n v="0"/>
    <n v="0"/>
    <n v="0"/>
    <m/>
    <m/>
    <n v="0"/>
    <m/>
    <x v="1"/>
  </r>
  <r>
    <x v="12"/>
    <x v="170"/>
    <s v="Board Member"/>
    <s v="X"/>
    <m/>
    <m/>
    <n v="0"/>
    <n v="0"/>
    <n v="0"/>
    <m/>
    <m/>
    <n v="0"/>
    <m/>
    <x v="1"/>
  </r>
  <r>
    <x v="12"/>
    <x v="126"/>
    <s v="Board Member"/>
    <s v="X"/>
    <m/>
    <m/>
    <n v="0"/>
    <n v="0"/>
    <n v="0"/>
    <m/>
    <m/>
    <n v="0"/>
    <m/>
    <x v="1"/>
  </r>
  <r>
    <x v="12"/>
    <x v="201"/>
    <s v="Board Member"/>
    <s v="X"/>
    <m/>
    <m/>
    <n v="0"/>
    <n v="0"/>
    <n v="0"/>
    <m/>
    <m/>
    <n v="0"/>
    <m/>
    <x v="1"/>
  </r>
  <r>
    <x v="12"/>
    <x v="192"/>
    <s v="Board Member"/>
    <s v="X"/>
    <m/>
    <m/>
    <n v="0"/>
    <n v="0"/>
    <n v="0"/>
    <m/>
    <m/>
    <n v="0"/>
    <m/>
    <x v="1"/>
  </r>
  <r>
    <x v="12"/>
    <x v="193"/>
    <s v="Vice President"/>
    <m/>
    <m/>
    <m/>
    <n v="323994"/>
    <n v="0"/>
    <n v="67191"/>
    <s v="X"/>
    <m/>
    <n v="391185"/>
    <m/>
    <x v="0"/>
  </r>
  <r>
    <x v="12"/>
    <x v="103"/>
    <s v="Board Member"/>
    <s v="X"/>
    <m/>
    <m/>
    <n v="0"/>
    <n v="0"/>
    <n v="0"/>
    <m/>
    <m/>
    <n v="0"/>
    <m/>
    <x v="1"/>
  </r>
  <r>
    <x v="12"/>
    <x v="202"/>
    <s v="Managing Director"/>
    <m/>
    <m/>
    <m/>
    <n v="314709"/>
    <n v="0"/>
    <n v="54600"/>
    <m/>
    <s v="X"/>
    <n v="369309"/>
    <m/>
    <x v="0"/>
  </r>
  <r>
    <x v="12"/>
    <x v="184"/>
    <s v="Board Member"/>
    <s v="X"/>
    <m/>
    <m/>
    <n v="0"/>
    <n v="0"/>
    <n v="0"/>
    <m/>
    <m/>
    <n v="0"/>
    <m/>
    <x v="1"/>
  </r>
  <r>
    <x v="12"/>
    <x v="107"/>
    <s v="Senior Director"/>
    <m/>
    <m/>
    <m/>
    <n v="223695"/>
    <n v="0"/>
    <n v="67542"/>
    <m/>
    <s v="X"/>
    <n v="291237"/>
    <m/>
    <x v="0"/>
  </r>
  <r>
    <x v="12"/>
    <x v="44"/>
    <s v="Board Member"/>
    <s v="X"/>
    <m/>
    <m/>
    <n v="0"/>
    <n v="0"/>
    <n v="0"/>
    <m/>
    <m/>
    <n v="0"/>
    <m/>
    <x v="1"/>
  </r>
  <r>
    <x v="12"/>
    <x v="171"/>
    <s v="Board Member"/>
    <s v="X"/>
    <m/>
    <m/>
    <n v="0"/>
    <n v="0"/>
    <n v="0"/>
    <m/>
    <m/>
    <n v="0"/>
    <m/>
    <x v="1"/>
  </r>
  <r>
    <x v="12"/>
    <x v="45"/>
    <s v="Vice President"/>
    <m/>
    <m/>
    <m/>
    <n v="341210"/>
    <n v="0"/>
    <n v="93707"/>
    <s v="X"/>
    <m/>
    <n v="434917"/>
    <m/>
    <x v="0"/>
  </r>
  <r>
    <x v="12"/>
    <x v="147"/>
    <s v="Board Member"/>
    <s v="X"/>
    <m/>
    <m/>
    <n v="0"/>
    <n v="0"/>
    <n v="0"/>
    <m/>
    <m/>
    <n v="0"/>
    <m/>
    <x v="1"/>
  </r>
  <r>
    <x v="12"/>
    <x v="116"/>
    <s v="Board Member"/>
    <s v="X"/>
    <m/>
    <m/>
    <n v="0"/>
    <n v="0"/>
    <n v="0"/>
    <m/>
    <m/>
    <n v="0"/>
    <m/>
    <x v="1"/>
  </r>
  <r>
    <x v="12"/>
    <x v="54"/>
    <s v="CFO &amp; CAO"/>
    <m/>
    <s v="X"/>
    <m/>
    <n v="418958"/>
    <n v="0"/>
    <n v="110872"/>
    <m/>
    <m/>
    <n v="529830"/>
    <m/>
    <x v="0"/>
  </r>
  <r>
    <x v="12"/>
    <x v="194"/>
    <s v="Board Member"/>
    <s v="X"/>
    <m/>
    <m/>
    <n v="0"/>
    <n v="0"/>
    <n v="0"/>
    <m/>
    <m/>
    <n v="0"/>
    <m/>
    <x v="1"/>
  </r>
  <r>
    <x v="12"/>
    <x v="149"/>
    <s v="Vice President"/>
    <m/>
    <m/>
    <m/>
    <n v="321400"/>
    <n v="0"/>
    <n v="86457"/>
    <m/>
    <s v="X"/>
    <n v="407857"/>
    <m/>
    <x v="0"/>
  </r>
  <r>
    <x v="12"/>
    <x v="203"/>
    <s v="Vice President"/>
    <m/>
    <m/>
    <m/>
    <n v="387207"/>
    <n v="0"/>
    <n v="38170"/>
    <s v="X"/>
    <m/>
    <n v="425377"/>
    <s v="Typo in original"/>
    <x v="0"/>
  </r>
  <r>
    <x v="12"/>
    <x v="195"/>
    <s v="Board Member"/>
    <s v="X"/>
    <m/>
    <m/>
    <n v="0"/>
    <n v="0"/>
    <n v="0"/>
    <m/>
    <m/>
    <n v="0"/>
    <m/>
    <x v="1"/>
  </r>
  <r>
    <x v="12"/>
    <x v="187"/>
    <s v="Board Member"/>
    <s v="X"/>
    <m/>
    <m/>
    <n v="0"/>
    <n v="0"/>
    <n v="0"/>
    <m/>
    <m/>
    <n v="0"/>
    <m/>
    <x v="1"/>
  </r>
  <r>
    <x v="12"/>
    <x v="150"/>
    <s v="Board Member"/>
    <s v="X"/>
    <m/>
    <m/>
    <n v="0"/>
    <n v="0"/>
    <n v="0"/>
    <m/>
    <m/>
    <n v="0"/>
    <m/>
    <x v="1"/>
  </r>
  <r>
    <x v="12"/>
    <x v="188"/>
    <s v="Board Member"/>
    <s v="X"/>
    <m/>
    <m/>
    <n v="0"/>
    <n v="0"/>
    <n v="0"/>
    <m/>
    <m/>
    <n v="0"/>
    <m/>
    <x v="1"/>
  </r>
  <r>
    <x v="12"/>
    <x v="78"/>
    <s v="Vice President"/>
    <m/>
    <m/>
    <m/>
    <n v="248170"/>
    <n v="0"/>
    <n v="49140"/>
    <s v="X"/>
    <m/>
    <n v="297310"/>
    <m/>
    <x v="0"/>
  </r>
  <r>
    <x v="12"/>
    <x v="196"/>
    <s v="Board Member"/>
    <s v="X"/>
    <m/>
    <m/>
    <n v="0"/>
    <n v="0"/>
    <n v="0"/>
    <m/>
    <m/>
    <n v="0"/>
    <m/>
    <x v="1"/>
  </r>
  <r>
    <x v="12"/>
    <x v="173"/>
    <s v="Board Member"/>
    <s v="X"/>
    <m/>
    <m/>
    <n v="0"/>
    <n v="0"/>
    <n v="0"/>
    <m/>
    <m/>
    <n v="0"/>
    <m/>
    <x v="1"/>
  </r>
  <r>
    <x v="12"/>
    <x v="174"/>
    <s v="Board Member"/>
    <s v="X"/>
    <m/>
    <m/>
    <n v="0"/>
    <n v="0"/>
    <n v="0"/>
    <m/>
    <m/>
    <n v="0"/>
    <m/>
    <x v="1"/>
  </r>
  <r>
    <x v="12"/>
    <x v="63"/>
    <s v="Board Member"/>
    <s v="X"/>
    <m/>
    <m/>
    <n v="0"/>
    <n v="0"/>
    <n v="0"/>
    <m/>
    <m/>
    <n v="0"/>
    <m/>
    <x v="1"/>
  </r>
  <r>
    <x v="12"/>
    <x v="189"/>
    <s v="Managing Director"/>
    <m/>
    <m/>
    <m/>
    <n v="251918"/>
    <n v="0"/>
    <n v="67590"/>
    <m/>
    <s v="X"/>
    <n v="319508"/>
    <m/>
    <x v="0"/>
  </r>
  <r>
    <x v="12"/>
    <x v="204"/>
    <s v="Board Member"/>
    <s v="X"/>
    <m/>
    <m/>
    <n v="0"/>
    <n v="0"/>
    <n v="0"/>
    <m/>
    <m/>
    <n v="0"/>
    <m/>
    <x v="1"/>
  </r>
  <r>
    <x v="13"/>
    <x v="205"/>
    <s v="Board Member"/>
    <s v="X"/>
    <m/>
    <m/>
    <n v="0"/>
    <n v="0"/>
    <n v="0"/>
    <m/>
    <m/>
    <n v="0"/>
    <m/>
    <x v="1"/>
  </r>
  <r>
    <x v="13"/>
    <x v="122"/>
    <s v="Board Member"/>
    <s v="X"/>
    <m/>
    <m/>
    <n v="0"/>
    <n v="0"/>
    <n v="0"/>
    <m/>
    <m/>
    <n v="0"/>
    <m/>
    <x v="1"/>
  </r>
  <r>
    <x v="13"/>
    <x v="206"/>
    <s v="Board Member"/>
    <s v="X"/>
    <m/>
    <m/>
    <n v="0"/>
    <n v="0"/>
    <n v="0"/>
    <m/>
    <m/>
    <n v="0"/>
    <m/>
    <x v="1"/>
  </r>
  <r>
    <x v="13"/>
    <x v="207"/>
    <s v="Board Member"/>
    <s v="X"/>
    <m/>
    <m/>
    <n v="0"/>
    <n v="0"/>
    <n v="0"/>
    <m/>
    <m/>
    <n v="0"/>
    <m/>
    <x v="1"/>
  </r>
  <r>
    <x v="13"/>
    <x v="151"/>
    <s v="Board Member"/>
    <m/>
    <m/>
    <m/>
    <n v="0"/>
    <n v="0"/>
    <n v="0"/>
    <m/>
    <m/>
    <n v="0"/>
    <m/>
    <x v="1"/>
  </r>
  <r>
    <x v="13"/>
    <x v="208"/>
    <s v="Board Member"/>
    <s v="X"/>
    <m/>
    <m/>
    <n v="0"/>
    <n v="0"/>
    <n v="0"/>
    <m/>
    <m/>
    <n v="0"/>
    <m/>
    <x v="1"/>
  </r>
  <r>
    <x v="13"/>
    <x v="209"/>
    <s v="Board Member"/>
    <s v="X"/>
    <m/>
    <m/>
    <n v="0"/>
    <n v="0"/>
    <n v="0"/>
    <m/>
    <m/>
    <n v="0"/>
    <m/>
    <x v="1"/>
  </r>
  <r>
    <x v="13"/>
    <x v="210"/>
    <s v="Board Member"/>
    <s v="X"/>
    <m/>
    <m/>
    <n v="0"/>
    <n v="0"/>
    <n v="0"/>
    <m/>
    <m/>
    <n v="0"/>
    <m/>
    <x v="1"/>
  </r>
  <r>
    <x v="13"/>
    <x v="65"/>
    <s v="President &amp; CEO"/>
    <m/>
    <s v="X"/>
    <m/>
    <n v="538589"/>
    <n v="0"/>
    <n v="90871"/>
    <m/>
    <m/>
    <n v="629460"/>
    <m/>
    <x v="0"/>
  </r>
  <r>
    <x v="13"/>
    <x v="211"/>
    <s v="Board Member"/>
    <s v="X"/>
    <m/>
    <m/>
    <n v="0"/>
    <n v="0"/>
    <n v="0"/>
    <m/>
    <m/>
    <n v="0"/>
    <m/>
    <x v="1"/>
  </r>
  <r>
    <x v="13"/>
    <x v="190"/>
    <s v="Board Member"/>
    <s v="X"/>
    <m/>
    <m/>
    <n v="0"/>
    <n v="0"/>
    <n v="0"/>
    <m/>
    <m/>
    <n v="0"/>
    <m/>
    <x v="1"/>
  </r>
  <r>
    <x v="13"/>
    <x v="12"/>
    <s v="Board Member"/>
    <s v="X"/>
    <m/>
    <m/>
    <n v="0"/>
    <n v="0"/>
    <n v="0"/>
    <m/>
    <m/>
    <n v="0"/>
    <m/>
    <x v="1"/>
  </r>
  <r>
    <x v="13"/>
    <x v="109"/>
    <s v="Board Member"/>
    <s v="X"/>
    <m/>
    <m/>
    <n v="0"/>
    <n v="0"/>
    <n v="0"/>
    <m/>
    <m/>
    <n v="0"/>
    <m/>
    <x v="1"/>
  </r>
  <r>
    <x v="13"/>
    <x v="177"/>
    <s v="Chair, Executive Committee"/>
    <s v="X"/>
    <m/>
    <m/>
    <n v="0"/>
    <n v="0"/>
    <n v="0"/>
    <m/>
    <m/>
    <n v="0"/>
    <m/>
    <x v="1"/>
  </r>
  <r>
    <x v="13"/>
    <x v="67"/>
    <s v="General Counsel and Corporate Secretary"/>
    <m/>
    <s v="X"/>
    <m/>
    <n v="446284"/>
    <n v="0"/>
    <n v="113837"/>
    <m/>
    <m/>
    <n v="560121"/>
    <m/>
    <x v="0"/>
  </r>
  <r>
    <x v="13"/>
    <x v="212"/>
    <s v="Board Member"/>
    <s v="X"/>
    <m/>
    <m/>
    <n v="0"/>
    <n v="0"/>
    <n v="0"/>
    <m/>
    <m/>
    <n v="0"/>
    <m/>
    <x v="1"/>
  </r>
  <r>
    <x v="13"/>
    <x v="213"/>
    <s v="Board Member"/>
    <s v="X"/>
    <m/>
    <m/>
    <n v="0"/>
    <n v="0"/>
    <n v="0"/>
    <m/>
    <m/>
    <n v="0"/>
    <m/>
    <x v="1"/>
  </r>
  <r>
    <x v="13"/>
    <x v="18"/>
    <s v="Board Member"/>
    <s v="X"/>
    <m/>
    <m/>
    <n v="0"/>
    <n v="0"/>
    <n v="0"/>
    <m/>
    <m/>
    <n v="0"/>
    <m/>
    <x v="1"/>
  </r>
  <r>
    <x v="13"/>
    <x v="165"/>
    <s v="Board Member"/>
    <s v="X"/>
    <m/>
    <m/>
    <n v="0"/>
    <n v="0"/>
    <n v="0"/>
    <m/>
    <m/>
    <n v="0"/>
    <m/>
    <x v="1"/>
  </r>
  <r>
    <x v="13"/>
    <x v="99"/>
    <s v="Board Member"/>
    <s v="X"/>
    <m/>
    <m/>
    <n v="0"/>
    <n v="0"/>
    <n v="0"/>
    <m/>
    <m/>
    <n v="0"/>
    <m/>
    <x v="1"/>
  </r>
  <r>
    <x v="13"/>
    <x v="198"/>
    <s v="Board Member"/>
    <s v="X"/>
    <m/>
    <m/>
    <n v="0"/>
    <n v="0"/>
    <n v="0"/>
    <m/>
    <m/>
    <n v="0"/>
    <m/>
    <x v="1"/>
  </r>
  <r>
    <x v="13"/>
    <x v="214"/>
    <s v="Board Member"/>
    <s v="X"/>
    <m/>
    <m/>
    <n v="0"/>
    <n v="0"/>
    <n v="0"/>
    <m/>
    <m/>
    <n v="0"/>
    <m/>
    <x v="1"/>
  </r>
  <r>
    <x v="13"/>
    <x v="199"/>
    <s v="Board Member"/>
    <s v="X"/>
    <m/>
    <m/>
    <n v="0"/>
    <n v="0"/>
    <n v="0"/>
    <m/>
    <m/>
    <n v="0"/>
    <m/>
    <x v="1"/>
  </r>
  <r>
    <x v="13"/>
    <x v="181"/>
    <s v="Board Member"/>
    <s v="X"/>
    <m/>
    <m/>
    <n v="0"/>
    <n v="0"/>
    <n v="0"/>
    <m/>
    <m/>
    <n v="0"/>
    <m/>
    <x v="1"/>
  </r>
  <r>
    <x v="13"/>
    <x v="182"/>
    <s v="Board Member"/>
    <s v="X"/>
    <m/>
    <m/>
    <n v="0"/>
    <n v="0"/>
    <n v="0"/>
    <m/>
    <m/>
    <n v="0"/>
    <m/>
    <x v="1"/>
  </r>
  <r>
    <x v="13"/>
    <x v="26"/>
    <s v="Board Member"/>
    <s v="X"/>
    <m/>
    <m/>
    <n v="0"/>
    <n v="0"/>
    <n v="0"/>
    <m/>
    <m/>
    <n v="0"/>
    <m/>
    <x v="1"/>
  </r>
  <r>
    <x v="13"/>
    <x v="191"/>
    <s v="Board Member"/>
    <s v="X"/>
    <m/>
    <m/>
    <n v="0"/>
    <n v="0"/>
    <n v="0"/>
    <m/>
    <m/>
    <n v="0"/>
    <m/>
    <x v="1"/>
  </r>
  <r>
    <x v="13"/>
    <x v="215"/>
    <s v="President &amp; CEO"/>
    <s v="X"/>
    <s v="X"/>
    <m/>
    <n v="1258987"/>
    <n v="0"/>
    <n v="87480"/>
    <m/>
    <m/>
    <n v="1346467"/>
    <m/>
    <x v="0"/>
  </r>
  <r>
    <x v="13"/>
    <x v="216"/>
    <s v="Board Member"/>
    <s v="X"/>
    <m/>
    <m/>
    <n v="0"/>
    <n v="0"/>
    <n v="0"/>
    <m/>
    <m/>
    <n v="0"/>
    <m/>
    <x v="1"/>
  </r>
  <r>
    <x v="13"/>
    <x v="154"/>
    <s v="Board Member"/>
    <s v="X"/>
    <m/>
    <m/>
    <n v="0"/>
    <n v="0"/>
    <n v="0"/>
    <m/>
    <m/>
    <n v="0"/>
    <m/>
    <x v="1"/>
  </r>
  <r>
    <x v="13"/>
    <x v="144"/>
    <s v="Board Member"/>
    <s v="X"/>
    <m/>
    <m/>
    <n v="0"/>
    <n v="0"/>
    <n v="0"/>
    <m/>
    <m/>
    <n v="0"/>
    <m/>
    <x v="1"/>
  </r>
  <r>
    <x v="13"/>
    <x v="27"/>
    <s v="Board Member"/>
    <s v="X"/>
    <m/>
    <m/>
    <n v="0"/>
    <n v="0"/>
    <n v="0"/>
    <m/>
    <m/>
    <n v="0"/>
    <m/>
    <x v="1"/>
  </r>
  <r>
    <x v="13"/>
    <x v="200"/>
    <s v="Board Member"/>
    <s v="X"/>
    <m/>
    <m/>
    <n v="0"/>
    <n v="0"/>
    <n v="0"/>
    <m/>
    <m/>
    <n v="0"/>
    <m/>
    <x v="1"/>
  </r>
  <r>
    <x v="13"/>
    <x v="217"/>
    <s v="Board Member"/>
    <s v="X"/>
    <m/>
    <m/>
    <n v="0"/>
    <n v="0"/>
    <n v="0"/>
    <m/>
    <m/>
    <n v="0"/>
    <m/>
    <x v="1"/>
  </r>
  <r>
    <x v="13"/>
    <x v="157"/>
    <s v="Board Member"/>
    <s v="X"/>
    <m/>
    <m/>
    <n v="0"/>
    <n v="0"/>
    <n v="0"/>
    <m/>
    <m/>
    <n v="0"/>
    <m/>
    <x v="1"/>
  </r>
  <r>
    <x v="13"/>
    <x v="31"/>
    <s v="Board Member"/>
    <s v="X"/>
    <m/>
    <m/>
    <n v="0"/>
    <n v="0"/>
    <n v="0"/>
    <m/>
    <m/>
    <n v="0"/>
    <m/>
    <x v="1"/>
  </r>
  <r>
    <x v="13"/>
    <x v="91"/>
    <s v="Board Member"/>
    <s v="X"/>
    <m/>
    <m/>
    <n v="0"/>
    <n v="0"/>
    <n v="0"/>
    <m/>
    <m/>
    <n v="0"/>
    <m/>
    <x v="1"/>
  </r>
  <r>
    <x v="13"/>
    <x v="170"/>
    <s v="Board Member"/>
    <s v="X"/>
    <m/>
    <m/>
    <n v="0"/>
    <n v="0"/>
    <n v="0"/>
    <m/>
    <m/>
    <n v="0"/>
    <m/>
    <x v="1"/>
  </r>
  <r>
    <x v="13"/>
    <x v="126"/>
    <s v="Board Member"/>
    <s v="X"/>
    <m/>
    <m/>
    <n v="0"/>
    <n v="0"/>
    <n v="0"/>
    <m/>
    <m/>
    <n v="0"/>
    <m/>
    <x v="1"/>
  </r>
  <r>
    <x v="13"/>
    <x v="218"/>
    <s v="Board Member"/>
    <s v="X"/>
    <m/>
    <m/>
    <n v="0"/>
    <n v="0"/>
    <n v="0"/>
    <m/>
    <m/>
    <n v="0"/>
    <m/>
    <x v="1"/>
  </r>
  <r>
    <x v="13"/>
    <x v="201"/>
    <s v="Board Member"/>
    <s v="X"/>
    <m/>
    <m/>
    <n v="0"/>
    <n v="0"/>
    <n v="0"/>
    <m/>
    <m/>
    <n v="0"/>
    <m/>
    <x v="1"/>
  </r>
  <r>
    <x v="13"/>
    <x v="192"/>
    <s v="Board Member"/>
    <s v="X"/>
    <m/>
    <m/>
    <n v="0"/>
    <n v="0"/>
    <n v="0"/>
    <m/>
    <m/>
    <n v="0"/>
    <m/>
    <x v="1"/>
  </r>
  <r>
    <x v="13"/>
    <x v="193"/>
    <s v="Vice President"/>
    <m/>
    <m/>
    <m/>
    <n v="289388"/>
    <n v="0"/>
    <n v="62102"/>
    <s v="X"/>
    <m/>
    <n v="351490"/>
    <m/>
    <x v="0"/>
  </r>
  <r>
    <x v="13"/>
    <x v="103"/>
    <s v="Board Member"/>
    <s v="X"/>
    <m/>
    <m/>
    <n v="0"/>
    <n v="0"/>
    <n v="0"/>
    <m/>
    <m/>
    <n v="0"/>
    <m/>
    <x v="1"/>
  </r>
  <r>
    <x v="13"/>
    <x v="219"/>
    <s v="Board Member"/>
    <s v="X"/>
    <m/>
    <m/>
    <n v="0"/>
    <n v="0"/>
    <n v="0"/>
    <m/>
    <m/>
    <n v="0"/>
    <m/>
    <x v="1"/>
  </r>
  <r>
    <x v="13"/>
    <x v="202"/>
    <s v="Managing Director"/>
    <m/>
    <m/>
    <m/>
    <n v="262727"/>
    <n v="0"/>
    <n v="47700"/>
    <m/>
    <s v="X"/>
    <n v="310427"/>
    <m/>
    <x v="0"/>
  </r>
  <r>
    <x v="13"/>
    <x v="220"/>
    <s v="Managing Director"/>
    <m/>
    <m/>
    <m/>
    <n v="234667"/>
    <n v="0"/>
    <n v="31070"/>
    <m/>
    <s v="X"/>
    <n v="265737"/>
    <m/>
    <x v="0"/>
  </r>
  <r>
    <x v="13"/>
    <x v="184"/>
    <s v="Board Member"/>
    <s v="X"/>
    <m/>
    <m/>
    <n v="0"/>
    <n v="0"/>
    <n v="0"/>
    <m/>
    <m/>
    <n v="0"/>
    <m/>
    <x v="1"/>
  </r>
  <r>
    <x v="13"/>
    <x v="107"/>
    <s v="Managing Director"/>
    <m/>
    <m/>
    <m/>
    <n v="213027"/>
    <n v="0"/>
    <n v="65807"/>
    <m/>
    <s v="X"/>
    <n v="278834"/>
    <m/>
    <x v="0"/>
  </r>
  <r>
    <x v="13"/>
    <x v="171"/>
    <s v="Board Member"/>
    <s v="X"/>
    <m/>
    <m/>
    <n v="0"/>
    <n v="0"/>
    <n v="0"/>
    <m/>
    <m/>
    <n v="0"/>
    <m/>
    <x v="1"/>
  </r>
  <r>
    <x v="13"/>
    <x v="45"/>
    <s v="Managing Director"/>
    <m/>
    <m/>
    <m/>
    <n v="265159"/>
    <n v="0"/>
    <n v="72359"/>
    <m/>
    <s v="X"/>
    <n v="337518"/>
    <m/>
    <x v="0"/>
  </r>
  <r>
    <x v="13"/>
    <x v="147"/>
    <s v="Board Member"/>
    <s v="X"/>
    <m/>
    <m/>
    <n v="0"/>
    <n v="0"/>
    <n v="0"/>
    <m/>
    <m/>
    <n v="0"/>
    <m/>
    <x v="1"/>
  </r>
  <r>
    <x v="13"/>
    <x v="221"/>
    <s v="Board Member"/>
    <s v="X"/>
    <m/>
    <m/>
    <n v="0"/>
    <n v="0"/>
    <n v="0"/>
    <m/>
    <m/>
    <n v="0"/>
    <m/>
    <x v="1"/>
  </r>
  <r>
    <x v="13"/>
    <x v="222"/>
    <s v="Board Member"/>
    <s v="X"/>
    <m/>
    <m/>
    <n v="0"/>
    <n v="0"/>
    <n v="0"/>
    <m/>
    <m/>
    <n v="0"/>
    <m/>
    <x v="1"/>
  </r>
  <r>
    <x v="13"/>
    <x v="50"/>
    <s v="Board Member"/>
    <s v="X"/>
    <m/>
    <m/>
    <n v="0"/>
    <n v="0"/>
    <n v="0"/>
    <m/>
    <m/>
    <n v="0"/>
    <m/>
    <x v="1"/>
  </r>
  <r>
    <x v="13"/>
    <x v="223"/>
    <s v="Board Member"/>
    <s v="X"/>
    <m/>
    <m/>
    <n v="0"/>
    <n v="0"/>
    <n v="0"/>
    <m/>
    <m/>
    <n v="0"/>
    <m/>
    <x v="1"/>
  </r>
  <r>
    <x v="13"/>
    <x v="116"/>
    <s v="Board Member"/>
    <s v="X"/>
    <m/>
    <m/>
    <n v="0"/>
    <n v="0"/>
    <n v="0"/>
    <m/>
    <m/>
    <n v="0"/>
    <m/>
    <x v="1"/>
  </r>
  <r>
    <x v="13"/>
    <x v="224"/>
    <s v="Board Member"/>
    <s v="X"/>
    <m/>
    <m/>
    <n v="0"/>
    <n v="0"/>
    <n v="0"/>
    <m/>
    <m/>
    <n v="0"/>
    <m/>
    <x v="1"/>
  </r>
  <r>
    <x v="13"/>
    <x v="54"/>
    <s v="CFO &amp; CAO"/>
    <m/>
    <s v="X"/>
    <m/>
    <n v="500623"/>
    <n v="0"/>
    <n v="112444"/>
    <m/>
    <m/>
    <n v="613067"/>
    <m/>
    <x v="0"/>
  </r>
  <r>
    <x v="13"/>
    <x v="194"/>
    <s v="Board Member"/>
    <s v="X"/>
    <m/>
    <m/>
    <n v="0"/>
    <n v="0"/>
    <n v="0"/>
    <m/>
    <m/>
    <n v="0"/>
    <m/>
    <x v="1"/>
  </r>
  <r>
    <x v="13"/>
    <x v="225"/>
    <s v="Chair, Board of Directors"/>
    <s v="X"/>
    <m/>
    <m/>
    <n v="0"/>
    <n v="0"/>
    <n v="0"/>
    <m/>
    <m/>
    <n v="0"/>
    <m/>
    <x v="1"/>
  </r>
  <r>
    <x v="13"/>
    <x v="149"/>
    <s v="Managing Director"/>
    <m/>
    <m/>
    <m/>
    <n v="326059"/>
    <n v="0"/>
    <n v="80790"/>
    <m/>
    <s v="X"/>
    <n v="406849"/>
    <m/>
    <x v="0"/>
  </r>
  <r>
    <x v="13"/>
    <x v="185"/>
    <s v="Managing Director"/>
    <m/>
    <m/>
    <m/>
    <n v="185146"/>
    <n v="0"/>
    <n v="52928"/>
    <s v="X"/>
    <m/>
    <n v="238074"/>
    <m/>
    <x v="0"/>
  </r>
  <r>
    <x v="13"/>
    <x v="203"/>
    <s v="Vice President"/>
    <m/>
    <m/>
    <m/>
    <n v="266700"/>
    <n v="0"/>
    <n v="52077"/>
    <s v="X"/>
    <m/>
    <n v="318777"/>
    <s v="Typo in original"/>
    <x v="0"/>
  </r>
  <r>
    <x v="13"/>
    <x v="226"/>
    <s v="Board Member"/>
    <s v="X"/>
    <m/>
    <m/>
    <n v="0"/>
    <n v="0"/>
    <n v="0"/>
    <m/>
    <m/>
    <n v="0"/>
    <m/>
    <x v="1"/>
  </r>
  <r>
    <x v="13"/>
    <x v="227"/>
    <s v="Board Member"/>
    <s v="X"/>
    <m/>
    <m/>
    <n v="0"/>
    <n v="0"/>
    <n v="0"/>
    <m/>
    <m/>
    <n v="0"/>
    <m/>
    <x v="1"/>
  </r>
  <r>
    <x v="13"/>
    <x v="195"/>
    <s v="Board Member"/>
    <s v="X"/>
    <m/>
    <m/>
    <n v="0"/>
    <n v="0"/>
    <n v="0"/>
    <m/>
    <m/>
    <n v="0"/>
    <m/>
    <x v="1"/>
  </r>
  <r>
    <x v="13"/>
    <x v="187"/>
    <s v="Board Member"/>
    <s v="X"/>
    <m/>
    <m/>
    <n v="0"/>
    <n v="0"/>
    <n v="0"/>
    <m/>
    <m/>
    <n v="0"/>
    <m/>
    <x v="1"/>
  </r>
  <r>
    <x v="13"/>
    <x v="150"/>
    <s v="Board Member"/>
    <s v="X"/>
    <m/>
    <m/>
    <n v="0"/>
    <n v="0"/>
    <n v="0"/>
    <m/>
    <m/>
    <n v="0"/>
    <m/>
    <x v="1"/>
  </r>
  <r>
    <x v="13"/>
    <x v="188"/>
    <s v="Board Member"/>
    <s v="X"/>
    <m/>
    <m/>
    <n v="0"/>
    <n v="0"/>
    <n v="0"/>
    <m/>
    <m/>
    <n v="0"/>
    <m/>
    <x v="1"/>
  </r>
  <r>
    <x v="13"/>
    <x v="78"/>
    <s v="Managing Director"/>
    <m/>
    <m/>
    <m/>
    <n v="208767"/>
    <n v="0"/>
    <n v="47191"/>
    <s v="X"/>
    <m/>
    <n v="255958"/>
    <m/>
    <x v="0"/>
  </r>
  <r>
    <x v="13"/>
    <x v="196"/>
    <s v="Board Member"/>
    <s v="X"/>
    <m/>
    <m/>
    <n v="0"/>
    <n v="0"/>
    <n v="0"/>
    <m/>
    <m/>
    <n v="0"/>
    <m/>
    <x v="1"/>
  </r>
  <r>
    <x v="13"/>
    <x v="228"/>
    <s v="Senior Vice President"/>
    <m/>
    <m/>
    <s v="X"/>
    <n v="281415"/>
    <n v="0"/>
    <n v="52263"/>
    <m/>
    <m/>
    <n v="333678"/>
    <m/>
    <x v="0"/>
  </r>
  <r>
    <x v="13"/>
    <x v="63"/>
    <s v="Board Member"/>
    <s v="X"/>
    <m/>
    <m/>
    <n v="0"/>
    <n v="0"/>
    <n v="0"/>
    <m/>
    <m/>
    <n v="0"/>
    <m/>
    <x v="1"/>
  </r>
  <r>
    <x v="13"/>
    <x v="189"/>
    <s v="Managing Director"/>
    <m/>
    <m/>
    <m/>
    <n v="238975"/>
    <n v="0"/>
    <n v="61219"/>
    <s v="X"/>
    <m/>
    <n v="300194"/>
    <m/>
    <x v="0"/>
  </r>
  <r>
    <x v="13"/>
    <x v="204"/>
    <s v="Board Member"/>
    <s v="X"/>
    <m/>
    <m/>
    <n v="0"/>
    <n v="0"/>
    <n v="0"/>
    <m/>
    <m/>
    <n v="0"/>
    <m/>
    <x v="1"/>
  </r>
  <r>
    <x v="14"/>
    <x v="206"/>
    <s v="Board Member"/>
    <m/>
    <m/>
    <m/>
    <n v="0"/>
    <n v="0"/>
    <n v="0"/>
    <m/>
    <m/>
    <n v="0"/>
    <m/>
    <x v="1"/>
  </r>
  <r>
    <x v="14"/>
    <x v="207"/>
    <s v="Board Member"/>
    <m/>
    <m/>
    <m/>
    <n v="0"/>
    <n v="0"/>
    <n v="0"/>
    <m/>
    <m/>
    <n v="0"/>
    <m/>
    <x v="1"/>
  </r>
  <r>
    <x v="14"/>
    <x v="151"/>
    <s v="Board Member"/>
    <m/>
    <m/>
    <m/>
    <n v="0"/>
    <n v="0"/>
    <n v="0"/>
    <m/>
    <m/>
    <n v="0"/>
    <m/>
    <x v="1"/>
  </r>
  <r>
    <x v="14"/>
    <x v="208"/>
    <s v="Board Member"/>
    <m/>
    <m/>
    <m/>
    <n v="0"/>
    <n v="0"/>
    <n v="0"/>
    <m/>
    <m/>
    <n v="0"/>
    <m/>
    <x v="1"/>
  </r>
  <r>
    <x v="14"/>
    <x v="209"/>
    <s v="Board Member"/>
    <m/>
    <m/>
    <m/>
    <n v="0"/>
    <n v="0"/>
    <n v="0"/>
    <m/>
    <m/>
    <n v="0"/>
    <m/>
    <x v="1"/>
  </r>
  <r>
    <x v="14"/>
    <x v="210"/>
    <s v="Board Member"/>
    <m/>
    <m/>
    <m/>
    <n v="0"/>
    <n v="0"/>
    <n v="0"/>
    <m/>
    <m/>
    <n v="0"/>
    <m/>
    <x v="1"/>
  </r>
  <r>
    <x v="14"/>
    <x v="229"/>
    <s v="Board Member"/>
    <m/>
    <m/>
    <m/>
    <n v="0"/>
    <n v="0"/>
    <n v="0"/>
    <m/>
    <m/>
    <n v="0"/>
    <m/>
    <x v="1"/>
  </r>
  <r>
    <x v="14"/>
    <x v="211"/>
    <s v="Board Member"/>
    <m/>
    <m/>
    <m/>
    <n v="0"/>
    <n v="0"/>
    <n v="0"/>
    <m/>
    <m/>
    <n v="0"/>
    <m/>
    <x v="1"/>
  </r>
  <r>
    <x v="14"/>
    <x v="190"/>
    <s v="Board Member"/>
    <m/>
    <m/>
    <m/>
    <n v="0"/>
    <n v="0"/>
    <n v="0"/>
    <m/>
    <m/>
    <n v="0"/>
    <m/>
    <x v="1"/>
  </r>
  <r>
    <x v="14"/>
    <x v="12"/>
    <s v="Board Member"/>
    <m/>
    <m/>
    <m/>
    <n v="0"/>
    <n v="0"/>
    <n v="0"/>
    <m/>
    <m/>
    <n v="0"/>
    <m/>
    <x v="1"/>
  </r>
  <r>
    <x v="14"/>
    <x v="177"/>
    <s v="Board Member"/>
    <m/>
    <m/>
    <m/>
    <n v="0"/>
    <n v="0"/>
    <n v="0"/>
    <m/>
    <m/>
    <n v="0"/>
    <m/>
    <x v="1"/>
  </r>
  <r>
    <x v="14"/>
    <x v="67"/>
    <s v="VP - General Council"/>
    <m/>
    <m/>
    <m/>
    <n v="283006"/>
    <n v="0"/>
    <n v="72569"/>
    <m/>
    <m/>
    <n v="355575"/>
    <m/>
    <x v="0"/>
  </r>
  <r>
    <x v="14"/>
    <x v="230"/>
    <s v="Board Member"/>
    <m/>
    <m/>
    <m/>
    <n v="0"/>
    <n v="0"/>
    <n v="0"/>
    <m/>
    <m/>
    <n v="0"/>
    <m/>
    <x v="1"/>
  </r>
  <r>
    <x v="14"/>
    <x v="212"/>
    <s v="Board Member"/>
    <m/>
    <m/>
    <m/>
    <n v="0"/>
    <n v="0"/>
    <n v="0"/>
    <m/>
    <m/>
    <n v="0"/>
    <m/>
    <x v="1"/>
  </r>
  <r>
    <x v="14"/>
    <x v="213"/>
    <s v="Board Member"/>
    <m/>
    <m/>
    <m/>
    <n v="0"/>
    <n v="0"/>
    <n v="0"/>
    <m/>
    <m/>
    <n v="0"/>
    <m/>
    <x v="1"/>
  </r>
  <r>
    <x v="14"/>
    <x v="18"/>
    <s v="Board Member"/>
    <m/>
    <m/>
    <m/>
    <n v="0"/>
    <n v="0"/>
    <n v="0"/>
    <m/>
    <m/>
    <n v="0"/>
    <m/>
    <x v="1"/>
  </r>
  <r>
    <x v="14"/>
    <x v="165"/>
    <s v="Board Member"/>
    <m/>
    <m/>
    <m/>
    <n v="0"/>
    <n v="0"/>
    <n v="0"/>
    <m/>
    <m/>
    <n v="0"/>
    <m/>
    <x v="1"/>
  </r>
  <r>
    <x v="14"/>
    <x v="99"/>
    <s v="Board Member"/>
    <m/>
    <m/>
    <m/>
    <n v="0"/>
    <n v="0"/>
    <n v="0"/>
    <m/>
    <m/>
    <n v="0"/>
    <m/>
    <x v="1"/>
  </r>
  <r>
    <x v="14"/>
    <x v="198"/>
    <s v="Board Member"/>
    <m/>
    <m/>
    <m/>
    <n v="0"/>
    <n v="0"/>
    <n v="0"/>
    <m/>
    <m/>
    <n v="0"/>
    <m/>
    <x v="1"/>
  </r>
  <r>
    <x v="14"/>
    <x v="214"/>
    <s v="Board Member"/>
    <m/>
    <m/>
    <m/>
    <n v="0"/>
    <n v="0"/>
    <n v="0"/>
    <m/>
    <m/>
    <n v="0"/>
    <m/>
    <x v="1"/>
  </r>
  <r>
    <x v="14"/>
    <x v="231"/>
    <s v="Board Member"/>
    <m/>
    <m/>
    <m/>
    <n v="0"/>
    <n v="0"/>
    <n v="0"/>
    <m/>
    <m/>
    <n v="0"/>
    <m/>
    <x v="1"/>
  </r>
  <r>
    <x v="14"/>
    <x v="182"/>
    <s v="Board Member"/>
    <m/>
    <m/>
    <m/>
    <n v="0"/>
    <n v="0"/>
    <n v="0"/>
    <m/>
    <m/>
    <n v="0"/>
    <m/>
    <x v="1"/>
  </r>
  <r>
    <x v="14"/>
    <x v="191"/>
    <s v="Board Member"/>
    <m/>
    <m/>
    <m/>
    <n v="0"/>
    <n v="0"/>
    <n v="0"/>
    <m/>
    <m/>
    <n v="0"/>
    <m/>
    <x v="1"/>
  </r>
  <r>
    <x v="14"/>
    <x v="215"/>
    <s v="President &amp; CEO"/>
    <m/>
    <m/>
    <m/>
    <n v="1857732"/>
    <n v="0"/>
    <n v="152535"/>
    <m/>
    <m/>
    <n v="2010267"/>
    <m/>
    <x v="0"/>
  </r>
  <r>
    <x v="14"/>
    <x v="216"/>
    <s v="Board Member"/>
    <m/>
    <m/>
    <m/>
    <n v="0"/>
    <n v="0"/>
    <n v="0"/>
    <m/>
    <m/>
    <n v="0"/>
    <m/>
    <x v="1"/>
  </r>
  <r>
    <x v="14"/>
    <x v="154"/>
    <s v="Board Member"/>
    <m/>
    <m/>
    <m/>
    <n v="0"/>
    <n v="0"/>
    <n v="0"/>
    <m/>
    <m/>
    <n v="0"/>
    <m/>
    <x v="1"/>
  </r>
  <r>
    <x v="14"/>
    <x v="144"/>
    <s v="Board Member"/>
    <m/>
    <m/>
    <m/>
    <n v="0"/>
    <n v="0"/>
    <n v="0"/>
    <m/>
    <m/>
    <n v="0"/>
    <m/>
    <x v="1"/>
  </r>
  <r>
    <x v="14"/>
    <x v="27"/>
    <s v="Board Member"/>
    <m/>
    <m/>
    <m/>
    <n v="0"/>
    <n v="0"/>
    <n v="0"/>
    <m/>
    <m/>
    <n v="0"/>
    <m/>
    <x v="1"/>
  </r>
  <r>
    <x v="14"/>
    <x v="157"/>
    <s v="Board Member"/>
    <m/>
    <m/>
    <m/>
    <n v="0"/>
    <n v="0"/>
    <n v="0"/>
    <m/>
    <m/>
    <n v="0"/>
    <m/>
    <x v="1"/>
  </r>
  <r>
    <x v="14"/>
    <x v="91"/>
    <s v="Board Member"/>
    <m/>
    <m/>
    <m/>
    <n v="0"/>
    <n v="0"/>
    <n v="0"/>
    <m/>
    <m/>
    <n v="0"/>
    <m/>
    <x v="1"/>
  </r>
  <r>
    <x v="14"/>
    <x v="170"/>
    <s v="Board Member"/>
    <m/>
    <m/>
    <m/>
    <n v="0"/>
    <n v="0"/>
    <n v="0"/>
    <m/>
    <m/>
    <n v="0"/>
    <m/>
    <x v="1"/>
  </r>
  <r>
    <x v="14"/>
    <x v="126"/>
    <s v="Board Member"/>
    <m/>
    <m/>
    <m/>
    <n v="0"/>
    <n v="0"/>
    <n v="0"/>
    <m/>
    <m/>
    <n v="0"/>
    <m/>
    <x v="1"/>
  </r>
  <r>
    <x v="14"/>
    <x v="218"/>
    <s v="Board Member"/>
    <m/>
    <m/>
    <m/>
    <n v="0"/>
    <n v="0"/>
    <n v="0"/>
    <m/>
    <m/>
    <n v="0"/>
    <m/>
    <x v="1"/>
  </r>
  <r>
    <x v="14"/>
    <x v="232"/>
    <s v="Board Member"/>
    <m/>
    <m/>
    <m/>
    <n v="0"/>
    <n v="0"/>
    <n v="0"/>
    <m/>
    <m/>
    <n v="0"/>
    <m/>
    <x v="1"/>
  </r>
  <r>
    <x v="14"/>
    <x v="192"/>
    <s v="Board Member"/>
    <m/>
    <m/>
    <m/>
    <n v="0"/>
    <n v="0"/>
    <n v="0"/>
    <m/>
    <m/>
    <n v="0"/>
    <m/>
    <x v="1"/>
  </r>
  <r>
    <x v="14"/>
    <x v="103"/>
    <s v="Board Member"/>
    <m/>
    <m/>
    <m/>
    <n v="0"/>
    <n v="0"/>
    <n v="0"/>
    <m/>
    <m/>
    <n v="0"/>
    <m/>
    <x v="1"/>
  </r>
  <r>
    <x v="14"/>
    <x v="219"/>
    <s v="Board Member"/>
    <m/>
    <m/>
    <m/>
    <n v="0"/>
    <n v="0"/>
    <n v="0"/>
    <m/>
    <m/>
    <n v="0"/>
    <m/>
    <x v="1"/>
  </r>
  <r>
    <x v="14"/>
    <x v="184"/>
    <s v="Board Member"/>
    <m/>
    <m/>
    <m/>
    <n v="0"/>
    <n v="0"/>
    <n v="0"/>
    <m/>
    <m/>
    <n v="0"/>
    <m/>
    <x v="1"/>
  </r>
  <r>
    <x v="14"/>
    <x v="147"/>
    <s v="Board Member"/>
    <m/>
    <m/>
    <m/>
    <n v="0"/>
    <n v="0"/>
    <n v="0"/>
    <m/>
    <m/>
    <n v="0"/>
    <m/>
    <x v="1"/>
  </r>
  <r>
    <x v="14"/>
    <x v="221"/>
    <s v="Board Member"/>
    <m/>
    <m/>
    <m/>
    <n v="0"/>
    <n v="0"/>
    <n v="0"/>
    <m/>
    <m/>
    <n v="0"/>
    <m/>
    <x v="1"/>
  </r>
  <r>
    <x v="14"/>
    <x v="222"/>
    <s v="Board Member"/>
    <m/>
    <m/>
    <m/>
    <n v="0"/>
    <n v="0"/>
    <n v="0"/>
    <m/>
    <m/>
    <n v="0"/>
    <m/>
    <x v="1"/>
  </r>
  <r>
    <x v="14"/>
    <x v="50"/>
    <s v="Board Member"/>
    <m/>
    <m/>
    <m/>
    <n v="0"/>
    <n v="0"/>
    <n v="0"/>
    <m/>
    <m/>
    <n v="0"/>
    <m/>
    <x v="1"/>
  </r>
  <r>
    <x v="14"/>
    <x v="223"/>
    <s v="Board Member"/>
    <m/>
    <m/>
    <m/>
    <n v="0"/>
    <n v="0"/>
    <n v="0"/>
    <m/>
    <m/>
    <n v="0"/>
    <m/>
    <x v="1"/>
  </r>
  <r>
    <x v="14"/>
    <x v="116"/>
    <s v="Board Member"/>
    <m/>
    <m/>
    <m/>
    <n v="0"/>
    <n v="0"/>
    <n v="0"/>
    <m/>
    <m/>
    <n v="0"/>
    <m/>
    <x v="1"/>
  </r>
  <r>
    <x v="14"/>
    <x v="224"/>
    <s v="Board Member"/>
    <m/>
    <m/>
    <m/>
    <n v="0"/>
    <n v="0"/>
    <n v="0"/>
    <m/>
    <m/>
    <n v="0"/>
    <m/>
    <x v="1"/>
  </r>
  <r>
    <x v="14"/>
    <x v="54"/>
    <s v="VP and Treasurer"/>
    <m/>
    <m/>
    <m/>
    <n v="293591"/>
    <n v="0"/>
    <n v="76899"/>
    <m/>
    <m/>
    <n v="370490"/>
    <m/>
    <x v="0"/>
  </r>
  <r>
    <x v="14"/>
    <x v="194"/>
    <s v="Board Member"/>
    <m/>
    <m/>
    <m/>
    <n v="0"/>
    <n v="0"/>
    <n v="0"/>
    <m/>
    <m/>
    <n v="0"/>
    <m/>
    <x v="1"/>
  </r>
  <r>
    <x v="14"/>
    <x v="225"/>
    <s v="Board Member"/>
    <m/>
    <m/>
    <m/>
    <n v="0"/>
    <n v="0"/>
    <n v="0"/>
    <m/>
    <m/>
    <n v="0"/>
    <m/>
    <x v="1"/>
  </r>
  <r>
    <x v="14"/>
    <x v="226"/>
    <s v="Board Member"/>
    <m/>
    <m/>
    <m/>
    <n v="0"/>
    <n v="0"/>
    <n v="0"/>
    <m/>
    <m/>
    <n v="0"/>
    <m/>
    <x v="1"/>
  </r>
  <r>
    <x v="14"/>
    <x v="227"/>
    <s v="Board Member"/>
    <m/>
    <m/>
    <m/>
    <n v="0"/>
    <n v="0"/>
    <n v="0"/>
    <m/>
    <m/>
    <n v="0"/>
    <m/>
    <x v="1"/>
  </r>
  <r>
    <x v="14"/>
    <x v="187"/>
    <s v="Board Member"/>
    <m/>
    <m/>
    <m/>
    <n v="0"/>
    <n v="0"/>
    <n v="0"/>
    <m/>
    <m/>
    <n v="0"/>
    <m/>
    <x v="1"/>
  </r>
  <r>
    <x v="14"/>
    <x v="196"/>
    <s v="Board Member"/>
    <m/>
    <m/>
    <m/>
    <n v="0"/>
    <n v="0"/>
    <n v="0"/>
    <m/>
    <m/>
    <n v="0"/>
    <m/>
    <x v="1"/>
  </r>
  <r>
    <x v="14"/>
    <x v="228"/>
    <s v="VP - Government Affairs"/>
    <m/>
    <m/>
    <m/>
    <n v="411844"/>
    <n v="0"/>
    <n v="45797"/>
    <m/>
    <m/>
    <n v="457641"/>
    <m/>
    <x v="0"/>
  </r>
  <r>
    <x v="14"/>
    <x v="63"/>
    <s v="Board Member"/>
    <m/>
    <m/>
    <m/>
    <n v="0"/>
    <n v="0"/>
    <n v="0"/>
    <m/>
    <m/>
    <n v="0"/>
    <m/>
    <x v="1"/>
  </r>
  <r>
    <x v="14"/>
    <x v="204"/>
    <s v="Board Member"/>
    <m/>
    <m/>
    <m/>
    <n v="0"/>
    <n v="0"/>
    <n v="0"/>
    <m/>
    <m/>
    <n v="0"/>
    <m/>
    <x v="1"/>
  </r>
  <r>
    <x v="14"/>
    <x v="233"/>
    <s v="Board Member"/>
    <m/>
    <m/>
    <m/>
    <n v="0"/>
    <n v="0"/>
    <n v="0"/>
    <m/>
    <m/>
    <n v="0"/>
    <m/>
    <x v="1"/>
  </r>
  <r>
    <x v="15"/>
    <x v="206"/>
    <s v="Board Member"/>
    <m/>
    <m/>
    <m/>
    <n v="0"/>
    <n v="0"/>
    <n v="0"/>
    <m/>
    <m/>
    <n v="0"/>
    <m/>
    <x v="1"/>
  </r>
  <r>
    <x v="15"/>
    <x v="207"/>
    <s v="Board Member"/>
    <m/>
    <m/>
    <m/>
    <n v="0"/>
    <n v="0"/>
    <n v="0"/>
    <m/>
    <m/>
    <n v="0"/>
    <m/>
    <x v="1"/>
  </r>
  <r>
    <x v="15"/>
    <x v="234"/>
    <s v="Board Member"/>
    <m/>
    <m/>
    <m/>
    <n v="0"/>
    <n v="0"/>
    <n v="0"/>
    <m/>
    <m/>
    <n v="0"/>
    <m/>
    <x v="1"/>
  </r>
  <r>
    <x v="15"/>
    <x v="210"/>
    <s v="Board Member"/>
    <m/>
    <m/>
    <m/>
    <n v="0"/>
    <n v="0"/>
    <n v="0"/>
    <m/>
    <m/>
    <n v="0"/>
    <m/>
    <x v="1"/>
  </r>
  <r>
    <x v="15"/>
    <x v="229"/>
    <s v="Board Member"/>
    <m/>
    <m/>
    <m/>
    <n v="0"/>
    <n v="0"/>
    <n v="0"/>
    <m/>
    <m/>
    <n v="0"/>
    <s v="Charles &quot;E&quot; Putnik in original. Typo?"/>
    <x v="1"/>
  </r>
  <r>
    <x v="15"/>
    <x v="235"/>
    <s v="Board Member"/>
    <m/>
    <m/>
    <m/>
    <n v="0"/>
    <n v="0"/>
    <n v="0"/>
    <m/>
    <m/>
    <n v="0"/>
    <m/>
    <x v="1"/>
  </r>
  <r>
    <x v="15"/>
    <x v="236"/>
    <s v="Executive VP"/>
    <m/>
    <m/>
    <m/>
    <n v="1614297"/>
    <n v="0"/>
    <n v="0"/>
    <m/>
    <m/>
    <n v="1614297"/>
    <m/>
    <x v="0"/>
  </r>
  <r>
    <x v="15"/>
    <x v="12"/>
    <s v="Board Member"/>
    <m/>
    <m/>
    <m/>
    <n v="0"/>
    <n v="0"/>
    <n v="0"/>
    <m/>
    <m/>
    <n v="0"/>
    <m/>
    <x v="1"/>
  </r>
  <r>
    <x v="15"/>
    <x v="237"/>
    <s v="Board Member"/>
    <m/>
    <m/>
    <m/>
    <n v="0"/>
    <n v="0"/>
    <n v="0"/>
    <m/>
    <m/>
    <n v="0"/>
    <m/>
    <x v="1"/>
  </r>
  <r>
    <x v="15"/>
    <x v="177"/>
    <s v="Board Member"/>
    <m/>
    <m/>
    <m/>
    <n v="0"/>
    <n v="0"/>
    <n v="0"/>
    <m/>
    <m/>
    <n v="0"/>
    <m/>
    <x v="1"/>
  </r>
  <r>
    <x v="15"/>
    <x v="67"/>
    <s v="VP/General Council"/>
    <m/>
    <m/>
    <m/>
    <n v="291594"/>
    <n v="0"/>
    <n v="22821"/>
    <m/>
    <m/>
    <n v="314415"/>
    <m/>
    <x v="0"/>
  </r>
  <r>
    <x v="15"/>
    <x v="238"/>
    <s v="Board Member"/>
    <m/>
    <m/>
    <m/>
    <n v="0"/>
    <n v="0"/>
    <n v="0"/>
    <m/>
    <m/>
    <n v="0"/>
    <m/>
    <x v="1"/>
  </r>
  <r>
    <x v="15"/>
    <x v="239"/>
    <s v="Board Member"/>
    <m/>
    <m/>
    <m/>
    <n v="0"/>
    <n v="0"/>
    <n v="0"/>
    <m/>
    <m/>
    <n v="0"/>
    <m/>
    <x v="1"/>
  </r>
  <r>
    <x v="15"/>
    <x v="212"/>
    <s v="Board Member"/>
    <m/>
    <m/>
    <m/>
    <n v="0"/>
    <n v="0"/>
    <n v="0"/>
    <m/>
    <m/>
    <n v="0"/>
    <m/>
    <x v="1"/>
  </r>
  <r>
    <x v="15"/>
    <x v="18"/>
    <s v="Board Member"/>
    <m/>
    <m/>
    <m/>
    <n v="0"/>
    <n v="0"/>
    <n v="0"/>
    <m/>
    <m/>
    <n v="0"/>
    <m/>
    <x v="1"/>
  </r>
  <r>
    <x v="15"/>
    <x v="240"/>
    <s v="Board Member"/>
    <m/>
    <m/>
    <m/>
    <n v="0"/>
    <n v="0"/>
    <n v="0"/>
    <m/>
    <m/>
    <n v="0"/>
    <m/>
    <x v="1"/>
  </r>
  <r>
    <x v="15"/>
    <x v="165"/>
    <s v="Board Member"/>
    <m/>
    <m/>
    <m/>
    <n v="0"/>
    <n v="0"/>
    <n v="0"/>
    <m/>
    <m/>
    <n v="0"/>
    <m/>
    <x v="1"/>
  </r>
  <r>
    <x v="15"/>
    <x v="241"/>
    <s v="Board Member"/>
    <m/>
    <m/>
    <m/>
    <n v="0"/>
    <n v="0"/>
    <n v="0"/>
    <m/>
    <m/>
    <n v="0"/>
    <m/>
    <x v="1"/>
  </r>
  <r>
    <x v="15"/>
    <x v="99"/>
    <s v="Board Member"/>
    <m/>
    <m/>
    <m/>
    <n v="0"/>
    <n v="0"/>
    <n v="0"/>
    <m/>
    <m/>
    <n v="0"/>
    <m/>
    <x v="1"/>
  </r>
  <r>
    <x v="15"/>
    <x v="242"/>
    <s v="Board Member"/>
    <m/>
    <m/>
    <m/>
    <n v="0"/>
    <n v="0"/>
    <n v="0"/>
    <m/>
    <m/>
    <n v="0"/>
    <m/>
    <x v="1"/>
  </r>
  <r>
    <x v="15"/>
    <x v="214"/>
    <s v="Board Member"/>
    <m/>
    <m/>
    <m/>
    <n v="0"/>
    <n v="0"/>
    <n v="0"/>
    <m/>
    <m/>
    <n v="0"/>
    <m/>
    <x v="1"/>
  </r>
  <r>
    <x v="15"/>
    <x v="231"/>
    <s v="Board Member"/>
    <m/>
    <m/>
    <m/>
    <n v="0"/>
    <n v="0"/>
    <n v="0"/>
    <m/>
    <m/>
    <n v="0"/>
    <m/>
    <x v="1"/>
  </r>
  <r>
    <x v="15"/>
    <x v="182"/>
    <s v="Board Member"/>
    <m/>
    <m/>
    <m/>
    <n v="0"/>
    <n v="0"/>
    <n v="0"/>
    <m/>
    <m/>
    <n v="0"/>
    <m/>
    <x v="1"/>
  </r>
  <r>
    <x v="15"/>
    <x v="191"/>
    <s v="Board Member"/>
    <m/>
    <m/>
    <m/>
    <n v="0"/>
    <n v="0"/>
    <n v="0"/>
    <m/>
    <m/>
    <n v="0"/>
    <m/>
    <x v="1"/>
  </r>
  <r>
    <x v="15"/>
    <x v="215"/>
    <s v="President &amp; CEO"/>
    <m/>
    <m/>
    <m/>
    <n v="2151729"/>
    <n v="0"/>
    <n v="25737"/>
    <m/>
    <m/>
    <n v="2177466"/>
    <m/>
    <x v="0"/>
  </r>
  <r>
    <x v="15"/>
    <x v="216"/>
    <s v="Board Member"/>
    <m/>
    <m/>
    <m/>
    <n v="0"/>
    <n v="0"/>
    <n v="0"/>
    <m/>
    <m/>
    <n v="0"/>
    <m/>
    <x v="1"/>
  </r>
  <r>
    <x v="15"/>
    <x v="243"/>
    <s v="Board Member"/>
    <m/>
    <m/>
    <m/>
    <n v="0"/>
    <n v="0"/>
    <n v="0"/>
    <m/>
    <m/>
    <n v="0"/>
    <m/>
    <x v="1"/>
  </r>
  <r>
    <x v="15"/>
    <x v="217"/>
    <s v="Board Member"/>
    <m/>
    <m/>
    <m/>
    <n v="0"/>
    <n v="0"/>
    <n v="0"/>
    <m/>
    <m/>
    <n v="0"/>
    <m/>
    <x v="1"/>
  </r>
  <r>
    <x v="15"/>
    <x v="183"/>
    <s v="Board Member"/>
    <m/>
    <m/>
    <m/>
    <n v="0"/>
    <n v="0"/>
    <n v="0"/>
    <m/>
    <m/>
    <n v="0"/>
    <m/>
    <x v="1"/>
  </r>
  <r>
    <x v="15"/>
    <x v="244"/>
    <s v="Board Member"/>
    <m/>
    <m/>
    <m/>
    <n v="0"/>
    <n v="0"/>
    <n v="0"/>
    <m/>
    <m/>
    <n v="0"/>
    <m/>
    <x v="1"/>
  </r>
  <r>
    <x v="15"/>
    <x v="157"/>
    <s v="Board Member"/>
    <m/>
    <m/>
    <m/>
    <n v="0"/>
    <n v="0"/>
    <n v="0"/>
    <m/>
    <m/>
    <n v="0"/>
    <m/>
    <x v="1"/>
  </r>
  <r>
    <x v="15"/>
    <x v="169"/>
    <s v="Board Member"/>
    <m/>
    <m/>
    <m/>
    <n v="0"/>
    <n v="0"/>
    <n v="0"/>
    <m/>
    <m/>
    <n v="0"/>
    <m/>
    <x v="1"/>
  </r>
  <r>
    <x v="15"/>
    <x v="245"/>
    <s v="Board Member"/>
    <m/>
    <m/>
    <m/>
    <n v="0"/>
    <n v="0"/>
    <n v="0"/>
    <m/>
    <m/>
    <n v="0"/>
    <m/>
    <x v="1"/>
  </r>
  <r>
    <x v="15"/>
    <x v="126"/>
    <s v="Board Member"/>
    <m/>
    <m/>
    <m/>
    <n v="0"/>
    <n v="0"/>
    <n v="0"/>
    <m/>
    <m/>
    <n v="0"/>
    <m/>
    <x v="1"/>
  </r>
  <r>
    <x v="15"/>
    <x v="218"/>
    <s v="Board Member"/>
    <m/>
    <m/>
    <m/>
    <n v="0"/>
    <n v="0"/>
    <n v="0"/>
    <m/>
    <m/>
    <n v="0"/>
    <m/>
    <x v="1"/>
  </r>
  <r>
    <x v="15"/>
    <x v="232"/>
    <s v="Board Member"/>
    <m/>
    <m/>
    <m/>
    <n v="0"/>
    <n v="0"/>
    <n v="0"/>
    <m/>
    <m/>
    <n v="0"/>
    <m/>
    <x v="1"/>
  </r>
  <r>
    <x v="15"/>
    <x v="103"/>
    <s v="Board Member"/>
    <m/>
    <m/>
    <m/>
    <n v="0"/>
    <n v="0"/>
    <n v="0"/>
    <m/>
    <m/>
    <n v="0"/>
    <m/>
    <x v="1"/>
  </r>
  <r>
    <x v="15"/>
    <x v="221"/>
    <s v="Board Member"/>
    <m/>
    <m/>
    <m/>
    <n v="0"/>
    <n v="0"/>
    <n v="0"/>
    <m/>
    <m/>
    <n v="0"/>
    <m/>
    <x v="1"/>
  </r>
  <r>
    <x v="15"/>
    <x v="222"/>
    <s v="Board Member"/>
    <m/>
    <m/>
    <m/>
    <n v="0"/>
    <n v="0"/>
    <n v="0"/>
    <m/>
    <m/>
    <n v="0"/>
    <m/>
    <x v="1"/>
  </r>
  <r>
    <x v="15"/>
    <x v="223"/>
    <s v="Board Member"/>
    <m/>
    <m/>
    <m/>
    <n v="0"/>
    <n v="0"/>
    <n v="0"/>
    <m/>
    <m/>
    <n v="0"/>
    <m/>
    <x v="1"/>
  </r>
  <r>
    <x v="15"/>
    <x v="116"/>
    <s v="Board Member"/>
    <m/>
    <m/>
    <m/>
    <n v="0"/>
    <n v="0"/>
    <n v="0"/>
    <m/>
    <m/>
    <n v="0"/>
    <m/>
    <x v="1"/>
  </r>
  <r>
    <x v="15"/>
    <x v="159"/>
    <s v="Board Member"/>
    <m/>
    <m/>
    <m/>
    <n v="0"/>
    <n v="0"/>
    <n v="0"/>
    <m/>
    <m/>
    <n v="0"/>
    <m/>
    <x v="1"/>
  </r>
  <r>
    <x v="15"/>
    <x v="54"/>
    <s v="VP/Treasurer"/>
    <m/>
    <m/>
    <m/>
    <n v="279921"/>
    <n v="0"/>
    <n v="22599"/>
    <m/>
    <m/>
    <n v="302520"/>
    <m/>
    <x v="0"/>
  </r>
  <r>
    <x v="15"/>
    <x v="225"/>
    <s v="Board Member"/>
    <m/>
    <m/>
    <m/>
    <n v="0"/>
    <n v="0"/>
    <n v="0"/>
    <m/>
    <m/>
    <n v="0"/>
    <m/>
    <x v="1"/>
  </r>
  <r>
    <x v="15"/>
    <x v="187"/>
    <s v="Board Member"/>
    <m/>
    <m/>
    <m/>
    <n v="0"/>
    <n v="0"/>
    <n v="0"/>
    <m/>
    <m/>
    <n v="0"/>
    <m/>
    <x v="1"/>
  </r>
  <r>
    <x v="15"/>
    <x v="246"/>
    <s v="Board Member"/>
    <m/>
    <m/>
    <m/>
    <n v="0"/>
    <n v="0"/>
    <n v="0"/>
    <m/>
    <m/>
    <n v="0"/>
    <m/>
    <x v="1"/>
  </r>
  <r>
    <x v="15"/>
    <x v="196"/>
    <s v="Board Member"/>
    <m/>
    <m/>
    <m/>
    <n v="0"/>
    <n v="0"/>
    <n v="0"/>
    <m/>
    <m/>
    <n v="0"/>
    <m/>
    <x v="1"/>
  </r>
  <r>
    <x v="15"/>
    <x v="204"/>
    <s v="Board Member"/>
    <m/>
    <m/>
    <m/>
    <n v="0"/>
    <n v="0"/>
    <n v="0"/>
    <m/>
    <m/>
    <n v="0"/>
    <m/>
    <x v="1"/>
  </r>
  <r>
    <x v="15"/>
    <x v="233"/>
    <s v="Board Member"/>
    <m/>
    <m/>
    <m/>
    <n v="0"/>
    <n v="0"/>
    <n v="0"/>
    <m/>
    <m/>
    <n v="0"/>
    <m/>
    <x v="1"/>
  </r>
  <r>
    <x v="16"/>
    <x v="206"/>
    <s v="Board Member"/>
    <m/>
    <m/>
    <m/>
    <n v="0"/>
    <n v="0"/>
    <n v="0"/>
    <m/>
    <m/>
    <n v="0"/>
    <m/>
    <x v="1"/>
  </r>
  <r>
    <x v="16"/>
    <x v="207"/>
    <s v="Board Member"/>
    <m/>
    <m/>
    <m/>
    <n v="0"/>
    <n v="0"/>
    <n v="0"/>
    <m/>
    <m/>
    <n v="0"/>
    <m/>
    <x v="1"/>
  </r>
  <r>
    <x v="16"/>
    <x v="151"/>
    <s v="Board Member"/>
    <m/>
    <m/>
    <m/>
    <n v="0"/>
    <n v="0"/>
    <n v="0"/>
    <m/>
    <m/>
    <n v="0"/>
    <m/>
    <x v="1"/>
  </r>
  <r>
    <x v="16"/>
    <x v="210"/>
    <s v="Board Member"/>
    <m/>
    <m/>
    <m/>
    <n v="0"/>
    <n v="0"/>
    <n v="0"/>
    <m/>
    <m/>
    <n v="0"/>
    <m/>
    <x v="1"/>
  </r>
  <r>
    <x v="16"/>
    <x v="229"/>
    <s v="Board Member"/>
    <m/>
    <m/>
    <m/>
    <n v="0"/>
    <n v="0"/>
    <n v="0"/>
    <m/>
    <m/>
    <n v="0"/>
    <s v="Charles &quot;E&quot; Putnik in original. Typo?"/>
    <x v="1"/>
  </r>
  <r>
    <x v="16"/>
    <x v="236"/>
    <s v="Executive VP/COO"/>
    <m/>
    <m/>
    <m/>
    <n v="406091"/>
    <n v="0"/>
    <n v="129667"/>
    <m/>
    <m/>
    <n v="535758"/>
    <m/>
    <x v="0"/>
  </r>
  <r>
    <x v="16"/>
    <x v="12"/>
    <s v="Board Member"/>
    <m/>
    <m/>
    <m/>
    <n v="0"/>
    <n v="0"/>
    <n v="0"/>
    <m/>
    <m/>
    <n v="0"/>
    <m/>
    <x v="1"/>
  </r>
  <r>
    <x v="16"/>
    <x v="237"/>
    <s v="Board Member"/>
    <m/>
    <m/>
    <m/>
    <n v="0"/>
    <n v="0"/>
    <n v="0"/>
    <m/>
    <m/>
    <n v="0"/>
    <m/>
    <x v="1"/>
  </r>
  <r>
    <x v="16"/>
    <x v="177"/>
    <s v="Board Member"/>
    <m/>
    <m/>
    <m/>
    <n v="0"/>
    <n v="0"/>
    <n v="0"/>
    <m/>
    <m/>
    <n v="0"/>
    <m/>
    <x v="1"/>
  </r>
  <r>
    <x v="16"/>
    <x v="67"/>
    <s v="VP/General Council"/>
    <m/>
    <m/>
    <m/>
    <n v="237112"/>
    <n v="0"/>
    <n v="79062"/>
    <m/>
    <m/>
    <n v="316174"/>
    <m/>
    <x v="0"/>
  </r>
  <r>
    <x v="16"/>
    <x v="238"/>
    <s v="Board Member"/>
    <m/>
    <m/>
    <m/>
    <n v="0"/>
    <n v="0"/>
    <n v="0"/>
    <m/>
    <m/>
    <n v="0"/>
    <m/>
    <x v="1"/>
  </r>
  <r>
    <x v="16"/>
    <x v="212"/>
    <s v="Board Member"/>
    <m/>
    <m/>
    <m/>
    <n v="0"/>
    <n v="0"/>
    <n v="0"/>
    <m/>
    <m/>
    <n v="0"/>
    <m/>
    <x v="1"/>
  </r>
  <r>
    <x v="16"/>
    <x v="18"/>
    <s v="Board Member"/>
    <m/>
    <m/>
    <m/>
    <n v="0"/>
    <n v="0"/>
    <n v="0"/>
    <m/>
    <m/>
    <n v="0"/>
    <m/>
    <x v="1"/>
  </r>
  <r>
    <x v="16"/>
    <x v="240"/>
    <s v="Board Member"/>
    <m/>
    <m/>
    <m/>
    <n v="0"/>
    <n v="0"/>
    <n v="0"/>
    <m/>
    <m/>
    <n v="0"/>
    <m/>
    <x v="1"/>
  </r>
  <r>
    <x v="16"/>
    <x v="165"/>
    <s v="Board Member"/>
    <m/>
    <m/>
    <m/>
    <n v="0"/>
    <n v="0"/>
    <n v="0"/>
    <m/>
    <m/>
    <n v="0"/>
    <m/>
    <x v="1"/>
  </r>
  <r>
    <x v="16"/>
    <x v="241"/>
    <s v="Board Member"/>
    <m/>
    <m/>
    <m/>
    <n v="0"/>
    <n v="0"/>
    <n v="0"/>
    <m/>
    <m/>
    <n v="0"/>
    <m/>
    <x v="1"/>
  </r>
  <r>
    <x v="16"/>
    <x v="99"/>
    <s v="Board Member"/>
    <m/>
    <m/>
    <m/>
    <n v="0"/>
    <n v="0"/>
    <n v="0"/>
    <m/>
    <m/>
    <n v="0"/>
    <m/>
    <x v="1"/>
  </r>
  <r>
    <x v="16"/>
    <x v="242"/>
    <s v="Board Member"/>
    <m/>
    <m/>
    <m/>
    <n v="0"/>
    <n v="0"/>
    <n v="0"/>
    <m/>
    <m/>
    <n v="0"/>
    <m/>
    <x v="1"/>
  </r>
  <r>
    <x v="16"/>
    <x v="214"/>
    <s v="Board Member"/>
    <m/>
    <m/>
    <m/>
    <n v="0"/>
    <n v="0"/>
    <n v="0"/>
    <m/>
    <m/>
    <n v="0"/>
    <m/>
    <x v="1"/>
  </r>
  <r>
    <x v="16"/>
    <x v="231"/>
    <s v="Board Member"/>
    <m/>
    <m/>
    <m/>
    <n v="0"/>
    <n v="0"/>
    <n v="0"/>
    <m/>
    <m/>
    <n v="0"/>
    <m/>
    <x v="1"/>
  </r>
  <r>
    <x v="16"/>
    <x v="182"/>
    <s v="Board Member"/>
    <m/>
    <m/>
    <m/>
    <n v="0"/>
    <n v="0"/>
    <n v="0"/>
    <m/>
    <m/>
    <n v="0"/>
    <m/>
    <x v="1"/>
  </r>
  <r>
    <x v="16"/>
    <x v="191"/>
    <s v="Board Member"/>
    <m/>
    <m/>
    <m/>
    <n v="0"/>
    <n v="0"/>
    <n v="0"/>
    <m/>
    <m/>
    <n v="0"/>
    <m/>
    <x v="1"/>
  </r>
  <r>
    <x v="16"/>
    <x v="215"/>
    <s v="President &amp; CEO"/>
    <m/>
    <m/>
    <m/>
    <n v="0"/>
    <n v="0"/>
    <n v="0"/>
    <m/>
    <m/>
    <n v="0"/>
    <m/>
    <x v="1"/>
  </r>
  <r>
    <x v="16"/>
    <x v="216"/>
    <s v="Board Member"/>
    <m/>
    <m/>
    <m/>
    <n v="0"/>
    <n v="0"/>
    <n v="0"/>
    <m/>
    <m/>
    <n v="0"/>
    <m/>
    <x v="1"/>
  </r>
  <r>
    <x v="16"/>
    <x v="217"/>
    <s v="Board Member"/>
    <m/>
    <m/>
    <m/>
    <n v="0"/>
    <n v="0"/>
    <n v="0"/>
    <m/>
    <m/>
    <n v="0"/>
    <m/>
    <x v="1"/>
  </r>
  <r>
    <x v="16"/>
    <x v="183"/>
    <s v="Board Member"/>
    <m/>
    <m/>
    <m/>
    <n v="0"/>
    <n v="0"/>
    <n v="0"/>
    <m/>
    <m/>
    <n v="0"/>
    <m/>
    <x v="1"/>
  </r>
  <r>
    <x v="16"/>
    <x v="157"/>
    <s v="Board Member"/>
    <m/>
    <m/>
    <m/>
    <n v="0"/>
    <n v="0"/>
    <n v="0"/>
    <m/>
    <m/>
    <n v="0"/>
    <m/>
    <x v="1"/>
  </r>
  <r>
    <x v="16"/>
    <x v="169"/>
    <s v="Board Member"/>
    <m/>
    <m/>
    <m/>
    <n v="0"/>
    <n v="0"/>
    <n v="0"/>
    <m/>
    <m/>
    <n v="0"/>
    <m/>
    <x v="1"/>
  </r>
  <r>
    <x v="16"/>
    <x v="126"/>
    <s v="Board Member"/>
    <m/>
    <m/>
    <m/>
    <n v="0"/>
    <n v="0"/>
    <n v="0"/>
    <m/>
    <m/>
    <n v="0"/>
    <m/>
    <x v="1"/>
  </r>
  <r>
    <x v="16"/>
    <x v="218"/>
    <s v="Board Member"/>
    <m/>
    <m/>
    <m/>
    <n v="0"/>
    <n v="0"/>
    <n v="0"/>
    <m/>
    <m/>
    <n v="0"/>
    <m/>
    <x v="1"/>
  </r>
  <r>
    <x v="16"/>
    <x v="232"/>
    <s v="Board Member"/>
    <m/>
    <m/>
    <m/>
    <n v="0"/>
    <n v="0"/>
    <n v="0"/>
    <m/>
    <m/>
    <n v="0"/>
    <m/>
    <x v="1"/>
  </r>
  <r>
    <x v="16"/>
    <x v="103"/>
    <s v="Board Member"/>
    <m/>
    <m/>
    <m/>
    <n v="0"/>
    <n v="0"/>
    <n v="0"/>
    <m/>
    <m/>
    <n v="0"/>
    <m/>
    <x v="1"/>
  </r>
  <r>
    <x v="16"/>
    <x v="219"/>
    <s v="Board Member"/>
    <m/>
    <m/>
    <m/>
    <n v="0"/>
    <n v="0"/>
    <n v="0"/>
    <m/>
    <m/>
    <n v="0"/>
    <m/>
    <x v="1"/>
  </r>
  <r>
    <x v="16"/>
    <x v="147"/>
    <s v="Board Member"/>
    <m/>
    <m/>
    <m/>
    <n v="0"/>
    <n v="0"/>
    <n v="0"/>
    <m/>
    <m/>
    <n v="0"/>
    <m/>
    <x v="1"/>
  </r>
  <r>
    <x v="16"/>
    <x v="221"/>
    <s v="Board Member"/>
    <m/>
    <m/>
    <m/>
    <n v="0"/>
    <n v="0"/>
    <n v="0"/>
    <m/>
    <m/>
    <n v="0"/>
    <m/>
    <x v="1"/>
  </r>
  <r>
    <x v="16"/>
    <x v="222"/>
    <s v="Board Member"/>
    <m/>
    <m/>
    <m/>
    <n v="0"/>
    <n v="0"/>
    <n v="0"/>
    <m/>
    <m/>
    <n v="0"/>
    <m/>
    <x v="1"/>
  </r>
  <r>
    <x v="16"/>
    <x v="247"/>
    <s v="Board Member"/>
    <m/>
    <m/>
    <m/>
    <n v="0"/>
    <n v="0"/>
    <n v="0"/>
    <m/>
    <m/>
    <n v="0"/>
    <m/>
    <x v="1"/>
  </r>
  <r>
    <x v="16"/>
    <x v="223"/>
    <s v="Board Member"/>
    <m/>
    <m/>
    <m/>
    <n v="0"/>
    <n v="0"/>
    <n v="0"/>
    <m/>
    <m/>
    <n v="0"/>
    <m/>
    <x v="1"/>
  </r>
  <r>
    <x v="16"/>
    <x v="116"/>
    <s v="Board Member"/>
    <m/>
    <m/>
    <m/>
    <n v="0"/>
    <n v="0"/>
    <n v="0"/>
    <m/>
    <m/>
    <n v="0"/>
    <m/>
    <x v="1"/>
  </r>
  <r>
    <x v="16"/>
    <x v="159"/>
    <s v="Board Member"/>
    <m/>
    <m/>
    <m/>
    <n v="0"/>
    <n v="0"/>
    <n v="0"/>
    <m/>
    <m/>
    <n v="0"/>
    <m/>
    <x v="1"/>
  </r>
  <r>
    <x v="16"/>
    <x v="54"/>
    <s v="VP/Treasurer"/>
    <m/>
    <m/>
    <m/>
    <n v="238233"/>
    <n v="0"/>
    <n v="59961"/>
    <m/>
    <m/>
    <n v="298194"/>
    <m/>
    <x v="0"/>
  </r>
  <r>
    <x v="16"/>
    <x v="225"/>
    <s v="Board Member"/>
    <m/>
    <m/>
    <m/>
    <n v="0"/>
    <n v="0"/>
    <n v="0"/>
    <m/>
    <m/>
    <n v="0"/>
    <m/>
    <x v="1"/>
  </r>
  <r>
    <x v="16"/>
    <x v="226"/>
    <s v="Board Member"/>
    <m/>
    <m/>
    <m/>
    <n v="0"/>
    <n v="0"/>
    <n v="0"/>
    <m/>
    <m/>
    <n v="0"/>
    <m/>
    <x v="1"/>
  </r>
  <r>
    <x v="16"/>
    <x v="187"/>
    <s v="Board Member"/>
    <m/>
    <m/>
    <m/>
    <n v="0"/>
    <n v="0"/>
    <n v="0"/>
    <m/>
    <m/>
    <n v="0"/>
    <m/>
    <x v="1"/>
  </r>
  <r>
    <x v="16"/>
    <x v="196"/>
    <s v="Board Member"/>
    <m/>
    <m/>
    <m/>
    <n v="0"/>
    <n v="0"/>
    <n v="0"/>
    <m/>
    <m/>
    <n v="0"/>
    <m/>
    <x v="1"/>
  </r>
  <r>
    <x v="16"/>
    <x v="248"/>
    <s v="Board Member"/>
    <m/>
    <m/>
    <m/>
    <n v="0"/>
    <n v="0"/>
    <n v="0"/>
    <m/>
    <m/>
    <n v="0"/>
    <m/>
    <x v="1"/>
  </r>
  <r>
    <x v="16"/>
    <x v="204"/>
    <s v="Board Member"/>
    <m/>
    <m/>
    <m/>
    <n v="0"/>
    <n v="0"/>
    <n v="0"/>
    <m/>
    <m/>
    <n v="0"/>
    <m/>
    <x v="1"/>
  </r>
  <r>
    <x v="16"/>
    <x v="233"/>
    <s v="Board Member"/>
    <m/>
    <m/>
    <m/>
    <n v="0"/>
    <n v="0"/>
    <n v="0"/>
    <m/>
    <m/>
    <n v="0"/>
    <m/>
    <x v="1"/>
  </r>
  <r>
    <x v="17"/>
    <x v="206"/>
    <s v="Board Member"/>
    <m/>
    <m/>
    <m/>
    <n v="0"/>
    <n v="0"/>
    <n v="0"/>
    <m/>
    <m/>
    <n v="0"/>
    <m/>
    <x v="1"/>
  </r>
  <r>
    <x v="17"/>
    <x v="207"/>
    <s v="Board Member"/>
    <m/>
    <m/>
    <m/>
    <n v="0"/>
    <n v="0"/>
    <n v="0"/>
    <m/>
    <m/>
    <n v="0"/>
    <m/>
    <x v="1"/>
  </r>
  <r>
    <x v="17"/>
    <x v="234"/>
    <s v="Board Member"/>
    <m/>
    <m/>
    <m/>
    <n v="0"/>
    <n v="0"/>
    <n v="0"/>
    <m/>
    <m/>
    <n v="0"/>
    <m/>
    <x v="1"/>
  </r>
  <r>
    <x v="17"/>
    <x v="210"/>
    <s v="Board Member"/>
    <m/>
    <m/>
    <m/>
    <n v="0"/>
    <n v="0"/>
    <n v="0"/>
    <m/>
    <m/>
    <n v="0"/>
    <m/>
    <x v="1"/>
  </r>
  <r>
    <x v="17"/>
    <x v="229"/>
    <s v="Board Member"/>
    <m/>
    <m/>
    <m/>
    <n v="0"/>
    <n v="0"/>
    <n v="0"/>
    <m/>
    <m/>
    <n v="0"/>
    <m/>
    <x v="1"/>
  </r>
  <r>
    <x v="17"/>
    <x v="236"/>
    <s v="Executive VP/COO"/>
    <m/>
    <m/>
    <m/>
    <n v="393665"/>
    <n v="0"/>
    <n v="136384"/>
    <m/>
    <m/>
    <n v="530049"/>
    <m/>
    <x v="0"/>
  </r>
  <r>
    <x v="17"/>
    <x v="249"/>
    <s v="Board Member"/>
    <m/>
    <m/>
    <m/>
    <n v="0"/>
    <n v="0"/>
    <n v="0"/>
    <m/>
    <m/>
    <n v="0"/>
    <m/>
    <x v="1"/>
  </r>
  <r>
    <x v="17"/>
    <x v="237"/>
    <s v="Board Member"/>
    <m/>
    <m/>
    <m/>
    <n v="0"/>
    <n v="0"/>
    <n v="0"/>
    <m/>
    <m/>
    <n v="0"/>
    <m/>
    <x v="1"/>
  </r>
  <r>
    <x v="17"/>
    <x v="177"/>
    <s v="Board Member"/>
    <m/>
    <m/>
    <m/>
    <n v="0"/>
    <n v="0"/>
    <n v="0"/>
    <m/>
    <m/>
    <n v="0"/>
    <m/>
    <x v="1"/>
  </r>
  <r>
    <x v="17"/>
    <x v="67"/>
    <s v="VP/General Council"/>
    <m/>
    <m/>
    <m/>
    <n v="219566"/>
    <n v="0"/>
    <n v="68702"/>
    <m/>
    <m/>
    <n v="288268"/>
    <m/>
    <x v="0"/>
  </r>
  <r>
    <x v="17"/>
    <x v="238"/>
    <s v="Board Member"/>
    <m/>
    <m/>
    <m/>
    <n v="0"/>
    <n v="0"/>
    <n v="0"/>
    <m/>
    <m/>
    <n v="0"/>
    <m/>
    <x v="1"/>
  </r>
  <r>
    <x v="17"/>
    <x v="239"/>
    <s v="Board Member"/>
    <m/>
    <m/>
    <m/>
    <n v="0"/>
    <n v="0"/>
    <n v="0"/>
    <m/>
    <m/>
    <n v="0"/>
    <m/>
    <x v="1"/>
  </r>
  <r>
    <x v="17"/>
    <x v="212"/>
    <s v="Board Member"/>
    <m/>
    <m/>
    <m/>
    <n v="0"/>
    <n v="0"/>
    <n v="0"/>
    <m/>
    <m/>
    <n v="0"/>
    <m/>
    <x v="1"/>
  </r>
  <r>
    <x v="17"/>
    <x v="240"/>
    <s v="Board Member"/>
    <m/>
    <m/>
    <m/>
    <n v="0"/>
    <n v="0"/>
    <n v="0"/>
    <m/>
    <m/>
    <n v="0"/>
    <m/>
    <x v="1"/>
  </r>
  <r>
    <x v="17"/>
    <x v="165"/>
    <s v="Board Member"/>
    <m/>
    <m/>
    <m/>
    <n v="0"/>
    <n v="0"/>
    <n v="0"/>
    <m/>
    <m/>
    <n v="0"/>
    <m/>
    <x v="1"/>
  </r>
  <r>
    <x v="17"/>
    <x v="241"/>
    <s v="Board Member"/>
    <m/>
    <m/>
    <m/>
    <n v="0"/>
    <n v="0"/>
    <n v="0"/>
    <m/>
    <m/>
    <n v="0"/>
    <m/>
    <x v="1"/>
  </r>
  <r>
    <x v="17"/>
    <x v="242"/>
    <s v="Board Member"/>
    <m/>
    <m/>
    <m/>
    <n v="0"/>
    <n v="0"/>
    <n v="0"/>
    <m/>
    <m/>
    <n v="0"/>
    <m/>
    <x v="1"/>
  </r>
  <r>
    <x v="17"/>
    <x v="214"/>
    <s v="Board Member"/>
    <m/>
    <m/>
    <m/>
    <n v="0"/>
    <n v="0"/>
    <n v="0"/>
    <m/>
    <m/>
    <n v="0"/>
    <m/>
    <x v="1"/>
  </r>
  <r>
    <x v="17"/>
    <x v="250"/>
    <s v="President &amp; CEO"/>
    <m/>
    <m/>
    <m/>
    <n v="1128330"/>
    <n v="0"/>
    <n v="57500"/>
    <m/>
    <m/>
    <n v="1185830"/>
    <m/>
    <x v="0"/>
  </r>
  <r>
    <x v="17"/>
    <x v="191"/>
    <s v="Board Member"/>
    <m/>
    <m/>
    <m/>
    <n v="0"/>
    <n v="0"/>
    <n v="0"/>
    <m/>
    <m/>
    <n v="0"/>
    <m/>
    <x v="1"/>
  </r>
  <r>
    <x v="17"/>
    <x v="243"/>
    <s v="Board Member"/>
    <m/>
    <m/>
    <m/>
    <n v="0"/>
    <n v="0"/>
    <n v="0"/>
    <m/>
    <m/>
    <n v="0"/>
    <m/>
    <x v="1"/>
  </r>
  <r>
    <x v="17"/>
    <x v="217"/>
    <s v="Board Member"/>
    <m/>
    <m/>
    <m/>
    <n v="0"/>
    <n v="0"/>
    <n v="0"/>
    <m/>
    <m/>
    <n v="0"/>
    <m/>
    <x v="1"/>
  </r>
  <r>
    <x v="17"/>
    <x v="183"/>
    <s v="Board Member"/>
    <m/>
    <m/>
    <m/>
    <n v="0"/>
    <n v="0"/>
    <n v="0"/>
    <m/>
    <m/>
    <n v="0"/>
    <m/>
    <x v="1"/>
  </r>
  <r>
    <x v="17"/>
    <x v="244"/>
    <s v="Board Member"/>
    <m/>
    <m/>
    <m/>
    <n v="0"/>
    <n v="0"/>
    <n v="0"/>
    <m/>
    <m/>
    <n v="0"/>
    <m/>
    <x v="1"/>
  </r>
  <r>
    <x v="17"/>
    <x v="251"/>
    <s v="Board Member"/>
    <m/>
    <m/>
    <m/>
    <n v="0"/>
    <n v="0"/>
    <n v="0"/>
    <m/>
    <m/>
    <n v="0"/>
    <m/>
    <x v="1"/>
  </r>
  <r>
    <x v="17"/>
    <x v="252"/>
    <s v="Board Member"/>
    <m/>
    <m/>
    <m/>
    <n v="0"/>
    <n v="0"/>
    <n v="0"/>
    <m/>
    <m/>
    <n v="0"/>
    <m/>
    <x v="1"/>
  </r>
  <r>
    <x v="17"/>
    <x v="169"/>
    <s v="Board Member"/>
    <m/>
    <m/>
    <m/>
    <n v="0"/>
    <n v="0"/>
    <n v="0"/>
    <m/>
    <m/>
    <n v="0"/>
    <m/>
    <x v="1"/>
  </r>
  <r>
    <x v="17"/>
    <x v="245"/>
    <s v="Board Member"/>
    <m/>
    <m/>
    <m/>
    <n v="0"/>
    <n v="0"/>
    <n v="0"/>
    <m/>
    <m/>
    <n v="0"/>
    <m/>
    <x v="1"/>
  </r>
  <r>
    <x v="17"/>
    <x v="126"/>
    <s v="Board Member"/>
    <m/>
    <m/>
    <m/>
    <n v="0"/>
    <n v="0"/>
    <n v="0"/>
    <m/>
    <m/>
    <n v="0"/>
    <m/>
    <x v="1"/>
  </r>
  <r>
    <x v="17"/>
    <x v="218"/>
    <s v="Board Member"/>
    <m/>
    <m/>
    <m/>
    <n v="0"/>
    <n v="0"/>
    <n v="0"/>
    <m/>
    <m/>
    <n v="0"/>
    <m/>
    <x v="1"/>
  </r>
  <r>
    <x v="17"/>
    <x v="232"/>
    <s v="Board Member"/>
    <m/>
    <m/>
    <m/>
    <n v="0"/>
    <n v="0"/>
    <n v="0"/>
    <m/>
    <m/>
    <n v="0"/>
    <m/>
    <x v="1"/>
  </r>
  <r>
    <x v="17"/>
    <x v="103"/>
    <s v="Board Member"/>
    <m/>
    <m/>
    <m/>
    <n v="0"/>
    <n v="0"/>
    <n v="0"/>
    <m/>
    <m/>
    <n v="0"/>
    <m/>
    <x v="1"/>
  </r>
  <r>
    <x v="17"/>
    <x v="253"/>
    <s v="Board Member"/>
    <m/>
    <m/>
    <m/>
    <n v="0"/>
    <n v="0"/>
    <n v="0"/>
    <m/>
    <m/>
    <n v="0"/>
    <m/>
    <x v="1"/>
  </r>
  <r>
    <x v="17"/>
    <x v="184"/>
    <s v="Board Member"/>
    <m/>
    <m/>
    <m/>
    <n v="0"/>
    <n v="0"/>
    <n v="0"/>
    <m/>
    <m/>
    <n v="0"/>
    <m/>
    <x v="1"/>
  </r>
  <r>
    <x v="17"/>
    <x v="221"/>
    <s v="Board Member"/>
    <m/>
    <m/>
    <m/>
    <n v="0"/>
    <n v="0"/>
    <n v="0"/>
    <m/>
    <m/>
    <n v="0"/>
    <m/>
    <x v="1"/>
  </r>
  <r>
    <x v="17"/>
    <x v="222"/>
    <s v="Board Member"/>
    <m/>
    <m/>
    <m/>
    <n v="0"/>
    <n v="0"/>
    <n v="0"/>
    <m/>
    <m/>
    <n v="0"/>
    <m/>
    <x v="1"/>
  </r>
  <r>
    <x v="17"/>
    <x v="254"/>
    <s v="Board Member"/>
    <m/>
    <m/>
    <m/>
    <n v="0"/>
    <n v="0"/>
    <n v="0"/>
    <m/>
    <m/>
    <n v="0"/>
    <m/>
    <x v="1"/>
  </r>
  <r>
    <x v="17"/>
    <x v="247"/>
    <s v="Board Member"/>
    <m/>
    <m/>
    <m/>
    <n v="0"/>
    <n v="0"/>
    <n v="0"/>
    <m/>
    <m/>
    <n v="0"/>
    <m/>
    <x v="1"/>
  </r>
  <r>
    <x v="17"/>
    <x v="54"/>
    <s v="VP/Treasurer"/>
    <m/>
    <m/>
    <m/>
    <n v="209485"/>
    <n v="0"/>
    <n v="68791"/>
    <m/>
    <m/>
    <n v="278276"/>
    <m/>
    <x v="0"/>
  </r>
  <r>
    <x v="17"/>
    <x v="225"/>
    <s v="Board Member"/>
    <m/>
    <m/>
    <m/>
    <n v="0"/>
    <n v="0"/>
    <n v="0"/>
    <m/>
    <m/>
    <n v="0"/>
    <m/>
    <x v="1"/>
  </r>
  <r>
    <x v="17"/>
    <x v="187"/>
    <s v="Board Member"/>
    <m/>
    <m/>
    <m/>
    <n v="0"/>
    <n v="0"/>
    <n v="0"/>
    <m/>
    <m/>
    <n v="0"/>
    <m/>
    <x v="1"/>
  </r>
  <r>
    <x v="17"/>
    <x v="246"/>
    <s v="Board Member"/>
    <m/>
    <m/>
    <m/>
    <n v="0"/>
    <n v="0"/>
    <n v="0"/>
    <m/>
    <m/>
    <n v="0"/>
    <m/>
    <x v="1"/>
  </r>
  <r>
    <x v="17"/>
    <x v="196"/>
    <s v="Board Member"/>
    <m/>
    <m/>
    <m/>
    <n v="0"/>
    <n v="0"/>
    <n v="0"/>
    <m/>
    <m/>
    <n v="0"/>
    <m/>
    <x v="1"/>
  </r>
  <r>
    <x v="17"/>
    <x v="248"/>
    <s v="Board Member"/>
    <m/>
    <m/>
    <m/>
    <n v="0"/>
    <n v="0"/>
    <n v="0"/>
    <m/>
    <m/>
    <n v="0"/>
    <m/>
    <x v="1"/>
  </r>
  <r>
    <x v="17"/>
    <x v="255"/>
    <s v="Board Member"/>
    <m/>
    <m/>
    <m/>
    <n v="0"/>
    <n v="0"/>
    <n v="0"/>
    <m/>
    <m/>
    <n v="0"/>
    <m/>
    <x v="1"/>
  </r>
  <r>
    <x v="17"/>
    <x v="204"/>
    <s v="Board Member"/>
    <m/>
    <m/>
    <m/>
    <n v="0"/>
    <n v="0"/>
    <n v="0"/>
    <m/>
    <m/>
    <n v="0"/>
    <m/>
    <x v="1"/>
  </r>
  <r>
    <x v="17"/>
    <x v="233"/>
    <s v="Board Member"/>
    <m/>
    <m/>
    <m/>
    <n v="0"/>
    <n v="0"/>
    <n v="0"/>
    <m/>
    <m/>
    <n v="0"/>
    <m/>
    <x v="1"/>
  </r>
  <r>
    <x v="17"/>
    <x v="256"/>
    <s v="Board Member"/>
    <m/>
    <m/>
    <m/>
    <n v="0"/>
    <n v="0"/>
    <n v="0"/>
    <m/>
    <m/>
    <n v="0"/>
    <m/>
    <x v="1"/>
  </r>
  <r>
    <x v="18"/>
    <x v="257"/>
    <m/>
    <m/>
    <m/>
    <m/>
    <m/>
    <m/>
    <m/>
    <m/>
    <m/>
    <m/>
    <m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">
  <r>
    <x v="0"/>
    <x v="0"/>
    <s v="200 FIFTH AVENUE"/>
    <s v="NEW YORK"/>
    <s v="NY"/>
    <n v="10010"/>
    <x v="0"/>
    <n v="16990547"/>
  </r>
  <r>
    <x v="0"/>
    <x v="1"/>
    <s v="4022 SELLS DRIVE"/>
    <s v="HERMITAGE"/>
    <s v="TN"/>
    <n v="37076"/>
    <x v="0"/>
    <n v="2060000"/>
  </r>
  <r>
    <x v="0"/>
    <x v="2"/>
    <s v="1 E MAIN STREET"/>
    <s v="BAY CITY"/>
    <s v="MI"/>
    <n v="48708"/>
    <x v="1"/>
    <n v="1940021"/>
  </r>
  <r>
    <x v="0"/>
    <x v="3"/>
    <s v="524 GRAND REGENCY BLVD"/>
    <s v="BRANDON"/>
    <s v="FL"/>
    <n v="33510"/>
    <x v="2"/>
    <n v="1261173"/>
  </r>
  <r>
    <x v="0"/>
    <x v="4"/>
    <s v="100 CAPITOLA DRIVE SUITE 106"/>
    <s v="DURHAM"/>
    <s v="NC"/>
    <n v="27713"/>
    <x v="1"/>
    <n v="2179500"/>
  </r>
  <r>
    <x v="1"/>
    <x v="0"/>
    <s v="200 FIFTH AVENUE"/>
    <s v="NEW YORK"/>
    <s v="NY"/>
    <n v="10010"/>
    <x v="0"/>
    <n v="19241415"/>
  </r>
  <r>
    <x v="1"/>
    <x v="5"/>
    <s v="26780 HICKORY BLVD"/>
    <s v="BONITA SPRINGS"/>
    <s v="FL"/>
    <n v="34134"/>
    <x v="3"/>
    <n v="1486690"/>
  </r>
  <r>
    <x v="1"/>
    <x v="6"/>
    <s v="5457 TWIN KNOLLS RD STE 400"/>
    <s v="COLUMBIA"/>
    <s v="MD"/>
    <n v="21045"/>
    <x v="0"/>
    <n v="1085747"/>
  </r>
  <r>
    <x v="1"/>
    <x v="4"/>
    <s v="100 CAPITOLA DRIVE SUITE 106"/>
    <s v="DURHAM"/>
    <s v="NC"/>
    <n v="27713"/>
    <x v="1"/>
    <n v="2230375"/>
  </r>
  <r>
    <x v="1"/>
    <x v="7"/>
    <s v="2111 EISENHOWER AVE SUITE 400"/>
    <s v="ALEXANDRIA"/>
    <s v="VA"/>
    <n v="22314"/>
    <x v="3"/>
    <n v="2000000"/>
  </r>
  <r>
    <x v="2"/>
    <x v="8"/>
    <s v="1218 GRANDVIEW AVE"/>
    <s v="PITTSBURG"/>
    <s v="PA"/>
    <n v="15211"/>
    <x v="4"/>
    <n v="1300579"/>
  </r>
  <r>
    <x v="2"/>
    <x v="9"/>
    <s v="1001 G ST NW SUITE 500W"/>
    <s v="WASHINGTON"/>
    <s v="DC"/>
    <n v="20001"/>
    <x v="5"/>
    <n v="1179618"/>
  </r>
  <r>
    <x v="2"/>
    <x v="10"/>
    <s v="PO BOX 781820 1 N 5TH ST"/>
    <s v="PHILADELPHIA"/>
    <s v="PA"/>
    <n v="19178"/>
    <x v="4"/>
    <n v="2021204"/>
  </r>
  <r>
    <x v="2"/>
    <x v="4"/>
    <s v="100 CAPITOLA DRIVE SUITE 106"/>
    <s v="DURHAM"/>
    <s v="NC"/>
    <n v="27713"/>
    <x v="1"/>
    <n v="3525473"/>
  </r>
  <r>
    <x v="2"/>
    <x v="11"/>
    <s v="733 10TH ST NW"/>
    <s v="WASHINGTON"/>
    <s v="DC"/>
    <n v="20001"/>
    <x v="4"/>
    <n v="2069759"/>
  </r>
  <r>
    <x v="3"/>
    <x v="9"/>
    <s v="1001 G ST NW SUITE 500W"/>
    <s v="WASHINGTON"/>
    <s v="DC"/>
    <n v="20001"/>
    <x v="5"/>
    <n v="1039344"/>
  </r>
  <r>
    <x v="3"/>
    <x v="10"/>
    <s v="PO BOX 781820 1 NORTH 5TH STREET"/>
    <s v="PHILADELPHIA"/>
    <s v="PA"/>
    <n v="191781820"/>
    <x v="4"/>
    <n v="1817707"/>
  </r>
  <r>
    <x v="3"/>
    <x v="12"/>
    <s v="1020 PRINCESS ST"/>
    <s v="ALEXANDRIA"/>
    <s v="VA"/>
    <n v="22314"/>
    <x v="4"/>
    <n v="1880865"/>
  </r>
  <r>
    <x v="3"/>
    <x v="4"/>
    <s v="100 CAPITOLA DRIVE SUITE 106"/>
    <s v="DURHAM"/>
    <s v="NC"/>
    <n v="27713"/>
    <x v="1"/>
    <n v="3722600"/>
  </r>
  <r>
    <x v="3"/>
    <x v="11"/>
    <s v="733 10TH ST NW"/>
    <s v="WASHINGTON"/>
    <s v="DC"/>
    <n v="20001"/>
    <x v="4"/>
    <n v="940747"/>
  </r>
  <r>
    <x v="4"/>
    <x v="13"/>
    <s v="100 BARR HARBOR DRIVE"/>
    <s v="WEST CONSHOHOCKEN"/>
    <s v="PA"/>
    <n v="192482959"/>
    <x v="1"/>
    <n v="3390655"/>
  </r>
  <r>
    <x v="4"/>
    <x v="14"/>
    <s v="190 SOUTH LASALLE STREET SUITE 340"/>
    <s v="CHICAGO"/>
    <s v="IL"/>
    <n v="60603"/>
    <x v="6"/>
    <n v="2500000"/>
  </r>
  <r>
    <x v="4"/>
    <x v="15"/>
    <s v="1701 GOLF ROAD SUITE 1-700"/>
    <s v="ROLLING MEADOWS"/>
    <s v="IL"/>
    <n v="600084242"/>
    <x v="1"/>
    <n v="1704528"/>
  </r>
  <r>
    <x v="4"/>
    <x v="15"/>
    <s v="1701 GOLF RD STE 1-700"/>
    <s v="ROLLING MEADOWS"/>
    <s v="IL"/>
    <n v="600084242"/>
    <x v="1"/>
    <n v="1434981"/>
  </r>
  <r>
    <x v="4"/>
    <x v="10"/>
    <s v="PO BOX 781983 1 N 5TH ST"/>
    <s v="PHILADELPHIA"/>
    <s v="PA"/>
    <n v="191781983"/>
    <x v="4"/>
    <n v="3331503"/>
  </r>
  <r>
    <x v="4"/>
    <x v="10"/>
    <s v="PO BOX 781820 1 N 5TH ST"/>
    <s v="PHILADELPHIA"/>
    <s v="PA"/>
    <n v="191781820"/>
    <x v="4"/>
    <n v="3331899"/>
  </r>
  <r>
    <x v="4"/>
    <x v="12"/>
    <s v="1020 PRINCESS ST"/>
    <s v="ALEXANDRIA"/>
    <s v="VA"/>
    <n v="22314"/>
    <x v="4"/>
    <n v="2761865"/>
  </r>
  <r>
    <x v="4"/>
    <x v="12"/>
    <s v="1020 PRINCESS ST"/>
    <s v="ALEXANDRIA"/>
    <s v="VA"/>
    <n v="22314"/>
    <x v="4"/>
    <n v="1722469"/>
  </r>
  <r>
    <x v="4"/>
    <x v="4"/>
    <s v="100 CAPITOLA DRIVE SUITE 106"/>
    <s v="DURHAM"/>
    <s v="NC"/>
    <n v="27713"/>
    <x v="1"/>
    <n v="3240000"/>
  </r>
  <r>
    <x v="4"/>
    <x v="4"/>
    <s v="100 CAPITOLA DRIVE SUITE 106"/>
    <s v="DURHAM"/>
    <s v="NC"/>
    <n v="27713"/>
    <x v="1"/>
    <n v="3715000"/>
  </r>
  <r>
    <x v="5"/>
    <x v="13"/>
    <s v="100 BARR HARBOR DR"/>
    <s v="WEST CONSHOHOCKEN"/>
    <s v="PA"/>
    <n v="192482959"/>
    <x v="1"/>
    <n v="1997500"/>
  </r>
  <r>
    <x v="5"/>
    <x v="16"/>
    <s v="3000 K ST NW STE 320"/>
    <s v="WASHINGTON"/>
    <s v="DC"/>
    <n v="20007"/>
    <x v="4"/>
    <n v="1245863"/>
  </r>
  <r>
    <x v="5"/>
    <x v="10"/>
    <s v="PO BOX 781983 1 N 5TH ST"/>
    <s v="PHILADELPHIA"/>
    <s v="PA"/>
    <n v="191781983"/>
    <x v="4"/>
    <n v="3151141"/>
  </r>
  <r>
    <x v="5"/>
    <x v="12"/>
    <s v="1020 PRINCESS ST"/>
    <s v="ALEXANDRIA"/>
    <s v="VA"/>
    <n v="22314"/>
    <x v="4"/>
    <n v="2579853"/>
  </r>
  <r>
    <x v="5"/>
    <x v="17"/>
    <s v="6 DAVIS DR"/>
    <s v="RESEARCH TRIANGLE PARK"/>
    <s v="NC"/>
    <n v="27709"/>
    <x v="1"/>
    <n v="4094481"/>
  </r>
  <r>
    <x v="6"/>
    <x v="15"/>
    <s v="1701 GOLF ROAD SUITE 1 1000"/>
    <s v="ROLLING MEADOWS"/>
    <s v="IL"/>
    <n v="60008"/>
    <x v="1"/>
    <n v="1198276"/>
  </r>
  <r>
    <x v="6"/>
    <x v="18"/>
    <s v="817 SLATERS LANE"/>
    <s v="ALEXANDRIA"/>
    <s v="VA"/>
    <n v="22314"/>
    <x v="4"/>
    <n v="1938542"/>
  </r>
  <r>
    <x v="6"/>
    <x v="10"/>
    <s v="PO BOX 7247-7417"/>
    <s v="PHILADELPHIA"/>
    <s v="PA"/>
    <n v="19170"/>
    <x v="4"/>
    <n v="3935875"/>
  </r>
  <r>
    <x v="6"/>
    <x v="19"/>
    <s v="815 SLATERS LN"/>
    <s v="ALEXANDRIA"/>
    <s v="VA"/>
    <n v="22314"/>
    <x v="4"/>
    <n v="2183800"/>
  </r>
  <r>
    <x v="6"/>
    <x v="17"/>
    <s v="SIX DAVIS DRIVE PO BOX 12137"/>
    <s v="RESEARCH TRIANGLE PARK"/>
    <s v="NC"/>
    <n v="27709"/>
    <x v="1"/>
    <n v="4057125"/>
  </r>
  <r>
    <x v="7"/>
    <x v="20"/>
    <s v="700 12TH ST NW SUITE 800"/>
    <s v="WASHINGTON"/>
    <s v="DC"/>
    <n v="20005"/>
    <x v="7"/>
    <n v="1320726"/>
  </r>
  <r>
    <x v="7"/>
    <x v="21"/>
    <s v="920 11TH ST"/>
    <s v="SACRAMENTO"/>
    <s v="CA"/>
    <n v="95814"/>
    <x v="4"/>
    <n v="1169644"/>
  </r>
  <r>
    <x v="7"/>
    <x v="10"/>
    <s v="PO BOX 7247-7417"/>
    <s v="PHILADELPHIA"/>
    <s v="PA"/>
    <n v="19170"/>
    <x v="4"/>
    <n v="3998097"/>
  </r>
  <r>
    <x v="7"/>
    <x v="19"/>
    <s v="815 SLATERS LN"/>
    <s v="ALEXANDRIA"/>
    <s v="VA"/>
    <n v="22314"/>
    <x v="4"/>
    <n v="3547962"/>
  </r>
  <r>
    <x v="7"/>
    <x v="17"/>
    <s v="SIX DAVIS DRIVE PO BOX 12137"/>
    <s v="RESEARCH TRIANGLE PARK"/>
    <s v="NC"/>
    <n v="27709"/>
    <x v="1"/>
    <n v="4006633"/>
  </r>
  <r>
    <x v="8"/>
    <x v="22"/>
    <s v="PO BOX 7247-7417"/>
    <s v="PHILADELPHIA"/>
    <s v="PA"/>
    <n v="19170"/>
    <x v="4"/>
    <n v="4811290"/>
  </r>
  <r>
    <x v="8"/>
    <x v="19"/>
    <s v="815 SLATERS LANE"/>
    <s v="ALEXANDRIA"/>
    <s v="VA"/>
    <n v="22314"/>
    <x v="4"/>
    <n v="2371446"/>
  </r>
  <r>
    <x v="8"/>
    <x v="23"/>
    <s v="PO BOX 62081"/>
    <s v="BALTIMORE"/>
    <s v="MD"/>
    <n v="21264"/>
    <x v="4"/>
    <n v="1097651"/>
  </r>
  <r>
    <x v="8"/>
    <x v="17"/>
    <s v="SIX DAVIS DRIVE PO BOX 12137"/>
    <s v="RESEARCH TRIANGLE PARK"/>
    <s v="NC"/>
    <n v="27709"/>
    <x v="1"/>
    <n v="3610052"/>
  </r>
  <r>
    <x v="8"/>
    <x v="24"/>
    <s v="23501 CINCO RANCH BLVD STE G265"/>
    <s v="KATY"/>
    <s v="TX"/>
    <n v="77494"/>
    <x v="1"/>
    <n v="1045336"/>
  </r>
  <r>
    <x v="9"/>
    <x v="20"/>
    <s v="700 12TH STREET NW SUITE 800"/>
    <s v="WASHINGTON"/>
    <s v="DC"/>
    <n v="20005"/>
    <x v="7"/>
    <n v="903841"/>
  </r>
  <r>
    <x v="9"/>
    <x v="22"/>
    <s v="PO BOX 7247-7417"/>
    <s v="PHILADELPHIA"/>
    <s v="PA"/>
    <n v="19170"/>
    <x v="4"/>
    <n v="3968815"/>
  </r>
  <r>
    <x v="9"/>
    <x v="19"/>
    <s v="815 SLATERS LANE"/>
    <s v="ALEXANDRIA"/>
    <s v="VA"/>
    <n v="22314"/>
    <x v="4"/>
    <n v="3737242"/>
  </r>
  <r>
    <x v="9"/>
    <x v="17"/>
    <s v="SIX DAVIS DRIVE PO BOX 12137"/>
    <s v="RESEARCH TRIANGLE PARK"/>
    <s v="NC"/>
    <n v="27709"/>
    <x v="1"/>
    <n v="3409644"/>
  </r>
  <r>
    <x v="9"/>
    <x v="24"/>
    <s v="25301 CINCO RANCH BLVD STE G265"/>
    <s v="KATY"/>
    <s v="TX"/>
    <n v="77494"/>
    <x v="1"/>
    <n v="1852498"/>
  </r>
  <r>
    <x v="10"/>
    <x v="25"/>
    <s v="2900 FAIRVIEW PARK DR"/>
    <s v="FALLS CHURCH"/>
    <s v="VA"/>
    <n v="22042"/>
    <x v="8"/>
    <n v="2253320"/>
  </r>
  <r>
    <x v="10"/>
    <x v="26"/>
    <s v="300 N LEE STREET SUITE 500"/>
    <s v="ALEXANDRIA"/>
    <s v="VA"/>
    <n v="22314"/>
    <x v="4"/>
    <n v="4519850"/>
  </r>
  <r>
    <x v="10"/>
    <x v="22"/>
    <s v="PO BOX 7247-7417"/>
    <s v="PHILADELPHIA"/>
    <s v="PA"/>
    <n v="19170"/>
    <x v="4"/>
    <n v="6039511"/>
  </r>
  <r>
    <x v="10"/>
    <x v="17"/>
    <s v="SIX DAVIS DRIVE PO BOX 12137"/>
    <s v="RESEARCH TRIANGLE PARK"/>
    <s v="NC"/>
    <n v="27709"/>
    <x v="1"/>
    <n v="3426562"/>
  </r>
  <r>
    <x v="10"/>
    <x v="24"/>
    <s v="3530 STANBURY PLANCE LN"/>
    <s v="KATY"/>
    <s v="TX"/>
    <n v="77494"/>
    <x v="1"/>
    <n v="1896859"/>
  </r>
  <r>
    <x v="11"/>
    <x v="26"/>
    <m/>
    <m/>
    <m/>
    <m/>
    <x v="4"/>
    <n v="1845715"/>
  </r>
  <r>
    <x v="11"/>
    <x v="27"/>
    <m/>
    <m/>
    <m/>
    <m/>
    <x v="4"/>
    <n v="5237516"/>
  </r>
  <r>
    <x v="11"/>
    <x v="28"/>
    <m/>
    <m/>
    <m/>
    <m/>
    <x v="4"/>
    <n v="2455440"/>
  </r>
  <r>
    <x v="11"/>
    <x v="10"/>
    <m/>
    <m/>
    <m/>
    <m/>
    <x v="4"/>
    <n v="5344066"/>
  </r>
  <r>
    <x v="11"/>
    <x v="29"/>
    <m/>
    <m/>
    <m/>
    <m/>
    <x v="9"/>
    <n v="1919210"/>
  </r>
  <r>
    <x v="12"/>
    <x v="26"/>
    <m/>
    <m/>
    <m/>
    <m/>
    <x v="4"/>
    <n v="3800000"/>
  </r>
  <r>
    <x v="12"/>
    <x v="27"/>
    <m/>
    <m/>
    <m/>
    <m/>
    <x v="4"/>
    <n v="14419227"/>
  </r>
  <r>
    <x v="12"/>
    <x v="28"/>
    <m/>
    <m/>
    <m/>
    <m/>
    <x v="4"/>
    <n v="10116815"/>
  </r>
  <r>
    <x v="12"/>
    <x v="10"/>
    <m/>
    <m/>
    <m/>
    <m/>
    <x v="4"/>
    <n v="4931241"/>
  </r>
  <r>
    <x v="12"/>
    <x v="30"/>
    <m/>
    <m/>
    <m/>
    <m/>
    <x v="4"/>
    <n v="1518284"/>
  </r>
  <r>
    <x v="13"/>
    <x v="31"/>
    <m/>
    <m/>
    <m/>
    <m/>
    <x v="10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5">
  <r>
    <s v="https://web.archive.org/web/20230529231741/https://www.americanchemistry.com/about-acc/acc-leadership"/>
    <x v="0"/>
    <s v="Leadership"/>
    <x v="0"/>
    <s v="General Counsel &amp; Corporate Secretary"/>
  </r>
  <r>
    <s v="https://web.archive.org/web/20230529231741/https://www.americanchemistry.com/about-acc/acc-leadership"/>
    <x v="0"/>
    <s v="Leadership"/>
    <x v="1"/>
    <s v="President &amp; Chief Executive Officer"/>
  </r>
  <r>
    <s v="https://web.archive.org/web/20230529231741/https://www.americanchemistry.com/about-acc/acc-leadership"/>
    <x v="0"/>
    <s v="Leadership"/>
    <x v="2"/>
    <s v="Vice President, Plastics Division"/>
  </r>
  <r>
    <s v="https://web.archive.org/web/20230529231741/https://www.americanchemistry.com/about-acc/acc-leadership"/>
    <x v="0"/>
    <s v="Leadership"/>
    <x v="3"/>
    <s v="Vice President, Regulatory &amp; Scientific Affairs"/>
  </r>
  <r>
    <s v="https://web.archive.org/web/20230529231741/https://www.americanchemistry.com/about-acc/acc-leadership"/>
    <x v="0"/>
    <s v="Leadership"/>
    <x v="4"/>
    <s v="Vice President, Sustainability and Responsible Care"/>
  </r>
  <r>
    <s v="https://web.archive.org/web/20230529231741/https://www.americanchemistry.com/about-acc/acc-leadership"/>
    <x v="0"/>
    <s v="Leadership"/>
    <x v="5"/>
    <s v="Vice President, Human Resources &amp; Administration"/>
  </r>
  <r>
    <s v="https://web.archive.org/web/20230529231741/https://www.americanchemistry.com/about-acc/acc-leadership"/>
    <x v="0"/>
    <s v="Leadership"/>
    <x v="6"/>
    <s v="Vice President, Chemical Products &amp; Technology"/>
  </r>
  <r>
    <s v="https://web.archive.org/web/20230529231741/https://www.americanchemistry.com/about-acc/acc-leadership"/>
    <x v="0"/>
    <s v="Leadership"/>
    <x v="7"/>
    <s v="Vice President, Federal Affairs"/>
  </r>
  <r>
    <s v="https://web.archive.org/web/20230529231741/https://www.americanchemistry.com/about-acc/acc-leadership"/>
    <x v="0"/>
    <s v="Leadership"/>
    <x v="8"/>
    <s v="Vice President, State Affairs &amp; Political Mobilization"/>
  </r>
  <r>
    <s v="https://web.archive.org/web/20230529231741/https://www.americanchemistry.com/about-acc/acc-leadership"/>
    <x v="0"/>
    <s v="Leadership"/>
    <x v="9"/>
    <s v="Vice President, Communications &amp; Public Affairs"/>
  </r>
  <r>
    <s v="https://web.archive.org/web/20230529231741/https://www.americanchemistry.com/about-acc/acc-leadership"/>
    <x v="0"/>
    <s v="Leadership"/>
    <x v="10"/>
    <s v="Chief Financial Officer"/>
  </r>
  <r>
    <s v="https://web.archive.org/web/20220928222219/https://www.americanchemistry.com/about-acc/acc-leadership"/>
    <x v="1"/>
    <s v="Leadership"/>
    <x v="0"/>
    <s v="General Counsel &amp; Corporate Secretary"/>
  </r>
  <r>
    <s v="https://web.archive.org/web/20220928222219/https://www.americanchemistry.com/about-acc/acc-leadership"/>
    <x v="1"/>
    <s v="Leadership"/>
    <x v="1"/>
    <s v="President &amp; Chief Executive Officer"/>
  </r>
  <r>
    <s v="https://web.archive.org/web/20220928222219/https://www.americanchemistry.com/about-acc/acc-leadership"/>
    <x v="1"/>
    <s v="Leadership"/>
    <x v="2"/>
    <s v="Vice President, Plastics Division"/>
  </r>
  <r>
    <s v="https://web.archive.org/web/20220928222219/https://www.americanchemistry.com/about-acc/acc-leadership"/>
    <x v="1"/>
    <s v="Leadership"/>
    <x v="3"/>
    <s v="Vice President, Regulatory &amp; Scientific Affairs"/>
  </r>
  <r>
    <s v="https://web.archive.org/web/20220928222219/https://www.americanchemistry.com/about-acc/acc-leadership"/>
    <x v="1"/>
    <s v="Leadership"/>
    <x v="5"/>
    <s v="Vice President, Human Resources &amp; Administration"/>
  </r>
  <r>
    <s v="https://web.archive.org/web/20220928222219/https://www.americanchemistry.com/about-acc/acc-leadership"/>
    <x v="1"/>
    <s v="Leadership"/>
    <x v="6"/>
    <s v="Vice President, Chemical Products &amp; Technology"/>
  </r>
  <r>
    <s v="https://web.archive.org/web/20220928222219/https://www.americanchemistry.com/about-acc/acc-leadership"/>
    <x v="1"/>
    <s v="Leadership"/>
    <x v="7"/>
    <s v="Vice President, Federal Affairs"/>
  </r>
  <r>
    <s v="https://web.archive.org/web/20220928222219/https://www.americanchemistry.com/about-acc/acc-leadership"/>
    <x v="1"/>
    <s v="Leadership"/>
    <x v="8"/>
    <s v="Vice President, State Affairs &amp; Political Mobilization"/>
  </r>
  <r>
    <s v="https://web.archive.org/web/20220928222219/https://www.americanchemistry.com/about-acc/acc-leadership"/>
    <x v="1"/>
    <s v="Leadership"/>
    <x v="11"/>
    <s v="Vice President, Communications &amp; Public Affairs"/>
  </r>
  <r>
    <s v="https://web.archive.org/web/20220928222219/https://www.americanchemistry.com/about-acc/acc-leadership"/>
    <x v="1"/>
    <s v="Leadership"/>
    <x v="10"/>
    <s v="Chief Financial Officer"/>
  </r>
  <r>
    <s v="https://web.archive.org/web/20210507164646/https://www.americanchemistry.com/ACC_Leadership/"/>
    <x v="2"/>
    <s v="Leadership"/>
    <x v="0"/>
    <s v=""/>
  </r>
  <r>
    <s v="https://web.archive.org/web/20210507164646/https://www.americanchemistry.com/ACC_Leadership/"/>
    <x v="2"/>
    <s v="Leadership"/>
    <x v="12"/>
    <s v="Executive Vice President, Communications, Sustainability &amp; Market Outreach"/>
  </r>
  <r>
    <s v="https://web.archive.org/web/20210507164646/https://www.americanchemistry.com/ACC_Leadership/"/>
    <x v="2"/>
    <s v="Leadership"/>
    <x v="1"/>
    <s v="President and Chief Executive Officer"/>
  </r>
  <r>
    <s v="https://web.archive.org/web/20210507164646/https://www.americanchemistry.com/ACC_Leadership/"/>
    <x v="2"/>
    <s v="Leadership"/>
    <x v="2"/>
    <s v="Vice President, Plastics Division"/>
  </r>
  <r>
    <s v="https://web.archive.org/web/20210507164646/https://www.americanchemistry.com/ACC_Leadership/"/>
    <x v="2"/>
    <s v="Leadership"/>
    <x v="3"/>
    <s v=""/>
  </r>
  <r>
    <s v="https://web.archive.org/web/20210507164646/https://www.americanchemistry.com/ACC_Leadership/"/>
    <x v="2"/>
    <s v="Leadership"/>
    <x v="5"/>
    <s v=""/>
  </r>
  <r>
    <s v="https://web.archive.org/web/20210507164646/https://www.americanchemistry.com/ACC_Leadership/"/>
    <x v="2"/>
    <s v="Leadership"/>
    <x v="13"/>
    <s v="Chief Financial Officer and Chief Administrative Officer"/>
  </r>
  <r>
    <s v="https://web.archive.org/web/20210507164646/https://www.americanchemistry.com/ACC_Leadership/"/>
    <x v="2"/>
    <s v="Leadership"/>
    <x v="6"/>
    <s v="Vice President of Chemical Products and Technology and Chlorine Chemistry"/>
  </r>
  <r>
    <s v="https://web.archive.org/web/20210507164646/https://www.americanchemistry.com/ACC_Leadership/"/>
    <x v="2"/>
    <s v="Leadership"/>
    <x v="7"/>
    <s v=""/>
  </r>
  <r>
    <s v="https://web.archive.org/web/20210507164646/https://www.americanchemistry.com/ACC_Leadership/"/>
    <x v="2"/>
    <s v="Leadership"/>
    <x v="8"/>
    <s v="Vice President of State Affairs and Political Mobilization"/>
  </r>
  <r>
    <s v="https://web.archive.org/web/20200820213644/https://www.americanchemistry.com/ACC_Leadership/"/>
    <x v="3"/>
    <s v="Leadership"/>
    <x v="0"/>
    <s v="General Counsel and Corporate Secretary"/>
  </r>
  <r>
    <s v="https://web.archive.org/web/20200820213644/https://www.americanchemistry.com/ACC_Leadership/"/>
    <x v="3"/>
    <s v="Leadership"/>
    <x v="12"/>
    <s v="Executive Vice President, Communications, Sustainability &amp; Market Outreach"/>
  </r>
  <r>
    <s v="https://web.archive.org/web/20200820213644/https://www.americanchemistry.com/ACC_Leadership/"/>
    <x v="3"/>
    <s v="Leadership"/>
    <x v="1"/>
    <s v="President and Chief Executive Officer"/>
  </r>
  <r>
    <s v="https://web.archive.org/web/20200820213644/https://www.americanchemistry.com/ACC_Leadership/"/>
    <x v="3"/>
    <s v="Leadership"/>
    <x v="14"/>
    <s v="Vice President of Regulatory and Technical Affairs"/>
  </r>
  <r>
    <s v="https://web.archive.org/web/20200820213644/https://www.americanchemistry.com/ACC_Leadership/"/>
    <x v="3"/>
    <s v="Leadership"/>
    <x v="5"/>
    <s v="Vice President of Administration"/>
  </r>
  <r>
    <s v="https://web.archive.org/web/20200820213644/https://www.americanchemistry.com/ACC_Leadership/"/>
    <x v="3"/>
    <s v="Leadership"/>
    <x v="15"/>
    <s v="Vice President of State Affairs and Political Mobilization"/>
  </r>
  <r>
    <s v="https://web.archive.org/web/20200820213644/https://www.americanchemistry.com/ACC_Leadership/"/>
    <x v="3"/>
    <s v="Leadership"/>
    <x v="13"/>
    <s v="Chief Financial Officer and Chief Administrative Officer"/>
  </r>
  <r>
    <s v="https://web.archive.org/web/20200820213644/https://www.americanchemistry.com/ACC_Leadership/"/>
    <x v="3"/>
    <s v="Leadership"/>
    <x v="6"/>
    <s v="Vice President of Chemical Products and Technology and Chlorine Chemistry"/>
  </r>
  <r>
    <s v="https://web.archive.org/web/20200820213644/https://www.americanchemistry.com/ACC_Leadership/"/>
    <x v="3"/>
    <s v="Leadership"/>
    <x v="7"/>
    <s v="Vice President, Federal Affairs"/>
  </r>
  <r>
    <s v="https://web.archive.org/web/20190708083523/https://www.americanchemistry.com/ACC_Leadership/"/>
    <x v="4"/>
    <s v="Leadership"/>
    <x v="12"/>
    <s v="Executive Vice President, Communications, Sustainability &amp; Market Outreach"/>
  </r>
  <r>
    <s v="https://web.archive.org/web/20190708083523/https://www.americanchemistry.com/ACC_Leadership/"/>
    <x v="4"/>
    <s v="Leadership"/>
    <x v="16"/>
    <s v="Vice President of Federal Affairs"/>
  </r>
  <r>
    <s v="https://web.archive.org/web/20190708083523/https://www.americanchemistry.com/ACC_Leadership/"/>
    <x v="4"/>
    <s v="Leadership"/>
    <x v="17"/>
    <s v="President and Chief Executive Officer"/>
  </r>
  <r>
    <s v="https://web.archive.org/web/20190708083523/https://www.americanchemistry.com/ACC_Leadership/"/>
    <x v="4"/>
    <s v="Leadership"/>
    <x v="18"/>
    <s v="Chief of Staff and General Counsel"/>
  </r>
  <r>
    <s v="https://web.archive.org/web/20190708083523/https://www.americanchemistry.com/ACC_Leadership/"/>
    <x v="4"/>
    <s v="Leadership"/>
    <x v="14"/>
    <s v="Vice President of Regulatory and Technical Affairs"/>
  </r>
  <r>
    <s v="https://web.archive.org/web/20190708083523/https://www.americanchemistry.com/ACC_Leadership/"/>
    <x v="4"/>
    <s v="Leadership"/>
    <x v="5"/>
    <s v="Vice President of Administration"/>
  </r>
  <r>
    <s v="https://web.archive.org/web/20190708083523/https://www.americanchemistry.com/ACC_Leadership/"/>
    <x v="4"/>
    <s v="Leadership"/>
    <x v="15"/>
    <s v="Vice President of State Affairs and Political Mobilization"/>
  </r>
  <r>
    <s v="https://web.archive.org/web/20190708083523/https://www.americanchemistry.com/ACC_Leadership/"/>
    <x v="4"/>
    <s v="Leadership"/>
    <x v="13"/>
    <s v="Chief Financial Officer and Chief Administrative Officer"/>
  </r>
  <r>
    <s v="https://web.archive.org/web/20190708083523/https://www.americanchemistry.com/ACC_Leadership/"/>
    <x v="4"/>
    <s v="Leadership"/>
    <x v="6"/>
    <s v="Vice President of Chemical Products and Technology and Chlorine Chemistry"/>
  </r>
  <r>
    <s v="https://web.archive.org/web/20190708083523/https://www.americanchemistry.com/ACC_Leadership/"/>
    <x v="4"/>
    <s v="Leadership"/>
    <x v="19"/>
    <s v="Vice President of Plastics Division"/>
  </r>
  <r>
    <s v="https://web.archive.org/web/20180917051518/https://www.americanchemistry.com/ACC_Leadership/"/>
    <x v="5"/>
    <s v="Leadership"/>
    <x v="12"/>
    <s v="Vice President of Communications"/>
  </r>
  <r>
    <s v="https://web.archive.org/web/20180917051518/https://www.americanchemistry.com/ACC_Leadership/"/>
    <x v="5"/>
    <s v="Leadership"/>
    <x v="16"/>
    <s v="Vice President of Federal Affairs"/>
  </r>
  <r>
    <s v="https://web.archive.org/web/20180917051518/https://www.americanchemistry.com/ACC_Leadership/"/>
    <x v="5"/>
    <s v="Leadership"/>
    <x v="17"/>
    <s v="President and Chief Executive Officer"/>
  </r>
  <r>
    <s v="https://web.archive.org/web/20180917051518/https://www.americanchemistry.com/ACC_Leadership/"/>
    <x v="5"/>
    <s v="Leadership"/>
    <x v="20"/>
    <s v="Vice President of Sustainability and Market Outreach"/>
  </r>
  <r>
    <s v="https://web.archive.org/web/20180917051518/https://www.americanchemistry.com/ACC_Leadership/"/>
    <x v="5"/>
    <s v="Leadership"/>
    <x v="18"/>
    <s v="Chief of Staff and General Counsel"/>
  </r>
  <r>
    <s v="https://web.archive.org/web/20180917051518/https://www.americanchemistry.com/ACC_Leadership/"/>
    <x v="5"/>
    <s v="Leadership"/>
    <x v="14"/>
    <s v="Vice President of Regulatory and Technical Affairs"/>
  </r>
  <r>
    <s v="https://web.archive.org/web/20180917051518/https://www.americanchemistry.com/ACC_Leadership/"/>
    <x v="5"/>
    <s v="Leadership"/>
    <x v="5"/>
    <s v="Vice President of Administration"/>
  </r>
  <r>
    <s v="https://web.archive.org/web/20180917051518/https://www.americanchemistry.com/ACC_Leadership/"/>
    <x v="5"/>
    <s v="Leadership"/>
    <x v="15"/>
    <s v="Vice President of State Affairs and Political Mobilization"/>
  </r>
  <r>
    <s v="https://web.archive.org/web/20180917051518/https://www.americanchemistry.com/ACC_Leadership/"/>
    <x v="5"/>
    <s v="Leadership"/>
    <x v="13"/>
    <s v="Chief Financial Officer and Chief Administrative Officer"/>
  </r>
  <r>
    <s v="https://web.archive.org/web/20180917051518/https://www.americanchemistry.com/ACC_Leadership/"/>
    <x v="5"/>
    <s v="Leadership"/>
    <x v="6"/>
    <s v="Vice President of Chemical Products and Technology and Chlorine Chemistry"/>
  </r>
  <r>
    <s v="https://web.archive.org/web/20180917051518/https://www.americanchemistry.com/ACC_Leadership/"/>
    <x v="5"/>
    <s v="Leadership"/>
    <x v="19"/>
    <s v="Vice President of Plastics Division"/>
  </r>
  <r>
    <s v="https://web.archive.org/web/20170912042215/https://www.americanchemistry.com/ACC_Leadership/"/>
    <x v="6"/>
    <s v="Leadership"/>
    <x v="12"/>
    <s v="Vice President of Communications"/>
  </r>
  <r>
    <s v="https://web.archive.org/web/20170912042215/https://www.americanchemistry.com/ACC_Leadership/"/>
    <x v="6"/>
    <s v="Leadership"/>
    <x v="16"/>
    <s v="Vice President of Federal Affairs"/>
  </r>
  <r>
    <s v="https://web.archive.org/web/20170912042215/https://www.americanchemistry.com/ACC_Leadership/"/>
    <x v="6"/>
    <s v="Leadership"/>
    <x v="17"/>
    <s v="President and Chief Executive Officer"/>
  </r>
  <r>
    <s v="https://web.archive.org/web/20170912042215/https://www.americanchemistry.com/ACC_Leadership/"/>
    <x v="6"/>
    <s v="Leadership"/>
    <x v="20"/>
    <s v="Vice President of Responsible Care and Value Chain Outreach"/>
  </r>
  <r>
    <s v="https://web.archive.org/web/20170912042215/https://www.americanchemistry.com/ACC_Leadership/"/>
    <x v="6"/>
    <s v="Leadership"/>
    <x v="18"/>
    <s v="Chief of Staff and General Counsel"/>
  </r>
  <r>
    <s v="https://web.archive.org/web/20170912042215/https://www.americanchemistry.com/ACC_Leadership/"/>
    <x v="6"/>
    <s v="Leadership"/>
    <x v="14"/>
    <s v="Vice President of Regulatory and Technical Affairs"/>
  </r>
  <r>
    <s v="https://web.archive.org/web/20170912042215/https://www.americanchemistry.com/ACC_Leadership/"/>
    <x v="6"/>
    <s v="Leadership"/>
    <x v="5"/>
    <s v="Vice President of Administration"/>
  </r>
  <r>
    <s v="https://web.archive.org/web/20170912042215/https://www.americanchemistry.com/ACC_Leadership/"/>
    <x v="6"/>
    <s v="Leadership"/>
    <x v="15"/>
    <s v="Vice President of State Affairs and Political Mobilization"/>
  </r>
  <r>
    <s v="https://web.archive.org/web/20170912042215/https://www.americanchemistry.com/ACC_Leadership/"/>
    <x v="6"/>
    <s v="Leadership"/>
    <x v="13"/>
    <s v="Chief Financial Officer and Chief Administrative Officer"/>
  </r>
  <r>
    <s v="https://web.archive.org/web/20170912042215/https://www.americanchemistry.com/ACC_Leadership/"/>
    <x v="6"/>
    <s v="Leadership"/>
    <x v="6"/>
    <s v="Vice President of Chemical Products and Technology and Chlorine Chemistry"/>
  </r>
  <r>
    <s v="https://web.archive.org/web/20170912042215/https://www.americanchemistry.com/ACC_Leadership/"/>
    <x v="6"/>
    <s v="Leadership"/>
    <x v="19"/>
    <s v="Vice President of Plastics Division"/>
  </r>
  <r>
    <s v="https://web.archive.org/web/20161107062154/https://www.americanchemistry.com/ACC_Leadership/"/>
    <x v="7"/>
    <s v="Leadership"/>
    <x v="12"/>
    <s v="Vice President of Communications"/>
  </r>
  <r>
    <s v="https://web.archive.org/web/20161107062154/https://www.americanchemistry.com/ACC_Leadership/"/>
    <x v="7"/>
    <s v="Leadership"/>
    <x v="16"/>
    <s v="Vice President of Federal Affairs"/>
  </r>
  <r>
    <s v="https://web.archive.org/web/20161107062154/https://www.americanchemistry.com/ACC_Leadership/"/>
    <x v="7"/>
    <s v="Leadership"/>
    <x v="17"/>
    <s v="President and Chief Executive Officer"/>
  </r>
  <r>
    <s v="https://web.archive.org/web/20161107062154/https://www.americanchemistry.com/ACC_Leadership/"/>
    <x v="7"/>
    <s v="Leadership"/>
    <x v="20"/>
    <s v="Vice President of Responsible Care and Value Chain Outreach"/>
  </r>
  <r>
    <s v="https://web.archive.org/web/20161107062154/https://www.americanchemistry.com/ACC_Leadership/"/>
    <x v="7"/>
    <s v="Leadership"/>
    <x v="18"/>
    <s v="Chief of Staff and General Counsel"/>
  </r>
  <r>
    <s v="https://web.archive.org/web/20161107062154/https://www.americanchemistry.com/ACC_Leadership/"/>
    <x v="7"/>
    <s v="Leadership"/>
    <x v="14"/>
    <s v="Vice President of Regulatory and Technical Affairs"/>
  </r>
  <r>
    <s v="https://web.archive.org/web/20161107062154/https://www.americanchemistry.com/ACC_Leadership/"/>
    <x v="7"/>
    <s v="Leadership"/>
    <x v="5"/>
    <s v="Vice President of Administration"/>
  </r>
  <r>
    <s v="https://web.archive.org/web/20161107062154/https://www.americanchemistry.com/ACC_Leadership/"/>
    <x v="7"/>
    <s v="Leadership"/>
    <x v="15"/>
    <s v="Vice President of State Affairs and Political Mobilization"/>
  </r>
  <r>
    <s v="https://web.archive.org/web/20161107062154/https://www.americanchemistry.com/ACC_Leadership/"/>
    <x v="7"/>
    <s v="Leadership"/>
    <x v="13"/>
    <s v="Chief Financial Officer and Chief Administrative Officer"/>
  </r>
  <r>
    <s v="https://web.archive.org/web/20161107062154/https://www.americanchemistry.com/ACC_Leadership/"/>
    <x v="7"/>
    <s v="Leadership"/>
    <x v="6"/>
    <s v="Vice President of Chemical Products and Technology and Chlorine Chemistry"/>
  </r>
  <r>
    <s v="https://web.archive.org/web/20161107062154/https://www.americanchemistry.com/ACC_Leadership/"/>
    <x v="7"/>
    <s v="Leadership"/>
    <x v="19"/>
    <s v="Vice President of Plastics Division"/>
  </r>
  <r>
    <s v="https://web.archive.org/web/20150725112439/http://www.americanchemistry.com/About/ACCLeadership"/>
    <x v="8"/>
    <s v="Leadership"/>
    <x v="12"/>
    <s v="Vice President of Communications"/>
  </r>
  <r>
    <s v="https://web.archive.org/web/20150725112439/http://www.americanchemistry.com/About/ACCLeadership"/>
    <x v="8"/>
    <s v="Leadership"/>
    <x v="16"/>
    <s v="Vice President of Federal Affairs"/>
  </r>
  <r>
    <s v="https://web.archive.org/web/20150725112439/http://www.americanchemistry.com/About/ACCLeadership"/>
    <x v="8"/>
    <s v="Leadership"/>
    <x v="17"/>
    <s v="President and Chief Executive Officer"/>
  </r>
  <r>
    <s v="https://web.archive.org/web/20150725112439/http://www.americanchemistry.com/About/ACCLeadership"/>
    <x v="8"/>
    <s v="Leadership"/>
    <x v="20"/>
    <s v="Vice President of Responsible Care and Value Chain Outreach"/>
  </r>
  <r>
    <s v="https://web.archive.org/web/20150725112439/http://www.americanchemistry.com/About/ACCLeadership"/>
    <x v="8"/>
    <s v="Leadership"/>
    <x v="18"/>
    <s v="Chief of Staff and General Counsel"/>
  </r>
  <r>
    <s v="https://web.archive.org/web/20150725112439/http://www.americanchemistry.com/About/ACCLeadership"/>
    <x v="8"/>
    <s v="Leadership"/>
    <x v="14"/>
    <s v="Vice President of Regulatory and Technical Affairs"/>
  </r>
  <r>
    <s v="https://web.archive.org/web/20150725112439/http://www.americanchemistry.com/About/ACCLeadership"/>
    <x v="8"/>
    <s v="Leadership"/>
    <x v="5"/>
    <s v="Managing Director of Human Resources"/>
  </r>
  <r>
    <s v="https://web.archive.org/web/20150725112439/http://www.americanchemistry.com/About/ACCLeadership"/>
    <x v="8"/>
    <s v="Leadership"/>
    <x v="15"/>
    <s v="Vice President of State Affairs and Political Mobilization"/>
  </r>
  <r>
    <s v="https://web.archive.org/web/20150725112439/http://www.americanchemistry.com/About/ACCLeadership"/>
    <x v="8"/>
    <s v="Leadership"/>
    <x v="13"/>
    <s v="Chief Financial Officer and Chief Administrative Officer"/>
  </r>
  <r>
    <s v="https://web.archive.org/web/20150725112439/http://www.americanchemistry.com/About/ACCLeadership"/>
    <x v="8"/>
    <s v="Leadership"/>
    <x v="6"/>
    <s v="Vice President, Chemical Products and Technology and Chlorine Chemistry"/>
  </r>
  <r>
    <s v="https://web.archive.org/web/20150725112439/http://www.americanchemistry.com/About/ACCLeadership"/>
    <x v="8"/>
    <s v="Leadership"/>
    <x v="19"/>
    <s v="Vice President, Plastics"/>
  </r>
  <r>
    <s v="https://web.archive.org/web/20140722215236/http://www.americanchemistry.com/About/ACCLeadership"/>
    <x v="9"/>
    <s v="Leadership"/>
    <x v="12"/>
    <s v="Vice President of Communications"/>
  </r>
  <r>
    <s v="https://web.archive.org/web/20140722215236/http://www.americanchemistry.com/About/ACCLeadership"/>
    <x v="9"/>
    <s v="Leadership"/>
    <x v="17"/>
    <s v="President and Chief Executive Officer"/>
  </r>
  <r>
    <s v="https://web.archive.org/web/20140722215236/http://www.americanchemistry.com/About/ACCLeadership"/>
    <x v="9"/>
    <s v="Leadership"/>
    <x v="20"/>
    <s v="Vice President of Responsible Care and Value Chain Outreach"/>
  </r>
  <r>
    <s v="https://web.archive.org/web/20140722215236/http://www.americanchemistry.com/About/ACCLeadership"/>
    <x v="9"/>
    <s v="Leadership"/>
    <x v="18"/>
    <s v="Chief of Staff and General Counsel"/>
  </r>
  <r>
    <s v="https://web.archive.org/web/20140722215236/http://www.americanchemistry.com/About/ACCLeadership"/>
    <x v="9"/>
    <s v="Leadership"/>
    <x v="14"/>
    <s v="Vice President of Regulatory and Technical Affairs"/>
  </r>
  <r>
    <s v="https://web.archive.org/web/20140722215236/http://www.americanchemistry.com/About/ACCLeadership"/>
    <x v="9"/>
    <s v="Leadership"/>
    <x v="5"/>
    <s v="Managing Director of Human Resources"/>
  </r>
  <r>
    <s v="https://web.archive.org/web/20140722215236/http://www.americanchemistry.com/About/ACCLeadership"/>
    <x v="9"/>
    <s v="Leadership"/>
    <x v="13"/>
    <s v="Chief Financial Officer and Chief Administrative Officer"/>
  </r>
  <r>
    <s v="https://web.archive.org/web/20140722215236/http://www.americanchemistry.com/About/ACCLeadership"/>
    <x v="9"/>
    <s v="Leadership"/>
    <x v="6"/>
    <s v="Vice President, Chemical Products and Technology and Chlorine Chemistry"/>
  </r>
  <r>
    <s v="https://web.archive.org/web/20140722215236/http://www.americanchemistry.com/About/ACCLeadership"/>
    <x v="9"/>
    <s v="Leadership"/>
    <x v="21"/>
    <s v="Vice President, State Affairs"/>
  </r>
  <r>
    <s v="https://web.archive.org/web/20140722215236/http://www.americanchemistry.com/About/ACCLeadership"/>
    <x v="9"/>
    <s v="Leadership"/>
    <x v="19"/>
    <s v="Vice President, Plastics"/>
  </r>
  <r>
    <s v="https://web.archive.org/web/20140722215236/http://www.americanchemistry.com/About/ACCLeadership"/>
    <x v="9"/>
    <s v="Leadership"/>
    <x v="22"/>
    <s v="Vice President of Federal Affairs"/>
  </r>
  <r>
    <s v="https://web.archive.org/web/20130725064301/http://www.americanchemistry.com/About/ACCLeadership"/>
    <x v="10"/>
    <s v="Leadership"/>
    <x v="12"/>
    <s v="Vice President of Communications"/>
  </r>
  <r>
    <s v="https://web.archive.org/web/20130725064301/http://www.americanchemistry.com/About/ACCLeadership"/>
    <x v="10"/>
    <s v="Leadership"/>
    <x v="17"/>
    <s v="President and Chief Executive Officer"/>
  </r>
  <r>
    <s v="https://web.archive.org/web/20130725064301/http://www.americanchemistry.com/About/ACCLeadership"/>
    <x v="10"/>
    <s v="Leadership"/>
    <x v="20"/>
    <s v="Managing Director of Responsible Care and Value Chain Outreach"/>
  </r>
  <r>
    <s v="https://web.archive.org/web/20130725064301/http://www.americanchemistry.com/About/ACCLeadership"/>
    <x v="10"/>
    <s v="Leadership"/>
    <x v="18"/>
    <s v="Chief of Staff and General Counsel"/>
  </r>
  <r>
    <s v="https://web.archive.org/web/20130725064301/http://www.americanchemistry.com/About/ACCLeadership"/>
    <x v="10"/>
    <s v="Leadership"/>
    <x v="14"/>
    <s v="Vice President of Regulatory and Technical Affairs"/>
  </r>
  <r>
    <s v="https://web.archive.org/web/20130725064301/http://www.americanchemistry.com/About/ACCLeadership"/>
    <x v="10"/>
    <s v="Leadership"/>
    <x v="5"/>
    <s v="Managing Director of Human Resources"/>
  </r>
  <r>
    <s v="https://web.archive.org/web/20130725064301/http://www.americanchemistry.com/About/ACCLeadership"/>
    <x v="10"/>
    <s v="Leadership"/>
    <x v="13"/>
    <s v="Chief Financial Officer and Chief Administrative Officer"/>
  </r>
  <r>
    <s v="https://web.archive.org/web/20130725064301/http://www.americanchemistry.com/About/ACCLeadership"/>
    <x v="10"/>
    <s v="Leadership"/>
    <x v="6"/>
    <s v="Vice President, Chemical Products and Technology and Chlorine Chemistry"/>
  </r>
  <r>
    <s v="https://web.archive.org/web/20130725064301/http://www.americanchemistry.com/About/ACCLeadership"/>
    <x v="10"/>
    <s v="Leadership"/>
    <x v="21"/>
    <s v="Vice President, State Affairs"/>
  </r>
  <r>
    <s v="https://web.archive.org/web/20130725064301/http://www.americanchemistry.com/About/ACCLeadership"/>
    <x v="10"/>
    <s v="Leadership"/>
    <x v="19"/>
    <s v="Vice President, Plastics"/>
  </r>
  <r>
    <s v="https://web.archive.org/web/20130725064301/http://www.americanchemistry.com/About/ACCLeadership"/>
    <x v="10"/>
    <s v="Leadership"/>
    <x v="22"/>
    <s v="Vice President of Federal Affairs"/>
  </r>
  <r>
    <s v="https://web.archive.org/web/20120505005919/http://www.americanchemistry.com/About/ACCLeadership"/>
    <x v="11"/>
    <s v="Leadership"/>
    <x v="12"/>
    <s v="Vice President of Communications "/>
  </r>
  <r>
    <s v="https://web.archive.org/web/20120505005919/http://www.americanchemistry.com/About/ACCLeadership"/>
    <x v="11"/>
    <s v="Leadership"/>
    <x v="17"/>
    <s v="President and Chief Executive Officer "/>
  </r>
  <r>
    <s v="https://web.archive.org/web/20120505005919/http://www.americanchemistry.com/About/ACCLeadership"/>
    <x v="11"/>
    <s v="Leadership"/>
    <x v="18"/>
    <s v="Chief of Staff and General Counsel "/>
  </r>
  <r>
    <s v="https://web.archive.org/web/20120505005919/http://www.americanchemistry.com/About/ACCLeadership"/>
    <x v="11"/>
    <s v="Leadership"/>
    <x v="14"/>
    <s v="Vice President of Regulatory and Technical Affairs"/>
  </r>
  <r>
    <s v="https://web.archive.org/web/20120505005919/http://www.americanchemistry.com/About/ACCLeadership"/>
    <x v="11"/>
    <s v="Leadership"/>
    <x v="13"/>
    <s v="Chief Financial Officer and Chief Administrative Officer "/>
  </r>
  <r>
    <s v="https://web.archive.org/web/20120505005919/http://www.americanchemistry.com/About/ACCLeadership"/>
    <x v="11"/>
    <s v="Leadership"/>
    <x v="6"/>
    <s v="Vice President, Chemical Products and Technology and Chlorine Chemistry "/>
  </r>
  <r>
    <s v="https://web.archive.org/web/20120505005919/http://www.americanchemistry.com/About/ACCLeadership"/>
    <x v="11"/>
    <s v="Leadership"/>
    <x v="21"/>
    <s v="Vice President of State Affairs and Grassroots "/>
  </r>
  <r>
    <s v="https://web.archive.org/web/20120505005919/http://www.americanchemistry.com/About/ACCLeadership"/>
    <x v="11"/>
    <s v="Leadership"/>
    <x v="19"/>
    <s v="Vice President, Plastics"/>
  </r>
  <r>
    <s v="https://web.archive.org/web/20120505005919/http://www.americanchemistry.com/About/ACCLeadership"/>
    <x v="11"/>
    <s v="Leadership"/>
    <x v="22"/>
    <s v="Vice President of Federal Affairs "/>
  </r>
  <r>
    <s v="https://web.archive.org/web/20110725005241/http://www.americanchemistry.com:80/About/ACCLeadership"/>
    <x v="12"/>
    <s v="Leadership"/>
    <x v="12"/>
    <s v="Vice President of Communications "/>
  </r>
  <r>
    <s v="https://web.archive.org/web/20110725005241/http://www.americanchemistry.com:80/About/ACCLeadership"/>
    <x v="12"/>
    <s v="Leadership"/>
    <x v="17"/>
    <s v="President and Chief Executive Officer "/>
  </r>
  <r>
    <s v="https://web.archive.org/web/20110725005241/http://www.americanchemistry.com:80/About/ACCLeadership"/>
    <x v="12"/>
    <s v="Leadership"/>
    <x v="18"/>
    <s v="Chief of Staff and General Counsel "/>
  </r>
  <r>
    <s v="https://web.archive.org/web/20110725005241/http://www.americanchemistry.com:80/About/ACCLeadership"/>
    <x v="12"/>
    <s v="Leadership"/>
    <x v="14"/>
    <s v="Vice President of Regulatory and Technical Affairs"/>
  </r>
  <r>
    <s v="https://web.archive.org/web/20110725005241/http://www.americanchemistry.com:80/About/ACCLeadership"/>
    <x v="12"/>
    <s v="Leadership"/>
    <x v="13"/>
    <s v="Chief Financial Officer and Chief Administrative Officer "/>
  </r>
  <r>
    <s v="https://web.archive.org/web/20110725005241/http://www.americanchemistry.com:80/About/ACCLeadership"/>
    <x v="12"/>
    <s v="Leadership"/>
    <x v="6"/>
    <s v="Vice President, Chemical Products and Technology and Chlorine Chemistry "/>
  </r>
  <r>
    <s v="https://web.archive.org/web/20110725005241/http://www.americanchemistry.com:80/About/ACCLeadership"/>
    <x v="12"/>
    <s v="Leadership"/>
    <x v="21"/>
    <s v="Vice President of State Affairs and Grassroots "/>
  </r>
  <r>
    <s v="https://web.archive.org/web/20110725005241/http://www.americanchemistry.com:80/About/ACCLeadership"/>
    <x v="12"/>
    <s v="Leadership"/>
    <x v="19"/>
    <s v="Vice President, Plastics "/>
  </r>
  <r>
    <s v="https://web.archive.org/web/20110725005241/http://www.americanchemistry.com:80/About/ACCLeadership"/>
    <x v="12"/>
    <s v="Leadership"/>
    <x v="22"/>
    <s v="Vice President of Federal Affairs "/>
  </r>
  <r>
    <s v="https://web.archive.org/web/20100627084414/http://www.americanchemistry.com/s_acc/sec_leadership.asp?CID=351&amp;DID=1209"/>
    <x v="13"/>
    <s v="Leadership"/>
    <x v="17"/>
    <s v="President and Chief Executive Officer"/>
  </r>
  <r>
    <s v="https://web.archive.org/web/20100627084414/http://www.americanchemistry.com/s_acc/sec_leadership.asp?CID=351&amp;DID=1209"/>
    <x v="13"/>
    <s v="Leadership"/>
    <x v="18"/>
    <s v="Chief of Staff and General Counsel"/>
  </r>
  <r>
    <s v="https://web.archive.org/web/20100627084414/http://www.americanchemistry.com/s_acc/sec_leadership.asp?CID=351&amp;DID=1209"/>
    <x v="13"/>
    <s v="Leadership"/>
    <x v="23"/>
    <s v="Vice President of Communications"/>
  </r>
  <r>
    <s v="https://web.archive.org/web/20100627084414/http://www.americanchemistry.com/s_acc/sec_leadership.asp?CID=351&amp;DID=1209"/>
    <x v="13"/>
    <s v="Leadership"/>
    <x v="14"/>
    <s v="Vice President of Regulatory and Technical Affairs"/>
  </r>
  <r>
    <s v="https://web.archive.org/web/20100627084414/http://www.americanchemistry.com/s_acc/sec_leadership.asp?CID=351&amp;DID=1209"/>
    <x v="13"/>
    <s v="Leadership"/>
    <x v="13"/>
    <s v="Chief Financial Officer and Chief Administrative Officer"/>
  </r>
  <r>
    <s v="https://web.archive.org/web/20100627084414/http://www.americanchemistry.com/s_acc/sec_leadership.asp?CID=351&amp;DID=1209"/>
    <x v="13"/>
    <s v="Leadership"/>
    <x v="6"/>
    <s v="Vice President, Chemical Products and Technology and Chlorine Chemistry"/>
  </r>
  <r>
    <s v="https://web.archive.org/web/20100627084414/http://www.americanchemistry.com/s_acc/sec_leadership.asp?CID=351&amp;DID=1209"/>
    <x v="13"/>
    <s v="Leadership"/>
    <x v="21"/>
    <s v="Vice President of State Affairs and Grassroots"/>
  </r>
  <r>
    <s v="https://web.archive.org/web/20100627084414/http://www.americanchemistry.com/s_acc/sec_leadership.asp?CID=351&amp;DID=1209"/>
    <x v="13"/>
    <s v="Leadership"/>
    <x v="19"/>
    <s v="Vice President, Plastics"/>
  </r>
  <r>
    <s v="https://web.archive.org/web/20100627084414/http://www.americanchemistry.com/s_acc/sec_leadership.asp?CID=351&amp;DID=1209"/>
    <x v="13"/>
    <s v="Leadership"/>
    <x v="22"/>
    <s v="Vice President of Federal Affairs "/>
  </r>
  <r>
    <s v="https://web.archive.org/web/20090428062317/http://www.americanchemistry.com/s_acc/sec_leadership.asp?CID=351&amp;DID=1209"/>
    <x v="14"/>
    <s v="Leadership"/>
    <x v="17"/>
    <s v="President and Chief Executive Officer"/>
  </r>
  <r>
    <s v="https://web.archive.org/web/20090428062317/http://www.americanchemistry.com/s_acc/sec_leadership.asp?CID=351&amp;DID=1209"/>
    <x v="14"/>
    <s v="Leadership"/>
    <x v="18"/>
    <s v="General Counsel and Corporate Secretary"/>
  </r>
  <r>
    <s v="https://web.archive.org/web/20090428062317/http://www.americanchemistry.com/s_acc/sec_leadership.asp?CID=351&amp;DID=1209"/>
    <x v="14"/>
    <s v="Leadership"/>
    <x v="23"/>
    <s v="Vice President of Communications"/>
  </r>
  <r>
    <s v="https://web.archive.org/web/20090428062317/http://www.americanchemistry.com/s_acc/sec_leadership.asp?CID=351&amp;DID=1209"/>
    <x v="14"/>
    <s v="Leadership"/>
    <x v="24"/>
    <s v="Vice President of Federal Affairs"/>
  </r>
  <r>
    <s v="https://web.archive.org/web/20090428062317/http://www.americanchemistry.com/s_acc/sec_leadership.asp?CID=351&amp;DID=1209"/>
    <x v="14"/>
    <s v="Leadership"/>
    <x v="14"/>
    <s v="Vice President of Regulatory and Technical Affairs"/>
  </r>
  <r>
    <s v="https://web.archive.org/web/20090428062317/http://www.americanchemistry.com/s_acc/sec_leadership.asp?CID=351&amp;DID=1209"/>
    <x v="14"/>
    <s v="Leadership"/>
    <x v="21"/>
    <s v="Vice President of State Affairs and Grassroots"/>
  </r>
  <r>
    <s v="https://web.archive.org/web/20090428062317/http://www.americanchemistry.com/s_acc/sec_leadership.asp?CID=351&amp;DID=1209"/>
    <x v="14"/>
    <s v="Leadership"/>
    <x v="25"/>
    <s v="Vice President of Products Divisions"/>
  </r>
  <r>
    <s v="https://web.archive.org/web/20080422052909/http://www.americanchemistry.com/s_acc/sec_leadership.asp?CID=351&amp;DID=1209"/>
    <x v="15"/>
    <s v="Leadership"/>
    <x v="18"/>
    <s v="General Counsel and Corporate Secretary"/>
  </r>
  <r>
    <s v="https://web.archive.org/web/20080422052909/http://www.americanchemistry.com/s_acc/sec_leadership.asp?CID=351&amp;DID=1209"/>
    <x v="15"/>
    <s v="Leadership"/>
    <x v="26"/>
    <s v="President and Chief Executive Officer"/>
  </r>
  <r>
    <s v="https://web.archive.org/web/20080422052909/http://www.americanchemistry.com/s_acc/sec_leadership.asp?CID=351&amp;DID=1209"/>
    <x v="15"/>
    <s v="Leadership"/>
    <x v="23"/>
    <s v="Vice President of Communications"/>
  </r>
  <r>
    <s v="https://web.archive.org/web/20080422052909/http://www.americanchemistry.com/s_acc/sec_leadership.asp?CID=351&amp;DID=1209"/>
    <x v="15"/>
    <s v="Leadership"/>
    <x v="25"/>
    <s v="Vice President of Products Divisions"/>
  </r>
  <r>
    <s v="https://web.archive.org/web/20080422052909/http://www.americanchemistry.com/s_acc/sec_leadership.asp?CID=351&amp;DID=1209"/>
    <x v="15"/>
    <s v="Leadership"/>
    <x v="27"/>
    <s v="Senior Vice President of Advocacy"/>
  </r>
  <r>
    <s v="https://web.archive.org/web/20070503015000/http://www.americanchemistry.com/s_acc/sec_leadership.asp?CID=351&amp;DID=1209"/>
    <x v="16"/>
    <s v="Leadership"/>
    <x v="28"/>
    <s v="Acting Vice President for Industry Performance Programs"/>
  </r>
  <r>
    <s v="https://web.archive.org/web/20070503015000/http://www.americanchemistry.com/s_acc/sec_leadership.asp?CID=351&amp;DID=1209"/>
    <x v="16"/>
    <s v="Leadership"/>
    <x v="18"/>
    <s v="General Counsel and Corporate Secretary"/>
  </r>
  <r>
    <s v="https://web.archive.org/web/20070503015000/http://www.americanchemistry.com/s_acc/sec_leadership.asp?CID=351&amp;DID=1209"/>
    <x v="16"/>
    <s v="Leadership"/>
    <x v="26"/>
    <s v="President and Chief Executive Officer"/>
  </r>
  <r>
    <s v="https://web.archive.org/web/20070503015000/http://www.americanchemistry.com/s_acc/sec_leadership.asp?CID=351&amp;DID=1209"/>
    <x v="16"/>
    <s v="Leadership"/>
    <x v="23"/>
    <s v="Vice President of Communications"/>
  </r>
  <r>
    <s v="https://web.archive.org/web/20070503015000/http://www.americanchemistry.com/s_acc/sec_leadership.asp?CID=351&amp;DID=1209"/>
    <x v="16"/>
    <s v="Leadership"/>
    <x v="25"/>
    <s v="Vice President of Products Divisions"/>
  </r>
  <r>
    <s v="https://web.archive.org/web/20070503015000/http://www.americanchemistry.com/s_acc/sec_leadership.asp?CID=351&amp;DID=1209"/>
    <x v="16"/>
    <s v="Leadership"/>
    <x v="27"/>
    <s v="Senior Vice President of Advocacy"/>
  </r>
  <r>
    <s v="https://web.archive.org/web/20060501164540/http://www.americanchemistry.com/s_acc/sec_leadership.asp?CID=351&amp;DID=1209"/>
    <x v="17"/>
    <s v="Leadership"/>
    <x v="28"/>
    <s v="Acting Vice President for Industry Performance Programs"/>
  </r>
  <r>
    <s v="https://web.archive.org/web/20060501164540/http://www.americanchemistry.com/s_acc/sec_leadership.asp?CID=351&amp;DID=1209"/>
    <x v="17"/>
    <s v="Leadership"/>
    <x v="18"/>
    <s v="General Counsel and Corporate Secretary"/>
  </r>
  <r>
    <s v="https://web.archive.org/web/20060501164540/http://www.americanchemistry.com/s_acc/sec_leadership.asp?CID=351&amp;DID=1209"/>
    <x v="17"/>
    <s v="Leadership"/>
    <x v="26"/>
    <s v="President &amp; Chief Executive Officer"/>
  </r>
  <r>
    <m/>
    <x v="18"/>
    <m/>
    <x v="2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6FE760-F60F-C141-9F3E-85B68B4CC021}" name="PivotTable2" cacheId="84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rowHeaderCaption="Contractor" colHeaderCaption="Year">
  <location ref="A293:O326" firstHeaderRow="1" firstDataRow="2" firstDataCol="1"/>
  <pivotFields count="8">
    <pivotField axis="axisCol" showAll="0">
      <items count="15"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3"/>
        <item t="default"/>
      </items>
    </pivotField>
    <pivotField axis="axisRow" showAll="0" sortType="descending">
      <items count="34">
        <item x="20"/>
        <item x="13"/>
        <item x="14"/>
        <item x="0"/>
        <item x="8"/>
        <item x="1"/>
        <item x="2"/>
        <item x="15"/>
        <item x="16"/>
        <item x="25"/>
        <item x="3"/>
        <item x="26"/>
        <item x="21"/>
        <item x="9"/>
        <item x="27"/>
        <item x="5"/>
        <item x="18"/>
        <item x="28"/>
        <item x="22"/>
        <item x="10"/>
        <item m="1" x="32"/>
        <item x="30"/>
        <item x="6"/>
        <item x="19"/>
        <item x="23"/>
        <item x="12"/>
        <item x="4"/>
        <item x="17"/>
        <item x="7"/>
        <item x="24"/>
        <item x="29"/>
        <item x="11"/>
        <item h="1" x="3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>
      <items count="12">
        <item x="3"/>
        <item x="8"/>
        <item x="0"/>
        <item x="2"/>
        <item x="5"/>
        <item x="6"/>
        <item x="9"/>
        <item x="7"/>
        <item x="4"/>
        <item x="1"/>
        <item x="10"/>
        <item t="default"/>
      </items>
    </pivotField>
    <pivotField dataField="1" showAll="0"/>
  </pivotFields>
  <rowFields count="1">
    <field x="1"/>
  </rowFields>
  <rowItems count="32">
    <i>
      <x v="3"/>
    </i>
    <i>
      <x v="19"/>
    </i>
    <i>
      <x v="27"/>
    </i>
    <i>
      <x v="14"/>
    </i>
    <i>
      <x v="26"/>
    </i>
    <i>
      <x v="18"/>
    </i>
    <i>
      <x v="17"/>
    </i>
    <i>
      <x v="23"/>
    </i>
    <i>
      <x v="11"/>
    </i>
    <i>
      <x v="25"/>
    </i>
    <i>
      <x v="1"/>
    </i>
    <i>
      <x v="29"/>
    </i>
    <i>
      <x v="7"/>
    </i>
    <i>
      <x v="31"/>
    </i>
    <i>
      <x v="2"/>
    </i>
    <i>
      <x v="9"/>
    </i>
    <i>
      <x/>
    </i>
    <i>
      <x v="13"/>
    </i>
    <i>
      <x v="5"/>
    </i>
    <i>
      <x v="28"/>
    </i>
    <i>
      <x v="6"/>
    </i>
    <i>
      <x v="16"/>
    </i>
    <i>
      <x v="30"/>
    </i>
    <i>
      <x v="21"/>
    </i>
    <i>
      <x v="15"/>
    </i>
    <i>
      <x v="4"/>
    </i>
    <i>
      <x v="10"/>
    </i>
    <i>
      <x v="8"/>
    </i>
    <i>
      <x v="12"/>
    </i>
    <i>
      <x v="24"/>
    </i>
    <i>
      <x v="22"/>
    </i>
    <i t="grand">
      <x/>
    </i>
  </rowItems>
  <colFields count="1">
    <field x="0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Sum of Compensation" fld="7" baseField="0" baseItem="0" numFmtId="164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A1AA8A-52B4-914A-9B5B-EB907A2E7180}" name="PivotTable1" cacheId="8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6" indent="0" outline="1" outlineData="1" multipleFieldFilters="0" rowHeaderCaption="Name" colHeaderCaption="Year">
  <location ref="A79:S289" firstHeaderRow="1" firstDataRow="2" firstDataCol="1"/>
  <pivotFields count="14">
    <pivotField axis="axisCol" showAll="0">
      <items count="20"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h="1" x="18"/>
        <item x="2"/>
        <item x="1"/>
        <item x="0"/>
        <item t="default"/>
      </items>
    </pivotField>
    <pivotField axis="axisRow" dataField="1" showAll="0">
      <items count="271">
        <item x="205"/>
        <item x="122"/>
        <item x="206"/>
        <item x="84"/>
        <item m="1" x="261"/>
        <item x="3"/>
        <item x="207"/>
        <item x="234"/>
        <item x="151"/>
        <item x="208"/>
        <item x="139"/>
        <item x="4"/>
        <item x="85"/>
        <item x="209"/>
        <item x="197"/>
        <item x="210"/>
        <item x="162"/>
        <item x="87"/>
        <item x="88"/>
        <item x="163"/>
        <item m="1" x="266"/>
        <item x="229"/>
        <item x="235"/>
        <item x="211"/>
        <item x="236"/>
        <item x="164"/>
        <item x="175"/>
        <item x="190"/>
        <item x="66"/>
        <item x="97"/>
        <item x="98"/>
        <item x="12"/>
        <item x="109"/>
        <item x="249"/>
        <item x="176"/>
        <item x="237"/>
        <item x="177"/>
        <item x="16"/>
        <item m="1" x="260"/>
        <item x="67"/>
        <item x="238"/>
        <item x="239"/>
        <item x="230"/>
        <item x="152"/>
        <item x="123"/>
        <item x="212"/>
        <item x="213"/>
        <item x="68"/>
        <item x="178"/>
        <item x="17"/>
        <item x="18"/>
        <item x="124"/>
        <item x="140"/>
        <item x="240"/>
        <item x="165"/>
        <item x="241"/>
        <item x="99"/>
        <item x="153"/>
        <item x="242"/>
        <item x="198"/>
        <item x="129"/>
        <item x="179"/>
        <item x="130"/>
        <item x="214"/>
        <item x="141"/>
        <item x="180"/>
        <item x="166"/>
        <item x="100"/>
        <item x="199"/>
        <item x="250"/>
        <item x="22"/>
        <item x="181"/>
        <item x="142"/>
        <item x="231"/>
        <item x="167"/>
        <item x="182"/>
        <item x="143"/>
        <item x="26"/>
        <item x="191"/>
        <item x="215"/>
        <item x="216"/>
        <item x="154"/>
        <item x="144"/>
        <item x="243"/>
        <item x="69"/>
        <item m="1" x="269"/>
        <item x="155"/>
        <item x="156"/>
        <item x="200"/>
        <item x="217"/>
        <item x="183"/>
        <item x="89"/>
        <item x="145"/>
        <item x="101"/>
        <item x="111"/>
        <item x="131"/>
        <item x="244"/>
        <item x="70"/>
        <item x="168"/>
        <item x="157"/>
        <item x="90"/>
        <item x="251"/>
        <item x="31"/>
        <item x="252"/>
        <item x="32"/>
        <item x="112"/>
        <item x="169"/>
        <item x="91"/>
        <item x="245"/>
        <item x="125"/>
        <item x="170"/>
        <item x="126"/>
        <item x="102"/>
        <item x="71"/>
        <item x="218"/>
        <item x="35"/>
        <item x="201"/>
        <item x="232"/>
        <item x="192"/>
        <item x="158"/>
        <item m="1" x="262"/>
        <item x="92"/>
        <item x="103"/>
        <item x="40"/>
        <item x="219"/>
        <item x="41"/>
        <item x="93"/>
        <item x="43"/>
        <item x="72"/>
        <item x="104"/>
        <item x="113"/>
        <item x="202"/>
        <item x="253"/>
        <item x="220"/>
        <item x="105"/>
        <item x="106"/>
        <item x="184"/>
        <item x="107"/>
        <item x="44"/>
        <item x="73"/>
        <item x="146"/>
        <item x="171"/>
        <item x="45"/>
        <item x="147"/>
        <item x="94"/>
        <item x="221"/>
        <item m="1" x="265"/>
        <item x="222"/>
        <item x="114"/>
        <item x="172"/>
        <item x="127"/>
        <item x="148"/>
        <item x="254"/>
        <item x="247"/>
        <item x="50"/>
        <item x="115"/>
        <item m="1" x="268"/>
        <item x="128"/>
        <item x="95"/>
        <item x="223"/>
        <item x="75"/>
        <item x="53"/>
        <item x="116"/>
        <item x="159"/>
        <item x="117"/>
        <item x="224"/>
        <item m="1" x="258"/>
        <item x="194"/>
        <item x="132"/>
        <item x="55"/>
        <item x="118"/>
        <item x="133"/>
        <item m="1" x="263"/>
        <item x="225"/>
        <item x="119"/>
        <item m="1" x="264"/>
        <item x="185"/>
        <item x="186"/>
        <item x="60"/>
        <item x="160"/>
        <item m="1" x="259"/>
        <item x="226"/>
        <item x="227"/>
        <item x="195"/>
        <item x="187"/>
        <item x="246"/>
        <item x="108"/>
        <item x="150"/>
        <item x="188"/>
        <item x="78"/>
        <item x="196"/>
        <item x="173"/>
        <item x="248"/>
        <item x="120"/>
        <item x="174"/>
        <item x="255"/>
        <item m="1" x="267"/>
        <item x="63"/>
        <item x="134"/>
        <item x="161"/>
        <item x="135"/>
        <item x="189"/>
        <item x="96"/>
        <item x="136"/>
        <item x="137"/>
        <item x="138"/>
        <item x="82"/>
        <item x="121"/>
        <item x="204"/>
        <item x="233"/>
        <item x="256"/>
        <item h="1" x="257"/>
        <item x="2"/>
        <item x="65"/>
        <item x="48"/>
        <item x="54"/>
        <item x="56"/>
        <item x="110"/>
        <item x="149"/>
        <item x="193"/>
        <item x="203"/>
        <item x="228"/>
        <item h="1" x="27"/>
        <item h="1" x="28"/>
        <item h="1" x="19"/>
        <item h="1" x="62"/>
        <item h="1" x="86"/>
        <item h="1" x="83"/>
        <item h="1" x="21"/>
        <item h="1" x="79"/>
        <item h="1" x="52"/>
        <item h="1" x="34"/>
        <item h="1" x="74"/>
        <item h="1" x="29"/>
        <item h="1" x="15"/>
        <item h="1" x="38"/>
        <item h="1" x="81"/>
        <item h="1" x="11"/>
        <item h="1" x="13"/>
        <item h="1" x="30"/>
        <item h="1" x="6"/>
        <item h="1" x="24"/>
        <item h="1" x="25"/>
        <item h="1" x="64"/>
        <item h="1" x="23"/>
        <item h="1" x="76"/>
        <item h="1" x="37"/>
        <item h="1" x="39"/>
        <item h="1" x="77"/>
        <item h="1" x="5"/>
        <item h="1" x="0"/>
        <item h="1" x="59"/>
        <item h="1" x="80"/>
        <item h="1" x="49"/>
        <item h="1" x="14"/>
        <item h="1" x="51"/>
        <item h="1" x="7"/>
        <item h="1" x="46"/>
        <item h="1" x="47"/>
        <item h="1" x="20"/>
        <item h="1" x="1"/>
        <item h="1" x="58"/>
        <item h="1" x="61"/>
        <item h="1" x="10"/>
        <item h="1" x="9"/>
        <item h="1" x="57"/>
        <item h="1" x="42"/>
        <item h="1" x="33"/>
        <item h="1" x="8"/>
        <item h="1" x="3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4">
        <item x="1"/>
        <item x="0"/>
        <item x="2"/>
        <item t="default"/>
      </items>
    </pivotField>
  </pivotFields>
  <rowFields count="1">
    <field x="1"/>
  </rowFields>
  <rowItems count="209">
    <i>
      <x/>
    </i>
    <i>
      <x v="1"/>
    </i>
    <i>
      <x v="2"/>
    </i>
    <i>
      <x v="3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7"/>
    </i>
    <i>
      <x v="168"/>
    </i>
    <i>
      <x v="169"/>
    </i>
    <i>
      <x v="170"/>
    </i>
    <i>
      <x v="171"/>
    </i>
    <i>
      <x v="173"/>
    </i>
    <i>
      <x v="174"/>
    </i>
    <i>
      <x v="176"/>
    </i>
    <i>
      <x v="177"/>
    </i>
    <i>
      <x v="178"/>
    </i>
    <i>
      <x v="179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</rowItems>
  <colFields count="1">
    <field x="0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6"/>
    </i>
    <i>
      <x v="17"/>
    </i>
    <i>
      <x v="18"/>
    </i>
  </colItems>
  <dataFields count="1">
    <dataField name="Count of Name" fld="1" subtotal="count" baseField="0" baseItem="0"/>
  </dataFields>
  <formats count="1">
    <format dxfId="1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0A137E-EF51-034B-9BBA-7802BD99A94C}" name="PivotTable4" cacheId="83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rowHeaderCaption="Name" colHeaderCaption="Year">
  <location ref="A42:S74" firstHeaderRow="1" firstDataRow="2" firstDataCol="1" rowPageCount="1" colPageCount="1"/>
  <pivotFields count="14">
    <pivotField axis="axisCol" showAll="0">
      <items count="20"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h="1" x="18"/>
        <item x="2"/>
        <item x="1"/>
        <item x="0"/>
        <item t="default"/>
      </items>
    </pivotField>
    <pivotField axis="axisRow" showAll="0" sortType="descending">
      <items count="271">
        <item x="205"/>
        <item x="122"/>
        <item x="206"/>
        <item x="84"/>
        <item m="1" x="261"/>
        <item x="3"/>
        <item x="207"/>
        <item x="234"/>
        <item x="151"/>
        <item x="208"/>
        <item x="139"/>
        <item x="4"/>
        <item x="85"/>
        <item x="209"/>
        <item x="197"/>
        <item x="210"/>
        <item x="162"/>
        <item x="87"/>
        <item x="88"/>
        <item x="163"/>
        <item m="1" x="266"/>
        <item x="229"/>
        <item x="235"/>
        <item x="211"/>
        <item x="236"/>
        <item x="164"/>
        <item x="175"/>
        <item x="190"/>
        <item x="66"/>
        <item x="97"/>
        <item x="98"/>
        <item x="12"/>
        <item x="109"/>
        <item x="249"/>
        <item x="176"/>
        <item x="237"/>
        <item x="177"/>
        <item x="16"/>
        <item m="1" x="260"/>
        <item x="67"/>
        <item x="238"/>
        <item x="239"/>
        <item x="230"/>
        <item x="152"/>
        <item x="123"/>
        <item x="212"/>
        <item x="213"/>
        <item x="68"/>
        <item x="178"/>
        <item x="17"/>
        <item x="18"/>
        <item x="124"/>
        <item x="140"/>
        <item x="240"/>
        <item x="165"/>
        <item x="241"/>
        <item x="99"/>
        <item x="153"/>
        <item x="242"/>
        <item x="198"/>
        <item x="129"/>
        <item x="179"/>
        <item x="130"/>
        <item x="214"/>
        <item x="141"/>
        <item x="180"/>
        <item x="166"/>
        <item x="100"/>
        <item x="199"/>
        <item x="250"/>
        <item x="22"/>
        <item x="181"/>
        <item x="142"/>
        <item x="231"/>
        <item x="167"/>
        <item x="182"/>
        <item x="143"/>
        <item x="26"/>
        <item x="191"/>
        <item x="215"/>
        <item x="216"/>
        <item x="154"/>
        <item x="144"/>
        <item x="243"/>
        <item x="69"/>
        <item m="1" x="269"/>
        <item x="155"/>
        <item x="156"/>
        <item x="200"/>
        <item x="217"/>
        <item x="183"/>
        <item x="89"/>
        <item x="145"/>
        <item x="101"/>
        <item x="111"/>
        <item x="131"/>
        <item x="244"/>
        <item x="70"/>
        <item x="168"/>
        <item x="157"/>
        <item x="90"/>
        <item x="251"/>
        <item x="31"/>
        <item x="252"/>
        <item x="32"/>
        <item x="112"/>
        <item x="169"/>
        <item x="91"/>
        <item x="245"/>
        <item x="125"/>
        <item x="170"/>
        <item x="126"/>
        <item x="102"/>
        <item x="71"/>
        <item x="218"/>
        <item x="35"/>
        <item x="201"/>
        <item x="232"/>
        <item x="192"/>
        <item x="158"/>
        <item m="1" x="262"/>
        <item x="92"/>
        <item x="103"/>
        <item x="40"/>
        <item x="219"/>
        <item x="41"/>
        <item x="93"/>
        <item x="43"/>
        <item x="72"/>
        <item x="104"/>
        <item x="113"/>
        <item x="202"/>
        <item x="253"/>
        <item x="220"/>
        <item x="105"/>
        <item x="106"/>
        <item x="184"/>
        <item x="107"/>
        <item x="44"/>
        <item x="73"/>
        <item x="146"/>
        <item x="171"/>
        <item x="45"/>
        <item x="147"/>
        <item x="94"/>
        <item x="221"/>
        <item m="1" x="265"/>
        <item x="222"/>
        <item x="114"/>
        <item x="172"/>
        <item x="127"/>
        <item x="148"/>
        <item x="254"/>
        <item x="247"/>
        <item x="50"/>
        <item x="115"/>
        <item m="1" x="268"/>
        <item x="128"/>
        <item x="95"/>
        <item x="223"/>
        <item x="75"/>
        <item x="53"/>
        <item x="116"/>
        <item x="159"/>
        <item x="117"/>
        <item x="224"/>
        <item m="1" x="258"/>
        <item x="194"/>
        <item x="132"/>
        <item x="55"/>
        <item x="118"/>
        <item x="133"/>
        <item m="1" x="263"/>
        <item x="225"/>
        <item x="119"/>
        <item m="1" x="264"/>
        <item x="185"/>
        <item x="186"/>
        <item x="60"/>
        <item x="160"/>
        <item m="1" x="259"/>
        <item x="226"/>
        <item x="227"/>
        <item x="195"/>
        <item x="187"/>
        <item x="246"/>
        <item x="108"/>
        <item x="150"/>
        <item x="188"/>
        <item x="78"/>
        <item x="196"/>
        <item x="173"/>
        <item x="248"/>
        <item x="120"/>
        <item x="174"/>
        <item x="255"/>
        <item m="1" x="267"/>
        <item x="63"/>
        <item x="134"/>
        <item x="161"/>
        <item x="135"/>
        <item x="189"/>
        <item x="96"/>
        <item x="136"/>
        <item x="137"/>
        <item x="138"/>
        <item x="82"/>
        <item x="121"/>
        <item x="204"/>
        <item x="233"/>
        <item x="256"/>
        <item h="1" x="257"/>
        <item x="2"/>
        <item x="65"/>
        <item x="48"/>
        <item x="54"/>
        <item x="56"/>
        <item x="110"/>
        <item x="149"/>
        <item x="193"/>
        <item x="203"/>
        <item x="228"/>
        <item h="1" x="27"/>
        <item h="1" x="28"/>
        <item h="1" x="19"/>
        <item h="1" x="62"/>
        <item h="1" x="86"/>
        <item h="1" x="83"/>
        <item h="1" x="21"/>
        <item h="1" x="79"/>
        <item h="1" x="52"/>
        <item h="1" x="34"/>
        <item h="1" x="74"/>
        <item h="1" x="29"/>
        <item h="1" x="15"/>
        <item h="1" x="38"/>
        <item h="1" x="81"/>
        <item h="1" x="11"/>
        <item h="1" x="13"/>
        <item h="1" x="30"/>
        <item h="1" x="6"/>
        <item h="1" x="24"/>
        <item h="1" x="25"/>
        <item h="1" x="64"/>
        <item h="1" x="23"/>
        <item h="1" x="76"/>
        <item h="1" x="37"/>
        <item h="1" x="39"/>
        <item h="1" x="77"/>
        <item h="1" x="5"/>
        <item h="1" x="0"/>
        <item h="1" x="59"/>
        <item h="1" x="80"/>
        <item h="1" x="49"/>
        <item h="1" x="14"/>
        <item h="1" x="51"/>
        <item h="1" x="7"/>
        <item h="1" x="46"/>
        <item h="1" x="47"/>
        <item h="1" x="20"/>
        <item h="1" x="1"/>
        <item h="1" x="58"/>
        <item h="1" x="61"/>
        <item h="1" x="10"/>
        <item h="1" x="9"/>
        <item h="1" x="57"/>
        <item h="1" x="42"/>
        <item h="1" x="33"/>
        <item h="1" x="8"/>
        <item h="1" x="3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axis="axisPage" multipleItemSelectionAllowed="1" showAll="0">
      <items count="4">
        <item h="1" x="1"/>
        <item x="0"/>
        <item h="1" x="2"/>
        <item t="default"/>
      </items>
    </pivotField>
  </pivotFields>
  <rowFields count="1">
    <field x="1"/>
  </rowFields>
  <rowItems count="31">
    <i>
      <x v="213"/>
    </i>
    <i>
      <x v="215"/>
    </i>
    <i>
      <x v="39"/>
    </i>
    <i>
      <x v="142"/>
    </i>
    <i>
      <x v="212"/>
    </i>
    <i>
      <x v="79"/>
    </i>
    <i>
      <x v="216"/>
    </i>
    <i>
      <x v="189"/>
    </i>
    <i>
      <x v="214"/>
    </i>
    <i>
      <x v="161"/>
    </i>
    <i>
      <x v="218"/>
    </i>
    <i>
      <x v="217"/>
    </i>
    <i>
      <x v="24"/>
    </i>
    <i>
      <x v="17"/>
    </i>
    <i>
      <x v="205"/>
    </i>
    <i>
      <x v="97"/>
    </i>
    <i>
      <x v="137"/>
    </i>
    <i>
      <x v="64"/>
    </i>
    <i>
      <x v="113"/>
    </i>
    <i>
      <x v="69"/>
    </i>
    <i>
      <x v="219"/>
    </i>
    <i>
      <x v="201"/>
    </i>
    <i>
      <x v="43"/>
    </i>
    <i>
      <x v="74"/>
    </i>
    <i>
      <x v="221"/>
    </i>
    <i>
      <x v="220"/>
    </i>
    <i>
      <x v="131"/>
    </i>
    <i>
      <x v="87"/>
    </i>
    <i>
      <x v="133"/>
    </i>
    <i>
      <x v="176"/>
    </i>
    <i t="grand">
      <x/>
    </i>
  </rowItems>
  <colFields count="1">
    <field x="0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>
      <x v="14"/>
    </i>
    <i>
      <x v="16"/>
    </i>
    <i>
      <x v="17"/>
    </i>
    <i>
      <x v="18"/>
    </i>
    <i t="grand">
      <x/>
    </i>
  </colItems>
  <pageFields count="1">
    <pageField fld="13" hier="-1"/>
  </pageFields>
  <dataFields count="1">
    <dataField name="Sum of Total Compensation" fld="11" baseField="0" baseItem="0" numFmtId="164"/>
  </dataFields>
  <formats count="1">
    <format dxfId="2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EB576DF-8BB6-8442-A716-1683C485B599}" name="PivotTable8" cacheId="8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6" indent="0" outline="1" outlineData="1" multipleFieldFilters="0" rowHeaderCaption="Name" colHeaderCaption="Year">
  <location ref="A7:S37" firstHeaderRow="1" firstDataRow="2" firstDataCol="1"/>
  <pivotFields count="5">
    <pivotField showAll="0"/>
    <pivotField axis="axisCol" showAll="0" sortType="ascending">
      <items count="20"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h="1" x="18"/>
        <item t="default"/>
      </items>
    </pivotField>
    <pivotField showAll="0"/>
    <pivotField axis="axisRow" dataField="1" showAll="0">
      <items count="31">
        <item x="0"/>
        <item x="12"/>
        <item x="16"/>
        <item x="17"/>
        <item x="28"/>
        <item x="1"/>
        <item x="20"/>
        <item x="18"/>
        <item x="26"/>
        <item x="23"/>
        <item x="24"/>
        <item x="14"/>
        <item x="5"/>
        <item x="15"/>
        <item x="13"/>
        <item x="6"/>
        <item x="21"/>
        <item x="7"/>
        <item x="25"/>
        <item x="19"/>
        <item x="27"/>
        <item x="22"/>
        <item x="29"/>
        <item x="2"/>
        <item x="3"/>
        <item x="4"/>
        <item x="8"/>
        <item x="9"/>
        <item x="10"/>
        <item x="11"/>
        <item t="default"/>
      </items>
    </pivotField>
    <pivotField showAll="0"/>
  </pivotFields>
  <rowFields count="1">
    <field x="3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3"/>
    </i>
    <i>
      <x v="24"/>
    </i>
    <i>
      <x v="25"/>
    </i>
    <i>
      <x v="26"/>
    </i>
    <i>
      <x v="27"/>
    </i>
    <i>
      <x v="28"/>
    </i>
    <i>
      <x v="29"/>
    </i>
  </rowItems>
  <colFields count="1">
    <field x="1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</colItems>
  <dataFields count="1">
    <dataField name="Count of Name" fld="3" subtotal="count" baseField="0" baseItem="0"/>
  </dataFields>
  <formats count="1">
    <format dxfId="21">
      <pivotArea dataOnly="0" labelOnly="1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D2762F-A408-F445-9286-917F0AF01250}" name="PivotTable7" cacheId="84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rowHeaderCaption="Contractor" colHeaderCaption="Year">
  <location ref="A408:O441" firstHeaderRow="1" firstDataRow="2" firstDataCol="1" rowPageCount="1" colPageCount="1"/>
  <pivotFields count="8">
    <pivotField axis="axisCol" showAll="0" sortType="ascending">
      <items count="15"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h="1" x="13"/>
        <item t="default"/>
      </items>
    </pivotField>
    <pivotField axis="axisRow" showAll="0" sortType="descending">
      <items count="34">
        <item x="20"/>
        <item x="13"/>
        <item x="14"/>
        <item x="15"/>
        <item x="16"/>
        <item x="25"/>
        <item x="26"/>
        <item x="21"/>
        <item x="9"/>
        <item x="27"/>
        <item x="18"/>
        <item x="28"/>
        <item x="22"/>
        <item x="10"/>
        <item m="1" x="32"/>
        <item x="19"/>
        <item x="23"/>
        <item x="12"/>
        <item x="4"/>
        <item x="17"/>
        <item x="24"/>
        <item x="29"/>
        <item x="11"/>
        <item x="31"/>
        <item x="30"/>
        <item x="0"/>
        <item x="1"/>
        <item x="2"/>
        <item x="3"/>
        <item x="5"/>
        <item x="6"/>
        <item x="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axis="axisPage" showAll="0">
      <items count="12">
        <item x="8"/>
        <item x="5"/>
        <item x="6"/>
        <item x="9"/>
        <item x="7"/>
        <item x="4"/>
        <item x="1"/>
        <item x="10"/>
        <item x="0"/>
        <item x="2"/>
        <item x="3"/>
        <item t="default"/>
      </items>
    </pivotField>
    <pivotField dataField="1" showAll="0"/>
  </pivotFields>
  <rowFields count="1">
    <field x="1"/>
  </rowFields>
  <rowItems count="32">
    <i>
      <x v="25"/>
    </i>
    <i>
      <x v="13"/>
    </i>
    <i>
      <x v="19"/>
    </i>
    <i>
      <x v="9"/>
    </i>
    <i>
      <x v="18"/>
    </i>
    <i>
      <x v="12"/>
    </i>
    <i>
      <x v="11"/>
    </i>
    <i>
      <x v="15"/>
    </i>
    <i>
      <x v="6"/>
    </i>
    <i>
      <x v="17"/>
    </i>
    <i>
      <x v="1"/>
    </i>
    <i>
      <x v="20"/>
    </i>
    <i>
      <x v="3"/>
    </i>
    <i>
      <x v="22"/>
    </i>
    <i>
      <x v="2"/>
    </i>
    <i>
      <x v="5"/>
    </i>
    <i>
      <x/>
    </i>
    <i>
      <x v="8"/>
    </i>
    <i>
      <x v="26"/>
    </i>
    <i>
      <x v="31"/>
    </i>
    <i>
      <x v="27"/>
    </i>
    <i>
      <x v="10"/>
    </i>
    <i>
      <x v="21"/>
    </i>
    <i>
      <x v="24"/>
    </i>
    <i>
      <x v="29"/>
    </i>
    <i>
      <x v="32"/>
    </i>
    <i>
      <x v="28"/>
    </i>
    <i>
      <x v="4"/>
    </i>
    <i>
      <x v="7"/>
    </i>
    <i>
      <x v="16"/>
    </i>
    <i>
      <x v="30"/>
    </i>
    <i t="grand">
      <x/>
    </i>
  </rowItems>
  <colFields count="1">
    <field x="0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pageFields count="1">
    <pageField fld="6" hier="-1"/>
  </pageFields>
  <dataFields count="1">
    <dataField name="Sum of Compensation" fld="7" baseField="0" baseItem="0" numFmtId="164"/>
  </dataFields>
  <formats count="1">
    <format dxfId="2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hyperlink" Target="https://www.desmogblog.com/american-chemistry-council" TargetMode="Externa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3B28D-17AF-064D-991C-0B3909646C84}">
  <dimension ref="A1:AV441"/>
  <sheetViews>
    <sheetView tabSelected="1" workbookViewId="0">
      <selection activeCell="B4" sqref="B4"/>
    </sheetView>
  </sheetViews>
  <sheetFormatPr baseColWidth="10" defaultRowHeight="16" x14ac:dyDescent="0.2"/>
  <cols>
    <col min="1" max="1" width="44" bestFit="1" customWidth="1"/>
    <col min="2" max="10" width="11.1640625" bestFit="1" customWidth="1"/>
    <col min="11" max="11" width="10.1640625" bestFit="1" customWidth="1"/>
    <col min="12" max="14" width="11.1640625" bestFit="1" customWidth="1"/>
    <col min="15" max="15" width="12.1640625" bestFit="1" customWidth="1"/>
    <col min="16" max="16" width="10.83203125" bestFit="1" customWidth="1"/>
    <col min="17" max="18" width="10.1640625" bestFit="1" customWidth="1"/>
    <col min="19" max="19" width="12.1640625" bestFit="1" customWidth="1"/>
    <col min="20" max="20" width="62.1640625" customWidth="1"/>
    <col min="21" max="21" width="37.33203125" customWidth="1"/>
    <col min="22" max="22" width="13.5" bestFit="1" customWidth="1"/>
    <col min="23" max="23" width="62.33203125" hidden="1" customWidth="1"/>
    <col min="24" max="24" width="13.5" bestFit="1" customWidth="1"/>
    <col min="25" max="25" width="44" bestFit="1" customWidth="1"/>
    <col min="26" max="26" width="44" customWidth="1"/>
    <col min="27" max="35" width="13.6640625" bestFit="1" customWidth="1"/>
    <col min="36" max="36" width="12.6640625" bestFit="1" customWidth="1"/>
    <col min="37" max="39" width="13.6640625" bestFit="1" customWidth="1"/>
    <col min="40" max="40" width="14.6640625" bestFit="1" customWidth="1"/>
    <col min="41" max="41" width="63.6640625" bestFit="1" customWidth="1"/>
    <col min="42" max="47" width="5.1640625" bestFit="1" customWidth="1"/>
    <col min="48" max="48" width="57" bestFit="1" customWidth="1"/>
  </cols>
  <sheetData>
    <row r="1" spans="1:29" ht="37" x14ac:dyDescent="0.45">
      <c r="A1" s="9" t="s">
        <v>384</v>
      </c>
    </row>
    <row r="2" spans="1:29" ht="26" x14ac:dyDescent="0.3">
      <c r="A2" s="11" t="s">
        <v>472</v>
      </c>
    </row>
    <row r="5" spans="1:29" ht="31" x14ac:dyDescent="0.35">
      <c r="A5" s="7" t="s">
        <v>390</v>
      </c>
      <c r="X5" s="7"/>
    </row>
    <row r="7" spans="1:29" x14ac:dyDescent="0.2">
      <c r="A7" s="4" t="s">
        <v>381</v>
      </c>
      <c r="B7" s="4" t="s">
        <v>169</v>
      </c>
    </row>
    <row r="8" spans="1:29" x14ac:dyDescent="0.2">
      <c r="A8" s="4" t="s">
        <v>1</v>
      </c>
      <c r="B8" s="1">
        <v>2006</v>
      </c>
      <c r="C8" s="1">
        <v>2007</v>
      </c>
      <c r="D8" s="1">
        <v>2008</v>
      </c>
      <c r="E8" s="1">
        <v>2009</v>
      </c>
      <c r="F8" s="1">
        <v>2010</v>
      </c>
      <c r="G8" s="1">
        <v>2011</v>
      </c>
      <c r="H8" s="1">
        <v>2012</v>
      </c>
      <c r="I8" s="1">
        <v>2013</v>
      </c>
      <c r="J8" s="1">
        <v>2014</v>
      </c>
      <c r="K8" s="1">
        <v>2015</v>
      </c>
      <c r="L8" s="1">
        <v>2016</v>
      </c>
      <c r="M8" s="1">
        <v>2017</v>
      </c>
      <c r="N8" s="1">
        <v>2018</v>
      </c>
      <c r="O8" s="1">
        <v>2019</v>
      </c>
      <c r="P8" s="1">
        <v>2020</v>
      </c>
      <c r="Q8" s="1">
        <v>2021</v>
      </c>
      <c r="R8" s="1">
        <v>2022</v>
      </c>
      <c r="S8" s="1">
        <v>2023</v>
      </c>
      <c r="T8" s="6" t="s">
        <v>2</v>
      </c>
      <c r="U8" s="6" t="s">
        <v>383</v>
      </c>
      <c r="W8" s="1" t="s">
        <v>1</v>
      </c>
      <c r="X8" s="1"/>
      <c r="Y8" s="1"/>
      <c r="Z8" s="1"/>
      <c r="AA8" s="1"/>
      <c r="AB8" s="1"/>
      <c r="AC8" s="1"/>
    </row>
    <row r="9" spans="1:29" x14ac:dyDescent="0.2">
      <c r="A9" s="5" t="s">
        <v>407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>
        <v>1</v>
      </c>
      <c r="Q9" s="12">
        <v>1</v>
      </c>
      <c r="R9" s="12">
        <v>1</v>
      </c>
      <c r="S9" s="12">
        <v>1</v>
      </c>
      <c r="T9" t="str">
        <f>VLOOKUP(A9,'Web Data'!D:E,2,FALSE)</f>
        <v>General Counsel &amp; Corporate Secretary</v>
      </c>
      <c r="U9" t="str">
        <f>IF(VLOOKUP(A9,Resources!B:C,2,FALSE)=0,"",VLOOKUP(A9,Resources!B:C,2,FALSE))</f>
        <v/>
      </c>
      <c r="W9" t="s">
        <v>407</v>
      </c>
    </row>
    <row r="10" spans="1:29" x14ac:dyDescent="0.2">
      <c r="A10" s="5" t="s">
        <v>247</v>
      </c>
      <c r="B10" s="12"/>
      <c r="C10" s="12"/>
      <c r="D10" s="12"/>
      <c r="E10" s="12"/>
      <c r="F10" s="12"/>
      <c r="G10" s="12">
        <v>1</v>
      </c>
      <c r="H10" s="12">
        <v>1</v>
      </c>
      <c r="I10" s="12">
        <v>1</v>
      </c>
      <c r="J10" s="12">
        <v>1</v>
      </c>
      <c r="K10" s="12">
        <v>1</v>
      </c>
      <c r="L10" s="12">
        <v>1</v>
      </c>
      <c r="M10" s="12">
        <v>1</v>
      </c>
      <c r="N10" s="12">
        <v>1</v>
      </c>
      <c r="O10" s="12">
        <v>1</v>
      </c>
      <c r="P10" s="12">
        <v>1</v>
      </c>
      <c r="Q10" s="12">
        <v>1</v>
      </c>
      <c r="R10" s="12"/>
      <c r="S10" s="12"/>
      <c r="T10" t="str">
        <f>VLOOKUP(A10,'Web Data'!D:E,2,FALSE)</f>
        <v>Executive Vice President, Communications, Sustainability &amp; Market Outreach</v>
      </c>
      <c r="U10" t="str">
        <f>IF(VLOOKUP(A10,Resources!B:C,2,FALSE)=0,"",VLOOKUP(A10,Resources!B:C,2,FALSE))</f>
        <v>https://www.desmogblog.com/directory/vocabulary/5085</v>
      </c>
      <c r="W10" t="s">
        <v>247</v>
      </c>
      <c r="X10" s="10"/>
    </row>
    <row r="11" spans="1:29" x14ac:dyDescent="0.2">
      <c r="A11" s="5" t="s">
        <v>293</v>
      </c>
      <c r="B11" s="12"/>
      <c r="C11" s="12"/>
      <c r="D11" s="12"/>
      <c r="E11" s="12"/>
      <c r="F11" s="12"/>
      <c r="G11" s="12"/>
      <c r="H11" s="12"/>
      <c r="I11" s="12"/>
      <c r="J11" s="12"/>
      <c r="K11" s="12">
        <v>1</v>
      </c>
      <c r="L11" s="12">
        <v>1</v>
      </c>
      <c r="M11" s="12">
        <v>1</v>
      </c>
      <c r="N11" s="12">
        <v>1</v>
      </c>
      <c r="O11" s="12">
        <v>1</v>
      </c>
      <c r="P11" s="12"/>
      <c r="Q11" s="12"/>
      <c r="R11" s="12"/>
      <c r="S11" s="12"/>
      <c r="T11" t="str">
        <f>VLOOKUP(A11,'Web Data'!D:E,2,FALSE)</f>
        <v>Vice President of Federal Affairs</v>
      </c>
      <c r="U11" t="str">
        <f>IF(VLOOKUP(A11,Resources!B:C,2,FALSE)=0,"",VLOOKUP(A11,Resources!B:C,2,FALSE))</f>
        <v/>
      </c>
      <c r="W11" t="s">
        <v>293</v>
      </c>
    </row>
    <row r="12" spans="1:29" x14ac:dyDescent="0.2">
      <c r="A12" s="5" t="s">
        <v>408</v>
      </c>
      <c r="B12" s="12"/>
      <c r="C12" s="12"/>
      <c r="D12" s="12"/>
      <c r="E12" s="12">
        <v>1</v>
      </c>
      <c r="F12" s="12">
        <v>1</v>
      </c>
      <c r="G12" s="12">
        <v>1</v>
      </c>
      <c r="H12" s="12">
        <v>1</v>
      </c>
      <c r="I12" s="12">
        <v>1</v>
      </c>
      <c r="J12" s="12">
        <v>1</v>
      </c>
      <c r="K12" s="12">
        <v>1</v>
      </c>
      <c r="L12" s="12">
        <v>1</v>
      </c>
      <c r="M12" s="12">
        <v>1</v>
      </c>
      <c r="N12" s="12">
        <v>1</v>
      </c>
      <c r="O12" s="12">
        <v>1</v>
      </c>
      <c r="P12" s="12"/>
      <c r="Q12" s="12"/>
      <c r="R12" s="12"/>
      <c r="S12" s="12"/>
      <c r="T12" t="str">
        <f>VLOOKUP(A12,'Web Data'!D:E,2,FALSE)</f>
        <v>President and Chief Executive Officer</v>
      </c>
      <c r="U12" t="str">
        <f>IF(VLOOKUP(A12,Resources!B:C,2,FALSE)=0,"",VLOOKUP(A12,Resources!B:C,2,FALSE))</f>
        <v>https://www.sourcewatch.org/index.php/Cal_Dooley</v>
      </c>
      <c r="W12" t="s">
        <v>408</v>
      </c>
      <c r="X12" s="10"/>
    </row>
    <row r="13" spans="1:29" x14ac:dyDescent="0.2">
      <c r="A13" s="5" t="s">
        <v>440</v>
      </c>
      <c r="B13" s="12">
        <v>1</v>
      </c>
      <c r="C13" s="12">
        <v>1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t="str">
        <f>VLOOKUP(A13,'Web Data'!D:E,2,FALSE)</f>
        <v>Acting Vice President for Industry Performance Programs</v>
      </c>
      <c r="U13" t="str">
        <f>IF(VLOOKUP(A13,Resources!B:C,2,FALSE)=0,"",VLOOKUP(A13,Resources!B:C,2,FALSE))</f>
        <v/>
      </c>
      <c r="W13" t="s">
        <v>440</v>
      </c>
    </row>
    <row r="14" spans="1:29" x14ac:dyDescent="0.2">
      <c r="A14" s="5" t="s">
        <v>395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>
        <v>1</v>
      </c>
      <c r="Q14" s="12">
        <v>1</v>
      </c>
      <c r="R14" s="12">
        <v>1</v>
      </c>
      <c r="S14" s="12">
        <v>1</v>
      </c>
      <c r="T14" t="str">
        <f>VLOOKUP(A14,'Web Data'!D:E,2,FALSE)</f>
        <v>President &amp; Chief Executive Officer</v>
      </c>
      <c r="U14" t="str">
        <f>IF(VLOOKUP(A14,Resources!B:C,2,FALSE)=0,"",VLOOKUP(A14,Resources!B:C,2,FALSE))</f>
        <v/>
      </c>
      <c r="W14" t="s">
        <v>395</v>
      </c>
    </row>
    <row r="15" spans="1:29" x14ac:dyDescent="0.2">
      <c r="A15" s="5" t="s">
        <v>413</v>
      </c>
      <c r="B15" s="12"/>
      <c r="C15" s="12"/>
      <c r="D15" s="12"/>
      <c r="E15" s="12"/>
      <c r="F15" s="12"/>
      <c r="G15" s="12"/>
      <c r="H15" s="12"/>
      <c r="I15" s="12">
        <v>1</v>
      </c>
      <c r="J15" s="12">
        <v>1</v>
      </c>
      <c r="K15" s="12">
        <v>1</v>
      </c>
      <c r="L15" s="12">
        <v>1</v>
      </c>
      <c r="M15" s="12">
        <v>1</v>
      </c>
      <c r="N15" s="12">
        <v>1</v>
      </c>
      <c r="O15" s="12"/>
      <c r="P15" s="12"/>
      <c r="Q15" s="12"/>
      <c r="R15" s="12"/>
      <c r="S15" s="12"/>
      <c r="T15" t="str">
        <f>VLOOKUP(A15,'Web Data'!D:E,2,FALSE)</f>
        <v>Vice President of Sustainability and Market Outreach</v>
      </c>
      <c r="U15" t="str">
        <f>IF(VLOOKUP(A15,Resources!B:C,2,FALSE)=0,"",VLOOKUP(A15,Resources!B:C,2,FALSE))</f>
        <v/>
      </c>
      <c r="W15" t="s">
        <v>413</v>
      </c>
    </row>
    <row r="16" spans="1:29" x14ac:dyDescent="0.2">
      <c r="A16" s="5" t="s">
        <v>31</v>
      </c>
      <c r="B16" s="12">
        <v>1</v>
      </c>
      <c r="C16" s="12">
        <v>1</v>
      </c>
      <c r="D16" s="12">
        <v>1</v>
      </c>
      <c r="E16" s="12">
        <v>1</v>
      </c>
      <c r="F16" s="12">
        <v>1</v>
      </c>
      <c r="G16" s="12">
        <v>1</v>
      </c>
      <c r="H16" s="12">
        <v>1</v>
      </c>
      <c r="I16" s="12">
        <v>1</v>
      </c>
      <c r="J16" s="12">
        <v>1</v>
      </c>
      <c r="K16" s="12">
        <v>1</v>
      </c>
      <c r="L16" s="12">
        <v>1</v>
      </c>
      <c r="M16" s="12">
        <v>1</v>
      </c>
      <c r="N16" s="12">
        <v>1</v>
      </c>
      <c r="O16" s="12">
        <v>1</v>
      </c>
      <c r="P16" s="12"/>
      <c r="Q16" s="12"/>
      <c r="R16" s="12"/>
      <c r="S16" s="12"/>
      <c r="T16" t="str">
        <f>VLOOKUP(A16,'Web Data'!D:E,2,FALSE)</f>
        <v>Chief of Staff and General Counsel</v>
      </c>
      <c r="U16" t="str">
        <f>IF(VLOOKUP(A16,Resources!B:C,2,FALSE)=0,"",VLOOKUP(A16,Resources!B:C,2,FALSE))</f>
        <v/>
      </c>
      <c r="W16" t="s">
        <v>31</v>
      </c>
    </row>
    <row r="17" spans="1:24" x14ac:dyDescent="0.2">
      <c r="A17" s="5" t="s">
        <v>56</v>
      </c>
      <c r="B17" s="12">
        <v>1</v>
      </c>
      <c r="C17" s="12">
        <v>1</v>
      </c>
      <c r="D17" s="12">
        <v>1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t="str">
        <f>VLOOKUP(A17,'Web Data'!D:E,2,FALSE)</f>
        <v>President and Chief Executive Officer</v>
      </c>
      <c r="U17" t="str">
        <f>IF(VLOOKUP(A17,Resources!B:C,2,FALSE)=0,"",VLOOKUP(A17,Resources!B:C,2,FALSE))</f>
        <v>https://www.desmogblog.com/jack-n-gerard</v>
      </c>
      <c r="W17" t="s">
        <v>56</v>
      </c>
      <c r="X17" s="10"/>
    </row>
    <row r="18" spans="1:24" x14ac:dyDescent="0.2">
      <c r="A18" s="5" t="s">
        <v>432</v>
      </c>
      <c r="B18" s="12"/>
      <c r="C18" s="12">
        <v>1</v>
      </c>
      <c r="D18" s="12">
        <v>1</v>
      </c>
      <c r="E18" s="12">
        <v>1</v>
      </c>
      <c r="F18" s="12">
        <v>1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t="str">
        <f>VLOOKUP(A18,'Web Data'!D:E,2,FALSE)</f>
        <v>Vice President of Communications</v>
      </c>
      <c r="U18" t="str">
        <f>IF(VLOOKUP(A18,Resources!B:C,2,FALSE)=0,"",VLOOKUP(A18,Resources!B:C,2,FALSE))</f>
        <v/>
      </c>
      <c r="W18" t="s">
        <v>432</v>
      </c>
    </row>
    <row r="19" spans="1:24" x14ac:dyDescent="0.2">
      <c r="A19" s="5" t="s">
        <v>113</v>
      </c>
      <c r="B19" s="12"/>
      <c r="C19" s="12"/>
      <c r="D19" s="12"/>
      <c r="E19" s="12">
        <v>1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t="str">
        <f>VLOOKUP(A19,'Web Data'!D:E,2,FALSE)</f>
        <v>Vice President of Federal Affairs</v>
      </c>
      <c r="U19" t="str">
        <f>IF(VLOOKUP(A19,Resources!B:C,2,FALSE)=0,"",VLOOKUP(A19,Resources!B:C,2,FALSE))</f>
        <v/>
      </c>
      <c r="W19" t="s">
        <v>113</v>
      </c>
    </row>
    <row r="20" spans="1:24" x14ac:dyDescent="0.2">
      <c r="A20" s="5" t="s">
        <v>112</v>
      </c>
      <c r="B20" s="12"/>
      <c r="C20" s="12"/>
      <c r="D20" s="12"/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>
        <v>1</v>
      </c>
      <c r="K20" s="12">
        <v>1</v>
      </c>
      <c r="L20" s="12">
        <v>1</v>
      </c>
      <c r="M20" s="12">
        <v>1</v>
      </c>
      <c r="N20" s="12">
        <v>1</v>
      </c>
      <c r="O20" s="12">
        <v>1</v>
      </c>
      <c r="P20" s="12">
        <v>1</v>
      </c>
      <c r="Q20" s="12"/>
      <c r="R20" s="12"/>
      <c r="S20" s="12"/>
      <c r="T20" t="str">
        <f>VLOOKUP(A20,'Web Data'!D:E,2,FALSE)</f>
        <v>Vice President of Regulatory and Technical Affairs</v>
      </c>
      <c r="U20" t="str">
        <f>IF(VLOOKUP(A20,Resources!B:C,2,FALSE)=0,"",VLOOKUP(A20,Resources!B:C,2,FALSE))</f>
        <v/>
      </c>
      <c r="W20" t="s">
        <v>112</v>
      </c>
    </row>
    <row r="21" spans="1:24" x14ac:dyDescent="0.2">
      <c r="A21" s="5" t="s">
        <v>400</v>
      </c>
      <c r="B21" s="12"/>
      <c r="C21" s="12"/>
      <c r="D21" s="12"/>
      <c r="E21" s="12"/>
      <c r="F21" s="12"/>
      <c r="G21" s="12"/>
      <c r="H21" s="12"/>
      <c r="I21" s="12">
        <v>1</v>
      </c>
      <c r="J21" s="12">
        <v>1</v>
      </c>
      <c r="K21" s="12">
        <v>1</v>
      </c>
      <c r="L21" s="12">
        <v>1</v>
      </c>
      <c r="M21" s="12">
        <v>1</v>
      </c>
      <c r="N21" s="12">
        <v>1</v>
      </c>
      <c r="O21" s="12">
        <v>1</v>
      </c>
      <c r="P21" s="12">
        <v>1</v>
      </c>
      <c r="Q21" s="12">
        <v>1</v>
      </c>
      <c r="R21" s="12">
        <v>1</v>
      </c>
      <c r="S21" s="12">
        <v>1</v>
      </c>
      <c r="T21" t="str">
        <f>VLOOKUP(A21,'Web Data'!D:E,2,FALSE)</f>
        <v>Vice President, Human Resources &amp; Administration</v>
      </c>
      <c r="U21" t="str">
        <f>IF(VLOOKUP(A21,Resources!B:C,2,FALSE)=0,"",VLOOKUP(A21,Resources!B:C,2,FALSE))</f>
        <v/>
      </c>
      <c r="W21" t="s">
        <v>400</v>
      </c>
    </row>
    <row r="22" spans="1:24" x14ac:dyDescent="0.2">
      <c r="A22" s="5" t="s">
        <v>308</v>
      </c>
      <c r="B22" s="12"/>
      <c r="C22" s="12"/>
      <c r="D22" s="12"/>
      <c r="E22" s="12"/>
      <c r="F22" s="12"/>
      <c r="G22" s="12"/>
      <c r="H22" s="12"/>
      <c r="I22" s="12"/>
      <c r="J22" s="12"/>
      <c r="K22" s="12">
        <v>1</v>
      </c>
      <c r="L22" s="12">
        <v>1</v>
      </c>
      <c r="M22" s="12">
        <v>1</v>
      </c>
      <c r="N22" s="12">
        <v>1</v>
      </c>
      <c r="O22" s="12">
        <v>1</v>
      </c>
      <c r="P22" s="12">
        <v>1</v>
      </c>
      <c r="Q22" s="12"/>
      <c r="R22" s="12"/>
      <c r="S22" s="12"/>
      <c r="T22" t="str">
        <f>VLOOKUP(A22,'Web Data'!D:E,2,FALSE)</f>
        <v>Vice President of State Affairs and Political Mobilization</v>
      </c>
      <c r="U22" t="str">
        <f>IF(VLOOKUP(A22,Resources!B:C,2,FALSE)=0,"",VLOOKUP(A22,Resources!B:C,2,FALSE))</f>
        <v/>
      </c>
      <c r="W22" t="s">
        <v>308</v>
      </c>
    </row>
    <row r="23" spans="1:24" x14ac:dyDescent="0.2">
      <c r="A23" s="5" t="s">
        <v>397</v>
      </c>
      <c r="B23" s="12"/>
      <c r="C23" s="12"/>
      <c r="D23" s="12"/>
      <c r="E23" s="12"/>
      <c r="F23" s="12">
        <v>1</v>
      </c>
      <c r="G23" s="12">
        <v>1</v>
      </c>
      <c r="H23" s="12">
        <v>1</v>
      </c>
      <c r="I23" s="12">
        <v>1</v>
      </c>
      <c r="J23" s="12">
        <v>1</v>
      </c>
      <c r="K23" s="12">
        <v>1</v>
      </c>
      <c r="L23" s="12">
        <v>1</v>
      </c>
      <c r="M23" s="12">
        <v>1</v>
      </c>
      <c r="N23" s="12">
        <v>1</v>
      </c>
      <c r="O23" s="12">
        <v>1</v>
      </c>
      <c r="P23" s="12">
        <v>1</v>
      </c>
      <c r="Q23" s="12">
        <v>1</v>
      </c>
      <c r="R23" s="12"/>
      <c r="S23" s="12"/>
      <c r="T23" t="str">
        <f>VLOOKUP(A23,'Web Data'!D:E,2,FALSE)</f>
        <v>Chief Financial Officer and Chief Administrative Officer</v>
      </c>
      <c r="U23" t="str">
        <f>IF(VLOOKUP(A23,Resources!B:C,2,FALSE)=0,"",VLOOKUP(A23,Resources!B:C,2,FALSE))</f>
        <v/>
      </c>
      <c r="W23" t="s">
        <v>397</v>
      </c>
    </row>
    <row r="24" spans="1:24" x14ac:dyDescent="0.2">
      <c r="A24" s="5" t="s">
        <v>402</v>
      </c>
      <c r="B24" s="12"/>
      <c r="C24" s="12"/>
      <c r="D24" s="12"/>
      <c r="E24" s="12"/>
      <c r="F24" s="12">
        <v>1</v>
      </c>
      <c r="G24" s="12">
        <v>1</v>
      </c>
      <c r="H24" s="12">
        <v>1</v>
      </c>
      <c r="I24" s="12">
        <v>1</v>
      </c>
      <c r="J24" s="12">
        <v>1</v>
      </c>
      <c r="K24" s="12">
        <v>1</v>
      </c>
      <c r="L24" s="12">
        <v>1</v>
      </c>
      <c r="M24" s="12">
        <v>1</v>
      </c>
      <c r="N24" s="12">
        <v>1</v>
      </c>
      <c r="O24" s="12">
        <v>1</v>
      </c>
      <c r="P24" s="12">
        <v>1</v>
      </c>
      <c r="Q24" s="12">
        <v>1</v>
      </c>
      <c r="R24" s="12">
        <v>1</v>
      </c>
      <c r="S24" s="12">
        <v>1</v>
      </c>
      <c r="T24" t="str">
        <f>VLOOKUP(A24,'Web Data'!D:E,2,FALSE)</f>
        <v>Vice President, Chemical Products &amp; Technology</v>
      </c>
      <c r="U24" t="str">
        <f>IF(VLOOKUP(A24,Resources!B:C,2,FALSE)=0,"",VLOOKUP(A24,Resources!B:C,2,FALSE))</f>
        <v/>
      </c>
      <c r="W24" t="s">
        <v>402</v>
      </c>
    </row>
    <row r="25" spans="1:24" x14ac:dyDescent="0.2">
      <c r="A25" s="5" t="s">
        <v>418</v>
      </c>
      <c r="B25" s="12"/>
      <c r="C25" s="12"/>
      <c r="D25" s="12"/>
      <c r="E25" s="12">
        <v>1</v>
      </c>
      <c r="F25" s="12">
        <v>1</v>
      </c>
      <c r="G25" s="12">
        <v>1</v>
      </c>
      <c r="H25" s="12">
        <v>1</v>
      </c>
      <c r="I25" s="12">
        <v>1</v>
      </c>
      <c r="J25" s="12">
        <v>1</v>
      </c>
      <c r="K25" s="12"/>
      <c r="L25" s="12"/>
      <c r="M25" s="12"/>
      <c r="N25" s="12"/>
      <c r="O25" s="12"/>
      <c r="P25" s="12"/>
      <c r="Q25" s="12"/>
      <c r="R25" s="12"/>
      <c r="S25" s="12"/>
      <c r="T25" t="str">
        <f>VLOOKUP(A25,'Web Data'!D:E,2,FALSE)</f>
        <v>Vice President, State Affairs</v>
      </c>
      <c r="U25" t="str">
        <f>IF(VLOOKUP(A25,Resources!B:C,2,FALSE)=0,"",VLOOKUP(A25,Resources!B:C,2,FALSE))</f>
        <v/>
      </c>
      <c r="W25" t="s">
        <v>418</v>
      </c>
    </row>
    <row r="26" spans="1:24" x14ac:dyDescent="0.2">
      <c r="A26" s="5" t="s">
        <v>404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>
        <v>1</v>
      </c>
      <c r="Q26" s="12">
        <v>1</v>
      </c>
      <c r="R26" s="12">
        <v>1</v>
      </c>
      <c r="S26" s="12">
        <v>1</v>
      </c>
      <c r="T26" t="str">
        <f>VLOOKUP(A26,'Web Data'!D:E,2,FALSE)</f>
        <v>Vice President, Federal Affairs</v>
      </c>
      <c r="U26" t="str">
        <f>IF(VLOOKUP(A26,Resources!B:C,2,FALSE)=0,"",VLOOKUP(A26,Resources!B:C,2,FALSE))</f>
        <v/>
      </c>
      <c r="W26" t="s">
        <v>404</v>
      </c>
    </row>
    <row r="27" spans="1:24" x14ac:dyDescent="0.2">
      <c r="A27" s="5" t="s">
        <v>434</v>
      </c>
      <c r="B27" s="12"/>
      <c r="C27" s="12">
        <v>1</v>
      </c>
      <c r="D27" s="12">
        <v>1</v>
      </c>
      <c r="E27" s="12">
        <v>1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t="str">
        <f>VLOOKUP(A27,'Web Data'!D:E,2,FALSE)</f>
        <v>Vice President of Products Divisions</v>
      </c>
      <c r="U27" t="str">
        <f>IF(VLOOKUP(A27,Resources!B:C,2,FALSE)=0,"",VLOOKUP(A27,Resources!B:C,2,FALSE))</f>
        <v/>
      </c>
      <c r="W27" t="s">
        <v>434</v>
      </c>
    </row>
    <row r="28" spans="1:24" x14ac:dyDescent="0.2">
      <c r="A28" s="5" t="s">
        <v>110</v>
      </c>
      <c r="B28" s="12"/>
      <c r="C28" s="12"/>
      <c r="D28" s="12"/>
      <c r="E28" s="12"/>
      <c r="F28" s="12">
        <v>1</v>
      </c>
      <c r="G28" s="12">
        <v>1</v>
      </c>
      <c r="H28" s="12">
        <v>1</v>
      </c>
      <c r="I28" s="12">
        <v>1</v>
      </c>
      <c r="J28" s="12">
        <v>1</v>
      </c>
      <c r="K28" s="12">
        <v>1</v>
      </c>
      <c r="L28" s="12">
        <v>1</v>
      </c>
      <c r="M28" s="12">
        <v>1</v>
      </c>
      <c r="N28" s="12">
        <v>1</v>
      </c>
      <c r="O28" s="12">
        <v>1</v>
      </c>
      <c r="P28" s="12"/>
      <c r="Q28" s="12"/>
      <c r="R28" s="12"/>
      <c r="S28" s="12"/>
      <c r="T28" t="str">
        <f>VLOOKUP(A28,'Web Data'!D:E,2,FALSE)</f>
        <v>Vice President of Plastics Division</v>
      </c>
      <c r="U28" t="str">
        <f>IF(VLOOKUP(A28,Resources!B:C,2,FALSE)=0,"",VLOOKUP(A28,Resources!B:C,2,FALSE))</f>
        <v/>
      </c>
      <c r="W28" t="s">
        <v>110</v>
      </c>
    </row>
    <row r="29" spans="1:24" x14ac:dyDescent="0.2">
      <c r="A29" s="5" t="s">
        <v>437</v>
      </c>
      <c r="B29" s="12"/>
      <c r="C29" s="12">
        <v>1</v>
      </c>
      <c r="D29" s="12">
        <v>1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t="str">
        <f>VLOOKUP(A29,'Web Data'!D:E,2,FALSE)</f>
        <v>Senior Vice President of Advocacy</v>
      </c>
      <c r="U29" t="str">
        <f>IF(VLOOKUP(A29,Resources!B:C,2,FALSE)=0,"",VLOOKUP(A29,Resources!B:C,2,FALSE))</f>
        <v/>
      </c>
      <c r="W29" t="s">
        <v>437</v>
      </c>
    </row>
    <row r="30" spans="1:24" x14ac:dyDescent="0.2">
      <c r="A30" s="5" t="s">
        <v>278</v>
      </c>
      <c r="B30" s="12"/>
      <c r="C30" s="12"/>
      <c r="D30" s="12"/>
      <c r="E30" s="12"/>
      <c r="F30" s="12">
        <v>1</v>
      </c>
      <c r="G30" s="12">
        <v>1</v>
      </c>
      <c r="H30" s="12">
        <v>1</v>
      </c>
      <c r="I30" s="12">
        <v>1</v>
      </c>
      <c r="J30" s="12">
        <v>1</v>
      </c>
      <c r="K30" s="12"/>
      <c r="L30" s="12"/>
      <c r="M30" s="12"/>
      <c r="N30" s="12"/>
      <c r="O30" s="12"/>
      <c r="P30" s="12"/>
      <c r="Q30" s="12"/>
      <c r="R30" s="12"/>
      <c r="S30" s="12"/>
      <c r="T30" t="str">
        <f>VLOOKUP(A30,'Web Data'!D:E,2,FALSE)</f>
        <v>Vice President of Federal Affairs</v>
      </c>
      <c r="U30" t="str">
        <f>IF(VLOOKUP(A30,Resources!B:C,2,FALSE)=0,"",VLOOKUP(A30,Resources!B:C,2,FALSE))</f>
        <v/>
      </c>
      <c r="W30" t="s">
        <v>278</v>
      </c>
    </row>
    <row r="31" spans="1:24" x14ac:dyDescent="0.2">
      <c r="A31" s="5" t="s">
        <v>524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>
        <v>1</v>
      </c>
      <c r="R31" s="12">
        <v>1</v>
      </c>
      <c r="S31" s="12">
        <v>1</v>
      </c>
      <c r="T31" t="str">
        <f>VLOOKUP(A31,'Web Data'!D:E,2,FALSE)</f>
        <v>Vice President, Plastics Division</v>
      </c>
      <c r="U31" t="str">
        <f>IF(VLOOKUP(A31,Resources!B:C,2,FALSE)=0,"",VLOOKUP(A31,Resources!B:C,2,FALSE))</f>
        <v/>
      </c>
    </row>
    <row r="32" spans="1:24" x14ac:dyDescent="0.2">
      <c r="A32" s="5" t="s">
        <v>526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>
        <v>1</v>
      </c>
      <c r="R32" s="12">
        <v>1</v>
      </c>
      <c r="S32" s="12">
        <v>1</v>
      </c>
      <c r="T32" t="str">
        <f>VLOOKUP(A32,'Web Data'!D:E,2,FALSE)</f>
        <v>Vice President, Regulatory &amp; Scientific Affairs</v>
      </c>
      <c r="U32" t="str">
        <f>IF(VLOOKUP(A32,Resources!B:C,2,FALSE)=0,"",VLOOKUP(A32,Resources!B:C,2,FALSE))</f>
        <v/>
      </c>
    </row>
    <row r="33" spans="1:24" x14ac:dyDescent="0.2">
      <c r="A33" s="5" t="s">
        <v>568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>
        <v>1</v>
      </c>
      <c r="T33" t="str">
        <f>VLOOKUP(A33,'Web Data'!D:E,2,FALSE)</f>
        <v>Vice President, Sustainability and Responsible Care</v>
      </c>
      <c r="U33" t="str">
        <f>IF(VLOOKUP(A33,Resources!B:C,2,FALSE)=0,"",VLOOKUP(A33,Resources!B:C,2,FALSE))</f>
        <v/>
      </c>
    </row>
    <row r="34" spans="1:24" x14ac:dyDescent="0.2">
      <c r="A34" s="5" t="s">
        <v>554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>
        <v>1</v>
      </c>
      <c r="R34" s="12">
        <v>1</v>
      </c>
      <c r="S34" s="12">
        <v>1</v>
      </c>
      <c r="T34" t="str">
        <f>VLOOKUP(A34,'Web Data'!D:E,2,FALSE)</f>
        <v>Vice President, State Affairs &amp; Political Mobilization</v>
      </c>
      <c r="U34" t="str">
        <f>IF(VLOOKUP(A34,Resources!B:C,2,FALSE)=0,"",VLOOKUP(A34,Resources!B:C,2,FALSE))</f>
        <v/>
      </c>
    </row>
    <row r="35" spans="1:24" ht="19" customHeight="1" x14ac:dyDescent="0.35">
      <c r="A35" s="5" t="s">
        <v>567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>
        <v>1</v>
      </c>
      <c r="T35" t="str">
        <f>VLOOKUP(A35,'Web Data'!D:E,2,FALSE)</f>
        <v>Vice President, Communications &amp; Public Affairs</v>
      </c>
      <c r="U35" t="str">
        <f>IF(VLOOKUP(A35,Resources!B:C,2,FALSE)=0,"",VLOOKUP(A35,Resources!B:C,2,FALSE))</f>
        <v/>
      </c>
      <c r="X35" s="7"/>
    </row>
    <row r="36" spans="1:24" x14ac:dyDescent="0.2">
      <c r="A36" s="5" t="s">
        <v>557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>
        <v>1</v>
      </c>
      <c r="S36" s="12">
        <v>1</v>
      </c>
      <c r="T36" t="str">
        <f>VLOOKUP(A36,'Web Data'!D:E,2,FALSE)</f>
        <v>Chief Financial Officer</v>
      </c>
      <c r="U36" t="str">
        <f>IF(VLOOKUP(A36,Resources!B:C,2,FALSE)=0,"",VLOOKUP(A36,Resources!B:C,2,FALSE))</f>
        <v/>
      </c>
    </row>
    <row r="37" spans="1:24" x14ac:dyDescent="0.2">
      <c r="A37" s="5" t="s">
        <v>558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>
        <v>1</v>
      </c>
      <c r="S37" s="12"/>
      <c r="T37" t="str">
        <f>VLOOKUP(A37,'Web Data'!D:E,2,FALSE)</f>
        <v>Vice President, Communications &amp; Public Affairs</v>
      </c>
      <c r="U37" t="str">
        <f>IF(VLOOKUP(A37,Resources!B:C,2,FALSE)=0,"",VLOOKUP(A37,Resources!B:C,2,FALSE))</f>
        <v/>
      </c>
    </row>
    <row r="38" spans="1:24" x14ac:dyDescent="0.2">
      <c r="A38" s="5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24" ht="31" x14ac:dyDescent="0.35">
      <c r="A39" s="7" t="s">
        <v>603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24" x14ac:dyDescent="0.2">
      <c r="A40" s="4" t="s">
        <v>380</v>
      </c>
      <c r="B40" t="s">
        <v>382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24" x14ac:dyDescent="0.2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1:24" x14ac:dyDescent="0.2">
      <c r="A42" s="4" t="s">
        <v>553</v>
      </c>
      <c r="B42" s="4" t="s">
        <v>169</v>
      </c>
    </row>
    <row r="43" spans="1:24" x14ac:dyDescent="0.2">
      <c r="A43" s="4" t="s">
        <v>1</v>
      </c>
      <c r="B43">
        <v>2004</v>
      </c>
      <c r="C43">
        <v>2005</v>
      </c>
      <c r="D43">
        <v>2006</v>
      </c>
      <c r="E43">
        <v>2007</v>
      </c>
      <c r="F43">
        <v>2008</v>
      </c>
      <c r="G43">
        <v>2009</v>
      </c>
      <c r="H43">
        <v>2010</v>
      </c>
      <c r="I43">
        <v>2012</v>
      </c>
      <c r="J43">
        <v>2013</v>
      </c>
      <c r="K43">
        <v>2014</v>
      </c>
      <c r="L43">
        <v>2015</v>
      </c>
      <c r="M43">
        <v>2016</v>
      </c>
      <c r="N43">
        <v>2017</v>
      </c>
      <c r="O43">
        <v>2018</v>
      </c>
      <c r="P43">
        <v>2019</v>
      </c>
      <c r="Q43">
        <v>2020</v>
      </c>
      <c r="R43">
        <v>2021</v>
      </c>
      <c r="S43" t="s">
        <v>226</v>
      </c>
      <c r="T43" s="6" t="s">
        <v>2</v>
      </c>
      <c r="U43" s="6" t="s">
        <v>383</v>
      </c>
    </row>
    <row r="44" spans="1:24" x14ac:dyDescent="0.2">
      <c r="A44" s="5" t="s">
        <v>408</v>
      </c>
      <c r="B44" s="3"/>
      <c r="C44" s="3"/>
      <c r="D44" s="3"/>
      <c r="E44" s="3"/>
      <c r="F44" s="3">
        <v>629460</v>
      </c>
      <c r="G44" s="3">
        <v>2304261</v>
      </c>
      <c r="H44" s="3">
        <v>2300445</v>
      </c>
      <c r="I44" s="3">
        <v>2627921</v>
      </c>
      <c r="J44" s="3">
        <v>3577398</v>
      </c>
      <c r="K44" s="3">
        <v>3181304</v>
      </c>
      <c r="L44" s="3">
        <v>2853494</v>
      </c>
      <c r="M44" s="3">
        <v>4858134</v>
      </c>
      <c r="N44" s="3">
        <v>3962678</v>
      </c>
      <c r="O44" s="3">
        <v>3857854</v>
      </c>
      <c r="P44" s="3">
        <v>5143827</v>
      </c>
      <c r="Q44" s="3">
        <v>811360</v>
      </c>
      <c r="R44" s="3"/>
      <c r="S44" s="3">
        <v>36108136</v>
      </c>
      <c r="T44" t="str">
        <f>VLOOKUP(A44,'Board and Highest Paid via 990s'!B:C,2,FALSE)</f>
        <v>President &amp; CEO Thru 01/2020</v>
      </c>
      <c r="U44" t="str">
        <f>IF(VLOOKUP(A44,Resources!B:C,2,FALSE)=0,"",VLOOKUP(A44,Resources!B:C,2,FALSE))</f>
        <v>https://www.sourcewatch.org/index.php/Cal_Dooley</v>
      </c>
      <c r="W44" t="e">
        <f>VLOOKUP(B44,Resources!C:D,2,FALSE)</f>
        <v>#N/A</v>
      </c>
    </row>
    <row r="45" spans="1:24" x14ac:dyDescent="0.2">
      <c r="A45" s="5" t="s">
        <v>397</v>
      </c>
      <c r="B45" s="3">
        <v>278276</v>
      </c>
      <c r="C45" s="3">
        <v>298194</v>
      </c>
      <c r="D45" s="3">
        <v>302520</v>
      </c>
      <c r="E45" s="3">
        <v>370490</v>
      </c>
      <c r="F45" s="3">
        <v>613067</v>
      </c>
      <c r="G45" s="3">
        <v>529830</v>
      </c>
      <c r="H45" s="3">
        <v>575804</v>
      </c>
      <c r="I45" s="3">
        <v>737793</v>
      </c>
      <c r="J45" s="3">
        <v>755775</v>
      </c>
      <c r="K45" s="3">
        <v>788227</v>
      </c>
      <c r="L45" s="3">
        <v>1439856</v>
      </c>
      <c r="M45" s="3">
        <v>720146</v>
      </c>
      <c r="N45" s="3">
        <v>706518</v>
      </c>
      <c r="O45" s="3">
        <v>749621</v>
      </c>
      <c r="P45" s="3">
        <v>733829</v>
      </c>
      <c r="Q45" s="3">
        <v>778864</v>
      </c>
      <c r="R45" s="3">
        <v>1653399</v>
      </c>
      <c r="S45" s="3">
        <v>12032209</v>
      </c>
      <c r="T45" t="str">
        <f>VLOOKUP(A45,'Board and Highest Paid via 990s'!B:C,2,FALSE)</f>
        <v>CFO, CAO, Treasurer</v>
      </c>
      <c r="U45" t="str">
        <f>IF(VLOOKUP(A45,Resources!B:C,2,FALSE)=0,"",VLOOKUP(A45,Resources!B:C,2,FALSE))</f>
        <v/>
      </c>
      <c r="W45" t="e">
        <f>VLOOKUP(B45,Resources!C:D,2,FALSE)</f>
        <v>#N/A</v>
      </c>
    </row>
    <row r="46" spans="1:24" x14ac:dyDescent="0.2">
      <c r="A46" s="5" t="s">
        <v>31</v>
      </c>
      <c r="B46" s="3">
        <v>288268</v>
      </c>
      <c r="C46" s="3">
        <v>316174</v>
      </c>
      <c r="D46" s="3">
        <v>314415</v>
      </c>
      <c r="E46" s="3">
        <v>355575</v>
      </c>
      <c r="F46" s="3">
        <v>560121</v>
      </c>
      <c r="G46" s="3">
        <v>473125</v>
      </c>
      <c r="H46" s="3">
        <v>548786</v>
      </c>
      <c r="I46" s="3">
        <v>672054</v>
      </c>
      <c r="J46" s="3">
        <v>698669</v>
      </c>
      <c r="K46" s="3">
        <v>751945</v>
      </c>
      <c r="L46" s="3">
        <v>912803</v>
      </c>
      <c r="M46" s="3">
        <v>824867</v>
      </c>
      <c r="N46" s="3">
        <v>679437</v>
      </c>
      <c r="O46" s="3">
        <v>650821</v>
      </c>
      <c r="P46" s="3">
        <v>1128532</v>
      </c>
      <c r="Q46" s="3">
        <v>523648</v>
      </c>
      <c r="R46" s="3"/>
      <c r="S46" s="3">
        <v>9699240</v>
      </c>
      <c r="T46" t="str">
        <f>VLOOKUP(A46,'Board and Highest Paid via 990s'!B:C,2,FALSE)</f>
        <v>Former Chief of Staff &amp; Gen. Counsel</v>
      </c>
      <c r="U46" t="str">
        <f>IF(VLOOKUP(A46,Resources!B:C,2,FALSE)=0,"",VLOOKUP(A46,Resources!B:C,2,FALSE))</f>
        <v/>
      </c>
      <c r="W46" t="e">
        <f>VLOOKUP(B46,Resources!C:D,2,FALSE)</f>
        <v>#N/A</v>
      </c>
    </row>
    <row r="47" spans="1:24" x14ac:dyDescent="0.2">
      <c r="A47" s="5" t="s">
        <v>112</v>
      </c>
      <c r="B47" s="3"/>
      <c r="C47" s="3"/>
      <c r="D47" s="3"/>
      <c r="E47" s="3"/>
      <c r="F47" s="3">
        <v>337518</v>
      </c>
      <c r="G47" s="3">
        <v>434917</v>
      </c>
      <c r="H47" s="3">
        <v>452869</v>
      </c>
      <c r="I47" s="3">
        <v>545122</v>
      </c>
      <c r="J47" s="3">
        <v>600159</v>
      </c>
      <c r="K47" s="3">
        <v>674174</v>
      </c>
      <c r="L47" s="3">
        <v>788932</v>
      </c>
      <c r="M47" s="3">
        <v>817383</v>
      </c>
      <c r="N47" s="3">
        <v>706920</v>
      </c>
      <c r="O47" s="3">
        <v>684981</v>
      </c>
      <c r="P47" s="3">
        <v>747214</v>
      </c>
      <c r="Q47" s="3">
        <v>962042</v>
      </c>
      <c r="R47" s="3">
        <v>556801</v>
      </c>
      <c r="S47" s="3">
        <v>8309032</v>
      </c>
      <c r="T47" t="str">
        <f>VLOOKUP(A47,'Board and Highest Paid via 990s'!B:C,2,FALSE)</f>
        <v>VP, Reg and Tech Affairs</v>
      </c>
      <c r="U47" t="str">
        <f>IF(VLOOKUP(A47,Resources!B:C,2,FALSE)=0,"",VLOOKUP(A47,Resources!B:C,2,FALSE))</f>
        <v/>
      </c>
      <c r="W47" t="e">
        <f>VLOOKUP(B47,Resources!C:D,2,FALSE)</f>
        <v>#N/A</v>
      </c>
    </row>
    <row r="48" spans="1:24" x14ac:dyDescent="0.2">
      <c r="A48" s="5" t="s">
        <v>247</v>
      </c>
      <c r="B48" s="3"/>
      <c r="C48" s="3"/>
      <c r="D48" s="3"/>
      <c r="E48" s="3"/>
      <c r="F48" s="3"/>
      <c r="G48" s="3"/>
      <c r="H48" s="3"/>
      <c r="I48" s="3">
        <v>513788</v>
      </c>
      <c r="J48" s="3">
        <v>513992</v>
      </c>
      <c r="K48" s="3">
        <v>571327</v>
      </c>
      <c r="L48" s="3">
        <v>472505</v>
      </c>
      <c r="M48" s="3">
        <v>1047429</v>
      </c>
      <c r="N48" s="3">
        <v>614318</v>
      </c>
      <c r="O48" s="3">
        <v>665332</v>
      </c>
      <c r="P48" s="3">
        <v>831099</v>
      </c>
      <c r="Q48" s="3">
        <v>1082107</v>
      </c>
      <c r="R48" s="3">
        <v>888131</v>
      </c>
      <c r="S48" s="3">
        <v>7200028</v>
      </c>
      <c r="T48" t="str">
        <f>VLOOKUP(A48,'Board and Highest Paid via 990s'!B:C,2,FALSE)</f>
        <v>EVP, S &amp; Mo and Comm</v>
      </c>
      <c r="U48" t="str">
        <f>IF(VLOOKUP(A48,Resources!B:C,2,FALSE)=0,"",VLOOKUP(A48,Resources!B:C,2,FALSE))</f>
        <v>https://www.desmogblog.com/directory/vocabulary/5085</v>
      </c>
      <c r="W48" t="e">
        <f>VLOOKUP(B48,Resources!C:D,2,FALSE)</f>
        <v>#N/A</v>
      </c>
    </row>
    <row r="49" spans="1:23" x14ac:dyDescent="0.2">
      <c r="A49" s="5" t="s">
        <v>56</v>
      </c>
      <c r="B49" s="3"/>
      <c r="C49" s="3"/>
      <c r="D49" s="3">
        <v>2177466</v>
      </c>
      <c r="E49" s="3">
        <v>2010267</v>
      </c>
      <c r="F49" s="3">
        <v>1346467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>
        <v>5534200</v>
      </c>
      <c r="T49" t="str">
        <f>VLOOKUP(A49,'Board and Highest Paid via 990s'!B:C,2,FALSE)</f>
        <v>President &amp; CEO</v>
      </c>
      <c r="U49" t="str">
        <f>IF(VLOOKUP(A49,Resources!B:C,2,FALSE)=0,"",VLOOKUP(A49,Resources!B:C,2,FALSE))</f>
        <v>https://www.desmogblog.com/jack-n-gerard</v>
      </c>
      <c r="W49" t="e">
        <f>VLOOKUP(B49,Resources!C:D,2,FALSE)</f>
        <v>#N/A</v>
      </c>
    </row>
    <row r="50" spans="1:23" x14ac:dyDescent="0.2">
      <c r="A50" s="5" t="s">
        <v>402</v>
      </c>
      <c r="B50" s="3"/>
      <c r="C50" s="3"/>
      <c r="D50" s="3"/>
      <c r="E50" s="3"/>
      <c r="F50" s="3"/>
      <c r="G50" s="3"/>
      <c r="H50" s="3">
        <v>301361</v>
      </c>
      <c r="I50" s="3">
        <v>343805</v>
      </c>
      <c r="J50" s="3">
        <v>365570</v>
      </c>
      <c r="K50" s="3">
        <v>408175</v>
      </c>
      <c r="L50" s="3">
        <v>364920</v>
      </c>
      <c r="M50" s="3">
        <v>502377</v>
      </c>
      <c r="N50" s="3">
        <v>508003</v>
      </c>
      <c r="O50" s="3">
        <v>535242</v>
      </c>
      <c r="P50" s="3">
        <v>555293</v>
      </c>
      <c r="Q50" s="3">
        <v>878401</v>
      </c>
      <c r="R50" s="3">
        <v>597487</v>
      </c>
      <c r="S50" s="3">
        <v>5360634</v>
      </c>
      <c r="T50" t="str">
        <f>VLOOKUP(A50,'Board and Highest Paid via 990s'!B:C,2,FALSE)</f>
        <v>VP, Chemical Products &amp; Technology</v>
      </c>
      <c r="U50" t="str">
        <f>IF(VLOOKUP(A50,Resources!B:C,2,FALSE)=0,"",VLOOKUP(A50,Resources!B:C,2,FALSE))</f>
        <v/>
      </c>
      <c r="W50" t="e">
        <f>VLOOKUP(B50,Resources!C:D,2,FALSE)</f>
        <v>#N/A</v>
      </c>
    </row>
    <row r="51" spans="1:23" x14ac:dyDescent="0.2">
      <c r="A51" s="5" t="s">
        <v>110</v>
      </c>
      <c r="B51" s="3"/>
      <c r="C51" s="3"/>
      <c r="D51" s="3"/>
      <c r="E51" s="3"/>
      <c r="F51" s="3">
        <v>255958</v>
      </c>
      <c r="G51" s="3">
        <v>297310</v>
      </c>
      <c r="H51" s="3">
        <v>320220</v>
      </c>
      <c r="I51" s="3">
        <v>390121</v>
      </c>
      <c r="J51" s="3">
        <v>404429</v>
      </c>
      <c r="K51" s="3">
        <v>434453</v>
      </c>
      <c r="L51" s="3">
        <v>390261</v>
      </c>
      <c r="M51" s="3">
        <v>520664</v>
      </c>
      <c r="N51" s="3">
        <v>531089</v>
      </c>
      <c r="O51" s="3">
        <v>573972</v>
      </c>
      <c r="P51" s="3">
        <v>623493</v>
      </c>
      <c r="Q51" s="3">
        <v>433845</v>
      </c>
      <c r="R51" s="3"/>
      <c r="S51" s="3">
        <v>5175815</v>
      </c>
      <c r="T51" t="str">
        <f>VLOOKUP(A51,'Board and Highest Paid via 990s'!B:C,2,FALSE)</f>
        <v>VP, Plastics</v>
      </c>
      <c r="U51" t="str">
        <f>IF(VLOOKUP(A51,Resources!B:C,2,FALSE)=0,"",VLOOKUP(A51,Resources!B:C,2,FALSE))</f>
        <v/>
      </c>
      <c r="W51" t="e">
        <f>VLOOKUP(B51,Resources!C:D,2,FALSE)</f>
        <v>#N/A</v>
      </c>
    </row>
    <row r="52" spans="1:23" x14ac:dyDescent="0.2">
      <c r="A52" s="5" t="s">
        <v>400</v>
      </c>
      <c r="B52" s="3"/>
      <c r="C52" s="3"/>
      <c r="D52" s="3"/>
      <c r="E52" s="3"/>
      <c r="F52" s="3"/>
      <c r="G52" s="3"/>
      <c r="H52" s="3"/>
      <c r="I52" s="3">
        <v>311886</v>
      </c>
      <c r="J52" s="3">
        <v>321628</v>
      </c>
      <c r="K52" s="3">
        <v>354319</v>
      </c>
      <c r="L52" s="3">
        <v>297935</v>
      </c>
      <c r="M52" s="3">
        <v>424101</v>
      </c>
      <c r="N52" s="3">
        <v>435906</v>
      </c>
      <c r="O52" s="3">
        <v>467141</v>
      </c>
      <c r="P52" s="3">
        <v>488823</v>
      </c>
      <c r="Q52" s="3">
        <v>545380</v>
      </c>
      <c r="R52" s="3">
        <v>554078</v>
      </c>
      <c r="S52" s="3">
        <v>4201197</v>
      </c>
      <c r="T52" t="str">
        <f>VLOOKUP(A52,'Board and Highest Paid via 990s'!B:C,2,FALSE)</f>
        <v>VP, HR &amp; Administration</v>
      </c>
      <c r="U52" t="str">
        <f>IF(VLOOKUP(A52,Resources!B:C,2,FALSE)=0,"",VLOOKUP(A52,Resources!B:C,2,FALSE))</f>
        <v/>
      </c>
      <c r="W52" t="e">
        <f>VLOOKUP(B52,Resources!C:D,2,FALSE)</f>
        <v>#N/A</v>
      </c>
    </row>
    <row r="53" spans="1:23" x14ac:dyDescent="0.2">
      <c r="A53" s="5" t="s">
        <v>308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>
        <v>448872</v>
      </c>
      <c r="N53" s="3">
        <v>468104</v>
      </c>
      <c r="O53" s="3">
        <v>509210</v>
      </c>
      <c r="P53" s="3">
        <v>534410</v>
      </c>
      <c r="Q53" s="3">
        <v>555131</v>
      </c>
      <c r="R53" s="3">
        <v>720805</v>
      </c>
      <c r="S53" s="3">
        <v>3236532</v>
      </c>
      <c r="T53" t="str">
        <f>VLOOKUP(A53,'Board and Highest Paid via 990s'!B:C,2,FALSE)</f>
        <v>VP, State Affairs</v>
      </c>
      <c r="U53" t="str">
        <f>IF(VLOOKUP(A53,Resources!B:C,2,FALSE)=0,"",VLOOKUP(A53,Resources!B:C,2,FALSE))</f>
        <v/>
      </c>
      <c r="W53" t="e">
        <f>VLOOKUP(B53,Resources!C:D,2,FALSE)</f>
        <v>#N/A</v>
      </c>
    </row>
    <row r="54" spans="1:23" x14ac:dyDescent="0.2">
      <c r="A54" s="5" t="s">
        <v>418</v>
      </c>
      <c r="B54" s="3"/>
      <c r="C54" s="3"/>
      <c r="D54" s="3"/>
      <c r="E54" s="3"/>
      <c r="F54" s="3">
        <v>406849</v>
      </c>
      <c r="G54" s="3">
        <v>407857</v>
      </c>
      <c r="H54" s="3">
        <v>431494</v>
      </c>
      <c r="I54" s="3">
        <v>546112</v>
      </c>
      <c r="J54" s="3">
        <v>557275</v>
      </c>
      <c r="K54" s="3">
        <v>815323</v>
      </c>
      <c r="L54" s="3"/>
      <c r="M54" s="3"/>
      <c r="N54" s="3"/>
      <c r="O54" s="3"/>
      <c r="P54" s="3"/>
      <c r="Q54" s="3"/>
      <c r="R54" s="3"/>
      <c r="S54" s="3">
        <v>3164910</v>
      </c>
      <c r="T54" t="str">
        <f>VLOOKUP(A54,'Board and Highest Paid via 990s'!B:C,2,FALSE)</f>
        <v>VP, State Affairs</v>
      </c>
      <c r="U54" t="str">
        <f>IF(VLOOKUP(A54,Resources!B:C,2,FALSE)=0,"",VLOOKUP(A54,Resources!B:C,2,FALSE))</f>
        <v/>
      </c>
      <c r="W54" t="e">
        <f>VLOOKUP(B54,Resources!C:D,2,FALSE)</f>
        <v>#N/A</v>
      </c>
    </row>
    <row r="55" spans="1:23" x14ac:dyDescent="0.2">
      <c r="A55" s="5" t="s">
        <v>413</v>
      </c>
      <c r="B55" s="3"/>
      <c r="C55" s="3"/>
      <c r="D55" s="3"/>
      <c r="E55" s="3"/>
      <c r="F55" s="3"/>
      <c r="G55" s="3"/>
      <c r="H55" s="3">
        <v>245585</v>
      </c>
      <c r="I55" s="3">
        <v>290726</v>
      </c>
      <c r="J55" s="3">
        <v>319088</v>
      </c>
      <c r="K55" s="3">
        <v>425995</v>
      </c>
      <c r="L55" s="3">
        <v>362142</v>
      </c>
      <c r="M55" s="3">
        <v>507948</v>
      </c>
      <c r="N55" s="3">
        <v>577589</v>
      </c>
      <c r="O55" s="3"/>
      <c r="P55" s="3"/>
      <c r="Q55" s="3"/>
      <c r="R55" s="3"/>
      <c r="S55" s="3">
        <v>2729073</v>
      </c>
      <c r="T55" t="str">
        <f>VLOOKUP(A55,'Board and Highest Paid via 990s'!B:C,2,FALSE)</f>
        <v>VP, Responsible Care &amp; Value Chain</v>
      </c>
      <c r="U55" t="str">
        <f>IF(VLOOKUP(A55,Resources!B:C,2,FALSE)=0,"",VLOOKUP(A55,Resources!B:C,2,FALSE))</f>
        <v/>
      </c>
      <c r="W55" t="e">
        <f>VLOOKUP(B55,Resources!C:D,2,FALSE)</f>
        <v>#N/A</v>
      </c>
    </row>
    <row r="56" spans="1:23" x14ac:dyDescent="0.2">
      <c r="A56" s="5" t="s">
        <v>30</v>
      </c>
      <c r="B56" s="3">
        <v>530049</v>
      </c>
      <c r="C56" s="3">
        <v>535758</v>
      </c>
      <c r="D56" s="3">
        <v>1614297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>
        <v>2680104</v>
      </c>
      <c r="T56" t="str">
        <f>VLOOKUP(A56,'Board and Highest Paid via 990s'!B:C,2,FALSE)</f>
        <v>Executive VP</v>
      </c>
      <c r="U56" t="str">
        <f>IF(VLOOKUP(A56,Resources!B:C,2,FALSE)=0,"",VLOOKUP(A56,Resources!B:C,2,FALSE))</f>
        <v/>
      </c>
      <c r="W56" t="e">
        <f>VLOOKUP(B56,Resources!C:D,2,FALSE)</f>
        <v>#N/A</v>
      </c>
    </row>
    <row r="57" spans="1:23" x14ac:dyDescent="0.2">
      <c r="A57" s="5" t="s">
        <v>293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>
        <v>358627</v>
      </c>
      <c r="M57" s="3">
        <v>567942</v>
      </c>
      <c r="N57" s="3">
        <v>559897</v>
      </c>
      <c r="O57" s="3">
        <v>662757</v>
      </c>
      <c r="P57" s="3">
        <v>449717</v>
      </c>
      <c r="Q57" s="3"/>
      <c r="R57" s="3"/>
      <c r="S57" s="3">
        <v>2598940</v>
      </c>
      <c r="T57" t="str">
        <f>VLOOKUP(A57,'Board and Highest Paid via 990s'!B:C,2,FALSE)</f>
        <v>VP, Federal Affairs</v>
      </c>
      <c r="U57" t="str">
        <f>IF(VLOOKUP(A57,Resources!B:C,2,FALSE)=0,"",VLOOKUP(A57,Resources!B:C,2,FALSE))</f>
        <v/>
      </c>
      <c r="W57" t="e">
        <f>VLOOKUP(B57,Resources!C:D,2,FALSE)</f>
        <v>#N/A</v>
      </c>
    </row>
    <row r="58" spans="1:23" x14ac:dyDescent="0.2">
      <c r="A58" s="5" t="s">
        <v>278</v>
      </c>
      <c r="B58" s="3"/>
      <c r="C58" s="3"/>
      <c r="D58" s="3"/>
      <c r="E58" s="3"/>
      <c r="F58" s="3"/>
      <c r="G58" s="3"/>
      <c r="H58" s="3">
        <v>414567</v>
      </c>
      <c r="I58" s="3">
        <v>512098</v>
      </c>
      <c r="J58" s="3">
        <v>517267</v>
      </c>
      <c r="K58" s="3">
        <v>539069</v>
      </c>
      <c r="L58" s="3">
        <v>339293</v>
      </c>
      <c r="M58" s="3"/>
      <c r="N58" s="3"/>
      <c r="O58" s="3"/>
      <c r="P58" s="3"/>
      <c r="Q58" s="3"/>
      <c r="R58" s="3"/>
      <c r="S58" s="3">
        <v>2322294</v>
      </c>
      <c r="T58" t="str">
        <f>VLOOKUP(A58,'Board and Highest Paid via 990s'!B:C,2,FALSE)</f>
        <v>VP, Federal Affairs</v>
      </c>
      <c r="U58" t="str">
        <f>IF(VLOOKUP(A58,Resources!B:C,2,FALSE)=0,"",VLOOKUP(A58,Resources!B:C,2,FALSE))</f>
        <v/>
      </c>
      <c r="W58" t="e">
        <f>VLOOKUP(B58,Resources!C:D,2,FALSE)</f>
        <v>#N/A</v>
      </c>
    </row>
    <row r="59" spans="1:23" x14ac:dyDescent="0.2">
      <c r="A59" s="5" t="s">
        <v>319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>
        <v>415138</v>
      </c>
      <c r="O59" s="3">
        <v>462860</v>
      </c>
      <c r="P59" s="3">
        <v>565195</v>
      </c>
      <c r="Q59" s="3">
        <v>643039</v>
      </c>
      <c r="R59" s="3"/>
      <c r="S59" s="3">
        <v>2086232</v>
      </c>
      <c r="T59" t="str">
        <f>VLOOKUP(A59,'Board and Highest Paid via 990s'!B:C,2,FALSE)</f>
        <v>Chief Executive, Chemtrec</v>
      </c>
      <c r="U59" t="str">
        <f>IF(VLOOKUP(A59,Resources!B:C,2,FALSE)=0,"",VLOOKUP(A59,Resources!B:C,2,FALSE))</f>
        <v/>
      </c>
      <c r="W59" t="e">
        <f>VLOOKUP(B59,Resources!C:D,2,FALSE)</f>
        <v>#N/A</v>
      </c>
    </row>
    <row r="60" spans="1:23" x14ac:dyDescent="0.2">
      <c r="A60" s="5" t="s">
        <v>114</v>
      </c>
      <c r="B60" s="3"/>
      <c r="C60" s="3"/>
      <c r="D60" s="3"/>
      <c r="E60" s="3"/>
      <c r="F60" s="3">
        <v>278834</v>
      </c>
      <c r="G60" s="3">
        <v>291237</v>
      </c>
      <c r="H60" s="3">
        <v>277662</v>
      </c>
      <c r="I60" s="3">
        <v>308126</v>
      </c>
      <c r="J60" s="3">
        <v>312184</v>
      </c>
      <c r="K60" s="3"/>
      <c r="L60" s="3"/>
      <c r="M60" s="3"/>
      <c r="N60" s="3"/>
      <c r="O60" s="3">
        <v>551052</v>
      </c>
      <c r="P60" s="3"/>
      <c r="Q60" s="3"/>
      <c r="R60" s="3"/>
      <c r="S60" s="3">
        <v>2019095</v>
      </c>
      <c r="T60" t="str">
        <f>VLOOKUP(A60,'Board and Highest Paid via 990s'!B:C,2,FALSE)</f>
        <v>Sr Dir, Plastics Foodservice Packaging Group</v>
      </c>
      <c r="U60" t="str">
        <f>IF(VLOOKUP(A60,Resources!B:C,2,FALSE)=0,"",VLOOKUP(A60,Resources!B:C,2,FALSE))</f>
        <v/>
      </c>
      <c r="W60" t="e">
        <f>VLOOKUP(B60,Resources!C:D,2,FALSE)</f>
        <v>#N/A</v>
      </c>
    </row>
    <row r="61" spans="1:23" x14ac:dyDescent="0.2">
      <c r="A61" s="5" t="s">
        <v>131</v>
      </c>
      <c r="B61" s="3"/>
      <c r="C61" s="3"/>
      <c r="D61" s="3"/>
      <c r="E61" s="3"/>
      <c r="F61" s="3"/>
      <c r="G61" s="3">
        <v>297831</v>
      </c>
      <c r="H61" s="3">
        <v>284430</v>
      </c>
      <c r="I61" s="3">
        <v>318128</v>
      </c>
      <c r="J61" s="3">
        <v>331347</v>
      </c>
      <c r="K61" s="3">
        <v>347677</v>
      </c>
      <c r="L61" s="3"/>
      <c r="M61" s="3"/>
      <c r="N61" s="3"/>
      <c r="O61" s="3"/>
      <c r="P61" s="3"/>
      <c r="Q61" s="3"/>
      <c r="R61" s="3"/>
      <c r="S61" s="3">
        <v>1579413</v>
      </c>
      <c r="T61" t="str">
        <f>VLOOKUP(A61,'Board and Highest Paid via 990s'!B:C,2,FALSE)</f>
        <v>Managing Dir, Chemtrec</v>
      </c>
      <c r="U61" t="str">
        <f>IF(VLOOKUP(A61,Resources!B:C,2,FALSE)=0,"",VLOOKUP(A61,Resources!B:C,2,FALSE))</f>
        <v/>
      </c>
      <c r="W61" t="e">
        <f>VLOOKUP(B61,Resources!C:D,2,FALSE)</f>
        <v>#N/A</v>
      </c>
    </row>
    <row r="62" spans="1:23" x14ac:dyDescent="0.2">
      <c r="A62" s="5" t="s">
        <v>269</v>
      </c>
      <c r="B62" s="3"/>
      <c r="C62" s="3"/>
      <c r="D62" s="3"/>
      <c r="E62" s="3"/>
      <c r="F62" s="3"/>
      <c r="G62" s="3"/>
      <c r="H62" s="3"/>
      <c r="I62" s="3">
        <v>275857</v>
      </c>
      <c r="J62" s="3">
        <v>294812</v>
      </c>
      <c r="K62" s="3"/>
      <c r="L62" s="3"/>
      <c r="M62" s="3"/>
      <c r="N62" s="3"/>
      <c r="O62" s="3"/>
      <c r="P62" s="3">
        <v>382033</v>
      </c>
      <c r="Q62" s="3">
        <v>426479</v>
      </c>
      <c r="R62" s="3"/>
      <c r="S62" s="3">
        <v>1379181</v>
      </c>
      <c r="T62" t="str">
        <f>VLOOKUP(A62,'Board and Highest Paid via 990s'!B:C,2,FALSE)</f>
        <v>Managing Dir, Plastics Market</v>
      </c>
      <c r="U62" t="str">
        <f>IF(VLOOKUP(A62,Resources!B:C,2,FALSE)=0,"",VLOOKUP(A62,Resources!B:C,2,FALSE))</f>
        <v/>
      </c>
      <c r="W62" t="e">
        <f>VLOOKUP(B62,Resources!C:D,2,FALSE)</f>
        <v>#N/A</v>
      </c>
    </row>
    <row r="63" spans="1:23" x14ac:dyDescent="0.2">
      <c r="A63" s="5" t="s">
        <v>29</v>
      </c>
      <c r="B63" s="3">
        <v>1185830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>
        <v>1185830</v>
      </c>
      <c r="T63" t="str">
        <f>VLOOKUP(A63,'Board and Highest Paid via 990s'!B:C,2,FALSE)</f>
        <v>President &amp; CEO</v>
      </c>
      <c r="U63" t="str">
        <f>IF(VLOOKUP(A63,Resources!B:C,2,FALSE)=0,"",VLOOKUP(A63,Resources!B:C,2,FALSE))</f>
        <v/>
      </c>
      <c r="W63" t="e">
        <f>VLOOKUP(B63,Resources!C:D,2,FALSE)</f>
        <v>#N/A</v>
      </c>
    </row>
    <row r="64" spans="1:23" x14ac:dyDescent="0.2">
      <c r="A64" s="5" t="s">
        <v>432</v>
      </c>
      <c r="B64" s="3"/>
      <c r="C64" s="3"/>
      <c r="D64" s="3"/>
      <c r="E64" s="3"/>
      <c r="F64" s="3">
        <v>351490</v>
      </c>
      <c r="G64" s="3">
        <v>391185</v>
      </c>
      <c r="H64" s="3">
        <v>384597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>
        <v>1127272</v>
      </c>
      <c r="T64" t="str">
        <f>VLOOKUP(A64,'Board and Highest Paid via 990s'!B:C,2,FALSE)</f>
        <v>Vice President</v>
      </c>
      <c r="U64" t="str">
        <f>IF(VLOOKUP(A64,Resources!B:C,2,FALSE)=0,"",VLOOKUP(A64,Resources!B:C,2,FALSE))</f>
        <v/>
      </c>
      <c r="W64" t="e">
        <f>VLOOKUP(B64,Resources!C:D,2,FALSE)</f>
        <v>#N/A</v>
      </c>
    </row>
    <row r="65" spans="1:48" x14ac:dyDescent="0.2">
      <c r="A65" s="5" t="s">
        <v>108</v>
      </c>
      <c r="B65" s="3"/>
      <c r="C65" s="3"/>
      <c r="D65" s="3"/>
      <c r="E65" s="3"/>
      <c r="F65" s="3">
        <v>300194</v>
      </c>
      <c r="G65" s="3">
        <v>319508</v>
      </c>
      <c r="H65" s="3">
        <v>290534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>
        <v>910236</v>
      </c>
      <c r="T65" t="str">
        <f>VLOOKUP(A65,'Board and Highest Paid via 990s'!B:C,2,FALSE)</f>
        <v>Managing Dir, Long Range Initiatives</v>
      </c>
      <c r="U65" t="str">
        <f>IF(VLOOKUP(A65,Resources!B:C,2,FALSE)=0,"",VLOOKUP(A65,Resources!B:C,2,FALSE))</f>
        <v/>
      </c>
      <c r="W65" t="e">
        <f>VLOOKUP(B65,Resources!C:D,2,FALSE)</f>
        <v>#N/A</v>
      </c>
    </row>
    <row r="66" spans="1:48" x14ac:dyDescent="0.2">
      <c r="A66" s="5" t="s">
        <v>235</v>
      </c>
      <c r="B66" s="3"/>
      <c r="C66" s="3"/>
      <c r="D66" s="3"/>
      <c r="E66" s="3"/>
      <c r="F66" s="3"/>
      <c r="G66" s="3"/>
      <c r="H66" s="3">
        <v>270474</v>
      </c>
      <c r="I66" s="3">
        <v>304855</v>
      </c>
      <c r="J66" s="3">
        <v>330652</v>
      </c>
      <c r="K66" s="3"/>
      <c r="L66" s="3"/>
      <c r="M66" s="3"/>
      <c r="N66" s="3"/>
      <c r="O66" s="3"/>
      <c r="P66" s="3"/>
      <c r="Q66" s="3"/>
      <c r="R66" s="3"/>
      <c r="S66" s="3">
        <v>905981</v>
      </c>
      <c r="T66" t="str">
        <f>VLOOKUP(A66,'Board and Highest Paid via 990s'!B:C,2,FALSE)</f>
        <v>Deputy General Counsel</v>
      </c>
      <c r="U66" t="str">
        <f>IF(VLOOKUP(A66,Resources!B:C,2,FALSE)=0,"",VLOOKUP(A66,Resources!B:C,2,FALSE))</f>
        <v/>
      </c>
      <c r="W66" t="e">
        <f>VLOOKUP(B66,Resources!C:D,2,FALSE)</f>
        <v>#N/A</v>
      </c>
    </row>
    <row r="67" spans="1:48" x14ac:dyDescent="0.2">
      <c r="A67" s="5" t="s">
        <v>132</v>
      </c>
      <c r="B67" s="3"/>
      <c r="C67" s="3"/>
      <c r="D67" s="3"/>
      <c r="E67" s="3"/>
      <c r="F67" s="3"/>
      <c r="G67" s="3">
        <v>293291</v>
      </c>
      <c r="H67" s="3">
        <v>280982</v>
      </c>
      <c r="I67" s="3">
        <v>303873</v>
      </c>
      <c r="J67" s="3"/>
      <c r="K67" s="3"/>
      <c r="L67" s="3"/>
      <c r="M67" s="3"/>
      <c r="N67" s="3"/>
      <c r="O67" s="3"/>
      <c r="P67" s="3"/>
      <c r="Q67" s="3"/>
      <c r="R67" s="3"/>
      <c r="S67" s="3">
        <v>878146</v>
      </c>
      <c r="T67" t="str">
        <f>VLOOKUP(A67,'Board and Highest Paid via 990s'!B:C,2,FALSE)</f>
        <v>Sr Director, Cpt</v>
      </c>
      <c r="U67" t="str">
        <f>IF(VLOOKUP(A67,Resources!B:C,2,FALSE)=0,"",VLOOKUP(A67,Resources!B:C,2,FALSE))</f>
        <v/>
      </c>
      <c r="W67" t="e">
        <f>VLOOKUP(B67,Resources!C:D,2,FALSE)</f>
        <v>#N/A</v>
      </c>
    </row>
    <row r="68" spans="1:48" x14ac:dyDescent="0.2">
      <c r="A68" s="5" t="s">
        <v>437</v>
      </c>
      <c r="B68" s="3"/>
      <c r="C68" s="3"/>
      <c r="D68" s="3"/>
      <c r="E68" s="3">
        <v>457641</v>
      </c>
      <c r="F68" s="3">
        <v>333678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>
        <v>791319</v>
      </c>
      <c r="T68" t="str">
        <f>VLOOKUP(A68,'Board and Highest Paid via 990s'!B:C,2,FALSE)</f>
        <v>Senior Vice President</v>
      </c>
      <c r="U68" t="str">
        <f>IF(VLOOKUP(A68,Resources!B:C,2,FALSE)=0,"",VLOOKUP(A68,Resources!B:C,2,FALSE))</f>
        <v/>
      </c>
      <c r="W68" t="e">
        <f>VLOOKUP(B68,Resources!C:D,2,FALSE)</f>
        <v>#N/A</v>
      </c>
    </row>
    <row r="69" spans="1:48" x14ac:dyDescent="0.2">
      <c r="A69" s="5" t="s">
        <v>434</v>
      </c>
      <c r="B69" s="3"/>
      <c r="C69" s="3"/>
      <c r="D69" s="3"/>
      <c r="E69" s="3"/>
      <c r="F69" s="3">
        <v>318777</v>
      </c>
      <c r="G69" s="3">
        <v>425377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>
        <v>744154</v>
      </c>
      <c r="T69" t="str">
        <f>VLOOKUP(A69,'Board and Highest Paid via 990s'!B:C,2,FALSE)</f>
        <v>Vice President</v>
      </c>
      <c r="U69" t="str">
        <f>IF(VLOOKUP(A69,Resources!B:C,2,FALSE)=0,"",VLOOKUP(A69,Resources!B:C,2,FALSE))</f>
        <v/>
      </c>
      <c r="W69" t="e">
        <f>VLOOKUP(B69,Resources!C:D,2,FALSE)</f>
        <v>#N/A</v>
      </c>
    </row>
    <row r="70" spans="1:48" x14ac:dyDescent="0.2">
      <c r="A70" s="5" t="s">
        <v>113</v>
      </c>
      <c r="B70" s="3"/>
      <c r="C70" s="3"/>
      <c r="D70" s="3"/>
      <c r="E70" s="3"/>
      <c r="F70" s="3">
        <v>310427</v>
      </c>
      <c r="G70" s="3">
        <v>369309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>
        <v>679736</v>
      </c>
      <c r="T70" t="str">
        <f>VLOOKUP(A70,'Board and Highest Paid via 990s'!B:C,2,FALSE)</f>
        <v>Managing Director</v>
      </c>
      <c r="U70" t="str">
        <f>IF(VLOOKUP(A70,Resources!B:C,2,FALSE)=0,"",VLOOKUP(A70,Resources!B:C,2,FALSE))</f>
        <v/>
      </c>
      <c r="W70" t="e">
        <f>VLOOKUP(B70,Resources!C:D,2,FALSE)</f>
        <v>#N/A</v>
      </c>
    </row>
    <row r="71" spans="1:48" x14ac:dyDescent="0.2">
      <c r="A71" s="5" t="s">
        <v>268</v>
      </c>
      <c r="B71" s="3"/>
      <c r="C71" s="3"/>
      <c r="D71" s="3"/>
      <c r="E71" s="3"/>
      <c r="F71" s="3"/>
      <c r="G71" s="3"/>
      <c r="H71" s="3"/>
      <c r="I71" s="3"/>
      <c r="J71" s="3">
        <v>348364</v>
      </c>
      <c r="K71" s="3"/>
      <c r="L71" s="3"/>
      <c r="M71" s="3"/>
      <c r="N71" s="3"/>
      <c r="O71" s="3"/>
      <c r="P71" s="3"/>
      <c r="Q71" s="3"/>
      <c r="R71" s="3"/>
      <c r="S71" s="3">
        <v>348364</v>
      </c>
      <c r="T71" t="str">
        <f>VLOOKUP(A71,'Board and Highest Paid via 990s'!B:C,2,FALSE)</f>
        <v>Chief Medical Officer</v>
      </c>
      <c r="U71" t="str">
        <f>IF(VLOOKUP(A71,Resources!B:C,2,FALSE)=0,"",VLOOKUP(A71,Resources!B:C,2,FALSE))</f>
        <v/>
      </c>
      <c r="W71" t="e">
        <f>VLOOKUP(B71,Resources!C:D,2,FALSE)</f>
        <v>#N/A</v>
      </c>
    </row>
    <row r="72" spans="1:48" x14ac:dyDescent="0.2">
      <c r="A72" s="5" t="s">
        <v>115</v>
      </c>
      <c r="B72" s="3"/>
      <c r="C72" s="3"/>
      <c r="D72" s="3"/>
      <c r="E72" s="3"/>
      <c r="F72" s="3">
        <v>265737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>
        <v>265737</v>
      </c>
      <c r="T72" t="str">
        <f>VLOOKUP(A72,'Board and Highest Paid via 990s'!B:C,2,FALSE)</f>
        <v>Managing Director</v>
      </c>
      <c r="U72" t="str">
        <f>IF(VLOOKUP(A72,Resources!B:C,2,FALSE)=0,"",VLOOKUP(A72,Resources!B:C,2,FALSE))</f>
        <v/>
      </c>
      <c r="W72" t="e">
        <f>VLOOKUP(B72,Resources!C:D,2,FALSE)</f>
        <v>#N/A</v>
      </c>
    </row>
    <row r="73" spans="1:48" x14ac:dyDescent="0.2">
      <c r="A73" s="5" t="s">
        <v>111</v>
      </c>
      <c r="B73" s="3"/>
      <c r="C73" s="3"/>
      <c r="D73" s="3"/>
      <c r="E73" s="3"/>
      <c r="F73" s="3">
        <v>238074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>
        <v>238074</v>
      </c>
      <c r="T73" t="str">
        <f>VLOOKUP(A73,'Board and Highest Paid via 990s'!B:C,2,FALSE)</f>
        <v>Managing Director, Information Tech</v>
      </c>
      <c r="U73" t="str">
        <f>IF(VLOOKUP(A73,Resources!B:C,2,FALSE)=0,"",VLOOKUP(A73,Resources!B:C,2,FALSE))</f>
        <v/>
      </c>
      <c r="W73" t="e">
        <f>VLOOKUP(B73,Resources!C:D,2,FALSE)</f>
        <v>#N/A</v>
      </c>
    </row>
    <row r="74" spans="1:48" x14ac:dyDescent="0.2">
      <c r="A74" s="5" t="s">
        <v>226</v>
      </c>
      <c r="B74" s="3">
        <v>2282423</v>
      </c>
      <c r="C74" s="3">
        <v>1150126</v>
      </c>
      <c r="D74" s="3">
        <v>4408698</v>
      </c>
      <c r="E74" s="3">
        <v>3193973</v>
      </c>
      <c r="F74" s="3">
        <v>6546651</v>
      </c>
      <c r="G74" s="3">
        <v>6835038</v>
      </c>
      <c r="H74" s="3">
        <v>7379810</v>
      </c>
      <c r="I74" s="3">
        <v>9002265</v>
      </c>
      <c r="J74" s="3">
        <v>10248609</v>
      </c>
      <c r="K74" s="3">
        <v>9291988</v>
      </c>
      <c r="L74" s="3">
        <v>8580768</v>
      </c>
      <c r="M74" s="3">
        <v>11239863</v>
      </c>
      <c r="N74" s="3">
        <v>10165597</v>
      </c>
      <c r="O74" s="3">
        <v>10370843</v>
      </c>
      <c r="P74" s="3">
        <v>12183465</v>
      </c>
      <c r="Q74" s="3">
        <v>7640296</v>
      </c>
      <c r="R74" s="3">
        <v>4970701</v>
      </c>
      <c r="S74" s="3">
        <v>125491114</v>
      </c>
    </row>
    <row r="77" spans="1:48" ht="31" x14ac:dyDescent="0.35">
      <c r="A77" s="7" t="s">
        <v>606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</row>
    <row r="78" spans="1:48" x14ac:dyDescent="0.2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48" x14ac:dyDescent="0.2">
      <c r="A79" s="4" t="s">
        <v>381</v>
      </c>
      <c r="B79" s="4" t="s">
        <v>169</v>
      </c>
    </row>
    <row r="80" spans="1:48" x14ac:dyDescent="0.2">
      <c r="A80" s="4" t="s">
        <v>1</v>
      </c>
      <c r="B80">
        <v>2004</v>
      </c>
      <c r="C80">
        <v>2005</v>
      </c>
      <c r="D80">
        <v>2006</v>
      </c>
      <c r="E80">
        <v>2007</v>
      </c>
      <c r="F80">
        <v>2008</v>
      </c>
      <c r="G80">
        <v>2009</v>
      </c>
      <c r="H80">
        <v>2010</v>
      </c>
      <c r="I80">
        <v>2011</v>
      </c>
      <c r="J80">
        <v>2012</v>
      </c>
      <c r="K80">
        <v>2013</v>
      </c>
      <c r="L80">
        <v>2014</v>
      </c>
      <c r="M80">
        <v>2015</v>
      </c>
      <c r="N80">
        <v>2016</v>
      </c>
      <c r="O80">
        <v>2017</v>
      </c>
      <c r="P80">
        <v>2018</v>
      </c>
      <c r="Q80">
        <v>2019</v>
      </c>
      <c r="R80">
        <v>2020</v>
      </c>
      <c r="S80">
        <v>2021</v>
      </c>
      <c r="T80" s="6" t="s">
        <v>2</v>
      </c>
      <c r="U80" s="6" t="s">
        <v>383</v>
      </c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21" x14ac:dyDescent="0.2">
      <c r="A81" s="5" t="s">
        <v>98</v>
      </c>
      <c r="B81" s="12"/>
      <c r="C81" s="12"/>
      <c r="D81" s="12"/>
      <c r="E81" s="12"/>
      <c r="F81" s="12">
        <v>1</v>
      </c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t="str">
        <f>VLOOKUP(A81,'Board and Highest Paid via 990s'!B:C,2,FALSE)</f>
        <v>Board Member</v>
      </c>
      <c r="U81" t="str">
        <f>IF(VLOOKUP(A81,Resources!B:C,2,FALSE)=0,"",VLOOKUP(A81,Resources!B:C,2,FALSE))</f>
        <v/>
      </c>
    </row>
    <row r="82" spans="1:21" x14ac:dyDescent="0.2">
      <c r="A82" s="5" t="s">
        <v>99</v>
      </c>
      <c r="B82" s="12"/>
      <c r="C82" s="12"/>
      <c r="D82" s="12"/>
      <c r="E82" s="12"/>
      <c r="F82" s="12">
        <v>1</v>
      </c>
      <c r="G82" s="12">
        <v>1</v>
      </c>
      <c r="H82" s="12">
        <v>1</v>
      </c>
      <c r="I82" s="12">
        <v>1</v>
      </c>
      <c r="J82" s="12">
        <v>1</v>
      </c>
      <c r="K82" s="12">
        <v>1</v>
      </c>
      <c r="L82" s="12">
        <v>1</v>
      </c>
      <c r="M82" s="12">
        <v>1</v>
      </c>
      <c r="N82" s="12">
        <v>1</v>
      </c>
      <c r="O82" s="12"/>
      <c r="P82" s="12"/>
      <c r="Q82" s="12"/>
      <c r="R82" s="12"/>
      <c r="S82" s="12"/>
      <c r="T82" t="str">
        <f>VLOOKUP(A82,'Board and Highest Paid via 990s'!B:C,2,FALSE)</f>
        <v>Board Member</v>
      </c>
      <c r="U82" t="str">
        <f>IF(VLOOKUP(A82,Resources!B:C,2,FALSE)=0,"",VLOOKUP(A82,Resources!B:C,2,FALSE))</f>
        <v/>
      </c>
    </row>
    <row r="83" spans="1:21" x14ac:dyDescent="0.2">
      <c r="A83" s="5" t="s">
        <v>33</v>
      </c>
      <c r="B83" s="12">
        <v>1</v>
      </c>
      <c r="C83" s="12">
        <v>1</v>
      </c>
      <c r="D83" s="12">
        <v>1</v>
      </c>
      <c r="E83" s="12">
        <v>1</v>
      </c>
      <c r="F83" s="12">
        <v>1</v>
      </c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t="str">
        <f>VLOOKUP(A83,'Board and Highest Paid via 990s'!B:C,2,FALSE)</f>
        <v>Board Member</v>
      </c>
      <c r="U83" t="str">
        <f>IF(VLOOKUP(A83,Resources!B:C,2,FALSE)=0,"",VLOOKUP(A83,Resources!B:C,2,FALSE))</f>
        <v>https://www.sourcewatch.org/index.php/Andrew_N._Liveris</v>
      </c>
    </row>
    <row r="84" spans="1:21" x14ac:dyDescent="0.2">
      <c r="A84" s="5" t="s">
        <v>284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>
        <v>1</v>
      </c>
      <c r="N84" s="12">
        <v>1</v>
      </c>
      <c r="O84" s="12">
        <v>1</v>
      </c>
      <c r="P84" s="12">
        <v>1</v>
      </c>
      <c r="Q84" s="12">
        <v>1</v>
      </c>
      <c r="R84" s="12"/>
      <c r="S84" s="12"/>
      <c r="T84" t="str">
        <f>VLOOKUP(A84,'Board and Highest Paid via 990s'!B:C,2,FALSE)</f>
        <v>Board Member</v>
      </c>
      <c r="U84" t="str">
        <f>IF(VLOOKUP(A84,Resources!B:C,2,FALSE)=0,"",VLOOKUP(A84,Resources!B:C,2,FALSE))</f>
        <v/>
      </c>
    </row>
    <row r="85" spans="1:21" x14ac:dyDescent="0.2">
      <c r="A85" s="5" t="s">
        <v>286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>
        <v>1</v>
      </c>
      <c r="N85" s="12">
        <v>1</v>
      </c>
      <c r="O85" s="12">
        <v>1</v>
      </c>
      <c r="P85" s="12">
        <v>1</v>
      </c>
      <c r="Q85" s="12">
        <v>1</v>
      </c>
      <c r="R85" s="12">
        <v>1</v>
      </c>
      <c r="S85" s="12">
        <v>1</v>
      </c>
      <c r="T85" t="str">
        <f>VLOOKUP(A85,'Board and Highest Paid via 990s'!B:C,2,FALSE)</f>
        <v>Board Member</v>
      </c>
      <c r="U85" t="str">
        <f>IF(VLOOKUP(A85,Resources!B:C,2,FALSE)=0,"",VLOOKUP(A85,Resources!B:C,2,FALSE))</f>
        <v/>
      </c>
    </row>
    <row r="86" spans="1:21" x14ac:dyDescent="0.2">
      <c r="A86" s="5" t="s">
        <v>11</v>
      </c>
      <c r="B86" s="12">
        <v>1</v>
      </c>
      <c r="C86" s="12">
        <v>1</v>
      </c>
      <c r="D86" s="12">
        <v>1</v>
      </c>
      <c r="E86" s="12">
        <v>1</v>
      </c>
      <c r="F86" s="12">
        <v>1</v>
      </c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t="str">
        <f>VLOOKUP(A86,'Board and Highest Paid via 990s'!B:C,2,FALSE)</f>
        <v>Board Member</v>
      </c>
      <c r="U86" t="str">
        <f>IF(VLOOKUP(A86,Resources!B:C,2,FALSE)=0,"",VLOOKUP(A86,Resources!B:C,2,FALSE))</f>
        <v/>
      </c>
    </row>
    <row r="87" spans="1:21" x14ac:dyDescent="0.2">
      <c r="A87" s="5" t="s">
        <v>12</v>
      </c>
      <c r="B87" s="12">
        <v>1</v>
      </c>
      <c r="C87" s="12"/>
      <c r="D87" s="12">
        <v>1</v>
      </c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t="str">
        <f>VLOOKUP(A87,'Board and Highest Paid via 990s'!B:C,2,FALSE)</f>
        <v>Board Member</v>
      </c>
      <c r="U87" t="str">
        <f>IF(VLOOKUP(A87,Resources!B:C,2,FALSE)=0,"",VLOOKUP(A87,Resources!B:C,2,FALSE))</f>
        <v/>
      </c>
    </row>
    <row r="88" spans="1:21" x14ac:dyDescent="0.2">
      <c r="A88" s="5" t="s">
        <v>57</v>
      </c>
      <c r="B88" s="12"/>
      <c r="C88" s="12">
        <v>1</v>
      </c>
      <c r="D88" s="12"/>
      <c r="E88" s="12">
        <v>1</v>
      </c>
      <c r="F88" s="12">
        <v>1</v>
      </c>
      <c r="G88" s="12">
        <v>1</v>
      </c>
      <c r="H88" s="12">
        <v>1</v>
      </c>
      <c r="I88" s="12">
        <v>1</v>
      </c>
      <c r="J88" s="12">
        <v>1</v>
      </c>
      <c r="K88" s="12">
        <v>1</v>
      </c>
      <c r="L88" s="12"/>
      <c r="M88" s="12"/>
      <c r="N88" s="12"/>
      <c r="O88" s="12"/>
      <c r="P88" s="12"/>
      <c r="Q88" s="12"/>
      <c r="R88" s="12"/>
      <c r="S88" s="12"/>
      <c r="T88" t="str">
        <f>VLOOKUP(A88,'Board and Highest Paid via 990s'!B:C,2,FALSE)</f>
        <v>Chairman of the Board</v>
      </c>
      <c r="U88" t="str">
        <f>IF(VLOOKUP(A88,Resources!B:C,2,FALSE)=0,"",VLOOKUP(A88,Resources!B:C,2,FALSE))</f>
        <v/>
      </c>
    </row>
    <row r="89" spans="1:21" x14ac:dyDescent="0.2">
      <c r="A89" s="5" t="s">
        <v>77</v>
      </c>
      <c r="B89" s="12"/>
      <c r="C89" s="12"/>
      <c r="D89" s="12"/>
      <c r="E89" s="12">
        <v>1</v>
      </c>
      <c r="F89" s="12">
        <v>1</v>
      </c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t="str">
        <f>VLOOKUP(A89,'Board and Highest Paid via 990s'!B:C,2,FALSE)</f>
        <v>Board Member</v>
      </c>
      <c r="U89" t="str">
        <f>IF(VLOOKUP(A89,Resources!B:C,2,FALSE)=0,"",VLOOKUP(A89,Resources!B:C,2,FALSE))</f>
        <v/>
      </c>
    </row>
    <row r="90" spans="1:21" x14ac:dyDescent="0.2">
      <c r="A90" s="5" t="s">
        <v>234</v>
      </c>
      <c r="B90" s="12"/>
      <c r="C90" s="12"/>
      <c r="D90" s="12"/>
      <c r="E90" s="12"/>
      <c r="F90" s="12"/>
      <c r="G90" s="12"/>
      <c r="H90" s="12">
        <v>1</v>
      </c>
      <c r="I90" s="12">
        <v>1</v>
      </c>
      <c r="J90" s="12">
        <v>1</v>
      </c>
      <c r="K90" s="12">
        <v>1</v>
      </c>
      <c r="L90" s="12">
        <v>1</v>
      </c>
      <c r="M90" s="12"/>
      <c r="N90" s="12"/>
      <c r="O90" s="12"/>
      <c r="P90" s="12"/>
      <c r="Q90" s="12"/>
      <c r="R90" s="12"/>
      <c r="S90" s="12"/>
      <c r="T90" t="str">
        <f>VLOOKUP(A90,'Board and Highest Paid via 990s'!B:C,2,FALSE)</f>
        <v>Board Member</v>
      </c>
      <c r="U90" t="str">
        <f>IF(VLOOKUP(A90,Resources!B:C,2,FALSE)=0,"",VLOOKUP(A90,Resources!B:C,2,FALSE))</f>
        <v/>
      </c>
    </row>
    <row r="91" spans="1:21" x14ac:dyDescent="0.2">
      <c r="A91" s="5" t="s">
        <v>287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>
        <v>1</v>
      </c>
      <c r="N91" s="12">
        <v>1</v>
      </c>
      <c r="O91" s="12">
        <v>1</v>
      </c>
      <c r="P91" s="12">
        <v>1</v>
      </c>
      <c r="Q91" s="12">
        <v>1</v>
      </c>
      <c r="R91" s="12">
        <v>1</v>
      </c>
      <c r="S91" s="12">
        <v>1</v>
      </c>
      <c r="T91" t="str">
        <f>VLOOKUP(A91,'Board and Highest Paid via 990s'!B:C,2,FALSE)</f>
        <v>Board Member</v>
      </c>
      <c r="U91" t="str">
        <f>IF(VLOOKUP(A91,Resources!B:C,2,FALSE)=0,"",VLOOKUP(A91,Resources!B:C,2,FALSE))</f>
        <v/>
      </c>
    </row>
    <row r="92" spans="1:21" x14ac:dyDescent="0.2">
      <c r="A92" s="5" t="s">
        <v>307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>
        <v>1</v>
      </c>
      <c r="O92" s="12">
        <v>1</v>
      </c>
      <c r="P92" s="12">
        <v>1</v>
      </c>
      <c r="Q92" s="12">
        <v>1</v>
      </c>
      <c r="R92" s="12"/>
      <c r="S92" s="12"/>
      <c r="T92" t="str">
        <f>VLOOKUP(A92,'Board and Highest Paid via 990s'!B:C,2,FALSE)</f>
        <v>Board Member</v>
      </c>
      <c r="U92" t="str">
        <f>IF(VLOOKUP(A92,Resources!B:C,2,FALSE)=0,"",VLOOKUP(A92,Resources!B:C,2,FALSE))</f>
        <v/>
      </c>
    </row>
    <row r="93" spans="1:21" x14ac:dyDescent="0.2">
      <c r="A93" s="5" t="s">
        <v>82</v>
      </c>
      <c r="B93" s="12"/>
      <c r="C93" s="12"/>
      <c r="D93" s="12"/>
      <c r="E93" s="12">
        <v>1</v>
      </c>
      <c r="F93" s="12">
        <v>1</v>
      </c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t="str">
        <f>VLOOKUP(A93,'Board and Highest Paid via 990s'!B:C,2,FALSE)</f>
        <v>Board Member</v>
      </c>
      <c r="U93" t="str">
        <f>IF(VLOOKUP(A93,Resources!B:C,2,FALSE)=0,"",VLOOKUP(A93,Resources!B:C,2,FALSE))</f>
        <v/>
      </c>
    </row>
    <row r="94" spans="1:21" x14ac:dyDescent="0.2">
      <c r="A94" s="5" t="s">
        <v>122</v>
      </c>
      <c r="B94" s="12"/>
      <c r="C94" s="12"/>
      <c r="D94" s="12"/>
      <c r="E94" s="12"/>
      <c r="F94" s="12"/>
      <c r="G94" s="12">
        <v>1</v>
      </c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t="str">
        <f>VLOOKUP(A94,'Board and Highest Paid via 990s'!B:C,2,FALSE)</f>
        <v>Board Member</v>
      </c>
      <c r="U94" t="str">
        <f>IF(VLOOKUP(A94,Resources!B:C,2,FALSE)=0,"",VLOOKUP(A94,Resources!B:C,2,FALSE))</f>
        <v/>
      </c>
    </row>
    <row r="95" spans="1:21" x14ac:dyDescent="0.2">
      <c r="A95" s="5" t="s">
        <v>46</v>
      </c>
      <c r="B95" s="12">
        <v>1</v>
      </c>
      <c r="C95" s="12">
        <v>1</v>
      </c>
      <c r="D95" s="12">
        <v>1</v>
      </c>
      <c r="E95" s="12">
        <v>1</v>
      </c>
      <c r="F95" s="12">
        <v>1</v>
      </c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t="str">
        <f>VLOOKUP(A95,'Board and Highest Paid via 990s'!B:C,2,FALSE)</f>
        <v>Board Member</v>
      </c>
      <c r="U95" t="str">
        <f>IF(VLOOKUP(A95,Resources!B:C,2,FALSE)=0,"",VLOOKUP(A95,Resources!B:C,2,FALSE))</f>
        <v/>
      </c>
    </row>
    <row r="96" spans="1:21" x14ac:dyDescent="0.2">
      <c r="A96" s="5" t="s">
        <v>130</v>
      </c>
      <c r="B96" s="12"/>
      <c r="C96" s="12"/>
      <c r="D96" s="12"/>
      <c r="E96" s="12"/>
      <c r="F96" s="12"/>
      <c r="G96" s="12">
        <v>1</v>
      </c>
      <c r="H96" s="12">
        <v>1</v>
      </c>
      <c r="I96" s="12">
        <v>1</v>
      </c>
      <c r="J96" s="12">
        <v>1</v>
      </c>
      <c r="K96" s="12"/>
      <c r="L96" s="12"/>
      <c r="M96" s="12"/>
      <c r="N96" s="12"/>
      <c r="O96" s="12"/>
      <c r="P96" s="12"/>
      <c r="Q96" s="12"/>
      <c r="R96" s="12"/>
      <c r="S96" s="12"/>
      <c r="T96" t="str">
        <f>VLOOKUP(A96,'Board and Highest Paid via 990s'!B:C,2,FALSE)</f>
        <v>Board Member</v>
      </c>
      <c r="U96" t="str">
        <f>IF(VLOOKUP(A96,Resources!B:C,2,FALSE)=0,"",VLOOKUP(A96,Resources!B:C,2,FALSE))</f>
        <v/>
      </c>
    </row>
    <row r="97" spans="1:21" x14ac:dyDescent="0.2">
      <c r="A97" s="5" t="s">
        <v>293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>
        <v>1</v>
      </c>
      <c r="N97" s="12">
        <v>1</v>
      </c>
      <c r="O97" s="12">
        <v>1</v>
      </c>
      <c r="P97" s="12">
        <v>1</v>
      </c>
      <c r="Q97" s="12">
        <v>1</v>
      </c>
      <c r="R97" s="12"/>
      <c r="S97" s="12"/>
      <c r="T97" t="str">
        <f>VLOOKUP(A97,'Board and Highest Paid via 990s'!B:C,2,FALSE)</f>
        <v>VP, Federal Affairs</v>
      </c>
      <c r="U97" t="str">
        <f>IF(VLOOKUP(A97,Resources!B:C,2,FALSE)=0,"",VLOOKUP(A97,Resources!B:C,2,FALSE))</f>
        <v/>
      </c>
    </row>
    <row r="98" spans="1:21" x14ac:dyDescent="0.2">
      <c r="A98" s="5" t="s">
        <v>480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>
        <v>1</v>
      </c>
      <c r="P98" s="12">
        <v>1</v>
      </c>
      <c r="Q98" s="12">
        <v>1</v>
      </c>
      <c r="R98" s="12"/>
      <c r="S98" s="12"/>
      <c r="T98" t="str">
        <f>VLOOKUP(A98,'Board and Highest Paid via 990s'!B:C,2,FALSE)</f>
        <v>Board Member</v>
      </c>
      <c r="U98" t="str">
        <f>IF(VLOOKUP(A98,Resources!B:C,2,FALSE)=0,"",VLOOKUP(A98,Resources!B:C,2,FALSE))</f>
        <v/>
      </c>
    </row>
    <row r="99" spans="1:21" x14ac:dyDescent="0.2">
      <c r="A99" s="5" t="s">
        <v>126</v>
      </c>
      <c r="B99" s="12"/>
      <c r="C99" s="12"/>
      <c r="D99" s="12"/>
      <c r="E99" s="12"/>
      <c r="F99" s="12"/>
      <c r="G99" s="12">
        <v>1</v>
      </c>
      <c r="H99" s="12">
        <v>1</v>
      </c>
      <c r="I99" s="12">
        <v>1</v>
      </c>
      <c r="J99" s="12">
        <v>1</v>
      </c>
      <c r="K99" s="12"/>
      <c r="L99" s="12"/>
      <c r="M99" s="12"/>
      <c r="N99" s="12"/>
      <c r="O99" s="12"/>
      <c r="P99" s="12"/>
      <c r="Q99" s="12"/>
      <c r="R99" s="12"/>
      <c r="S99" s="12"/>
      <c r="T99" t="str">
        <f>VLOOKUP(A99,'Board and Highest Paid via 990s'!B:C,2,FALSE)</f>
        <v>Board Member</v>
      </c>
      <c r="U99" t="str">
        <f>IF(VLOOKUP(A99,Resources!B:C,2,FALSE)=0,"",VLOOKUP(A99,Resources!B:C,2,FALSE))</f>
        <v/>
      </c>
    </row>
    <row r="100" spans="1:21" x14ac:dyDescent="0.2">
      <c r="A100" s="5" t="s">
        <v>66</v>
      </c>
      <c r="B100" s="12">
        <v>1</v>
      </c>
      <c r="C100" s="12">
        <v>1</v>
      </c>
      <c r="D100" s="12">
        <v>1</v>
      </c>
      <c r="E100" s="12">
        <v>1</v>
      </c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t="str">
        <f>VLOOKUP(A100,'Board and Highest Paid via 990s'!B:C,2,FALSE)</f>
        <v>Board Member</v>
      </c>
      <c r="U100" t="str">
        <f>IF(VLOOKUP(A100,Resources!B:C,2,FALSE)=0,"",VLOOKUP(A100,Resources!B:C,2,FALSE))</f>
        <v/>
      </c>
    </row>
    <row r="101" spans="1:21" x14ac:dyDescent="0.2">
      <c r="A101" s="5" t="s">
        <v>74</v>
      </c>
      <c r="B101" s="12"/>
      <c r="C101" s="12"/>
      <c r="D101" s="12">
        <v>1</v>
      </c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t="str">
        <f>VLOOKUP(A101,'Board and Highest Paid via 990s'!B:C,2,FALSE)</f>
        <v>Board Member</v>
      </c>
      <c r="U101" t="str">
        <f>IF(VLOOKUP(A101,Resources!B:C,2,FALSE)=0,"",VLOOKUP(A101,Resources!B:C,2,FALSE))</f>
        <v/>
      </c>
    </row>
    <row r="102" spans="1:21" x14ac:dyDescent="0.2">
      <c r="A102" s="5" t="s">
        <v>79</v>
      </c>
      <c r="B102" s="12"/>
      <c r="C102" s="12"/>
      <c r="D102" s="12"/>
      <c r="E102" s="12">
        <v>1</v>
      </c>
      <c r="F102" s="12">
        <v>1</v>
      </c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t="str">
        <f>VLOOKUP(A102,'Board and Highest Paid via 990s'!B:C,2,FALSE)</f>
        <v>Board Member</v>
      </c>
      <c r="U102" t="str">
        <f>IF(VLOOKUP(A102,Resources!B:C,2,FALSE)=0,"",VLOOKUP(A102,Resources!B:C,2,FALSE))</f>
        <v/>
      </c>
    </row>
    <row r="103" spans="1:21" x14ac:dyDescent="0.2">
      <c r="A103" s="5" t="s">
        <v>30</v>
      </c>
      <c r="B103" s="12">
        <v>1</v>
      </c>
      <c r="C103" s="12">
        <v>1</v>
      </c>
      <c r="D103" s="12">
        <v>1</v>
      </c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t="str">
        <f>VLOOKUP(A103,'Board and Highest Paid via 990s'!B:C,2,FALSE)</f>
        <v>Executive VP</v>
      </c>
      <c r="U103" t="str">
        <f>IF(VLOOKUP(A103,Resources!B:C,2,FALSE)=0,"",VLOOKUP(A103,Resources!B:C,2,FALSE))</f>
        <v/>
      </c>
    </row>
    <row r="104" spans="1:21" x14ac:dyDescent="0.2">
      <c r="A104" s="5" t="s">
        <v>260</v>
      </c>
      <c r="B104" s="12"/>
      <c r="C104" s="12"/>
      <c r="D104" s="12"/>
      <c r="E104" s="12"/>
      <c r="F104" s="12"/>
      <c r="G104" s="12"/>
      <c r="H104" s="12"/>
      <c r="I104" s="12"/>
      <c r="J104" s="12">
        <v>1</v>
      </c>
      <c r="K104" s="12"/>
      <c r="L104" s="12"/>
      <c r="M104" s="12"/>
      <c r="N104" s="12"/>
      <c r="O104" s="12"/>
      <c r="P104" s="12"/>
      <c r="Q104" s="12"/>
      <c r="R104" s="12"/>
      <c r="S104" s="12"/>
      <c r="T104" t="str">
        <f>VLOOKUP(A104,'Board and Highest Paid via 990s'!B:C,2,FALSE)</f>
        <v>Board Member</v>
      </c>
      <c r="U104" t="str">
        <f>IF(VLOOKUP(A104,Resources!B:C,2,FALSE)=0,"",VLOOKUP(A104,Resources!B:C,2,FALSE))</f>
        <v/>
      </c>
    </row>
    <row r="105" spans="1:21" x14ac:dyDescent="0.2">
      <c r="A105" s="5" t="s">
        <v>123</v>
      </c>
      <c r="B105" s="12"/>
      <c r="C105" s="12"/>
      <c r="D105" s="12"/>
      <c r="E105" s="12"/>
      <c r="F105" s="12"/>
      <c r="G105" s="12">
        <v>1</v>
      </c>
      <c r="H105" s="12">
        <v>1</v>
      </c>
      <c r="I105" s="12">
        <v>1</v>
      </c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t="str">
        <f>VLOOKUP(A105,'Board and Highest Paid via 990s'!B:C,2,FALSE)</f>
        <v>Board Member</v>
      </c>
      <c r="U105" t="str">
        <f>IF(VLOOKUP(A105,Resources!B:C,2,FALSE)=0,"",VLOOKUP(A105,Resources!B:C,2,FALSE))</f>
        <v/>
      </c>
    </row>
    <row r="106" spans="1:21" x14ac:dyDescent="0.2">
      <c r="A106" s="5" t="s">
        <v>90</v>
      </c>
      <c r="B106" s="12"/>
      <c r="C106" s="12"/>
      <c r="D106" s="12"/>
      <c r="E106" s="12">
        <v>1</v>
      </c>
      <c r="F106" s="12">
        <v>1</v>
      </c>
      <c r="G106" s="12">
        <v>1</v>
      </c>
      <c r="H106" s="12">
        <v>1</v>
      </c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t="str">
        <f>VLOOKUP(A106,'Board and Highest Paid via 990s'!B:C,2,FALSE)</f>
        <v>Board Member</v>
      </c>
      <c r="U106" t="str">
        <f>IF(VLOOKUP(A106,Resources!B:C,2,FALSE)=0,"",VLOOKUP(A106,Resources!B:C,2,FALSE))</f>
        <v/>
      </c>
    </row>
    <row r="107" spans="1:21" x14ac:dyDescent="0.2">
      <c r="A107" s="5" t="s">
        <v>295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>
        <v>1</v>
      </c>
      <c r="O107" s="12">
        <v>1</v>
      </c>
      <c r="P107" s="12">
        <v>1</v>
      </c>
      <c r="Q107" s="12">
        <v>1</v>
      </c>
      <c r="R107" s="12">
        <v>1</v>
      </c>
      <c r="S107" s="12"/>
      <c r="T107" t="str">
        <f>VLOOKUP(A107,'Board and Highest Paid via 990s'!B:C,2,FALSE)</f>
        <v>Board Member</v>
      </c>
      <c r="U107" t="str">
        <f>IF(VLOOKUP(A107,Resources!B:C,2,FALSE)=0,"",VLOOKUP(A107,Resources!B:C,2,FALSE))</f>
        <v/>
      </c>
    </row>
    <row r="108" spans="1:21" x14ac:dyDescent="0.2">
      <c r="A108" s="5" t="s">
        <v>299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>
        <v>1</v>
      </c>
      <c r="O108" s="12">
        <v>1</v>
      </c>
      <c r="P108" s="12">
        <v>1</v>
      </c>
      <c r="Q108" s="12"/>
      <c r="R108" s="12"/>
      <c r="S108" s="12"/>
      <c r="T108" t="str">
        <f>VLOOKUP(A108,'Board and Highest Paid via 990s'!B:C,2,FALSE)</f>
        <v>Board Member</v>
      </c>
      <c r="U108" t="str">
        <f>IF(VLOOKUP(A108,Resources!B:C,2,FALSE)=0,"",VLOOKUP(A108,Resources!B:C,2,FALSE))</f>
        <v/>
      </c>
    </row>
    <row r="109" spans="1:21" x14ac:dyDescent="0.2">
      <c r="A109" s="5" t="s">
        <v>259</v>
      </c>
      <c r="B109" s="12"/>
      <c r="C109" s="12"/>
      <c r="D109" s="12"/>
      <c r="E109" s="12"/>
      <c r="F109" s="12"/>
      <c r="G109" s="12">
        <v>1</v>
      </c>
      <c r="H109" s="12"/>
      <c r="I109" s="12">
        <v>1</v>
      </c>
      <c r="J109" s="12">
        <v>1</v>
      </c>
      <c r="K109" s="12">
        <v>1</v>
      </c>
      <c r="L109" s="12">
        <v>1</v>
      </c>
      <c r="M109" s="12">
        <v>1</v>
      </c>
      <c r="N109" s="12">
        <v>1</v>
      </c>
      <c r="O109" s="12">
        <v>1</v>
      </c>
      <c r="P109" s="12">
        <v>1</v>
      </c>
      <c r="Q109" s="12"/>
      <c r="R109" s="12"/>
      <c r="S109" s="12"/>
      <c r="T109" t="str">
        <f>VLOOKUP(A109,'Board and Highest Paid via 990s'!B:C,2,FALSE)</f>
        <v>Board Member</v>
      </c>
      <c r="U109" t="str">
        <f>IF(VLOOKUP(A109,Resources!B:C,2,FALSE)=0,"",VLOOKUP(A109,Resources!B:C,2,FALSE))</f>
        <v/>
      </c>
    </row>
    <row r="110" spans="1:21" x14ac:dyDescent="0.2">
      <c r="A110" s="5" t="s">
        <v>69</v>
      </c>
      <c r="B110" s="12"/>
      <c r="C110" s="12">
        <v>1</v>
      </c>
      <c r="D110" s="12">
        <v>1</v>
      </c>
      <c r="E110" s="12">
        <v>1</v>
      </c>
      <c r="F110" s="12">
        <v>1</v>
      </c>
      <c r="G110" s="12">
        <v>1</v>
      </c>
      <c r="H110" s="12">
        <v>1</v>
      </c>
      <c r="I110" s="12">
        <v>1</v>
      </c>
      <c r="J110" s="12">
        <v>1</v>
      </c>
      <c r="K110" s="12">
        <v>1</v>
      </c>
      <c r="L110" s="12">
        <v>1</v>
      </c>
      <c r="M110" s="12">
        <v>1</v>
      </c>
      <c r="N110" s="12">
        <v>1</v>
      </c>
      <c r="O110" s="12">
        <v>1</v>
      </c>
      <c r="P110" s="12">
        <v>1</v>
      </c>
      <c r="Q110" s="12">
        <v>1</v>
      </c>
      <c r="R110" s="12">
        <v>1</v>
      </c>
      <c r="S110" s="12">
        <v>1</v>
      </c>
      <c r="T110" t="str">
        <f>VLOOKUP(A110,'Board and Highest Paid via 990s'!B:C,2,FALSE)</f>
        <v>Board Member</v>
      </c>
      <c r="U110" t="str">
        <f>IF(VLOOKUP(A110,Resources!B:C,2,FALSE)=0,"",VLOOKUP(A110,Resources!B:C,2,FALSE))</f>
        <v/>
      </c>
    </row>
    <row r="111" spans="1:21" x14ac:dyDescent="0.2">
      <c r="A111" s="5" t="s">
        <v>236</v>
      </c>
      <c r="B111" s="12"/>
      <c r="C111" s="12"/>
      <c r="D111" s="12"/>
      <c r="E111" s="12"/>
      <c r="F111" s="12">
        <v>1</v>
      </c>
      <c r="G111" s="12">
        <v>1</v>
      </c>
      <c r="H111" s="12">
        <v>1</v>
      </c>
      <c r="I111" s="12">
        <v>1</v>
      </c>
      <c r="J111" s="12">
        <v>1</v>
      </c>
      <c r="K111" s="12">
        <v>1</v>
      </c>
      <c r="L111" s="12">
        <v>1</v>
      </c>
      <c r="M111" s="12">
        <v>1</v>
      </c>
      <c r="N111" s="12">
        <v>1</v>
      </c>
      <c r="O111" s="12">
        <v>1</v>
      </c>
      <c r="P111" s="12"/>
      <c r="Q111" s="12"/>
      <c r="R111" s="12"/>
      <c r="S111" s="12"/>
      <c r="T111" t="str">
        <f>VLOOKUP(A111,'Board and Highest Paid via 990s'!B:C,2,FALSE)</f>
        <v>Board Member Until 07/2017</v>
      </c>
      <c r="U111" t="str">
        <f>IF(VLOOKUP(A111,Resources!B:C,2,FALSE)=0,"",VLOOKUP(A111,Resources!B:C,2,FALSE))</f>
        <v/>
      </c>
    </row>
    <row r="112" spans="1:21" x14ac:dyDescent="0.2">
      <c r="A112" s="5" t="s">
        <v>26</v>
      </c>
      <c r="B112" s="12">
        <v>1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t="str">
        <f>VLOOKUP(A112,'Board and Highest Paid via 990s'!B:C,2,FALSE)</f>
        <v>Board Member</v>
      </c>
      <c r="U112" t="str">
        <f>IF(VLOOKUP(A112,Resources!B:C,2,FALSE)=0,"",VLOOKUP(A112,Resources!B:C,2,FALSE))</f>
        <v/>
      </c>
    </row>
    <row r="113" spans="1:21" x14ac:dyDescent="0.2">
      <c r="A113" s="5" t="s">
        <v>127</v>
      </c>
      <c r="B113" s="12"/>
      <c r="C113" s="12"/>
      <c r="D113" s="12"/>
      <c r="E113" s="12"/>
      <c r="F113" s="12"/>
      <c r="G113" s="12">
        <v>1</v>
      </c>
      <c r="H113" s="12">
        <v>1</v>
      </c>
      <c r="I113" s="12">
        <v>1</v>
      </c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t="str">
        <f>VLOOKUP(A113,'Board and Highest Paid via 990s'!B:C,2,FALSE)</f>
        <v>Board Member</v>
      </c>
      <c r="U113" t="str">
        <f>IF(VLOOKUP(A113,Resources!B:C,2,FALSE)=0,"",VLOOKUP(A113,Resources!B:C,2,FALSE))</f>
        <v/>
      </c>
    </row>
    <row r="114" spans="1:21" x14ac:dyDescent="0.2">
      <c r="A114" s="5" t="s">
        <v>16</v>
      </c>
      <c r="B114" s="12">
        <v>1</v>
      </c>
      <c r="C114" s="12">
        <v>1</v>
      </c>
      <c r="D114" s="12">
        <v>1</v>
      </c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t="str">
        <f>VLOOKUP(A114,'Board and Highest Paid via 990s'!B:C,2,FALSE)</f>
        <v>Board Member</v>
      </c>
      <c r="U114" t="str">
        <f>IF(VLOOKUP(A114,Resources!B:C,2,FALSE)=0,"",VLOOKUP(A114,Resources!B:C,2,FALSE))</f>
        <v/>
      </c>
    </row>
    <row r="115" spans="1:21" x14ac:dyDescent="0.2">
      <c r="A115" s="5" t="s">
        <v>13</v>
      </c>
      <c r="B115" s="12">
        <v>1</v>
      </c>
      <c r="C115" s="12">
        <v>1</v>
      </c>
      <c r="D115" s="12">
        <v>1</v>
      </c>
      <c r="E115" s="12">
        <v>1</v>
      </c>
      <c r="F115" s="12">
        <v>1</v>
      </c>
      <c r="G115" s="12">
        <v>1</v>
      </c>
      <c r="H115" s="12">
        <v>1</v>
      </c>
      <c r="I115" s="12">
        <v>1</v>
      </c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t="str">
        <f>VLOOKUP(A115,'Board and Highest Paid via 990s'!B:C,2,FALSE)</f>
        <v>Board Member</v>
      </c>
      <c r="U115" t="str">
        <f>IF(VLOOKUP(A115,Resources!B:C,2,FALSE)=0,"",VLOOKUP(A115,Resources!B:C,2,FALSE))</f>
        <v/>
      </c>
    </row>
    <row r="116" spans="1:21" x14ac:dyDescent="0.2">
      <c r="A116" s="5" t="s">
        <v>271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>
        <v>1</v>
      </c>
      <c r="M116" s="12">
        <v>1</v>
      </c>
      <c r="N116" s="12">
        <v>1</v>
      </c>
      <c r="O116" s="12">
        <v>1</v>
      </c>
      <c r="P116" s="12">
        <v>1</v>
      </c>
      <c r="Q116" s="12">
        <v>1</v>
      </c>
      <c r="R116" s="12">
        <v>1</v>
      </c>
      <c r="S116" s="12">
        <v>1</v>
      </c>
      <c r="T116" t="str">
        <f>VLOOKUP(A116,'Board and Highest Paid via 990s'!B:C,2,FALSE)</f>
        <v>Board Member</v>
      </c>
      <c r="U116" t="str">
        <f>IF(VLOOKUP(A116,Resources!B:C,2,FALSE)=0,"",VLOOKUP(A116,Resources!B:C,2,FALSE))</f>
        <v/>
      </c>
    </row>
    <row r="117" spans="1:21" x14ac:dyDescent="0.2">
      <c r="A117" s="5" t="s">
        <v>31</v>
      </c>
      <c r="B117" s="12">
        <v>1</v>
      </c>
      <c r="C117" s="12">
        <v>1</v>
      </c>
      <c r="D117" s="12">
        <v>1</v>
      </c>
      <c r="E117" s="12">
        <v>1</v>
      </c>
      <c r="F117" s="12">
        <v>1</v>
      </c>
      <c r="G117" s="12">
        <v>1</v>
      </c>
      <c r="H117" s="12">
        <v>1</v>
      </c>
      <c r="I117" s="12">
        <v>1</v>
      </c>
      <c r="J117" s="12">
        <v>1</v>
      </c>
      <c r="K117" s="12">
        <v>1</v>
      </c>
      <c r="L117" s="12">
        <v>1</v>
      </c>
      <c r="M117" s="12">
        <v>1</v>
      </c>
      <c r="N117" s="12">
        <v>1</v>
      </c>
      <c r="O117" s="12">
        <v>1</v>
      </c>
      <c r="P117" s="12">
        <v>1</v>
      </c>
      <c r="Q117" s="12">
        <v>1</v>
      </c>
      <c r="R117" s="12">
        <v>1</v>
      </c>
      <c r="S117" s="12"/>
      <c r="T117" t="str">
        <f>VLOOKUP(A117,'Board and Highest Paid via 990s'!B:C,2,FALSE)</f>
        <v>Former Chief of Staff &amp; Gen. Counsel</v>
      </c>
      <c r="U117" t="str">
        <f>IF(VLOOKUP(A117,Resources!B:C,2,FALSE)=0,"",VLOOKUP(A117,Resources!B:C,2,FALSE))</f>
        <v/>
      </c>
    </row>
    <row r="118" spans="1:21" x14ac:dyDescent="0.2">
      <c r="A118" s="5" t="s">
        <v>24</v>
      </c>
      <c r="B118" s="12">
        <v>1</v>
      </c>
      <c r="C118" s="12">
        <v>1</v>
      </c>
      <c r="D118" s="12">
        <v>1</v>
      </c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t="str">
        <f>VLOOKUP(A118,'Board and Highest Paid via 990s'!B:C,2,FALSE)</f>
        <v>Board Member</v>
      </c>
      <c r="U118" t="str">
        <f>IF(VLOOKUP(A118,Resources!B:C,2,FALSE)=0,"",VLOOKUP(A118,Resources!B:C,2,FALSE))</f>
        <v/>
      </c>
    </row>
    <row r="119" spans="1:21" x14ac:dyDescent="0.2">
      <c r="A119" s="5" t="s">
        <v>39</v>
      </c>
      <c r="B119" s="12">
        <v>1</v>
      </c>
      <c r="C119" s="12"/>
      <c r="D119" s="12">
        <v>1</v>
      </c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t="str">
        <f>VLOOKUP(A119,'Board and Highest Paid via 990s'!B:C,2,FALSE)</f>
        <v>Board Member</v>
      </c>
      <c r="U119" t="str">
        <f>IF(VLOOKUP(A119,Resources!B:C,2,FALSE)=0,"",VLOOKUP(A119,Resources!B:C,2,FALSE))</f>
        <v/>
      </c>
    </row>
    <row r="120" spans="1:21" x14ac:dyDescent="0.2">
      <c r="A120" s="5" t="s">
        <v>80</v>
      </c>
      <c r="B120" s="12"/>
      <c r="C120" s="12"/>
      <c r="D120" s="12"/>
      <c r="E120" s="12">
        <v>1</v>
      </c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t="str">
        <f>VLOOKUP(A120,'Board and Highest Paid via 990s'!B:C,2,FALSE)</f>
        <v>Board Member</v>
      </c>
      <c r="U120" t="str">
        <f>IF(VLOOKUP(A120,Resources!B:C,2,FALSE)=0,"",VLOOKUP(A120,Resources!B:C,2,FALSE))</f>
        <v/>
      </c>
    </row>
    <row r="121" spans="1:21" x14ac:dyDescent="0.2">
      <c r="A121" s="5" t="s">
        <v>235</v>
      </c>
      <c r="B121" s="12"/>
      <c r="C121" s="12"/>
      <c r="D121" s="12"/>
      <c r="E121" s="12"/>
      <c r="F121" s="12"/>
      <c r="G121" s="12"/>
      <c r="H121" s="12">
        <v>1</v>
      </c>
      <c r="I121" s="12"/>
      <c r="J121" s="12">
        <v>1</v>
      </c>
      <c r="K121" s="12">
        <v>1</v>
      </c>
      <c r="L121" s="12"/>
      <c r="M121" s="12"/>
      <c r="N121" s="12"/>
      <c r="O121" s="12"/>
      <c r="P121" s="12"/>
      <c r="Q121" s="12"/>
      <c r="R121" s="12"/>
      <c r="S121" s="12"/>
      <c r="T121" t="str">
        <f>VLOOKUP(A121,'Board and Highest Paid via 990s'!B:C,2,FALSE)</f>
        <v>Deputy General Counsel</v>
      </c>
      <c r="U121" t="str">
        <f>IF(VLOOKUP(A121,Resources!B:C,2,FALSE)=0,"",VLOOKUP(A121,Resources!B:C,2,FALSE))</f>
        <v/>
      </c>
    </row>
    <row r="122" spans="1:21" x14ac:dyDescent="0.2">
      <c r="A122" s="5" t="s">
        <v>244</v>
      </c>
      <c r="B122" s="12"/>
      <c r="C122" s="12"/>
      <c r="D122" s="12"/>
      <c r="E122" s="12"/>
      <c r="F122" s="12"/>
      <c r="G122" s="12"/>
      <c r="H122" s="12"/>
      <c r="I122" s="12">
        <v>1</v>
      </c>
      <c r="J122" s="12">
        <v>1</v>
      </c>
      <c r="K122" s="12">
        <v>1</v>
      </c>
      <c r="L122" s="12">
        <v>1</v>
      </c>
      <c r="M122" s="12">
        <v>1</v>
      </c>
      <c r="N122" s="12">
        <v>1</v>
      </c>
      <c r="O122" s="12"/>
      <c r="P122" s="12"/>
      <c r="Q122" s="12"/>
      <c r="R122" s="12"/>
      <c r="S122" s="12"/>
      <c r="T122" t="str">
        <f>VLOOKUP(A122,'Board and Highest Paid via 990s'!B:C,2,FALSE)</f>
        <v>Board Member Until 02/2016</v>
      </c>
      <c r="U122" t="str">
        <f>IF(VLOOKUP(A122,Resources!B:C,2,FALSE)=0,"",VLOOKUP(A122,Resources!B:C,2,FALSE))</f>
        <v/>
      </c>
    </row>
    <row r="123" spans="1:21" x14ac:dyDescent="0.2">
      <c r="A123" s="5" t="s">
        <v>19</v>
      </c>
      <c r="B123" s="12">
        <v>1</v>
      </c>
      <c r="C123" s="12">
        <v>1</v>
      </c>
      <c r="D123" s="12">
        <v>1</v>
      </c>
      <c r="E123" s="12">
        <v>1</v>
      </c>
      <c r="F123" s="12">
        <v>1</v>
      </c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t="str">
        <f>VLOOKUP(A123,'Board and Highest Paid via 990s'!B:C,2,FALSE)</f>
        <v>Board Member</v>
      </c>
      <c r="U123" t="str">
        <f>IF(VLOOKUP(A123,Resources!B:C,2,FALSE)=0,"",VLOOKUP(A123,Resources!B:C,2,FALSE))</f>
        <v/>
      </c>
    </row>
    <row r="124" spans="1:21" x14ac:dyDescent="0.2">
      <c r="A124" s="5" t="s">
        <v>86</v>
      </c>
      <c r="B124" s="12"/>
      <c r="C124" s="12"/>
      <c r="D124" s="12"/>
      <c r="E124" s="12">
        <v>1</v>
      </c>
      <c r="F124" s="12">
        <v>1</v>
      </c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t="str">
        <f>VLOOKUP(A124,'Board and Highest Paid via 990s'!B:C,2,FALSE)</f>
        <v>Board Member</v>
      </c>
      <c r="U124" t="str">
        <f>IF(VLOOKUP(A124,Resources!B:C,2,FALSE)=0,"",VLOOKUP(A124,Resources!B:C,2,FALSE))</f>
        <v/>
      </c>
    </row>
    <row r="125" spans="1:21" x14ac:dyDescent="0.2">
      <c r="A125" s="5" t="s">
        <v>317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>
        <v>1</v>
      </c>
      <c r="P125" s="12">
        <v>1</v>
      </c>
      <c r="Q125" s="12">
        <v>1</v>
      </c>
      <c r="R125" s="12">
        <v>1</v>
      </c>
      <c r="S125" s="12"/>
      <c r="T125" t="str">
        <f>VLOOKUP(A125,'Board and Highest Paid via 990s'!B:C,2,FALSE)</f>
        <v>Board Member</v>
      </c>
      <c r="U125" t="str">
        <f>IF(VLOOKUP(A125,Resources!B:C,2,FALSE)=0,"",VLOOKUP(A125,Resources!B:C,2,FALSE))</f>
        <v/>
      </c>
    </row>
    <row r="126" spans="1:21" x14ac:dyDescent="0.2">
      <c r="A126" s="5" t="s">
        <v>124</v>
      </c>
      <c r="B126" s="12"/>
      <c r="C126" s="12"/>
      <c r="D126" s="12"/>
      <c r="E126" s="12"/>
      <c r="F126" s="12"/>
      <c r="G126" s="12">
        <v>1</v>
      </c>
      <c r="H126" s="12">
        <v>1</v>
      </c>
      <c r="I126" s="12">
        <v>1</v>
      </c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t="str">
        <f>VLOOKUP(A126,'Board and Highest Paid via 990s'!B:C,2,FALSE)</f>
        <v>Board Member</v>
      </c>
      <c r="U126" t="str">
        <f>IF(VLOOKUP(A126,Resources!B:C,2,FALSE)=0,"",VLOOKUP(A126,Resources!B:C,2,FALSE))</f>
        <v/>
      </c>
    </row>
    <row r="127" spans="1:21" x14ac:dyDescent="0.2">
      <c r="A127" s="5" t="s">
        <v>313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>
        <v>1</v>
      </c>
      <c r="P127" s="12">
        <v>1</v>
      </c>
      <c r="Q127" s="12">
        <v>1</v>
      </c>
      <c r="R127" s="12">
        <v>1</v>
      </c>
      <c r="S127" s="12">
        <v>1</v>
      </c>
      <c r="T127" t="str">
        <f>VLOOKUP(A127,'Board and Highest Paid via 990s'!B:C,2,FALSE)</f>
        <v>Vice Chair of the Board</v>
      </c>
      <c r="U127" t="str">
        <f>IF(VLOOKUP(A127,Resources!B:C,2,FALSE)=0,"",VLOOKUP(A127,Resources!B:C,2,FALSE))</f>
        <v/>
      </c>
    </row>
    <row r="128" spans="1:21" x14ac:dyDescent="0.2">
      <c r="A128" s="5" t="s">
        <v>71</v>
      </c>
      <c r="B128" s="12"/>
      <c r="C128" s="12">
        <v>1</v>
      </c>
      <c r="D128" s="12">
        <v>1</v>
      </c>
      <c r="E128" s="12">
        <v>1</v>
      </c>
      <c r="F128" s="12">
        <v>1</v>
      </c>
      <c r="G128" s="12">
        <v>1</v>
      </c>
      <c r="H128" s="12">
        <v>1</v>
      </c>
      <c r="I128" s="12"/>
      <c r="J128" s="12"/>
      <c r="K128" s="12"/>
      <c r="L128" s="12"/>
      <c r="M128" s="12">
        <v>1</v>
      </c>
      <c r="N128" s="12">
        <v>1</v>
      </c>
      <c r="O128" s="12">
        <v>1</v>
      </c>
      <c r="P128" s="12">
        <v>1</v>
      </c>
      <c r="Q128" s="12">
        <v>1</v>
      </c>
      <c r="R128" s="12">
        <v>1</v>
      </c>
      <c r="S128" s="12">
        <v>1</v>
      </c>
      <c r="T128" t="str">
        <f>VLOOKUP(A128,'Board and Highest Paid via 990s'!B:C,2,FALSE)</f>
        <v>Board Member</v>
      </c>
      <c r="U128" t="str">
        <f>IF(VLOOKUP(A128,Resources!B:C,2,FALSE)=0,"",VLOOKUP(A128,Resources!B:C,2,FALSE))</f>
        <v/>
      </c>
    </row>
    <row r="129" spans="1:21" x14ac:dyDescent="0.2">
      <c r="A129" s="5" t="s">
        <v>264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>
        <v>1</v>
      </c>
      <c r="L129" s="12">
        <v>1</v>
      </c>
      <c r="M129" s="12">
        <v>1</v>
      </c>
      <c r="N129" s="12">
        <v>1</v>
      </c>
      <c r="O129" s="12"/>
      <c r="P129" s="12"/>
      <c r="Q129" s="12"/>
      <c r="R129" s="12"/>
      <c r="S129" s="12"/>
      <c r="T129" t="str">
        <f>VLOOKUP(A129,'Board and Highest Paid via 990s'!B:C,2,FALSE)</f>
        <v>Board Member Until 02/2016</v>
      </c>
      <c r="U129" t="str">
        <f>IF(VLOOKUP(A129,Resources!B:C,2,FALSE)=0,"",VLOOKUP(A129,Resources!B:C,2,FALSE))</f>
        <v/>
      </c>
    </row>
    <row r="130" spans="1:21" x14ac:dyDescent="0.2">
      <c r="A130" s="5" t="s">
        <v>249</v>
      </c>
      <c r="B130" s="12"/>
      <c r="C130" s="12"/>
      <c r="D130" s="12"/>
      <c r="E130" s="12"/>
      <c r="F130" s="12"/>
      <c r="G130" s="12"/>
      <c r="H130" s="12"/>
      <c r="I130" s="12"/>
      <c r="J130" s="12">
        <v>1</v>
      </c>
      <c r="K130" s="12">
        <v>1</v>
      </c>
      <c r="L130" s="12">
        <v>1</v>
      </c>
      <c r="M130" s="12"/>
      <c r="N130" s="12"/>
      <c r="O130" s="12"/>
      <c r="P130" s="12"/>
      <c r="Q130" s="12"/>
      <c r="R130" s="12"/>
      <c r="S130" s="12"/>
      <c r="T130" t="str">
        <f>VLOOKUP(A130,'Board and Highest Paid via 990s'!B:C,2,FALSE)</f>
        <v>Board Member</v>
      </c>
      <c r="U130" t="str">
        <f>IF(VLOOKUP(A130,Resources!B:C,2,FALSE)=0,"",VLOOKUP(A130,Resources!B:C,2,FALSE))</f>
        <v/>
      </c>
    </row>
    <row r="131" spans="1:21" x14ac:dyDescent="0.2">
      <c r="A131" s="5" t="s">
        <v>25</v>
      </c>
      <c r="B131" s="12">
        <v>1</v>
      </c>
      <c r="C131" s="12">
        <v>1</v>
      </c>
      <c r="D131" s="12">
        <v>1</v>
      </c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t="str">
        <f>VLOOKUP(A131,'Board and Highest Paid via 990s'!B:C,2,FALSE)</f>
        <v>Board Member</v>
      </c>
      <c r="U131" t="str">
        <f>IF(VLOOKUP(A131,Resources!B:C,2,FALSE)=0,"",VLOOKUP(A131,Resources!B:C,2,FALSE))</f>
        <v/>
      </c>
    </row>
    <row r="132" spans="1:21" x14ac:dyDescent="0.2">
      <c r="A132" s="5" t="s">
        <v>6</v>
      </c>
      <c r="B132" s="12">
        <v>1</v>
      </c>
      <c r="C132" s="12">
        <v>1</v>
      </c>
      <c r="D132" s="12">
        <v>1</v>
      </c>
      <c r="E132" s="12">
        <v>1</v>
      </c>
      <c r="F132" s="12">
        <v>1</v>
      </c>
      <c r="G132" s="12">
        <v>1</v>
      </c>
      <c r="H132" s="12">
        <v>1</v>
      </c>
      <c r="I132" s="12">
        <v>1</v>
      </c>
      <c r="J132" s="12">
        <v>1</v>
      </c>
      <c r="K132" s="12"/>
      <c r="L132" s="12"/>
      <c r="M132" s="12"/>
      <c r="N132" s="12"/>
      <c r="O132" s="12"/>
      <c r="P132" s="12"/>
      <c r="Q132" s="12"/>
      <c r="R132" s="12"/>
      <c r="S132" s="12"/>
      <c r="T132" t="str">
        <f>VLOOKUP(A132,'Board and Highest Paid via 990s'!B:C,2,FALSE)</f>
        <v>Board Member</v>
      </c>
      <c r="U132" t="str">
        <f>IF(VLOOKUP(A132,Resources!B:C,2,FALSE)=0,"",VLOOKUP(A132,Resources!B:C,2,FALSE))</f>
        <v/>
      </c>
    </row>
    <row r="133" spans="1:21" x14ac:dyDescent="0.2">
      <c r="A133" s="5" t="s">
        <v>47</v>
      </c>
      <c r="B133" s="12">
        <v>1</v>
      </c>
      <c r="C133" s="12">
        <v>1</v>
      </c>
      <c r="D133" s="12">
        <v>1</v>
      </c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t="str">
        <f>VLOOKUP(A133,'Board and Highest Paid via 990s'!B:C,2,FALSE)</f>
        <v>Board Member</v>
      </c>
      <c r="U133" t="str">
        <f>IF(VLOOKUP(A133,Resources!B:C,2,FALSE)=0,"",VLOOKUP(A133,Resources!B:C,2,FALSE))</f>
        <v/>
      </c>
    </row>
    <row r="134" spans="1:21" x14ac:dyDescent="0.2">
      <c r="A134" s="5" t="s">
        <v>60</v>
      </c>
      <c r="B134" s="12"/>
      <c r="C134" s="12">
        <v>1</v>
      </c>
      <c r="D134" s="12">
        <v>1</v>
      </c>
      <c r="E134" s="12">
        <v>1</v>
      </c>
      <c r="F134" s="12">
        <v>1</v>
      </c>
      <c r="G134" s="12">
        <v>1</v>
      </c>
      <c r="H134" s="12">
        <v>1</v>
      </c>
      <c r="I134" s="12">
        <v>1</v>
      </c>
      <c r="J134" s="12">
        <v>1</v>
      </c>
      <c r="K134" s="12">
        <v>1</v>
      </c>
      <c r="L134" s="12">
        <v>1</v>
      </c>
      <c r="M134" s="12">
        <v>1</v>
      </c>
      <c r="N134" s="12">
        <v>1</v>
      </c>
      <c r="O134" s="12">
        <v>1</v>
      </c>
      <c r="P134" s="12">
        <v>1</v>
      </c>
      <c r="Q134" s="12"/>
      <c r="R134" s="12"/>
      <c r="S134" s="12"/>
      <c r="T134" t="str">
        <f>VLOOKUP(A134,'Board and Highest Paid via 990s'!B:C,2,FALSE)</f>
        <v>Board Member Until 11/2018</v>
      </c>
      <c r="U134" t="str">
        <f>IF(VLOOKUP(A134,Resources!B:C,2,FALSE)=0,"",VLOOKUP(A134,Resources!B:C,2,FALSE))</f>
        <v/>
      </c>
    </row>
    <row r="135" spans="1:21" x14ac:dyDescent="0.2">
      <c r="A135" s="5" t="s">
        <v>376</v>
      </c>
      <c r="B135" s="12"/>
      <c r="C135" s="12"/>
      <c r="D135" s="12"/>
      <c r="E135" s="12"/>
      <c r="F135" s="12"/>
      <c r="G135" s="12"/>
      <c r="H135" s="12"/>
      <c r="I135" s="12">
        <v>1</v>
      </c>
      <c r="J135" s="12">
        <v>1</v>
      </c>
      <c r="K135" s="12">
        <v>1</v>
      </c>
      <c r="L135" s="12"/>
      <c r="M135" s="12"/>
      <c r="N135" s="12"/>
      <c r="O135" s="12"/>
      <c r="P135" s="12"/>
      <c r="Q135" s="12"/>
      <c r="R135" s="12"/>
      <c r="S135" s="12"/>
      <c r="T135" t="str">
        <f>VLOOKUP(A135,'Board and Highest Paid via 990s'!B:C,2,FALSE)</f>
        <v>Board Member</v>
      </c>
      <c r="U135" t="str">
        <f>IF(VLOOKUP(A135,Resources!B:C,2,FALSE)=0,"",VLOOKUP(A135,Resources!B:C,2,FALSE))</f>
        <v/>
      </c>
    </row>
    <row r="136" spans="1:21" x14ac:dyDescent="0.2">
      <c r="A136" s="5" t="s">
        <v>9</v>
      </c>
      <c r="B136" s="12">
        <v>1</v>
      </c>
      <c r="C136" s="12">
        <v>1</v>
      </c>
      <c r="D136" s="12">
        <v>1</v>
      </c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t="str">
        <f>VLOOKUP(A136,'Board and Highest Paid via 990s'!B:C,2,FALSE)</f>
        <v>Board Member</v>
      </c>
      <c r="U136" t="str">
        <f>IF(VLOOKUP(A136,Resources!B:C,2,FALSE)=0,"",VLOOKUP(A136,Resources!B:C,2,FALSE))</f>
        <v/>
      </c>
    </row>
    <row r="137" spans="1:21" x14ac:dyDescent="0.2">
      <c r="A137" s="5" t="s">
        <v>84</v>
      </c>
      <c r="B137" s="12"/>
      <c r="C137" s="12"/>
      <c r="D137" s="12"/>
      <c r="E137" s="12">
        <v>1</v>
      </c>
      <c r="F137" s="12">
        <v>1</v>
      </c>
      <c r="G137" s="12">
        <v>1</v>
      </c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t="str">
        <f>VLOOKUP(A137,'Board and Highest Paid via 990s'!B:C,2,FALSE)</f>
        <v>Board Member</v>
      </c>
      <c r="U137" t="str">
        <f>IF(VLOOKUP(A137,Resources!B:C,2,FALSE)=0,"",VLOOKUP(A137,Resources!B:C,2,FALSE))</f>
        <v/>
      </c>
    </row>
    <row r="138" spans="1:21" x14ac:dyDescent="0.2">
      <c r="A138" s="5" t="s">
        <v>240</v>
      </c>
      <c r="B138" s="12"/>
      <c r="C138" s="12"/>
      <c r="D138" s="12"/>
      <c r="E138" s="12"/>
      <c r="F138" s="12"/>
      <c r="G138" s="12"/>
      <c r="H138" s="12">
        <v>1</v>
      </c>
      <c r="I138" s="12">
        <v>1</v>
      </c>
      <c r="J138" s="12">
        <v>1</v>
      </c>
      <c r="K138" s="12">
        <v>1</v>
      </c>
      <c r="L138" s="12">
        <v>1</v>
      </c>
      <c r="M138" s="12">
        <v>1</v>
      </c>
      <c r="N138" s="12"/>
      <c r="O138" s="12"/>
      <c r="P138" s="12"/>
      <c r="Q138" s="12"/>
      <c r="R138" s="12"/>
      <c r="S138" s="12"/>
      <c r="T138" t="str">
        <f>VLOOKUP(A138,'Board and Highest Paid via 990s'!B:C,2,FALSE)</f>
        <v>Board Member</v>
      </c>
      <c r="U138" t="str">
        <f>IF(VLOOKUP(A138,Resources!B:C,2,FALSE)=0,"",VLOOKUP(A138,Resources!B:C,2,FALSE))</f>
        <v/>
      </c>
    </row>
    <row r="139" spans="1:21" x14ac:dyDescent="0.2">
      <c r="A139" s="5" t="s">
        <v>128</v>
      </c>
      <c r="B139" s="12"/>
      <c r="C139" s="12"/>
      <c r="D139" s="12"/>
      <c r="E139" s="12"/>
      <c r="F139" s="12"/>
      <c r="G139" s="12">
        <v>1</v>
      </c>
      <c r="H139" s="12">
        <v>1</v>
      </c>
      <c r="I139" s="12">
        <v>1</v>
      </c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t="str">
        <f>VLOOKUP(A139,'Board and Highest Paid via 990s'!B:C,2,FALSE)</f>
        <v>Board Member</v>
      </c>
      <c r="U139" t="str">
        <f>IF(VLOOKUP(A139,Resources!B:C,2,FALSE)=0,"",VLOOKUP(A139,Resources!B:C,2,FALSE))</f>
        <v/>
      </c>
    </row>
    <row r="140" spans="1:21" x14ac:dyDescent="0.2">
      <c r="A140" s="5" t="s">
        <v>279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>
        <v>1</v>
      </c>
      <c r="N140" s="12"/>
      <c r="O140" s="12"/>
      <c r="P140" s="12"/>
      <c r="Q140" s="12"/>
      <c r="R140" s="12"/>
      <c r="S140" s="12"/>
      <c r="T140" t="str">
        <f>VLOOKUP(A140,'Board and Highest Paid via 990s'!B:C,2,FALSE)</f>
        <v>Board Member</v>
      </c>
      <c r="U140" t="str">
        <f>IF(VLOOKUP(A140,Resources!B:C,2,FALSE)=0,"",VLOOKUP(A140,Resources!B:C,2,FALSE))</f>
        <v/>
      </c>
    </row>
    <row r="141" spans="1:21" x14ac:dyDescent="0.2">
      <c r="A141" s="5" t="s">
        <v>8</v>
      </c>
      <c r="B141" s="12">
        <v>1</v>
      </c>
      <c r="C141" s="12">
        <v>1</v>
      </c>
      <c r="D141" s="12">
        <v>1</v>
      </c>
      <c r="E141" s="12">
        <v>1</v>
      </c>
      <c r="F141" s="12">
        <v>1</v>
      </c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t="str">
        <f>VLOOKUP(A141,'Board and Highest Paid via 990s'!B:C,2,FALSE)</f>
        <v>Board Member</v>
      </c>
      <c r="U141" t="str">
        <f>IF(VLOOKUP(A141,Resources!B:C,2,FALSE)=0,"",VLOOKUP(A141,Resources!B:C,2,FALSE))</f>
        <v/>
      </c>
    </row>
    <row r="142" spans="1:21" x14ac:dyDescent="0.2">
      <c r="A142" s="5" t="s">
        <v>131</v>
      </c>
      <c r="B142" s="12"/>
      <c r="C142" s="12"/>
      <c r="D142" s="12"/>
      <c r="E142" s="12"/>
      <c r="F142" s="12"/>
      <c r="G142" s="12">
        <v>1</v>
      </c>
      <c r="H142" s="12">
        <v>1</v>
      </c>
      <c r="I142" s="12">
        <v>1</v>
      </c>
      <c r="J142" s="12">
        <v>1</v>
      </c>
      <c r="K142" s="12">
        <v>1</v>
      </c>
      <c r="L142" s="12">
        <v>1</v>
      </c>
      <c r="M142" s="12"/>
      <c r="N142" s="12"/>
      <c r="O142" s="12"/>
      <c r="P142" s="12"/>
      <c r="Q142" s="12"/>
      <c r="R142" s="12"/>
      <c r="S142" s="12"/>
      <c r="T142" t="str">
        <f>VLOOKUP(A142,'Board and Highest Paid via 990s'!B:C,2,FALSE)</f>
        <v>Managing Dir, Chemtrec</v>
      </c>
      <c r="U142" t="str">
        <f>IF(VLOOKUP(A142,Resources!B:C,2,FALSE)=0,"",VLOOKUP(A142,Resources!B:C,2,FALSE))</f>
        <v/>
      </c>
    </row>
    <row r="143" spans="1:21" x14ac:dyDescent="0.2">
      <c r="A143" s="5" t="s">
        <v>246</v>
      </c>
      <c r="B143" s="12"/>
      <c r="C143" s="12"/>
      <c r="D143" s="12"/>
      <c r="E143" s="12"/>
      <c r="F143" s="12"/>
      <c r="G143" s="12"/>
      <c r="H143" s="12"/>
      <c r="I143" s="12">
        <v>1</v>
      </c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t="str">
        <f>VLOOKUP(A143,'Board and Highest Paid via 990s'!B:C,2,FALSE)</f>
        <v>Board Member</v>
      </c>
      <c r="U143" t="str">
        <f>IF(VLOOKUP(A143,Resources!B:C,2,FALSE)=0,"",VLOOKUP(A143,Resources!B:C,2,FALSE))</f>
        <v/>
      </c>
    </row>
    <row r="144" spans="1:21" x14ac:dyDescent="0.2">
      <c r="A144" s="5" t="s">
        <v>250</v>
      </c>
      <c r="B144" s="12"/>
      <c r="C144" s="12"/>
      <c r="D144" s="12"/>
      <c r="E144" s="12"/>
      <c r="F144" s="12"/>
      <c r="G144" s="12"/>
      <c r="H144" s="12"/>
      <c r="I144" s="12"/>
      <c r="J144" s="12">
        <v>1</v>
      </c>
      <c r="K144" s="12"/>
      <c r="L144" s="12"/>
      <c r="M144" s="12"/>
      <c r="N144" s="12"/>
      <c r="O144" s="12"/>
      <c r="P144" s="12"/>
      <c r="Q144" s="12"/>
      <c r="R144" s="12"/>
      <c r="S144" s="12"/>
      <c r="T144" t="str">
        <f>VLOOKUP(A144,'Board and Highest Paid via 990s'!B:C,2,FALSE)</f>
        <v>Board Member</v>
      </c>
      <c r="U144" t="str">
        <f>IF(VLOOKUP(A144,Resources!B:C,2,FALSE)=0,"",VLOOKUP(A144,Resources!B:C,2,FALSE))</f>
        <v/>
      </c>
    </row>
    <row r="145" spans="1:21" x14ac:dyDescent="0.2">
      <c r="A145" s="5" t="s">
        <v>375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>
        <v>1</v>
      </c>
      <c r="O145" s="12">
        <v>1</v>
      </c>
      <c r="P145" s="12">
        <v>1</v>
      </c>
      <c r="Q145" s="12"/>
      <c r="R145" s="12"/>
      <c r="S145" s="12"/>
      <c r="T145" t="str">
        <f>VLOOKUP(A145,'Board and Highest Paid via 990s'!B:C,2,FALSE)</f>
        <v>Board Member</v>
      </c>
      <c r="U145" t="str">
        <f>IF(VLOOKUP(A145,Resources!B:C,2,FALSE)=0,"",VLOOKUP(A145,Resources!B:C,2,FALSE))</f>
        <v/>
      </c>
    </row>
    <row r="146" spans="1:21" x14ac:dyDescent="0.2">
      <c r="A146" s="5" t="s">
        <v>97</v>
      </c>
      <c r="B146" s="12"/>
      <c r="C146" s="12"/>
      <c r="D146" s="12"/>
      <c r="E146" s="12"/>
      <c r="F146" s="12">
        <v>1</v>
      </c>
      <c r="G146" s="12">
        <v>1</v>
      </c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t="str">
        <f>VLOOKUP(A146,'Board and Highest Paid via 990s'!B:C,2,FALSE)</f>
        <v>Board Member</v>
      </c>
      <c r="U146" t="str">
        <f>IF(VLOOKUP(A146,Resources!B:C,2,FALSE)=0,"",VLOOKUP(A146,Resources!B:C,2,FALSE))</f>
        <v/>
      </c>
    </row>
    <row r="147" spans="1:21" x14ac:dyDescent="0.2">
      <c r="A147" s="5" t="s">
        <v>29</v>
      </c>
      <c r="B147" s="12">
        <v>1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t="str">
        <f>VLOOKUP(A147,'Board and Highest Paid via 990s'!B:C,2,FALSE)</f>
        <v>President &amp; CEO</v>
      </c>
      <c r="U147" t="str">
        <f>IF(VLOOKUP(A147,Resources!B:C,2,FALSE)=0,"",VLOOKUP(A147,Resources!B:C,2,FALSE))</f>
        <v/>
      </c>
    </row>
    <row r="148" spans="1:21" x14ac:dyDescent="0.2">
      <c r="A148" s="5" t="s">
        <v>294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>
        <v>1</v>
      </c>
      <c r="O148" s="12">
        <v>1</v>
      </c>
      <c r="P148" s="12">
        <v>1</v>
      </c>
      <c r="Q148" s="12">
        <v>1</v>
      </c>
      <c r="R148" s="12">
        <v>1</v>
      </c>
      <c r="S148" s="12">
        <v>1</v>
      </c>
      <c r="T148" t="str">
        <f>VLOOKUP(A148,'Board and Highest Paid via 990s'!B:C,2,FALSE)</f>
        <v>Board Member</v>
      </c>
      <c r="U148" t="str">
        <f>IF(VLOOKUP(A148,Resources!B:C,2,FALSE)=0,"",VLOOKUP(A148,Resources!B:C,2,FALSE))</f>
        <v/>
      </c>
    </row>
    <row r="149" spans="1:21" x14ac:dyDescent="0.2">
      <c r="A149" s="5" t="s">
        <v>237</v>
      </c>
      <c r="B149" s="12"/>
      <c r="C149" s="12"/>
      <c r="D149" s="12"/>
      <c r="E149" s="12"/>
      <c r="F149" s="12">
        <v>1</v>
      </c>
      <c r="G149" s="12">
        <v>1</v>
      </c>
      <c r="H149" s="12">
        <v>1</v>
      </c>
      <c r="I149" s="12">
        <v>1</v>
      </c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t="str">
        <f>VLOOKUP(A149,'Board and Highest Paid via 990s'!B:C,2,FALSE)</f>
        <v>Board Member</v>
      </c>
      <c r="U149" t="str">
        <f>IF(VLOOKUP(A149,Resources!B:C,2,FALSE)=0,"",VLOOKUP(A149,Resources!B:C,2,FALSE))</f>
        <v>https://www.sourcewatch.org/index.php/Gregory_S._Babe</v>
      </c>
    </row>
    <row r="150" spans="1:21" x14ac:dyDescent="0.2">
      <c r="A150" s="5" t="s">
        <v>252</v>
      </c>
      <c r="B150" s="12"/>
      <c r="C150" s="12"/>
      <c r="D150" s="12"/>
      <c r="E150" s="12"/>
      <c r="F150" s="12"/>
      <c r="G150" s="12"/>
      <c r="H150" s="12"/>
      <c r="I150" s="12">
        <v>1</v>
      </c>
      <c r="J150" s="12">
        <v>1</v>
      </c>
      <c r="K150" s="12">
        <v>1</v>
      </c>
      <c r="L150" s="12">
        <v>1</v>
      </c>
      <c r="M150" s="12"/>
      <c r="N150" s="12"/>
      <c r="O150" s="12"/>
      <c r="P150" s="12"/>
      <c r="Q150" s="12"/>
      <c r="R150" s="12"/>
      <c r="S150" s="12"/>
      <c r="T150" t="str">
        <f>VLOOKUP(A150,'Board and Highest Paid via 990s'!B:C,2,FALSE)</f>
        <v>Board Member</v>
      </c>
      <c r="U150" t="str">
        <f>IF(VLOOKUP(A150,Resources!B:C,2,FALSE)=0,"",VLOOKUP(A150,Resources!B:C,2,FALSE))</f>
        <v/>
      </c>
    </row>
    <row r="151" spans="1:21" x14ac:dyDescent="0.2">
      <c r="A151" s="5" t="s">
        <v>63</v>
      </c>
      <c r="B151" s="12"/>
      <c r="C151" s="12">
        <v>1</v>
      </c>
      <c r="D151" s="12">
        <v>1</v>
      </c>
      <c r="E151" s="12">
        <v>1</v>
      </c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t="str">
        <f>VLOOKUP(A151,'Board and Highest Paid via 990s'!B:C,2,FALSE)</f>
        <v>Board Member</v>
      </c>
      <c r="U151" t="str">
        <f>IF(VLOOKUP(A151,Resources!B:C,2,FALSE)=0,"",VLOOKUP(A151,Resources!B:C,2,FALSE))</f>
        <v/>
      </c>
    </row>
    <row r="152" spans="1:21" x14ac:dyDescent="0.2">
      <c r="A152" s="5" t="s">
        <v>132</v>
      </c>
      <c r="B152" s="12"/>
      <c r="C152" s="12"/>
      <c r="D152" s="12"/>
      <c r="E152" s="12"/>
      <c r="F152" s="12"/>
      <c r="G152" s="12">
        <v>1</v>
      </c>
      <c r="H152" s="12">
        <v>1</v>
      </c>
      <c r="I152" s="12">
        <v>1</v>
      </c>
      <c r="J152" s="12">
        <v>1</v>
      </c>
      <c r="K152" s="12"/>
      <c r="L152" s="12"/>
      <c r="M152" s="12"/>
      <c r="N152" s="12"/>
      <c r="O152" s="12"/>
      <c r="P152" s="12"/>
      <c r="Q152" s="12"/>
      <c r="R152" s="12"/>
      <c r="S152" s="12"/>
      <c r="T152" t="str">
        <f>VLOOKUP(A152,'Board and Highest Paid via 990s'!B:C,2,FALSE)</f>
        <v>Sr Director, Cpt</v>
      </c>
      <c r="U152" t="str">
        <f>IF(VLOOKUP(A152,Resources!B:C,2,FALSE)=0,"",VLOOKUP(A152,Resources!B:C,2,FALSE))</f>
        <v/>
      </c>
    </row>
    <row r="153" spans="1:21" x14ac:dyDescent="0.2">
      <c r="A153" s="5" t="s">
        <v>72</v>
      </c>
      <c r="B153" s="12"/>
      <c r="C153" s="12">
        <v>1</v>
      </c>
      <c r="D153" s="12">
        <v>1</v>
      </c>
      <c r="E153" s="12">
        <v>1</v>
      </c>
      <c r="F153" s="12">
        <v>1</v>
      </c>
      <c r="G153" s="12">
        <v>1</v>
      </c>
      <c r="H153" s="12">
        <v>1</v>
      </c>
      <c r="I153" s="12">
        <v>1</v>
      </c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t="str">
        <f>VLOOKUP(A153,'Board and Highest Paid via 990s'!B:C,2,FALSE)</f>
        <v>Board Member</v>
      </c>
      <c r="U153" t="str">
        <f>IF(VLOOKUP(A153,Resources!B:C,2,FALSE)=0,"",VLOOKUP(A153,Resources!B:C,2,FALSE))</f>
        <v/>
      </c>
    </row>
    <row r="154" spans="1:21" x14ac:dyDescent="0.2">
      <c r="A154" s="5" t="s">
        <v>238</v>
      </c>
      <c r="B154" s="12"/>
      <c r="C154" s="12"/>
      <c r="D154" s="12"/>
      <c r="E154" s="12"/>
      <c r="F154" s="12"/>
      <c r="G154" s="12"/>
      <c r="H154" s="12"/>
      <c r="I154" s="12">
        <v>1</v>
      </c>
      <c r="J154" s="12">
        <v>1</v>
      </c>
      <c r="K154" s="12">
        <v>1</v>
      </c>
      <c r="L154" s="12">
        <v>1</v>
      </c>
      <c r="M154" s="12"/>
      <c r="N154" s="12"/>
      <c r="O154" s="12"/>
      <c r="P154" s="12"/>
      <c r="Q154" s="12"/>
      <c r="R154" s="12"/>
      <c r="S154" s="12"/>
      <c r="T154" t="str">
        <f>VLOOKUP(A154,'Board and Highest Paid via 990s'!B:C,2,FALSE)</f>
        <v>Board Member</v>
      </c>
      <c r="U154" t="str">
        <f>IF(VLOOKUP(A154,Resources!B:C,2,FALSE)=0,"",VLOOKUP(A154,Resources!B:C,2,FALSE))</f>
        <v/>
      </c>
    </row>
    <row r="155" spans="1:21" x14ac:dyDescent="0.2">
      <c r="A155" s="5" t="s">
        <v>229</v>
      </c>
      <c r="B155" s="12"/>
      <c r="C155" s="12"/>
      <c r="D155" s="12"/>
      <c r="E155" s="12"/>
      <c r="F155" s="12">
        <v>1</v>
      </c>
      <c r="G155" s="12">
        <v>1</v>
      </c>
      <c r="H155" s="12">
        <v>1</v>
      </c>
      <c r="I155" s="12">
        <v>1</v>
      </c>
      <c r="J155" s="12">
        <v>1</v>
      </c>
      <c r="K155" s="12">
        <v>1</v>
      </c>
      <c r="L155" s="12">
        <v>1</v>
      </c>
      <c r="M155" s="12">
        <v>1</v>
      </c>
      <c r="N155" s="12">
        <v>1</v>
      </c>
      <c r="O155" s="12">
        <v>1</v>
      </c>
      <c r="P155" s="12">
        <v>1</v>
      </c>
      <c r="Q155" s="12">
        <v>1</v>
      </c>
      <c r="R155" s="12">
        <v>1</v>
      </c>
      <c r="S155" s="12">
        <v>1</v>
      </c>
      <c r="T155" t="str">
        <f>VLOOKUP(A155,'Board and Highest Paid via 990s'!B:C,2,FALSE)</f>
        <v>Board Member</v>
      </c>
      <c r="U155" t="str">
        <f>IF(VLOOKUP(A155,Resources!B:C,2,FALSE)=0,"",VLOOKUP(A155,Resources!B:C,2,FALSE))</f>
        <v/>
      </c>
    </row>
    <row r="156" spans="1:21" x14ac:dyDescent="0.2">
      <c r="A156" s="5" t="s">
        <v>36</v>
      </c>
      <c r="B156" s="12">
        <v>1</v>
      </c>
      <c r="C156" s="12">
        <v>1</v>
      </c>
      <c r="D156" s="12">
        <v>1</v>
      </c>
      <c r="E156" s="12">
        <v>1</v>
      </c>
      <c r="F156" s="12">
        <v>1</v>
      </c>
      <c r="G156" s="12">
        <v>1</v>
      </c>
      <c r="H156" s="12">
        <v>1</v>
      </c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t="str">
        <f>VLOOKUP(A156,'Board and Highest Paid via 990s'!B:C,2,FALSE)</f>
        <v>Board Member</v>
      </c>
      <c r="U156" t="str">
        <f>IF(VLOOKUP(A156,Resources!B:C,2,FALSE)=0,"",VLOOKUP(A156,Resources!B:C,2,FALSE))</f>
        <v/>
      </c>
    </row>
    <row r="157" spans="1:21" x14ac:dyDescent="0.2">
      <c r="A157" s="5" t="s">
        <v>56</v>
      </c>
      <c r="B157" s="12"/>
      <c r="C157" s="12">
        <v>1</v>
      </c>
      <c r="D157" s="12">
        <v>1</v>
      </c>
      <c r="E157" s="12">
        <v>1</v>
      </c>
      <c r="F157" s="12">
        <v>1</v>
      </c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t="str">
        <f>VLOOKUP(A157,'Board and Highest Paid via 990s'!B:C,2,FALSE)</f>
        <v>President &amp; CEO</v>
      </c>
      <c r="U157" t="str">
        <f>IF(VLOOKUP(A157,Resources!B:C,2,FALSE)=0,"",VLOOKUP(A157,Resources!B:C,2,FALSE))</f>
        <v>https://www.desmogblog.com/jack-n-gerard</v>
      </c>
    </row>
    <row r="158" spans="1:21" x14ac:dyDescent="0.2">
      <c r="A158" s="5" t="s">
        <v>61</v>
      </c>
      <c r="B158" s="12"/>
      <c r="C158" s="12">
        <v>1</v>
      </c>
      <c r="D158" s="12">
        <v>1</v>
      </c>
      <c r="E158" s="12">
        <v>1</v>
      </c>
      <c r="F158" s="12">
        <v>1</v>
      </c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t="str">
        <f>VLOOKUP(A158,'Board and Highest Paid via 990s'!B:C,2,FALSE)</f>
        <v>Board Member</v>
      </c>
      <c r="U158" t="str">
        <f>IF(VLOOKUP(A158,Resources!B:C,2,FALSE)=0,"",VLOOKUP(A158,Resources!B:C,2,FALSE))</f>
        <v/>
      </c>
    </row>
    <row r="159" spans="1:21" x14ac:dyDescent="0.2">
      <c r="A159" s="5" t="s">
        <v>83</v>
      </c>
      <c r="B159" s="12"/>
      <c r="C159" s="12"/>
      <c r="D159" s="12"/>
      <c r="E159" s="12">
        <v>1</v>
      </c>
      <c r="F159" s="12">
        <v>1</v>
      </c>
      <c r="G159" s="12">
        <v>1</v>
      </c>
      <c r="H159" s="12">
        <v>1</v>
      </c>
      <c r="I159" s="12">
        <v>1</v>
      </c>
      <c r="J159" s="12">
        <v>1</v>
      </c>
      <c r="K159" s="12">
        <v>1</v>
      </c>
      <c r="L159" s="12"/>
      <c r="M159" s="12"/>
      <c r="N159" s="12"/>
      <c r="O159" s="12"/>
      <c r="P159" s="12"/>
      <c r="Q159" s="12"/>
      <c r="R159" s="12"/>
      <c r="S159" s="12"/>
      <c r="T159" t="str">
        <f>VLOOKUP(A159,'Board and Highest Paid via 990s'!B:C,2,FALSE)</f>
        <v>Board Member</v>
      </c>
      <c r="U159" t="str">
        <f>IF(VLOOKUP(A159,Resources!B:C,2,FALSE)=0,"",VLOOKUP(A159,Resources!B:C,2,FALSE))</f>
        <v/>
      </c>
    </row>
    <row r="160" spans="1:21" x14ac:dyDescent="0.2">
      <c r="A160" s="5" t="s">
        <v>88</v>
      </c>
      <c r="B160" s="12"/>
      <c r="C160" s="12"/>
      <c r="D160" s="12"/>
      <c r="E160" s="12">
        <v>1</v>
      </c>
      <c r="F160" s="12">
        <v>1</v>
      </c>
      <c r="G160" s="12"/>
      <c r="H160" s="12">
        <v>1</v>
      </c>
      <c r="I160" s="12">
        <v>1</v>
      </c>
      <c r="J160" s="12">
        <v>1</v>
      </c>
      <c r="K160" s="12">
        <v>1</v>
      </c>
      <c r="L160" s="12">
        <v>1</v>
      </c>
      <c r="M160" s="12"/>
      <c r="N160" s="12"/>
      <c r="O160" s="12"/>
      <c r="P160" s="12"/>
      <c r="Q160" s="12"/>
      <c r="R160" s="12"/>
      <c r="S160" s="12"/>
      <c r="T160" t="str">
        <f>VLOOKUP(A160,'Board and Highest Paid via 990s'!B:C,2,FALSE)</f>
        <v>Board Member</v>
      </c>
      <c r="U160" t="str">
        <f>IF(VLOOKUP(A160,Resources!B:C,2,FALSE)=0,"",VLOOKUP(A160,Resources!B:C,2,FALSE))</f>
        <v/>
      </c>
    </row>
    <row r="161" spans="1:21" x14ac:dyDescent="0.2">
      <c r="A161" s="5" t="s">
        <v>42</v>
      </c>
      <c r="B161" s="12">
        <v>1</v>
      </c>
      <c r="C161" s="12"/>
      <c r="D161" s="12">
        <v>1</v>
      </c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t="str">
        <f>VLOOKUP(A161,'Board and Highest Paid via 990s'!B:C,2,FALSE)</f>
        <v>Board Member</v>
      </c>
      <c r="U161" t="str">
        <f>IF(VLOOKUP(A161,Resources!B:C,2,FALSE)=0,"",VLOOKUP(A161,Resources!B:C,2,FALSE))</f>
        <v/>
      </c>
    </row>
    <row r="162" spans="1:21" x14ac:dyDescent="0.2">
      <c r="A162" s="5" t="s">
        <v>316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>
        <v>1</v>
      </c>
      <c r="P162" s="12">
        <v>1</v>
      </c>
      <c r="Q162" s="12">
        <v>1</v>
      </c>
      <c r="R162" s="12">
        <v>1</v>
      </c>
      <c r="S162" s="12"/>
      <c r="T162" t="str">
        <f>VLOOKUP(A162,'Board and Highest Paid via 990s'!B:C,2,FALSE)</f>
        <v>Board Member</v>
      </c>
      <c r="U162" t="str">
        <f>IF(VLOOKUP(A162,Resources!B:C,2,FALSE)=0,"",VLOOKUP(A162,Resources!B:C,2,FALSE))</f>
        <v/>
      </c>
    </row>
    <row r="163" spans="1:21" x14ac:dyDescent="0.2">
      <c r="A163" s="5" t="s">
        <v>241</v>
      </c>
      <c r="B163" s="12"/>
      <c r="C163" s="12"/>
      <c r="D163" s="12"/>
      <c r="E163" s="12"/>
      <c r="F163" s="12"/>
      <c r="G163" s="12"/>
      <c r="H163" s="12"/>
      <c r="I163" s="12">
        <v>1</v>
      </c>
      <c r="J163" s="12">
        <v>1</v>
      </c>
      <c r="K163" s="12">
        <v>1</v>
      </c>
      <c r="L163" s="12"/>
      <c r="M163" s="12"/>
      <c r="N163" s="12"/>
      <c r="O163" s="12"/>
      <c r="P163" s="12"/>
      <c r="Q163" s="12"/>
      <c r="R163" s="12"/>
      <c r="S163" s="12"/>
      <c r="T163" t="str">
        <f>VLOOKUP(A163,'Board and Highest Paid via 990s'!B:C,2,FALSE)</f>
        <v>Board Member</v>
      </c>
      <c r="U163" t="str">
        <f>IF(VLOOKUP(A163,Resources!B:C,2,FALSE)=0,"",VLOOKUP(A163,Resources!B:C,2,FALSE))</f>
        <v/>
      </c>
    </row>
    <row r="164" spans="1:21" x14ac:dyDescent="0.2">
      <c r="A164" s="5" t="s">
        <v>268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>
        <v>1</v>
      </c>
      <c r="L164" s="12"/>
      <c r="M164" s="12"/>
      <c r="N164" s="12"/>
      <c r="O164" s="12"/>
      <c r="P164" s="12"/>
      <c r="Q164" s="12"/>
      <c r="R164" s="12"/>
      <c r="S164" s="12"/>
      <c r="T164" t="str">
        <f>VLOOKUP(A164,'Board and Highest Paid via 990s'!B:C,2,FALSE)</f>
        <v>Chief Medical Officer</v>
      </c>
      <c r="U164" t="str">
        <f>IF(VLOOKUP(A164,Resources!B:C,2,FALSE)=0,"",VLOOKUP(A164,Resources!B:C,2,FALSE))</f>
        <v/>
      </c>
    </row>
    <row r="165" spans="1:21" x14ac:dyDescent="0.2">
      <c r="A165" s="5" t="s">
        <v>96</v>
      </c>
      <c r="B165" s="12"/>
      <c r="C165" s="12"/>
      <c r="D165" s="12"/>
      <c r="E165" s="12"/>
      <c r="F165" s="12">
        <v>1</v>
      </c>
      <c r="G165" s="12">
        <v>1</v>
      </c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t="str">
        <f>VLOOKUP(A165,'Board and Highest Paid via 990s'!B:C,2,FALSE)</f>
        <v>Board Member</v>
      </c>
      <c r="U165" t="str">
        <f>IF(VLOOKUP(A165,Resources!B:C,2,FALSE)=0,"",VLOOKUP(A165,Resources!B:C,2,FALSE))</f>
        <v/>
      </c>
    </row>
    <row r="166" spans="1:21" x14ac:dyDescent="0.2">
      <c r="A166" s="5" t="s">
        <v>23</v>
      </c>
      <c r="B166" s="12">
        <v>1</v>
      </c>
      <c r="C166" s="12">
        <v>1</v>
      </c>
      <c r="D166" s="12">
        <v>1</v>
      </c>
      <c r="E166" s="12"/>
      <c r="F166" s="12">
        <v>1</v>
      </c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t="str">
        <f>VLOOKUP(A166,'Board and Highest Paid via 990s'!B:C,2,FALSE)</f>
        <v>Board Member</v>
      </c>
      <c r="U166" t="str">
        <f>IF(VLOOKUP(A166,Resources!B:C,2,FALSE)=0,"",VLOOKUP(A166,Resources!B:C,2,FALSE))</f>
        <v/>
      </c>
    </row>
    <row r="167" spans="1:21" x14ac:dyDescent="0.2">
      <c r="A167" s="5" t="s">
        <v>45</v>
      </c>
      <c r="B167" s="12">
        <v>1</v>
      </c>
      <c r="C167" s="12">
        <v>1</v>
      </c>
      <c r="D167" s="12">
        <v>1</v>
      </c>
      <c r="E167" s="12"/>
      <c r="F167" s="12"/>
      <c r="G167" s="12">
        <v>1</v>
      </c>
      <c r="H167" s="12">
        <v>1</v>
      </c>
      <c r="I167" s="12">
        <v>1</v>
      </c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t="str">
        <f>VLOOKUP(A167,'Board and Highest Paid via 990s'!B:C,2,FALSE)</f>
        <v>Board Member</v>
      </c>
      <c r="U167" t="str">
        <f>IF(VLOOKUP(A167,Resources!B:C,2,FALSE)=0,"",VLOOKUP(A167,Resources!B:C,2,FALSE))</f>
        <v/>
      </c>
    </row>
    <row r="168" spans="1:21" x14ac:dyDescent="0.2">
      <c r="A168" s="5" t="s">
        <v>257</v>
      </c>
      <c r="B168" s="12"/>
      <c r="C168" s="12"/>
      <c r="D168" s="12"/>
      <c r="E168" s="12"/>
      <c r="F168" s="12"/>
      <c r="G168" s="12"/>
      <c r="H168" s="12"/>
      <c r="I168" s="12"/>
      <c r="J168" s="12">
        <v>1</v>
      </c>
      <c r="K168" s="12">
        <v>1</v>
      </c>
      <c r="L168" s="12">
        <v>1</v>
      </c>
      <c r="M168" s="12">
        <v>1</v>
      </c>
      <c r="N168" s="12">
        <v>1</v>
      </c>
      <c r="O168" s="12">
        <v>1</v>
      </c>
      <c r="P168" s="12">
        <v>1</v>
      </c>
      <c r="Q168" s="12">
        <v>1</v>
      </c>
      <c r="R168" s="12"/>
      <c r="S168" s="12"/>
      <c r="T168" t="str">
        <f>VLOOKUP(A168,'Board and Highest Paid via 990s'!B:C,2,FALSE)</f>
        <v>Chairman of the Board</v>
      </c>
      <c r="U168" t="str">
        <f>IF(VLOOKUP(A168,Resources!B:C,2,FALSE)=0,"",VLOOKUP(A168,Resources!B:C,2,FALSE))</f>
        <v/>
      </c>
    </row>
    <row r="169" spans="1:21" x14ac:dyDescent="0.2">
      <c r="A169" s="5" t="s">
        <v>230</v>
      </c>
      <c r="B169" s="12"/>
      <c r="C169" s="12"/>
      <c r="D169" s="12"/>
      <c r="E169" s="12"/>
      <c r="F169" s="12"/>
      <c r="G169" s="12"/>
      <c r="H169" s="12">
        <v>1</v>
      </c>
      <c r="I169" s="12">
        <v>1</v>
      </c>
      <c r="J169" s="12">
        <v>1</v>
      </c>
      <c r="K169" s="12">
        <v>1</v>
      </c>
      <c r="L169" s="12">
        <v>1</v>
      </c>
      <c r="M169" s="12"/>
      <c r="N169" s="12"/>
      <c r="O169" s="12"/>
      <c r="P169" s="12"/>
      <c r="Q169" s="12"/>
      <c r="R169" s="12"/>
      <c r="S169" s="12"/>
      <c r="T169" t="str">
        <f>VLOOKUP(A169,'Board and Highest Paid via 990s'!B:C,2,FALSE)</f>
        <v>Board Member</v>
      </c>
      <c r="U169" t="str">
        <f>IF(VLOOKUP(A169,Resources!B:C,2,FALSE)=0,"",VLOOKUP(A169,Resources!B:C,2,FALSE))</f>
        <v/>
      </c>
    </row>
    <row r="170" spans="1:21" x14ac:dyDescent="0.2">
      <c r="A170" s="5" t="s">
        <v>312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>
        <v>1</v>
      </c>
      <c r="P170" s="12">
        <v>1</v>
      </c>
      <c r="Q170" s="12"/>
      <c r="R170" s="12"/>
      <c r="S170" s="12"/>
      <c r="T170" t="str">
        <f>VLOOKUP(A170,'Board and Highest Paid via 990s'!B:C,2,FALSE)</f>
        <v>Board Member</v>
      </c>
      <c r="U170" t="str">
        <f>IF(VLOOKUP(A170,Resources!B:C,2,FALSE)=0,"",VLOOKUP(A170,Resources!B:C,2,FALSE))</f>
        <v/>
      </c>
    </row>
    <row r="171" spans="1:21" x14ac:dyDescent="0.2">
      <c r="A171" s="5" t="s">
        <v>254</v>
      </c>
      <c r="B171" s="12"/>
      <c r="C171" s="12"/>
      <c r="D171" s="12"/>
      <c r="E171" s="12"/>
      <c r="F171" s="12"/>
      <c r="G171" s="12"/>
      <c r="H171" s="12"/>
      <c r="I171" s="12"/>
      <c r="J171" s="12">
        <v>1</v>
      </c>
      <c r="K171" s="12">
        <v>1</v>
      </c>
      <c r="L171" s="12">
        <v>1</v>
      </c>
      <c r="M171" s="12">
        <v>1</v>
      </c>
      <c r="N171" s="12">
        <v>1</v>
      </c>
      <c r="O171" s="12">
        <v>1</v>
      </c>
      <c r="P171" s="12"/>
      <c r="Q171" s="12"/>
      <c r="R171" s="12"/>
      <c r="S171" s="12"/>
      <c r="T171" t="str">
        <f>VLOOKUP(A171,'Board and Highest Paid via 990s'!B:C,2,FALSE)</f>
        <v>Board Member Until 07/2017</v>
      </c>
      <c r="U171" t="str">
        <f>IF(VLOOKUP(A171,Resources!B:C,2,FALSE)=0,"",VLOOKUP(A171,Resources!B:C,2,FALSE))</f>
        <v/>
      </c>
    </row>
    <row r="172" spans="1:21" x14ac:dyDescent="0.2">
      <c r="A172" s="5" t="s">
        <v>265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>
        <v>1</v>
      </c>
      <c r="L172" s="12">
        <v>1</v>
      </c>
      <c r="M172" s="12">
        <v>1</v>
      </c>
      <c r="N172" s="12"/>
      <c r="O172" s="12"/>
      <c r="P172" s="12"/>
      <c r="Q172" s="12"/>
      <c r="R172" s="12"/>
      <c r="S172" s="12"/>
      <c r="T172" t="str">
        <f>VLOOKUP(A172,'Board and Highest Paid via 990s'!B:C,2,FALSE)</f>
        <v>Board Member</v>
      </c>
      <c r="U172" t="str">
        <f>IF(VLOOKUP(A172,Resources!B:C,2,FALSE)=0,"",VLOOKUP(A172,Resources!B:C,2,FALSE))</f>
        <v/>
      </c>
    </row>
    <row r="173" spans="1:21" x14ac:dyDescent="0.2">
      <c r="A173" s="5" t="s">
        <v>35</v>
      </c>
      <c r="B173" s="12">
        <v>1</v>
      </c>
      <c r="C173" s="12"/>
      <c r="D173" s="12">
        <v>1</v>
      </c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t="str">
        <f>VLOOKUP(A173,'Board and Highest Paid via 990s'!B:C,2,FALSE)</f>
        <v>Board Member</v>
      </c>
      <c r="U173" t="str">
        <f>IF(VLOOKUP(A173,Resources!B:C,2,FALSE)=0,"",VLOOKUP(A173,Resources!B:C,2,FALSE))</f>
        <v/>
      </c>
    </row>
    <row r="174" spans="1:21" x14ac:dyDescent="0.2">
      <c r="A174" s="5" t="s">
        <v>319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>
        <v>1</v>
      </c>
      <c r="P174" s="12">
        <v>1</v>
      </c>
      <c r="Q174" s="12">
        <v>1</v>
      </c>
      <c r="R174" s="12">
        <v>1</v>
      </c>
      <c r="S174" s="12"/>
      <c r="T174" t="str">
        <f>VLOOKUP(A174,'Board and Highest Paid via 990s'!B:C,2,FALSE)</f>
        <v>Chief Executive, Chemtrec</v>
      </c>
      <c r="U174" t="str">
        <f>IF(VLOOKUP(A174,Resources!B:C,2,FALSE)=0,"",VLOOKUP(A174,Resources!B:C,2,FALSE))</f>
        <v/>
      </c>
    </row>
    <row r="175" spans="1:21" x14ac:dyDescent="0.2">
      <c r="A175" s="5" t="s">
        <v>251</v>
      </c>
      <c r="B175" s="12"/>
      <c r="C175" s="12"/>
      <c r="D175" s="12"/>
      <c r="E175" s="12"/>
      <c r="F175" s="12"/>
      <c r="G175" s="12"/>
      <c r="H175" s="12"/>
      <c r="I175" s="12"/>
      <c r="J175" s="12">
        <v>1</v>
      </c>
      <c r="K175" s="12"/>
      <c r="L175" s="12"/>
      <c r="M175" s="12"/>
      <c r="N175" s="12"/>
      <c r="O175" s="12"/>
      <c r="P175" s="12"/>
      <c r="Q175" s="12"/>
      <c r="R175" s="12"/>
      <c r="S175" s="12"/>
      <c r="T175" t="str">
        <f>VLOOKUP(A175,'Board and Highest Paid via 990s'!B:C,2,FALSE)</f>
        <v>Board Member</v>
      </c>
      <c r="U175" t="str">
        <f>IF(VLOOKUP(A175,Resources!B:C,2,FALSE)=0,"",VLOOKUP(A175,Resources!B:C,2,FALSE))</f>
        <v/>
      </c>
    </row>
    <row r="176" spans="1:21" x14ac:dyDescent="0.2">
      <c r="A176" s="5" t="s">
        <v>64</v>
      </c>
      <c r="B176" s="12"/>
      <c r="C176" s="12">
        <v>1</v>
      </c>
      <c r="D176" s="12">
        <v>1</v>
      </c>
      <c r="E176" s="12">
        <v>1</v>
      </c>
      <c r="F176" s="12">
        <v>1</v>
      </c>
      <c r="G176" s="12">
        <v>1</v>
      </c>
      <c r="H176" s="12">
        <v>1</v>
      </c>
      <c r="I176" s="12">
        <v>1</v>
      </c>
      <c r="J176" s="12">
        <v>1</v>
      </c>
      <c r="K176" s="12">
        <v>1</v>
      </c>
      <c r="L176" s="12"/>
      <c r="M176" s="12"/>
      <c r="N176" s="12"/>
      <c r="O176" s="12"/>
      <c r="P176" s="12"/>
      <c r="Q176" s="12"/>
      <c r="R176" s="12"/>
      <c r="S176" s="12"/>
      <c r="T176" t="str">
        <f>VLOOKUP(A176,'Board and Highest Paid via 990s'!B:C,2,FALSE)</f>
        <v>Board Member</v>
      </c>
      <c r="U176" t="str">
        <f>IF(VLOOKUP(A176,Resources!B:C,2,FALSE)=0,"",VLOOKUP(A176,Resources!B:C,2,FALSE))</f>
        <v>https://www.sourcewatch.org/index.php/John_E._McGlade</v>
      </c>
    </row>
    <row r="177" spans="1:21" x14ac:dyDescent="0.2">
      <c r="A177" s="5" t="s">
        <v>298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>
        <v>1</v>
      </c>
      <c r="O177" s="12">
        <v>1</v>
      </c>
      <c r="P177" s="12">
        <v>1</v>
      </c>
      <c r="Q177" s="12">
        <v>1</v>
      </c>
      <c r="R177" s="12"/>
      <c r="S177" s="12"/>
      <c r="T177" t="str">
        <f>VLOOKUP(A177,'Board and Highest Paid via 990s'!B:C,2,FALSE)</f>
        <v>Board Member</v>
      </c>
      <c r="U177" t="str">
        <f>IF(VLOOKUP(A177,Resources!B:C,2,FALSE)=0,"",VLOOKUP(A177,Resources!B:C,2,FALSE))</f>
        <v/>
      </c>
    </row>
    <row r="178" spans="1:21" x14ac:dyDescent="0.2">
      <c r="A178" s="5" t="s">
        <v>38</v>
      </c>
      <c r="B178" s="12">
        <v>1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t="str">
        <f>VLOOKUP(A178,'Board and Highest Paid via 990s'!B:C,2,FALSE)</f>
        <v>Board Member</v>
      </c>
      <c r="U178" t="str">
        <f>IF(VLOOKUP(A178,Resources!B:C,2,FALSE)=0,"",VLOOKUP(A178,Resources!B:C,2,FALSE))</f>
        <v/>
      </c>
    </row>
    <row r="179" spans="1:21" x14ac:dyDescent="0.2">
      <c r="A179" s="5" t="s">
        <v>121</v>
      </c>
      <c r="B179" s="12"/>
      <c r="C179" s="12"/>
      <c r="D179" s="12"/>
      <c r="E179" s="12"/>
      <c r="F179" s="12">
        <v>1</v>
      </c>
      <c r="G179" s="12">
        <v>1</v>
      </c>
      <c r="H179" s="12">
        <v>1</v>
      </c>
      <c r="I179" s="12">
        <v>1</v>
      </c>
      <c r="J179" s="12">
        <v>1</v>
      </c>
      <c r="K179" s="12">
        <v>1</v>
      </c>
      <c r="L179" s="12">
        <v>1</v>
      </c>
      <c r="M179" s="12">
        <v>1</v>
      </c>
      <c r="N179" s="12">
        <v>1</v>
      </c>
      <c r="O179" s="12">
        <v>1</v>
      </c>
      <c r="P179" s="12">
        <v>1</v>
      </c>
      <c r="Q179" s="12">
        <v>1</v>
      </c>
      <c r="R179" s="12">
        <v>1</v>
      </c>
      <c r="S179" s="12">
        <v>1</v>
      </c>
      <c r="T179" t="str">
        <f>VLOOKUP(A179,'Board and Highest Paid via 990s'!B:C,2,FALSE)</f>
        <v>Board Member</v>
      </c>
      <c r="U179" t="str">
        <f>IF(VLOOKUP(A179,Resources!B:C,2,FALSE)=0,"",VLOOKUP(A179,Resources!B:C,2,FALSE))</f>
        <v/>
      </c>
    </row>
    <row r="180" spans="1:21" x14ac:dyDescent="0.2">
      <c r="A180" s="5" t="s">
        <v>5</v>
      </c>
      <c r="B180" s="12">
        <v>1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t="str">
        <f>VLOOKUP(A180,'Board and Highest Paid via 990s'!B:C,2,FALSE)</f>
        <v>Board Member</v>
      </c>
      <c r="U180" t="str">
        <f>IF(VLOOKUP(A180,Resources!B:C,2,FALSE)=0,"",VLOOKUP(A180,Resources!B:C,2,FALSE))</f>
        <v/>
      </c>
    </row>
    <row r="181" spans="1:21" x14ac:dyDescent="0.2">
      <c r="A181" s="5" t="s">
        <v>285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>
        <v>1</v>
      </c>
      <c r="N181" s="12">
        <v>1</v>
      </c>
      <c r="O181" s="12">
        <v>1</v>
      </c>
      <c r="P181" s="12">
        <v>1</v>
      </c>
      <c r="Q181" s="12">
        <v>1</v>
      </c>
      <c r="R181" s="12">
        <v>1</v>
      </c>
      <c r="S181" s="12">
        <v>1</v>
      </c>
      <c r="T181" t="str">
        <f>VLOOKUP(A181,'Board and Highest Paid via 990s'!B:C,2,FALSE)</f>
        <v>Board Member</v>
      </c>
      <c r="U181" t="str">
        <f>IF(VLOOKUP(A181,Resources!B:C,2,FALSE)=0,"",VLOOKUP(A181,Resources!B:C,2,FALSE))</f>
        <v/>
      </c>
    </row>
    <row r="182" spans="1:21" x14ac:dyDescent="0.2">
      <c r="A182" s="5" t="s">
        <v>304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>
        <v>1</v>
      </c>
      <c r="O182" s="12">
        <v>1</v>
      </c>
      <c r="P182" s="12"/>
      <c r="Q182" s="12"/>
      <c r="R182" s="12"/>
      <c r="S182" s="12"/>
      <c r="T182" t="str">
        <f>VLOOKUP(A182,'Board and Highest Paid via 990s'!B:C,2,FALSE)</f>
        <v>Board Member</v>
      </c>
      <c r="U182" t="str">
        <f>IF(VLOOKUP(A182,Resources!B:C,2,FALSE)=0,"",VLOOKUP(A182,Resources!B:C,2,FALSE))</f>
        <v/>
      </c>
    </row>
    <row r="183" spans="1:21" x14ac:dyDescent="0.2">
      <c r="A183" s="5" t="s">
        <v>40</v>
      </c>
      <c r="B183" s="12">
        <v>1</v>
      </c>
      <c r="C183" s="12">
        <v>1</v>
      </c>
      <c r="D183" s="12">
        <v>1</v>
      </c>
      <c r="E183" s="12"/>
      <c r="F183" s="12"/>
      <c r="G183" s="12"/>
      <c r="H183" s="12">
        <v>1</v>
      </c>
      <c r="I183" s="12">
        <v>1</v>
      </c>
      <c r="J183" s="12">
        <v>1</v>
      </c>
      <c r="K183" s="12"/>
      <c r="L183" s="12"/>
      <c r="M183" s="12"/>
      <c r="N183" s="12"/>
      <c r="O183" s="12"/>
      <c r="P183" s="12"/>
      <c r="Q183" s="12"/>
      <c r="R183" s="12"/>
      <c r="S183" s="12"/>
      <c r="T183" t="str">
        <f>VLOOKUP(A183,'Board and Highest Paid via 990s'!B:C,2,FALSE)</f>
        <v>Board Member</v>
      </c>
      <c r="U183" t="str">
        <f>IF(VLOOKUP(A183,Resources!B:C,2,FALSE)=0,"",VLOOKUP(A183,Resources!B:C,2,FALSE))</f>
        <v/>
      </c>
    </row>
    <row r="184" spans="1:21" x14ac:dyDescent="0.2">
      <c r="A184" s="5" t="s">
        <v>89</v>
      </c>
      <c r="B184" s="12"/>
      <c r="C184" s="12"/>
      <c r="D184" s="12"/>
      <c r="E184" s="12">
        <v>1</v>
      </c>
      <c r="F184" s="12">
        <v>1</v>
      </c>
      <c r="G184" s="12"/>
      <c r="H184" s="12"/>
      <c r="I184" s="12"/>
      <c r="J184" s="12"/>
      <c r="K184" s="12">
        <v>1</v>
      </c>
      <c r="L184" s="12">
        <v>1</v>
      </c>
      <c r="M184" s="12">
        <v>1</v>
      </c>
      <c r="N184" s="12">
        <v>1</v>
      </c>
      <c r="O184" s="12">
        <v>1</v>
      </c>
      <c r="P184" s="12">
        <v>1</v>
      </c>
      <c r="Q184" s="12">
        <v>1</v>
      </c>
      <c r="R184" s="12"/>
      <c r="S184" s="12"/>
      <c r="T184" t="str">
        <f>VLOOKUP(A184,'Board and Highest Paid via 990s'!B:C,2,FALSE)</f>
        <v>Board Member</v>
      </c>
      <c r="U184" t="str">
        <f>IF(VLOOKUP(A184,Resources!B:C,2,FALSE)=0,"",VLOOKUP(A184,Resources!B:C,2,FALSE))</f>
        <v/>
      </c>
    </row>
    <row r="185" spans="1:21" x14ac:dyDescent="0.2">
      <c r="A185" s="5" t="s">
        <v>32</v>
      </c>
      <c r="B185" s="12">
        <v>1</v>
      </c>
      <c r="C185" s="12"/>
      <c r="D185" s="12">
        <v>1</v>
      </c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t="str">
        <f>VLOOKUP(A185,'Board and Highest Paid via 990s'!B:C,2,FALSE)</f>
        <v>Board Member</v>
      </c>
      <c r="U185" t="str">
        <f>IF(VLOOKUP(A185,Resources!B:C,2,FALSE)=0,"",VLOOKUP(A185,Resources!B:C,2,FALSE))</f>
        <v/>
      </c>
    </row>
    <row r="186" spans="1:21" x14ac:dyDescent="0.2">
      <c r="A186" s="5" t="s">
        <v>277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>
        <v>1</v>
      </c>
      <c r="M186" s="12">
        <v>1</v>
      </c>
      <c r="N186" s="12">
        <v>1</v>
      </c>
      <c r="O186" s="12"/>
      <c r="P186" s="12"/>
      <c r="Q186" s="12"/>
      <c r="R186" s="12"/>
      <c r="S186" s="12"/>
      <c r="T186" t="str">
        <f>VLOOKUP(A186,'Board and Highest Paid via 990s'!B:C,2,FALSE)</f>
        <v>Board Member Until 02/2016</v>
      </c>
      <c r="U186" t="str">
        <f>IF(VLOOKUP(A186,Resources!B:C,2,FALSE)=0,"",VLOOKUP(A186,Resources!B:C,2,FALSE))</f>
        <v/>
      </c>
    </row>
    <row r="187" spans="1:21" x14ac:dyDescent="0.2">
      <c r="A187" s="5" t="s">
        <v>81</v>
      </c>
      <c r="B187" s="12"/>
      <c r="C187" s="12"/>
      <c r="D187" s="12"/>
      <c r="E187" s="12">
        <v>1</v>
      </c>
      <c r="F187" s="12">
        <v>1</v>
      </c>
      <c r="G187" s="12">
        <v>1</v>
      </c>
      <c r="H187" s="12">
        <v>1</v>
      </c>
      <c r="I187" s="12">
        <v>1</v>
      </c>
      <c r="J187" s="12">
        <v>1</v>
      </c>
      <c r="K187" s="12"/>
      <c r="L187" s="12"/>
      <c r="M187" s="12"/>
      <c r="N187" s="12"/>
      <c r="O187" s="12"/>
      <c r="P187" s="12"/>
      <c r="Q187" s="12"/>
      <c r="R187" s="12"/>
      <c r="S187" s="12"/>
      <c r="T187" t="str">
        <f>VLOOKUP(A187,'Board and Highest Paid via 990s'!B:C,2,FALSE)</f>
        <v>Board Member</v>
      </c>
      <c r="U187" t="str">
        <f>IF(VLOOKUP(A187,Resources!B:C,2,FALSE)=0,"",VLOOKUP(A187,Resources!B:C,2,FALSE))</f>
        <v/>
      </c>
    </row>
    <row r="188" spans="1:21" x14ac:dyDescent="0.2">
      <c r="A188" s="5" t="s">
        <v>43</v>
      </c>
      <c r="B188" s="12">
        <v>1</v>
      </c>
      <c r="C188" s="12">
        <v>1</v>
      </c>
      <c r="D188" s="12">
        <v>1</v>
      </c>
      <c r="E188" s="12">
        <v>1</v>
      </c>
      <c r="F188" s="12">
        <v>1</v>
      </c>
      <c r="G188" s="12">
        <v>1</v>
      </c>
      <c r="H188" s="12">
        <v>1</v>
      </c>
      <c r="I188" s="12">
        <v>1</v>
      </c>
      <c r="J188" s="12">
        <v>1</v>
      </c>
      <c r="K188" s="12">
        <v>1</v>
      </c>
      <c r="L188" s="12">
        <v>1</v>
      </c>
      <c r="M188" s="12">
        <v>1</v>
      </c>
      <c r="N188" s="12">
        <v>1</v>
      </c>
      <c r="O188" s="12"/>
      <c r="P188" s="12"/>
      <c r="Q188" s="12"/>
      <c r="R188" s="12"/>
      <c r="S188" s="12"/>
      <c r="T188" t="str">
        <f>VLOOKUP(A188,'Board and Highest Paid via 990s'!B:C,2,FALSE)</f>
        <v>Board Member Until 06/2016</v>
      </c>
      <c r="U188" t="str">
        <f>IF(VLOOKUP(A188,Resources!B:C,2,FALSE)=0,"",VLOOKUP(A188,Resources!B:C,2,FALSE))</f>
        <v/>
      </c>
    </row>
    <row r="189" spans="1:21" x14ac:dyDescent="0.2">
      <c r="A189" s="5" t="s">
        <v>297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>
        <v>1</v>
      </c>
      <c r="O189" s="12">
        <v>1</v>
      </c>
      <c r="P189" s="12">
        <v>1</v>
      </c>
      <c r="Q189" s="12"/>
      <c r="R189" s="12"/>
      <c r="S189" s="12"/>
      <c r="T189" t="str">
        <f>VLOOKUP(A189,'Board and Highest Paid via 990s'!B:C,2,FALSE)</f>
        <v>Board Member Until 11/2018</v>
      </c>
      <c r="U189" t="str">
        <f>IF(VLOOKUP(A189,Resources!B:C,2,FALSE)=0,"",VLOOKUP(A189,Resources!B:C,2,FALSE))</f>
        <v/>
      </c>
    </row>
    <row r="190" spans="1:21" x14ac:dyDescent="0.2">
      <c r="A190" s="5" t="s">
        <v>269</v>
      </c>
      <c r="B190" s="12"/>
      <c r="C190" s="12"/>
      <c r="D190" s="12"/>
      <c r="E190" s="12"/>
      <c r="F190" s="12"/>
      <c r="G190" s="12"/>
      <c r="H190" s="12"/>
      <c r="I190" s="12"/>
      <c r="J190" s="12">
        <v>1</v>
      </c>
      <c r="K190" s="12">
        <v>1</v>
      </c>
      <c r="L190" s="12"/>
      <c r="M190" s="12"/>
      <c r="N190" s="12"/>
      <c r="O190" s="12"/>
      <c r="P190" s="12"/>
      <c r="Q190" s="12">
        <v>1</v>
      </c>
      <c r="R190" s="12">
        <v>1</v>
      </c>
      <c r="S190" s="12"/>
      <c r="T190" t="str">
        <f>VLOOKUP(A190,'Board and Highest Paid via 990s'!B:C,2,FALSE)</f>
        <v>Managing Dir, Plastics Market</v>
      </c>
      <c r="U190" t="str">
        <f>IF(VLOOKUP(A190,Resources!B:C,2,FALSE)=0,"",VLOOKUP(A190,Resources!B:C,2,FALSE))</f>
        <v/>
      </c>
    </row>
    <row r="191" spans="1:21" x14ac:dyDescent="0.2">
      <c r="A191" s="5" t="s">
        <v>44</v>
      </c>
      <c r="B191" s="12">
        <v>1</v>
      </c>
      <c r="C191" s="12">
        <v>1</v>
      </c>
      <c r="D191" s="12">
        <v>1</v>
      </c>
      <c r="E191" s="12">
        <v>1</v>
      </c>
      <c r="F191" s="12">
        <v>1</v>
      </c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t="str">
        <f>VLOOKUP(A191,'Board and Highest Paid via 990s'!B:C,2,FALSE)</f>
        <v>Board Member</v>
      </c>
      <c r="U191" t="str">
        <f>IF(VLOOKUP(A191,Resources!B:C,2,FALSE)=0,"",VLOOKUP(A191,Resources!B:C,2,FALSE))</f>
        <v/>
      </c>
    </row>
    <row r="192" spans="1:21" x14ac:dyDescent="0.2">
      <c r="A192" s="5" t="s">
        <v>310</v>
      </c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>
        <v>1</v>
      </c>
      <c r="P192" s="12">
        <v>1</v>
      </c>
      <c r="Q192" s="12">
        <v>1</v>
      </c>
      <c r="R192" s="12">
        <v>1</v>
      </c>
      <c r="S192" s="12">
        <v>1</v>
      </c>
      <c r="T192" t="str">
        <f>VLOOKUP(A192,'Board and Highest Paid via 990s'!B:C,2,FALSE)</f>
        <v>Board Member</v>
      </c>
      <c r="U192" t="str">
        <f>IF(VLOOKUP(A192,Resources!B:C,2,FALSE)=0,"",VLOOKUP(A192,Resources!B:C,2,FALSE))</f>
        <v/>
      </c>
    </row>
    <row r="193" spans="1:21" x14ac:dyDescent="0.2">
      <c r="A193" s="5" t="s">
        <v>101</v>
      </c>
      <c r="B193" s="12"/>
      <c r="C193" s="12"/>
      <c r="D193" s="12"/>
      <c r="E193" s="12"/>
      <c r="F193" s="12">
        <v>1</v>
      </c>
      <c r="G193" s="12">
        <v>1</v>
      </c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t="str">
        <f>VLOOKUP(A193,'Board and Highest Paid via 990s'!B:C,2,FALSE)</f>
        <v>Board Member</v>
      </c>
      <c r="U193" t="str">
        <f>IF(VLOOKUP(A193,Resources!B:C,2,FALSE)=0,"",VLOOKUP(A193,Resources!B:C,2,FALSE))</f>
        <v/>
      </c>
    </row>
    <row r="194" spans="1:21" x14ac:dyDescent="0.2">
      <c r="A194" s="5" t="s">
        <v>10</v>
      </c>
      <c r="B194" s="12">
        <v>1</v>
      </c>
      <c r="C194" s="12">
        <v>1</v>
      </c>
      <c r="D194" s="12">
        <v>1</v>
      </c>
      <c r="E194" s="12">
        <v>1</v>
      </c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t="str">
        <f>VLOOKUP(A194,'Board and Highest Paid via 990s'!B:C,2,FALSE)</f>
        <v>Board Member</v>
      </c>
      <c r="U194" t="str">
        <f>IF(VLOOKUP(A194,Resources!B:C,2,FALSE)=0,"",VLOOKUP(A194,Resources!B:C,2,FALSE))</f>
        <v/>
      </c>
    </row>
    <row r="195" spans="1:21" x14ac:dyDescent="0.2">
      <c r="A195" s="5" t="s">
        <v>76</v>
      </c>
      <c r="B195" s="12"/>
      <c r="C195" s="12"/>
      <c r="D195" s="12"/>
      <c r="E195" s="12">
        <v>1</v>
      </c>
      <c r="F195" s="12">
        <v>1</v>
      </c>
      <c r="G195" s="12">
        <v>1</v>
      </c>
      <c r="H195" s="12">
        <v>1</v>
      </c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t="str">
        <f>VLOOKUP(A195,'Board and Highest Paid via 990s'!B:C,2,FALSE)</f>
        <v>Board Member</v>
      </c>
      <c r="U195" t="str">
        <f>IF(VLOOKUP(A195,Resources!B:C,2,FALSE)=0,"",VLOOKUP(A195,Resources!B:C,2,FALSE))</f>
        <v/>
      </c>
    </row>
    <row r="196" spans="1:21" x14ac:dyDescent="0.2">
      <c r="A196" s="5" t="s">
        <v>256</v>
      </c>
      <c r="B196" s="12"/>
      <c r="C196" s="12"/>
      <c r="D196" s="12"/>
      <c r="E196" s="12"/>
      <c r="F196" s="12"/>
      <c r="G196" s="12"/>
      <c r="H196" s="12"/>
      <c r="I196" s="12"/>
      <c r="J196" s="12">
        <v>1</v>
      </c>
      <c r="K196" s="12">
        <v>1</v>
      </c>
      <c r="L196" s="12"/>
      <c r="M196" s="12"/>
      <c r="N196" s="12"/>
      <c r="O196" s="12"/>
      <c r="P196" s="12"/>
      <c r="Q196" s="12"/>
      <c r="R196" s="12"/>
      <c r="S196" s="12"/>
      <c r="T196" t="str">
        <f>VLOOKUP(A196,'Board and Highest Paid via 990s'!B:C,2,FALSE)</f>
        <v>Board Member</v>
      </c>
      <c r="U196" t="str">
        <f>IF(VLOOKUP(A196,Resources!B:C,2,FALSE)=0,"",VLOOKUP(A196,Resources!B:C,2,FALSE))</f>
        <v/>
      </c>
    </row>
    <row r="197" spans="1:21" x14ac:dyDescent="0.2">
      <c r="A197" s="5" t="s">
        <v>255</v>
      </c>
      <c r="B197" s="12"/>
      <c r="C197" s="12"/>
      <c r="D197" s="12"/>
      <c r="E197" s="12"/>
      <c r="F197" s="12"/>
      <c r="G197" s="12"/>
      <c r="H197" s="12"/>
      <c r="I197" s="12"/>
      <c r="J197" s="12">
        <v>1</v>
      </c>
      <c r="K197" s="12">
        <v>1</v>
      </c>
      <c r="L197" s="12">
        <v>1</v>
      </c>
      <c r="M197" s="12">
        <v>1</v>
      </c>
      <c r="N197" s="12">
        <v>1</v>
      </c>
      <c r="O197" s="12">
        <v>1</v>
      </c>
      <c r="P197" s="12">
        <v>1</v>
      </c>
      <c r="Q197" s="12">
        <v>1</v>
      </c>
      <c r="R197" s="12"/>
      <c r="S197" s="12"/>
      <c r="T197" t="str">
        <f>VLOOKUP(A197,'Board and Highest Paid via 990s'!B:C,2,FALSE)</f>
        <v>Board Member</v>
      </c>
      <c r="U197" t="str">
        <f>IF(VLOOKUP(A197,Resources!B:C,2,FALSE)=0,"",VLOOKUP(A197,Resources!B:C,2,FALSE))</f>
        <v/>
      </c>
    </row>
    <row r="198" spans="1:21" x14ac:dyDescent="0.2">
      <c r="A198" s="5" t="s">
        <v>70</v>
      </c>
      <c r="B198" s="12">
        <v>1</v>
      </c>
      <c r="C198" s="12">
        <v>1</v>
      </c>
      <c r="D198" s="12">
        <v>1</v>
      </c>
      <c r="E198" s="12">
        <v>1</v>
      </c>
      <c r="F198" s="12">
        <v>1</v>
      </c>
      <c r="G198" s="12">
        <v>1</v>
      </c>
      <c r="H198" s="12">
        <v>1</v>
      </c>
      <c r="I198" s="12">
        <v>1</v>
      </c>
      <c r="J198" s="12">
        <v>1</v>
      </c>
      <c r="K198" s="12">
        <v>1</v>
      </c>
      <c r="L198" s="12">
        <v>1</v>
      </c>
      <c r="M198" s="12">
        <v>1</v>
      </c>
      <c r="N198" s="12">
        <v>1</v>
      </c>
      <c r="O198" s="12">
        <v>1</v>
      </c>
      <c r="P198" s="12">
        <v>1</v>
      </c>
      <c r="Q198" s="12"/>
      <c r="R198" s="12"/>
      <c r="S198" s="12"/>
      <c r="T198" t="str">
        <f>VLOOKUP(A198,'Board and Highest Paid via 990s'!B:C,2,FALSE)</f>
        <v>Immediate Past Chairman</v>
      </c>
      <c r="U198" t="str">
        <f>IF(VLOOKUP(A198,Resources!B:C,2,FALSE)=0,"",VLOOKUP(A198,Resources!B:C,2,FALSE))</f>
        <v/>
      </c>
    </row>
    <row r="199" spans="1:21" x14ac:dyDescent="0.2">
      <c r="A199" s="5" t="s">
        <v>273</v>
      </c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>
        <v>1</v>
      </c>
      <c r="M199" s="12">
        <v>1</v>
      </c>
      <c r="N199" s="12">
        <v>1</v>
      </c>
      <c r="O199" s="12">
        <v>1</v>
      </c>
      <c r="P199" s="12">
        <v>1</v>
      </c>
      <c r="Q199" s="12">
        <v>1</v>
      </c>
      <c r="R199" s="12">
        <v>1</v>
      </c>
      <c r="S199" s="12">
        <v>1</v>
      </c>
      <c r="T199" t="str">
        <f>VLOOKUP(A199,'Board and Highest Paid via 990s'!B:C,2,FALSE)</f>
        <v>Board Member</v>
      </c>
      <c r="U199" t="str">
        <f>IF(VLOOKUP(A199,Resources!B:C,2,FALSE)=0,"",VLOOKUP(A199,Resources!B:C,2,FALSE))</f>
        <v/>
      </c>
    </row>
    <row r="200" spans="1:21" x14ac:dyDescent="0.2">
      <c r="A200" s="5" t="s">
        <v>62</v>
      </c>
      <c r="B200" s="12"/>
      <c r="C200" s="12">
        <v>1</v>
      </c>
      <c r="D200" s="12"/>
      <c r="E200" s="12">
        <v>1</v>
      </c>
      <c r="F200" s="12">
        <v>1</v>
      </c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t="str">
        <f>VLOOKUP(A200,'Board and Highest Paid via 990s'!B:C,2,FALSE)</f>
        <v>Board Member</v>
      </c>
      <c r="U200" t="str">
        <f>IF(VLOOKUP(A200,Resources!B:C,2,FALSE)=0,"",VLOOKUP(A200,Resources!B:C,2,FALSE))</f>
        <v/>
      </c>
    </row>
    <row r="201" spans="1:21" x14ac:dyDescent="0.2">
      <c r="A201" s="5" t="s">
        <v>314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>
        <v>1</v>
      </c>
      <c r="P201" s="12">
        <v>1</v>
      </c>
      <c r="Q201" s="12">
        <v>1</v>
      </c>
      <c r="R201" s="12">
        <v>1</v>
      </c>
      <c r="S201" s="12">
        <v>1</v>
      </c>
      <c r="T201" t="str">
        <f>VLOOKUP(A201,'Board and Highest Paid via 990s'!B:C,2,FALSE)</f>
        <v>Board Member</v>
      </c>
      <c r="U201" t="str">
        <f>IF(VLOOKUP(A201,Resources!B:C,2,FALSE)=0,"",VLOOKUP(A201,Resources!B:C,2,FALSE))</f>
        <v/>
      </c>
    </row>
    <row r="202" spans="1:21" x14ac:dyDescent="0.2">
      <c r="A202" s="5" t="s">
        <v>315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>
        <v>1</v>
      </c>
      <c r="P202" s="12">
        <v>1</v>
      </c>
      <c r="Q202" s="12">
        <v>1</v>
      </c>
      <c r="R202" s="12"/>
      <c r="S202" s="12"/>
      <c r="T202" t="str">
        <f>VLOOKUP(A202,'Board and Highest Paid via 990s'!B:C,2,FALSE)</f>
        <v>Board Member</v>
      </c>
      <c r="U202" t="str">
        <f>IF(VLOOKUP(A202,Resources!B:C,2,FALSE)=0,"",VLOOKUP(A202,Resources!B:C,2,FALSE))</f>
        <v/>
      </c>
    </row>
    <row r="203" spans="1:21" x14ac:dyDescent="0.2">
      <c r="A203" s="5" t="s">
        <v>303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>
        <v>1</v>
      </c>
      <c r="O203" s="12">
        <v>1</v>
      </c>
      <c r="P203" s="12">
        <v>1</v>
      </c>
      <c r="Q203" s="12">
        <v>1</v>
      </c>
      <c r="R203" s="12">
        <v>1</v>
      </c>
      <c r="S203" s="12">
        <v>1</v>
      </c>
      <c r="T203" t="str">
        <f>VLOOKUP(A203,'Board and Highest Paid via 990s'!B:C,2,FALSE)</f>
        <v>Board Member</v>
      </c>
      <c r="U203" t="str">
        <f>IF(VLOOKUP(A203,Resources!B:C,2,FALSE)=0,"",VLOOKUP(A203,Resources!B:C,2,FALSE))</f>
        <v/>
      </c>
    </row>
    <row r="204" spans="1:21" x14ac:dyDescent="0.2">
      <c r="A204" s="5" t="s">
        <v>305</v>
      </c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>
        <v>1</v>
      </c>
      <c r="N204" s="12">
        <v>1</v>
      </c>
      <c r="O204" s="12">
        <v>1</v>
      </c>
      <c r="P204" s="12">
        <v>1</v>
      </c>
      <c r="Q204" s="12">
        <v>1</v>
      </c>
      <c r="R204" s="12">
        <v>1</v>
      </c>
      <c r="S204" s="12"/>
      <c r="T204" t="str">
        <f>VLOOKUP(A204,'Board and Highest Paid via 990s'!B:C,2,FALSE)</f>
        <v>Chairman of the Board</v>
      </c>
      <c r="U204" t="str">
        <f>IF(VLOOKUP(A204,Resources!B:C,2,FALSE)=0,"",VLOOKUP(A204,Resources!B:C,2,FALSE))</f>
        <v/>
      </c>
    </row>
    <row r="205" spans="1:21" x14ac:dyDescent="0.2">
      <c r="A205" s="5" t="s">
        <v>320</v>
      </c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>
        <v>1</v>
      </c>
      <c r="Q205" s="12"/>
      <c r="R205" s="12"/>
      <c r="S205" s="12"/>
      <c r="T205" t="str">
        <f>VLOOKUP(A205,'Board and Highest Paid via 990s'!B:C,2,FALSE)</f>
        <v>Board Member</v>
      </c>
      <c r="U205" t="str">
        <f>IF(VLOOKUP(A205,Resources!B:C,2,FALSE)=0,"",VLOOKUP(A205,Resources!B:C,2,FALSE))</f>
        <v/>
      </c>
    </row>
    <row r="206" spans="1:21" x14ac:dyDescent="0.2">
      <c r="A206" s="5" t="s">
        <v>292</v>
      </c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>
        <v>1</v>
      </c>
      <c r="N206" s="12">
        <v>1</v>
      </c>
      <c r="O206" s="12">
        <v>1</v>
      </c>
      <c r="P206" s="12"/>
      <c r="Q206" s="12"/>
      <c r="R206" s="12"/>
      <c r="S206" s="12"/>
      <c r="T206" t="str">
        <f>VLOOKUP(A206,'Board and Highest Paid via 990s'!B:C,2,FALSE)</f>
        <v>Board Member Until 01/2017</v>
      </c>
      <c r="U206" t="str">
        <f>IF(VLOOKUP(A206,Resources!B:C,2,FALSE)=0,"",VLOOKUP(A206,Resources!B:C,2,FALSE))</f>
        <v/>
      </c>
    </row>
    <row r="207" spans="1:21" x14ac:dyDescent="0.2">
      <c r="A207" s="5" t="s">
        <v>113</v>
      </c>
      <c r="B207" s="12"/>
      <c r="C207" s="12"/>
      <c r="D207" s="12"/>
      <c r="E207" s="12"/>
      <c r="F207" s="12">
        <v>1</v>
      </c>
      <c r="G207" s="12">
        <v>1</v>
      </c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t="str">
        <f>VLOOKUP(A207,'Board and Highest Paid via 990s'!B:C,2,FALSE)</f>
        <v>Managing Director</v>
      </c>
      <c r="U207" t="str">
        <f>IF(VLOOKUP(A207,Resources!B:C,2,FALSE)=0,"",VLOOKUP(A207,Resources!B:C,2,FALSE))</f>
        <v/>
      </c>
    </row>
    <row r="208" spans="1:21" x14ac:dyDescent="0.2">
      <c r="A208" s="5" t="s">
        <v>14</v>
      </c>
      <c r="B208" s="12">
        <v>1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t="str">
        <f>VLOOKUP(A208,'Board and Highest Paid via 990s'!B:C,2,FALSE)</f>
        <v>Board Member</v>
      </c>
      <c r="U208" t="str">
        <f>IF(VLOOKUP(A208,Resources!B:C,2,FALSE)=0,"",VLOOKUP(A208,Resources!B:C,2,FALSE))</f>
        <v/>
      </c>
    </row>
    <row r="209" spans="1:21" x14ac:dyDescent="0.2">
      <c r="A209" s="5" t="s">
        <v>115</v>
      </c>
      <c r="B209" s="12"/>
      <c r="C209" s="12"/>
      <c r="D209" s="12"/>
      <c r="E209" s="12"/>
      <c r="F209" s="12">
        <v>1</v>
      </c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t="str">
        <f>VLOOKUP(A209,'Board and Highest Paid via 990s'!B:C,2,FALSE)</f>
        <v>Managing Director</v>
      </c>
      <c r="U209" t="str">
        <f>IF(VLOOKUP(A209,Resources!B:C,2,FALSE)=0,"",VLOOKUP(A209,Resources!B:C,2,FALSE))</f>
        <v/>
      </c>
    </row>
    <row r="210" spans="1:21" x14ac:dyDescent="0.2">
      <c r="A210" s="5" t="s">
        <v>309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>
        <v>1</v>
      </c>
      <c r="P210" s="12">
        <v>1</v>
      </c>
      <c r="Q210" s="12"/>
      <c r="R210" s="12"/>
      <c r="S210" s="12"/>
      <c r="T210" t="str">
        <f>VLOOKUP(A210,'Board and Highest Paid via 990s'!B:C,2,FALSE)</f>
        <v>Board Member Until 11/2018</v>
      </c>
      <c r="U210" t="str">
        <f>IF(VLOOKUP(A210,Resources!B:C,2,FALSE)=0,"",VLOOKUP(A210,Resources!B:C,2,FALSE))</f>
        <v/>
      </c>
    </row>
    <row r="211" spans="1:21" x14ac:dyDescent="0.2">
      <c r="A211" s="5" t="s">
        <v>302</v>
      </c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>
        <v>1</v>
      </c>
      <c r="O211" s="12">
        <v>1</v>
      </c>
      <c r="P211" s="12">
        <v>1</v>
      </c>
      <c r="Q211" s="12"/>
      <c r="R211" s="12"/>
      <c r="S211" s="12"/>
      <c r="T211" t="str">
        <f>VLOOKUP(A211,'Board and Highest Paid via 990s'!B:C,2,FALSE)</f>
        <v>Board Member</v>
      </c>
      <c r="U211" t="str">
        <f>IF(VLOOKUP(A211,Resources!B:C,2,FALSE)=0,"",VLOOKUP(A211,Resources!B:C,2,FALSE))</f>
        <v/>
      </c>
    </row>
    <row r="212" spans="1:21" x14ac:dyDescent="0.2">
      <c r="A212" s="5" t="s">
        <v>7</v>
      </c>
      <c r="B212" s="12">
        <v>1</v>
      </c>
      <c r="C212" s="12"/>
      <c r="D212" s="12"/>
      <c r="E212" s="12">
        <v>1</v>
      </c>
      <c r="F212" s="12">
        <v>1</v>
      </c>
      <c r="G212" s="12">
        <v>1</v>
      </c>
      <c r="H212" s="12">
        <v>1</v>
      </c>
      <c r="I212" s="12">
        <v>1</v>
      </c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t="str">
        <f>VLOOKUP(A212,'Board and Highest Paid via 990s'!B:C,2,FALSE)</f>
        <v>Board Member</v>
      </c>
      <c r="U212" t="str">
        <f>IF(VLOOKUP(A212,Resources!B:C,2,FALSE)=0,"",VLOOKUP(A212,Resources!B:C,2,FALSE))</f>
        <v/>
      </c>
    </row>
    <row r="213" spans="1:21" x14ac:dyDescent="0.2">
      <c r="A213" s="5" t="s">
        <v>114</v>
      </c>
      <c r="B213" s="12"/>
      <c r="C213" s="12"/>
      <c r="D213" s="12"/>
      <c r="E213" s="12"/>
      <c r="F213" s="12">
        <v>1</v>
      </c>
      <c r="G213" s="12">
        <v>1</v>
      </c>
      <c r="H213" s="12">
        <v>1</v>
      </c>
      <c r="I213" s="12">
        <v>1</v>
      </c>
      <c r="J213" s="12">
        <v>1</v>
      </c>
      <c r="K213" s="12">
        <v>1</v>
      </c>
      <c r="L213" s="12"/>
      <c r="M213" s="12"/>
      <c r="N213" s="12"/>
      <c r="O213" s="12"/>
      <c r="P213" s="12">
        <v>1</v>
      </c>
      <c r="Q213" s="12"/>
      <c r="R213" s="12"/>
      <c r="S213" s="12"/>
      <c r="T213" t="str">
        <f>VLOOKUP(A213,'Board and Highest Paid via 990s'!B:C,2,FALSE)</f>
        <v>Sr Dir, Plastics Foodservice Packaging Group</v>
      </c>
      <c r="U213" t="str">
        <f>IF(VLOOKUP(A213,Resources!B:C,2,FALSE)=0,"",VLOOKUP(A213,Resources!B:C,2,FALSE))</f>
        <v/>
      </c>
    </row>
    <row r="214" spans="1:21" x14ac:dyDescent="0.2">
      <c r="A214" s="5" t="s">
        <v>125</v>
      </c>
      <c r="B214" s="12"/>
      <c r="C214" s="12"/>
      <c r="D214" s="12"/>
      <c r="E214" s="12"/>
      <c r="F214" s="12"/>
      <c r="G214" s="12">
        <v>1</v>
      </c>
      <c r="H214" s="12">
        <v>1</v>
      </c>
      <c r="I214" s="12">
        <v>1</v>
      </c>
      <c r="J214" s="12">
        <v>1</v>
      </c>
      <c r="K214" s="12">
        <v>1</v>
      </c>
      <c r="L214" s="12">
        <v>1</v>
      </c>
      <c r="M214" s="12">
        <v>1</v>
      </c>
      <c r="N214" s="12">
        <v>1</v>
      </c>
      <c r="O214" s="12">
        <v>1</v>
      </c>
      <c r="P214" s="12">
        <v>1</v>
      </c>
      <c r="Q214" s="12">
        <v>1</v>
      </c>
      <c r="R214" s="12">
        <v>1</v>
      </c>
      <c r="S214" s="12">
        <v>1</v>
      </c>
      <c r="T214" t="str">
        <f>VLOOKUP(A214,'Board and Highest Paid via 990s'!B:C,2,FALSE)</f>
        <v>Board Member</v>
      </c>
      <c r="U214" t="str">
        <f>IF(VLOOKUP(A214,Resources!B:C,2,FALSE)=0,"",VLOOKUP(A214,Resources!B:C,2,FALSE))</f>
        <v/>
      </c>
    </row>
    <row r="215" spans="1:21" x14ac:dyDescent="0.2">
      <c r="A215" s="5" t="s">
        <v>276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>
        <v>1</v>
      </c>
      <c r="M215" s="12">
        <v>1</v>
      </c>
      <c r="N215" s="12">
        <v>1</v>
      </c>
      <c r="O215" s="12">
        <v>1</v>
      </c>
      <c r="P215" s="12">
        <v>1</v>
      </c>
      <c r="Q215" s="12">
        <v>1</v>
      </c>
      <c r="R215" s="12">
        <v>1</v>
      </c>
      <c r="S215" s="12"/>
      <c r="T215" t="str">
        <f>VLOOKUP(A215,'Board and Highest Paid via 990s'!B:C,2,FALSE)</f>
        <v>Board Member</v>
      </c>
      <c r="U215" t="str">
        <f>IF(VLOOKUP(A215,Resources!B:C,2,FALSE)=0,"",VLOOKUP(A215,Resources!B:C,2,FALSE))</f>
        <v/>
      </c>
    </row>
    <row r="216" spans="1:21" x14ac:dyDescent="0.2">
      <c r="A216" s="5" t="s">
        <v>258</v>
      </c>
      <c r="B216" s="12"/>
      <c r="C216" s="12"/>
      <c r="D216" s="12"/>
      <c r="E216" s="12"/>
      <c r="F216" s="12"/>
      <c r="G216" s="12"/>
      <c r="H216" s="12"/>
      <c r="I216" s="12">
        <v>1</v>
      </c>
      <c r="J216" s="12">
        <v>1</v>
      </c>
      <c r="K216" s="12">
        <v>1</v>
      </c>
      <c r="L216" s="12">
        <v>1</v>
      </c>
      <c r="M216" s="12"/>
      <c r="N216" s="12"/>
      <c r="O216" s="12"/>
      <c r="P216" s="12"/>
      <c r="Q216" s="12"/>
      <c r="R216" s="12"/>
      <c r="S216" s="12"/>
      <c r="T216" t="str">
        <f>VLOOKUP(A216,'Board and Highest Paid via 990s'!B:C,2,FALSE)</f>
        <v>Board Member</v>
      </c>
      <c r="U216" t="str">
        <f>IF(VLOOKUP(A216,Resources!B:C,2,FALSE)=0,"",VLOOKUP(A216,Resources!B:C,2,FALSE))</f>
        <v/>
      </c>
    </row>
    <row r="217" spans="1:21" x14ac:dyDescent="0.2">
      <c r="A217" s="5" t="s">
        <v>231</v>
      </c>
      <c r="B217" s="12"/>
      <c r="C217" s="12"/>
      <c r="D217" s="12"/>
      <c r="E217" s="12"/>
      <c r="F217" s="12">
        <v>1</v>
      </c>
      <c r="G217" s="12">
        <v>1</v>
      </c>
      <c r="H217" s="12">
        <v>1</v>
      </c>
      <c r="I217" s="12">
        <v>1</v>
      </c>
      <c r="J217" s="12">
        <v>1</v>
      </c>
      <c r="K217" s="12"/>
      <c r="L217" s="12"/>
      <c r="M217" s="12"/>
      <c r="N217" s="12"/>
      <c r="O217" s="12"/>
      <c r="P217" s="12"/>
      <c r="Q217" s="12"/>
      <c r="R217" s="12"/>
      <c r="S217" s="12"/>
      <c r="T217" t="str">
        <f>VLOOKUP(A217,'Board and Highest Paid via 990s'!B:C,2,FALSE)</f>
        <v>Board Member</v>
      </c>
      <c r="U217" t="str">
        <f>IF(VLOOKUP(A217,Resources!B:C,2,FALSE)=0,"",VLOOKUP(A217,Resources!B:C,2,FALSE))</f>
        <v/>
      </c>
    </row>
    <row r="218" spans="1:21" x14ac:dyDescent="0.2">
      <c r="A218" s="5" t="s">
        <v>112</v>
      </c>
      <c r="B218" s="12"/>
      <c r="C218" s="12"/>
      <c r="D218" s="12"/>
      <c r="E218" s="12"/>
      <c r="F218" s="12">
        <v>1</v>
      </c>
      <c r="G218" s="12">
        <v>1</v>
      </c>
      <c r="H218" s="12">
        <v>1</v>
      </c>
      <c r="I218" s="12">
        <v>1</v>
      </c>
      <c r="J218" s="12">
        <v>1</v>
      </c>
      <c r="K218" s="12">
        <v>1</v>
      </c>
      <c r="L218" s="12">
        <v>1</v>
      </c>
      <c r="M218" s="12">
        <v>1</v>
      </c>
      <c r="N218" s="12">
        <v>1</v>
      </c>
      <c r="O218" s="12">
        <v>1</v>
      </c>
      <c r="P218" s="12">
        <v>1</v>
      </c>
      <c r="Q218" s="12">
        <v>1</v>
      </c>
      <c r="R218" s="12">
        <v>1</v>
      </c>
      <c r="S218" s="12">
        <v>1</v>
      </c>
      <c r="T218" t="str">
        <f>VLOOKUP(A218,'Board and Highest Paid via 990s'!B:C,2,FALSE)</f>
        <v>VP, Reg and Tech Affairs</v>
      </c>
      <c r="U218" t="str">
        <f>IF(VLOOKUP(A218,Resources!B:C,2,FALSE)=0,"",VLOOKUP(A218,Resources!B:C,2,FALSE))</f>
        <v/>
      </c>
    </row>
    <row r="219" spans="1:21" x14ac:dyDescent="0.2">
      <c r="A219" s="5" t="s">
        <v>58</v>
      </c>
      <c r="B219" s="12"/>
      <c r="C219" s="12">
        <v>1</v>
      </c>
      <c r="D219" s="12"/>
      <c r="E219" s="12">
        <v>1</v>
      </c>
      <c r="F219" s="12">
        <v>1</v>
      </c>
      <c r="G219" s="12">
        <v>1</v>
      </c>
      <c r="H219" s="12">
        <v>1</v>
      </c>
      <c r="I219" s="12">
        <v>1</v>
      </c>
      <c r="J219" s="12">
        <v>1</v>
      </c>
      <c r="K219" s="12">
        <v>1</v>
      </c>
      <c r="L219" s="12">
        <v>1</v>
      </c>
      <c r="M219" s="12"/>
      <c r="N219" s="12"/>
      <c r="O219" s="12"/>
      <c r="P219" s="12"/>
      <c r="Q219" s="12"/>
      <c r="R219" s="12"/>
      <c r="S219" s="12"/>
      <c r="T219" t="str">
        <f>VLOOKUP(A219,'Board and Highest Paid via 990s'!B:C,2,FALSE)</f>
        <v>Board Member</v>
      </c>
      <c r="U219" t="str">
        <f>IF(VLOOKUP(A219,Resources!B:C,2,FALSE)=0,"",VLOOKUP(A219,Resources!B:C,2,FALSE))</f>
        <v/>
      </c>
    </row>
    <row r="220" spans="1:21" x14ac:dyDescent="0.2">
      <c r="A220" s="5" t="s">
        <v>306</v>
      </c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>
        <v>1</v>
      </c>
      <c r="O220" s="12">
        <v>1</v>
      </c>
      <c r="P220" s="12">
        <v>1</v>
      </c>
      <c r="Q220" s="12">
        <v>1</v>
      </c>
      <c r="R220" s="12"/>
      <c r="S220" s="12"/>
      <c r="T220" t="str">
        <f>VLOOKUP(A220,'Board and Highest Paid via 990s'!B:C,2,FALSE)</f>
        <v>Board Member</v>
      </c>
      <c r="U220" t="str">
        <f>IF(VLOOKUP(A220,Resources!B:C,2,FALSE)=0,"",VLOOKUP(A220,Resources!B:C,2,FALSE))</f>
        <v/>
      </c>
    </row>
    <row r="221" spans="1:21" x14ac:dyDescent="0.2">
      <c r="A221" s="5" t="s">
        <v>37</v>
      </c>
      <c r="B221" s="12">
        <v>1</v>
      </c>
      <c r="C221" s="12">
        <v>1</v>
      </c>
      <c r="D221" s="12">
        <v>1</v>
      </c>
      <c r="E221" s="12">
        <v>1</v>
      </c>
      <c r="F221" s="12">
        <v>1</v>
      </c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t="str">
        <f>VLOOKUP(A221,'Board and Highest Paid via 990s'!B:C,2,FALSE)</f>
        <v>Board Member</v>
      </c>
      <c r="U221" t="str">
        <f>IF(VLOOKUP(A221,Resources!B:C,2,FALSE)=0,"",VLOOKUP(A221,Resources!B:C,2,FALSE))</f>
        <v/>
      </c>
    </row>
    <row r="222" spans="1:21" x14ac:dyDescent="0.2">
      <c r="A222" s="5" t="s">
        <v>20</v>
      </c>
      <c r="B222" s="12">
        <v>1</v>
      </c>
      <c r="C222" s="12">
        <v>1</v>
      </c>
      <c r="D222" s="12">
        <v>1</v>
      </c>
      <c r="E222" s="12">
        <v>1</v>
      </c>
      <c r="F222" s="12">
        <v>1</v>
      </c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t="str">
        <f>VLOOKUP(A222,'Board and Highest Paid via 990s'!B:C,2,FALSE)</f>
        <v>Board Member</v>
      </c>
      <c r="U222" t="str">
        <f>IF(VLOOKUP(A222,Resources!B:C,2,FALSE)=0,"",VLOOKUP(A222,Resources!B:C,2,FALSE))</f>
        <v/>
      </c>
    </row>
    <row r="223" spans="1:21" x14ac:dyDescent="0.2">
      <c r="A223" s="5" t="s">
        <v>281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>
        <v>1</v>
      </c>
      <c r="N223" s="12">
        <v>1</v>
      </c>
      <c r="O223" s="12">
        <v>1</v>
      </c>
      <c r="P223" s="12"/>
      <c r="Q223" s="12"/>
      <c r="R223" s="12"/>
      <c r="S223" s="12"/>
      <c r="T223" t="str">
        <f>VLOOKUP(A223,'Board and Highest Paid via 990s'!B:C,2,FALSE)</f>
        <v>Board Member</v>
      </c>
      <c r="U223" t="str">
        <f>IF(VLOOKUP(A223,Resources!B:C,2,FALSE)=0,"",VLOOKUP(A223,Resources!B:C,2,FALSE))</f>
        <v/>
      </c>
    </row>
    <row r="224" spans="1:21" x14ac:dyDescent="0.2">
      <c r="A224" s="5" t="s">
        <v>232</v>
      </c>
      <c r="B224" s="12"/>
      <c r="C224" s="12"/>
      <c r="D224" s="12"/>
      <c r="E224" s="12"/>
      <c r="F224" s="12"/>
      <c r="G224" s="12"/>
      <c r="H224" s="12">
        <v>1</v>
      </c>
      <c r="I224" s="12">
        <v>1</v>
      </c>
      <c r="J224" s="12">
        <v>1</v>
      </c>
      <c r="K224" s="12"/>
      <c r="L224" s="12"/>
      <c r="M224" s="12"/>
      <c r="N224" s="12"/>
      <c r="O224" s="12"/>
      <c r="P224" s="12"/>
      <c r="Q224" s="12"/>
      <c r="R224" s="12"/>
      <c r="S224" s="12"/>
      <c r="T224" t="str">
        <f>VLOOKUP(A224,'Board and Highest Paid via 990s'!B:C,2,FALSE)</f>
        <v>Board Member</v>
      </c>
      <c r="U224" t="str">
        <f>IF(VLOOKUP(A224,Resources!B:C,2,FALSE)=0,"",VLOOKUP(A224,Resources!B:C,2,FALSE))</f>
        <v/>
      </c>
    </row>
    <row r="225" spans="1:21" x14ac:dyDescent="0.2">
      <c r="A225" s="5" t="s">
        <v>233</v>
      </c>
      <c r="B225" s="12"/>
      <c r="C225" s="12"/>
      <c r="D225" s="12"/>
      <c r="E225" s="12"/>
      <c r="F225" s="12"/>
      <c r="G225" s="12"/>
      <c r="H225" s="12">
        <v>1</v>
      </c>
      <c r="I225" s="12">
        <v>1</v>
      </c>
      <c r="J225" s="12">
        <v>1</v>
      </c>
      <c r="K225" s="12">
        <v>1</v>
      </c>
      <c r="L225" s="12">
        <v>1</v>
      </c>
      <c r="M225" s="12">
        <v>1</v>
      </c>
      <c r="N225" s="12">
        <v>1</v>
      </c>
      <c r="O225" s="12"/>
      <c r="P225" s="12"/>
      <c r="Q225" s="12"/>
      <c r="R225" s="12"/>
      <c r="S225" s="12"/>
      <c r="T225" t="str">
        <f>VLOOKUP(A225,'Board and Highest Paid via 990s'!B:C,2,FALSE)</f>
        <v>Board Member Until 02/2016</v>
      </c>
      <c r="U225" t="str">
        <f>IF(VLOOKUP(A225,Resources!B:C,2,FALSE)=0,"",VLOOKUP(A225,Resources!B:C,2,FALSE))</f>
        <v>https://www.sourcewatch.org/index.php?title=Patrick_M._Prevost</v>
      </c>
    </row>
    <row r="226" spans="1:21" x14ac:dyDescent="0.2">
      <c r="A226" s="5" t="s">
        <v>261</v>
      </c>
      <c r="B226" s="12"/>
      <c r="C226" s="12"/>
      <c r="D226" s="12"/>
      <c r="E226" s="12"/>
      <c r="F226" s="12"/>
      <c r="G226" s="12"/>
      <c r="H226" s="12"/>
      <c r="I226" s="12"/>
      <c r="J226" s="12"/>
      <c r="K226" s="12">
        <v>1</v>
      </c>
      <c r="L226" s="12">
        <v>1</v>
      </c>
      <c r="M226" s="12"/>
      <c r="N226" s="12"/>
      <c r="O226" s="12"/>
      <c r="P226" s="12"/>
      <c r="Q226" s="12"/>
      <c r="R226" s="12"/>
      <c r="S226" s="12"/>
      <c r="T226" t="str">
        <f>VLOOKUP(A226,'Board and Highest Paid via 990s'!B:C,2,FALSE)</f>
        <v>Board Member</v>
      </c>
      <c r="U226" t="str">
        <f>IF(VLOOKUP(A226,Resources!B:C,2,FALSE)=0,"",VLOOKUP(A226,Resources!B:C,2,FALSE))</f>
        <v/>
      </c>
    </row>
    <row r="227" spans="1:21" x14ac:dyDescent="0.2">
      <c r="A227" s="5" t="s">
        <v>28</v>
      </c>
      <c r="B227" s="12">
        <v>1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t="str">
        <f>VLOOKUP(A227,'Board and Highest Paid via 990s'!B:C,2,FALSE)</f>
        <v>Board Member</v>
      </c>
      <c r="U227" t="str">
        <f>IF(VLOOKUP(A227,Resources!B:C,2,FALSE)=0,"",VLOOKUP(A227,Resources!B:C,2,FALSE))</f>
        <v>https://www.sourcewatch.org/index.php/Paul_J._Norris</v>
      </c>
    </row>
    <row r="228" spans="1:21" x14ac:dyDescent="0.2">
      <c r="A228" s="5" t="s">
        <v>17</v>
      </c>
      <c r="B228" s="12">
        <v>1</v>
      </c>
      <c r="C228" s="12">
        <v>1</v>
      </c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t="str">
        <f>VLOOKUP(A228,'Board and Highest Paid via 990s'!B:C,2,FALSE)</f>
        <v>Board Member</v>
      </c>
      <c r="U228" t="str">
        <f>IF(VLOOKUP(A228,Resources!B:C,2,FALSE)=0,"",VLOOKUP(A228,Resources!B:C,2,FALSE))</f>
        <v/>
      </c>
    </row>
    <row r="229" spans="1:21" x14ac:dyDescent="0.2">
      <c r="A229" s="5" t="s">
        <v>85</v>
      </c>
      <c r="B229" s="12"/>
      <c r="C229" s="12"/>
      <c r="D229" s="12"/>
      <c r="E229" s="12">
        <v>1</v>
      </c>
      <c r="F229" s="12">
        <v>1</v>
      </c>
      <c r="G229" s="12"/>
      <c r="H229" s="12"/>
      <c r="I229" s="12"/>
      <c r="J229" s="12"/>
      <c r="K229" s="12"/>
      <c r="L229" s="12"/>
      <c r="M229" s="12"/>
      <c r="N229" s="12"/>
      <c r="O229" s="12">
        <v>1</v>
      </c>
      <c r="P229" s="12">
        <v>1</v>
      </c>
      <c r="Q229" s="12">
        <v>1</v>
      </c>
      <c r="R229" s="12">
        <v>1</v>
      </c>
      <c r="S229" s="12">
        <v>1</v>
      </c>
      <c r="T229" t="str">
        <f>VLOOKUP(A229,'Board and Highest Paid via 990s'!B:C,2,FALSE)</f>
        <v>Chairman of the Board</v>
      </c>
      <c r="U229" t="str">
        <f>IF(VLOOKUP(A229,Resources!B:C,2,FALSE)=0,"",VLOOKUP(A229,Resources!B:C,2,FALSE))</f>
        <v/>
      </c>
    </row>
    <row r="230" spans="1:21" x14ac:dyDescent="0.2">
      <c r="A230" s="5" t="s">
        <v>239</v>
      </c>
      <c r="B230" s="12"/>
      <c r="C230" s="12"/>
      <c r="D230" s="12"/>
      <c r="E230" s="12"/>
      <c r="F230" s="12"/>
      <c r="G230" s="12"/>
      <c r="H230" s="12"/>
      <c r="I230" s="12">
        <v>1</v>
      </c>
      <c r="J230" s="12">
        <v>1</v>
      </c>
      <c r="K230" s="12">
        <v>1</v>
      </c>
      <c r="L230" s="12">
        <v>1</v>
      </c>
      <c r="M230" s="12">
        <v>1</v>
      </c>
      <c r="N230" s="12">
        <v>1</v>
      </c>
      <c r="O230" s="12">
        <v>1</v>
      </c>
      <c r="P230" s="12"/>
      <c r="Q230" s="12"/>
      <c r="R230" s="12"/>
      <c r="S230" s="12"/>
      <c r="T230" t="str">
        <f>VLOOKUP(A230,'Board and Highest Paid via 990s'!B:C,2,FALSE)</f>
        <v>Chairman Until 08/2017</v>
      </c>
      <c r="U230" t="str">
        <f>IF(VLOOKUP(A230,Resources!B:C,2,FALSE)=0,"",VLOOKUP(A230,Resources!B:C,2,FALSE))</f>
        <v/>
      </c>
    </row>
    <row r="231" spans="1:21" x14ac:dyDescent="0.2">
      <c r="A231" s="5" t="s">
        <v>274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>
        <v>1</v>
      </c>
      <c r="M231" s="12">
        <v>1</v>
      </c>
      <c r="N231" s="12">
        <v>1</v>
      </c>
      <c r="O231" s="12"/>
      <c r="P231" s="12"/>
      <c r="Q231" s="12"/>
      <c r="R231" s="12"/>
      <c r="S231" s="12"/>
      <c r="T231" t="str">
        <f>VLOOKUP(A231,'Board and Highest Paid via 990s'!B:C,2,FALSE)</f>
        <v>Board Member Until 06/2016</v>
      </c>
      <c r="U231" t="str">
        <f>IF(VLOOKUP(A231,Resources!B:C,2,FALSE)=0,"",VLOOKUP(A231,Resources!B:C,2,FALSE))</f>
        <v/>
      </c>
    </row>
    <row r="232" spans="1:21" x14ac:dyDescent="0.2">
      <c r="A232" s="5" t="s">
        <v>228</v>
      </c>
      <c r="B232" s="12"/>
      <c r="C232" s="12"/>
      <c r="D232" s="12"/>
      <c r="E232" s="12"/>
      <c r="F232" s="12"/>
      <c r="G232" s="12"/>
      <c r="H232" s="12">
        <v>1</v>
      </c>
      <c r="I232" s="12">
        <v>1</v>
      </c>
      <c r="J232" s="12">
        <v>1</v>
      </c>
      <c r="K232" s="12">
        <v>1</v>
      </c>
      <c r="L232" s="12">
        <v>1</v>
      </c>
      <c r="M232" s="12">
        <v>1</v>
      </c>
      <c r="N232" s="12">
        <v>1</v>
      </c>
      <c r="O232" s="12">
        <v>1</v>
      </c>
      <c r="P232" s="12">
        <v>1</v>
      </c>
      <c r="Q232" s="12">
        <v>1</v>
      </c>
      <c r="R232" s="12"/>
      <c r="S232" s="12"/>
      <c r="T232" t="str">
        <f>VLOOKUP(A232,'Board and Highest Paid via 990s'!B:C,2,FALSE)</f>
        <v>Board Member</v>
      </c>
      <c r="U232" t="str">
        <f>IF(VLOOKUP(A232,Resources!B:C,2,FALSE)=0,"",VLOOKUP(A232,Resources!B:C,2,FALSE))</f>
        <v>https://www.sourcewatch.org/index.php/Pierre_Brondeau</v>
      </c>
    </row>
    <row r="233" spans="1:21" x14ac:dyDescent="0.2">
      <c r="A233" s="5" t="s">
        <v>55</v>
      </c>
      <c r="B233" s="12"/>
      <c r="C233" s="12">
        <v>1</v>
      </c>
      <c r="D233" s="12">
        <v>1</v>
      </c>
      <c r="E233" s="12">
        <v>1</v>
      </c>
      <c r="F233" s="12">
        <v>1</v>
      </c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t="str">
        <f>VLOOKUP(A233,'Board and Highest Paid via 990s'!B:C,2,FALSE)</f>
        <v>Board Member</v>
      </c>
      <c r="U233" t="str">
        <f>IF(VLOOKUP(A233,Resources!B:C,2,FALSE)=0,"",VLOOKUP(A233,Resources!B:C,2,FALSE))</f>
        <v/>
      </c>
    </row>
    <row r="234" spans="1:21" x14ac:dyDescent="0.2">
      <c r="A234" s="5" t="s">
        <v>311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>
        <v>1</v>
      </c>
      <c r="P234" s="12">
        <v>1</v>
      </c>
      <c r="Q234" s="12">
        <v>1</v>
      </c>
      <c r="R234" s="12">
        <v>1</v>
      </c>
      <c r="S234" s="12"/>
      <c r="T234" t="str">
        <f>VLOOKUP(A234,'Board and Highest Paid via 990s'!B:C,2,FALSE)</f>
        <v>Board Member</v>
      </c>
      <c r="U234" t="str">
        <f>IF(VLOOKUP(A234,Resources!B:C,2,FALSE)=0,"",VLOOKUP(A234,Resources!B:C,2,FALSE))</f>
        <v/>
      </c>
    </row>
    <row r="235" spans="1:21" x14ac:dyDescent="0.2">
      <c r="A235" s="5" t="s">
        <v>308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>
        <v>1</v>
      </c>
      <c r="O235" s="12">
        <v>1</v>
      </c>
      <c r="P235" s="12">
        <v>1</v>
      </c>
      <c r="Q235" s="12">
        <v>1</v>
      </c>
      <c r="R235" s="12">
        <v>1</v>
      </c>
      <c r="S235" s="12">
        <v>1</v>
      </c>
      <c r="T235" t="str">
        <f>VLOOKUP(A235,'Board and Highest Paid via 990s'!B:C,2,FALSE)</f>
        <v>VP, State Affairs</v>
      </c>
      <c r="U235" t="str">
        <f>IF(VLOOKUP(A235,Resources!B:C,2,FALSE)=0,"",VLOOKUP(A235,Resources!B:C,2,FALSE))</f>
        <v/>
      </c>
    </row>
    <row r="236" spans="1:21" x14ac:dyDescent="0.2">
      <c r="A236" s="5" t="s">
        <v>59</v>
      </c>
      <c r="B236" s="12"/>
      <c r="C236" s="12">
        <v>1</v>
      </c>
      <c r="D236" s="12">
        <v>1</v>
      </c>
      <c r="E236" s="12">
        <v>1</v>
      </c>
      <c r="F236" s="12">
        <v>1</v>
      </c>
      <c r="G236" s="12">
        <v>1</v>
      </c>
      <c r="H236" s="12">
        <v>1</v>
      </c>
      <c r="I236" s="12">
        <v>1</v>
      </c>
      <c r="J236" s="12">
        <v>1</v>
      </c>
      <c r="K236" s="12">
        <v>1</v>
      </c>
      <c r="L236" s="12">
        <v>1</v>
      </c>
      <c r="M236" s="12">
        <v>1</v>
      </c>
      <c r="N236" s="12">
        <v>1</v>
      </c>
      <c r="O236" s="12">
        <v>1</v>
      </c>
      <c r="P236" s="12"/>
      <c r="Q236" s="12"/>
      <c r="R236" s="12"/>
      <c r="S236" s="12"/>
      <c r="T236" t="str">
        <f>VLOOKUP(A236,'Board and Highest Paid via 990s'!B:C,2,FALSE)</f>
        <v>Board Member</v>
      </c>
      <c r="U236" t="str">
        <f>IF(VLOOKUP(A236,Resources!B:C,2,FALSE)=0,"",VLOOKUP(A236,Resources!B:C,2,FALSE))</f>
        <v/>
      </c>
    </row>
    <row r="237" spans="1:21" x14ac:dyDescent="0.2">
      <c r="A237" s="5" t="s">
        <v>73</v>
      </c>
      <c r="B237" s="12"/>
      <c r="C237" s="12">
        <v>1</v>
      </c>
      <c r="D237" s="12">
        <v>1</v>
      </c>
      <c r="E237" s="12"/>
      <c r="F237" s="12"/>
      <c r="G237" s="12"/>
      <c r="H237" s="12"/>
      <c r="I237" s="12"/>
      <c r="J237" s="12">
        <v>1</v>
      </c>
      <c r="K237" s="12">
        <v>1</v>
      </c>
      <c r="L237" s="12"/>
      <c r="M237" s="12"/>
      <c r="N237" s="12"/>
      <c r="O237" s="12"/>
      <c r="P237" s="12"/>
      <c r="Q237" s="12"/>
      <c r="R237" s="12"/>
      <c r="S237" s="12"/>
      <c r="T237" t="str">
        <f>VLOOKUP(A237,'Board and Highest Paid via 990s'!B:C,2,FALSE)</f>
        <v>Board Member</v>
      </c>
      <c r="U237" t="str">
        <f>IF(VLOOKUP(A237,Resources!B:C,2,FALSE)=0,"",VLOOKUP(A237,Resources!B:C,2,FALSE))</f>
        <v/>
      </c>
    </row>
    <row r="238" spans="1:21" x14ac:dyDescent="0.2">
      <c r="A238" s="5" t="s">
        <v>296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>
        <v>1</v>
      </c>
      <c r="O238" s="12">
        <v>1</v>
      </c>
      <c r="P238" s="12"/>
      <c r="Q238" s="12"/>
      <c r="R238" s="12"/>
      <c r="S238" s="12"/>
      <c r="T238" t="str">
        <f>VLOOKUP(A238,'Board and Highest Paid via 990s'!B:C,2,FALSE)</f>
        <v>Board Member Until 07/2017</v>
      </c>
      <c r="U238" t="str">
        <f>IF(VLOOKUP(A238,Resources!B:C,2,FALSE)=0,"",VLOOKUP(A238,Resources!B:C,2,FALSE))</f>
        <v/>
      </c>
    </row>
    <row r="239" spans="1:21" x14ac:dyDescent="0.2">
      <c r="A239" s="5" t="s">
        <v>92</v>
      </c>
      <c r="B239" s="12"/>
      <c r="C239" s="12"/>
      <c r="D239" s="12"/>
      <c r="E239" s="12">
        <v>1</v>
      </c>
      <c r="F239" s="12">
        <v>1</v>
      </c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t="str">
        <f>VLOOKUP(A239,'Board and Highest Paid via 990s'!B:C,2,FALSE)</f>
        <v>Board Member</v>
      </c>
      <c r="U239" t="str">
        <f>IF(VLOOKUP(A239,Resources!B:C,2,FALSE)=0,"",VLOOKUP(A239,Resources!B:C,2,FALSE))</f>
        <v/>
      </c>
    </row>
    <row r="240" spans="1:21" x14ac:dyDescent="0.2">
      <c r="A240" s="5" t="s">
        <v>78</v>
      </c>
      <c r="B240" s="12"/>
      <c r="C240" s="12"/>
      <c r="D240" s="12"/>
      <c r="E240" s="12">
        <v>1</v>
      </c>
      <c r="F240" s="12">
        <v>1</v>
      </c>
      <c r="G240" s="12">
        <v>1</v>
      </c>
      <c r="H240" s="12">
        <v>1</v>
      </c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t="str">
        <f>VLOOKUP(A240,'Board and Highest Paid via 990s'!B:C,2,FALSE)</f>
        <v>Board Member</v>
      </c>
      <c r="U240" t="str">
        <f>IF(VLOOKUP(A240,Resources!B:C,2,FALSE)=0,"",VLOOKUP(A240,Resources!B:C,2,FALSE))</f>
        <v/>
      </c>
    </row>
    <row r="241" spans="1:21" x14ac:dyDescent="0.2">
      <c r="A241" s="5" t="s">
        <v>270</v>
      </c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>
        <v>1</v>
      </c>
      <c r="M241" s="12">
        <v>1</v>
      </c>
      <c r="N241" s="12"/>
      <c r="O241" s="12"/>
      <c r="P241" s="12"/>
      <c r="Q241" s="12"/>
      <c r="R241" s="12"/>
      <c r="S241" s="12"/>
      <c r="T241" t="str">
        <f>VLOOKUP(A241,'Board and Highest Paid via 990s'!B:C,2,FALSE)</f>
        <v>Board Member</v>
      </c>
      <c r="U241" t="str">
        <f>IF(VLOOKUP(A241,Resources!B:C,2,FALSE)=0,"",VLOOKUP(A241,Resources!B:C,2,FALSE))</f>
        <v/>
      </c>
    </row>
    <row r="242" spans="1:21" x14ac:dyDescent="0.2">
      <c r="A242" s="5" t="s">
        <v>289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>
        <v>1</v>
      </c>
      <c r="N242" s="12">
        <v>1</v>
      </c>
      <c r="O242" s="12">
        <v>1</v>
      </c>
      <c r="P242" s="12">
        <v>1</v>
      </c>
      <c r="Q242" s="12">
        <v>1</v>
      </c>
      <c r="R242" s="12">
        <v>1</v>
      </c>
      <c r="S242" s="12">
        <v>1</v>
      </c>
      <c r="T242" t="str">
        <f>VLOOKUP(A242,'Board and Highest Paid via 990s'!B:C,2,FALSE)</f>
        <v>Board Member</v>
      </c>
      <c r="U242" t="str">
        <f>IF(VLOOKUP(A242,Resources!B:C,2,FALSE)=0,"",VLOOKUP(A242,Resources!B:C,2,FALSE))</f>
        <v/>
      </c>
    </row>
    <row r="243" spans="1:21" x14ac:dyDescent="0.2">
      <c r="A243" s="5" t="s">
        <v>266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>
        <v>1</v>
      </c>
      <c r="L243" s="12">
        <v>1</v>
      </c>
      <c r="M243" s="12">
        <v>1</v>
      </c>
      <c r="N243" s="12">
        <v>1</v>
      </c>
      <c r="O243" s="12">
        <v>1</v>
      </c>
      <c r="P243" s="12"/>
      <c r="Q243" s="12"/>
      <c r="R243" s="12"/>
      <c r="S243" s="12"/>
      <c r="T243" t="str">
        <f>VLOOKUP(A243,'Board and Highest Paid via 990s'!B:C,2,FALSE)</f>
        <v>Board Member</v>
      </c>
      <c r="U243" t="str">
        <f>IF(VLOOKUP(A243,Resources!B:C,2,FALSE)=0,"",VLOOKUP(A243,Resources!B:C,2,FALSE))</f>
        <v/>
      </c>
    </row>
    <row r="244" spans="1:21" x14ac:dyDescent="0.2">
      <c r="A244" s="5" t="s">
        <v>275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>
        <v>1</v>
      </c>
      <c r="M244" s="12">
        <v>1</v>
      </c>
      <c r="N244" s="12"/>
      <c r="O244" s="12"/>
      <c r="P244" s="12"/>
      <c r="Q244" s="12"/>
      <c r="R244" s="12"/>
      <c r="S244" s="12"/>
      <c r="T244" t="str">
        <f>VLOOKUP(A244,'Board and Highest Paid via 990s'!B:C,2,FALSE)</f>
        <v>Board Member</v>
      </c>
      <c r="U244" t="str">
        <f>IF(VLOOKUP(A244,Resources!B:C,2,FALSE)=0,"",VLOOKUP(A244,Resources!B:C,2,FALSE))</f>
        <v/>
      </c>
    </row>
    <row r="245" spans="1:21" x14ac:dyDescent="0.2">
      <c r="A245" s="5" t="s">
        <v>15</v>
      </c>
      <c r="B245" s="12">
        <v>1</v>
      </c>
      <c r="C245" s="12">
        <v>1</v>
      </c>
      <c r="D245" s="12">
        <v>1</v>
      </c>
      <c r="E245" s="12">
        <v>1</v>
      </c>
      <c r="F245" s="12">
        <v>1</v>
      </c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t="str">
        <f>VLOOKUP(A245,'Board and Highest Paid via 990s'!B:C,2,FALSE)</f>
        <v>Chair, Board of Directors</v>
      </c>
      <c r="U245" t="str">
        <f>IF(VLOOKUP(A245,Resources!B:C,2,FALSE)=0,"",VLOOKUP(A245,Resources!B:C,2,FALSE))</f>
        <v/>
      </c>
    </row>
    <row r="246" spans="1:21" x14ac:dyDescent="0.2">
      <c r="A246" s="5" t="s">
        <v>288</v>
      </c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>
        <v>1</v>
      </c>
      <c r="N246" s="12">
        <v>1</v>
      </c>
      <c r="O246" s="12">
        <v>1</v>
      </c>
      <c r="P246" s="12"/>
      <c r="Q246" s="12"/>
      <c r="R246" s="12"/>
      <c r="S246" s="12"/>
      <c r="T246" t="str">
        <f>VLOOKUP(A246,'Board and Highest Paid via 990s'!B:C,2,FALSE)</f>
        <v>Board Member Until 11/2017</v>
      </c>
      <c r="U246" t="str">
        <f>IF(VLOOKUP(A246,Resources!B:C,2,FALSE)=0,"",VLOOKUP(A246,Resources!B:C,2,FALSE))</f>
        <v/>
      </c>
    </row>
    <row r="247" spans="1:21" x14ac:dyDescent="0.2">
      <c r="A247" s="5" t="s">
        <v>111</v>
      </c>
      <c r="B247" s="12"/>
      <c r="C247" s="12"/>
      <c r="D247" s="12"/>
      <c r="E247" s="12"/>
      <c r="F247" s="12">
        <v>1</v>
      </c>
      <c r="G247" s="12"/>
      <c r="H247" s="12"/>
      <c r="I247" s="12">
        <v>1</v>
      </c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t="str">
        <f>VLOOKUP(A247,'Board and Highest Paid via 990s'!B:C,2,FALSE)</f>
        <v>Managing Director, Information Tech</v>
      </c>
      <c r="U247" t="str">
        <f>IF(VLOOKUP(A247,Resources!B:C,2,FALSE)=0,"",VLOOKUP(A247,Resources!B:C,2,FALSE))</f>
        <v/>
      </c>
    </row>
    <row r="248" spans="1:21" x14ac:dyDescent="0.2">
      <c r="A248" s="5" t="s">
        <v>248</v>
      </c>
      <c r="B248" s="12"/>
      <c r="C248" s="12"/>
      <c r="D248" s="12"/>
      <c r="E248" s="12"/>
      <c r="F248" s="12"/>
      <c r="G248" s="12"/>
      <c r="H248" s="12"/>
      <c r="I248" s="12">
        <v>1</v>
      </c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t="str">
        <f>VLOOKUP(A248,'Board and Highest Paid via 990s'!B:C,2,FALSE)</f>
        <v>Sr Director, Health Products</v>
      </c>
      <c r="U248" t="str">
        <f>IF(VLOOKUP(A248,Resources!B:C,2,FALSE)=0,"",VLOOKUP(A248,Resources!B:C,2,FALSE))</f>
        <v/>
      </c>
    </row>
    <row r="249" spans="1:21" x14ac:dyDescent="0.2">
      <c r="A249" s="5" t="s">
        <v>301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>
        <v>1</v>
      </c>
      <c r="O249" s="12">
        <v>1</v>
      </c>
      <c r="P249" s="12">
        <v>1</v>
      </c>
      <c r="Q249" s="12">
        <v>1</v>
      </c>
      <c r="R249" s="12">
        <v>1</v>
      </c>
      <c r="S249" s="12">
        <v>1</v>
      </c>
      <c r="T249" t="str">
        <f>VLOOKUP(A249,'Board and Highest Paid via 990s'!B:C,2,FALSE)</f>
        <v>Board Member</v>
      </c>
      <c r="U249" t="str">
        <f>IF(VLOOKUP(A249,Resources!B:C,2,FALSE)=0,"",VLOOKUP(A249,Resources!B:C,2,FALSE))</f>
        <v/>
      </c>
    </row>
    <row r="250" spans="1:21" x14ac:dyDescent="0.2">
      <c r="A250" s="5" t="s">
        <v>253</v>
      </c>
      <c r="B250" s="12"/>
      <c r="C250" s="12"/>
      <c r="D250" s="12"/>
      <c r="E250" s="12"/>
      <c r="F250" s="12"/>
      <c r="G250" s="12"/>
      <c r="H250" s="12"/>
      <c r="I250" s="12"/>
      <c r="J250" s="12">
        <v>1</v>
      </c>
      <c r="K250" s="12">
        <v>1</v>
      </c>
      <c r="L250" s="12"/>
      <c r="M250" s="12"/>
      <c r="N250" s="12"/>
      <c r="O250" s="12"/>
      <c r="P250" s="12"/>
      <c r="Q250" s="12"/>
      <c r="R250" s="12"/>
      <c r="S250" s="12"/>
      <c r="T250" t="str">
        <f>VLOOKUP(A250,'Board and Highest Paid via 990s'!B:C,2,FALSE)</f>
        <v>Board Member</v>
      </c>
      <c r="U250" t="str">
        <f>IF(VLOOKUP(A250,Resources!B:C,2,FALSE)=0,"",VLOOKUP(A250,Resources!B:C,2,FALSE))</f>
        <v/>
      </c>
    </row>
    <row r="251" spans="1:21" x14ac:dyDescent="0.2">
      <c r="A251" s="5" t="s">
        <v>65</v>
      </c>
      <c r="B251" s="12"/>
      <c r="C251" s="12">
        <v>1</v>
      </c>
      <c r="D251" s="12"/>
      <c r="E251" s="12">
        <v>1</v>
      </c>
      <c r="F251" s="12">
        <v>1</v>
      </c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t="str">
        <f>VLOOKUP(A251,'Board and Highest Paid via 990s'!B:C,2,FALSE)</f>
        <v>Board Member</v>
      </c>
      <c r="U251" t="str">
        <f>IF(VLOOKUP(A251,Resources!B:C,2,FALSE)=0,"",VLOOKUP(A251,Resources!B:C,2,FALSE))</f>
        <v>https://www.sourcewatch.org/index.php/Stacey_J._Mobley</v>
      </c>
    </row>
    <row r="252" spans="1:21" x14ac:dyDescent="0.2">
      <c r="A252" s="5" t="s">
        <v>87</v>
      </c>
      <c r="B252" s="12"/>
      <c r="C252" s="12"/>
      <c r="D252" s="12"/>
      <c r="E252" s="12">
        <v>1</v>
      </c>
      <c r="F252" s="12">
        <v>1</v>
      </c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t="str">
        <f>VLOOKUP(A252,'Board and Highest Paid via 990s'!B:C,2,FALSE)</f>
        <v>Board Member</v>
      </c>
      <c r="U252" t="str">
        <f>IF(VLOOKUP(A252,Resources!B:C,2,FALSE)=0,"",VLOOKUP(A252,Resources!B:C,2,FALSE))</f>
        <v/>
      </c>
    </row>
    <row r="253" spans="1:21" x14ac:dyDescent="0.2">
      <c r="A253" s="5" t="s">
        <v>102</v>
      </c>
      <c r="B253" s="12"/>
      <c r="C253" s="12"/>
      <c r="D253" s="12"/>
      <c r="E253" s="12"/>
      <c r="F253" s="12">
        <v>1</v>
      </c>
      <c r="G253" s="12">
        <v>1</v>
      </c>
      <c r="H253" s="12">
        <v>1</v>
      </c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t="str">
        <f>VLOOKUP(A253,'Board and Highest Paid via 990s'!B:C,2,FALSE)</f>
        <v>Board Member</v>
      </c>
      <c r="U253" t="str">
        <f>IF(VLOOKUP(A253,Resources!B:C,2,FALSE)=0,"",VLOOKUP(A253,Resources!B:C,2,FALSE))</f>
        <v/>
      </c>
    </row>
    <row r="254" spans="1:21" x14ac:dyDescent="0.2">
      <c r="A254" s="5" t="s">
        <v>34</v>
      </c>
      <c r="B254" s="12">
        <v>1</v>
      </c>
      <c r="C254" s="12">
        <v>1</v>
      </c>
      <c r="D254" s="12">
        <v>1</v>
      </c>
      <c r="E254" s="12">
        <v>1</v>
      </c>
      <c r="F254" s="12">
        <v>1</v>
      </c>
      <c r="G254" s="12">
        <v>1</v>
      </c>
      <c r="H254" s="12">
        <v>1</v>
      </c>
      <c r="I254" s="12">
        <v>1</v>
      </c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t="str">
        <f>VLOOKUP(A254,'Board and Highest Paid via 990s'!B:C,2,FALSE)</f>
        <v>Chair</v>
      </c>
      <c r="U254" t="str">
        <f>IF(VLOOKUP(A254,Resources!B:C,2,FALSE)=0,"",VLOOKUP(A254,Resources!B:C,2,FALSE))</f>
        <v>https://www.sourcewatch.org/index.php/Stephanie_A._Burns</v>
      </c>
    </row>
    <row r="255" spans="1:21" x14ac:dyDescent="0.2">
      <c r="A255" s="5" t="s">
        <v>27</v>
      </c>
      <c r="B255" s="12">
        <v>1</v>
      </c>
      <c r="C255" s="12"/>
      <c r="D255" s="12">
        <v>1</v>
      </c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t="str">
        <f>VLOOKUP(A255,'Board and Highest Paid via 990s'!B:C,2,FALSE)</f>
        <v>Board Member</v>
      </c>
      <c r="U255" t="str">
        <f>IF(VLOOKUP(A255,Resources!B:C,2,FALSE)=0,"",VLOOKUP(A255,Resources!B:C,2,FALSE))</f>
        <v/>
      </c>
    </row>
    <row r="256" spans="1:21" x14ac:dyDescent="0.2">
      <c r="A256" s="5" t="s">
        <v>272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>
        <v>1</v>
      </c>
      <c r="M256" s="12">
        <v>1</v>
      </c>
      <c r="N256" s="12">
        <v>1</v>
      </c>
      <c r="O256" s="12">
        <v>1</v>
      </c>
      <c r="P256" s="12">
        <v>1</v>
      </c>
      <c r="Q256" s="12"/>
      <c r="R256" s="12"/>
      <c r="S256" s="12"/>
      <c r="T256" t="str">
        <f>VLOOKUP(A256,'Board and Highest Paid via 990s'!B:C,2,FALSE)</f>
        <v>Board Member</v>
      </c>
      <c r="U256" t="str">
        <f>IF(VLOOKUP(A256,Resources!B:C,2,FALSE)=0,"",VLOOKUP(A256,Resources!B:C,2,FALSE))</f>
        <v/>
      </c>
    </row>
    <row r="257" spans="1:21" x14ac:dyDescent="0.2">
      <c r="A257" s="5" t="s">
        <v>243</v>
      </c>
      <c r="B257" s="12"/>
      <c r="C257" s="12"/>
      <c r="D257" s="12"/>
      <c r="E257" s="12"/>
      <c r="F257" s="12">
        <v>1</v>
      </c>
      <c r="G257" s="12">
        <v>1</v>
      </c>
      <c r="H257" s="12">
        <v>1</v>
      </c>
      <c r="I257" s="12">
        <v>1</v>
      </c>
      <c r="J257" s="12">
        <v>1</v>
      </c>
      <c r="K257" s="12">
        <v>1</v>
      </c>
      <c r="L257" s="12">
        <v>1</v>
      </c>
      <c r="M257" s="12"/>
      <c r="N257" s="12"/>
      <c r="O257" s="12"/>
      <c r="P257" s="12"/>
      <c r="Q257" s="12"/>
      <c r="R257" s="12"/>
      <c r="S257" s="12"/>
      <c r="T257" t="str">
        <f>VLOOKUP(A257,'Board and Highest Paid via 990s'!B:C,2,FALSE)</f>
        <v>Board Member</v>
      </c>
      <c r="U257" t="str">
        <f>IF(VLOOKUP(A257,Resources!B:C,2,FALSE)=0,"",VLOOKUP(A257,Resources!B:C,2,FALSE))</f>
        <v/>
      </c>
    </row>
    <row r="258" spans="1:21" x14ac:dyDescent="0.2">
      <c r="A258" s="5" t="s">
        <v>245</v>
      </c>
      <c r="B258" s="12"/>
      <c r="C258" s="12"/>
      <c r="D258" s="12"/>
      <c r="E258" s="12"/>
      <c r="F258" s="12">
        <v>1</v>
      </c>
      <c r="G258" s="12">
        <v>1</v>
      </c>
      <c r="H258" s="12">
        <v>1</v>
      </c>
      <c r="I258" s="12">
        <v>1</v>
      </c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t="str">
        <f>VLOOKUP(A258,'Board and Highest Paid via 990s'!B:C,2,FALSE)</f>
        <v>Board Member</v>
      </c>
      <c r="U258" t="str">
        <f>IF(VLOOKUP(A258,Resources!B:C,2,FALSE)=0,"",VLOOKUP(A258,Resources!B:C,2,FALSE))</f>
        <v/>
      </c>
    </row>
    <row r="259" spans="1:21" x14ac:dyDescent="0.2">
      <c r="A259" s="5" t="s">
        <v>110</v>
      </c>
      <c r="B259" s="12"/>
      <c r="C259" s="12"/>
      <c r="D259" s="12"/>
      <c r="E259" s="12"/>
      <c r="F259" s="12">
        <v>1</v>
      </c>
      <c r="G259" s="12">
        <v>1</v>
      </c>
      <c r="H259" s="12">
        <v>1</v>
      </c>
      <c r="I259" s="12">
        <v>1</v>
      </c>
      <c r="J259" s="12">
        <v>1</v>
      </c>
      <c r="K259" s="12">
        <v>1</v>
      </c>
      <c r="L259" s="12">
        <v>1</v>
      </c>
      <c r="M259" s="12">
        <v>1</v>
      </c>
      <c r="N259" s="12">
        <v>1</v>
      </c>
      <c r="O259" s="12">
        <v>1</v>
      </c>
      <c r="P259" s="12">
        <v>1</v>
      </c>
      <c r="Q259" s="12">
        <v>1</v>
      </c>
      <c r="R259" s="12">
        <v>1</v>
      </c>
      <c r="S259" s="12"/>
      <c r="T259" t="str">
        <f>VLOOKUP(A259,'Board and Highest Paid via 990s'!B:C,2,FALSE)</f>
        <v>VP, Plastics</v>
      </c>
      <c r="U259" t="str">
        <f>IF(VLOOKUP(A259,Resources!B:C,2,FALSE)=0,"",VLOOKUP(A259,Resources!B:C,2,FALSE))</f>
        <v/>
      </c>
    </row>
    <row r="260" spans="1:21" x14ac:dyDescent="0.2">
      <c r="A260" s="5" t="s">
        <v>22</v>
      </c>
      <c r="B260" s="12">
        <v>1</v>
      </c>
      <c r="C260" s="12">
        <v>1</v>
      </c>
      <c r="D260" s="12">
        <v>1</v>
      </c>
      <c r="E260" s="12">
        <v>1</v>
      </c>
      <c r="F260" s="12">
        <v>1</v>
      </c>
      <c r="G260" s="12">
        <v>1</v>
      </c>
      <c r="H260" s="12">
        <v>1</v>
      </c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t="str">
        <f>VLOOKUP(A260,'Board and Highest Paid via 990s'!B:C,2,FALSE)</f>
        <v>Board Member</v>
      </c>
      <c r="U260" t="str">
        <f>IF(VLOOKUP(A260,Resources!B:C,2,FALSE)=0,"",VLOOKUP(A260,Resources!B:C,2,FALSE))</f>
        <v/>
      </c>
    </row>
    <row r="261" spans="1:21" x14ac:dyDescent="0.2">
      <c r="A261" s="5" t="s">
        <v>129</v>
      </c>
      <c r="B261" s="12"/>
      <c r="C261" s="12"/>
      <c r="D261" s="12"/>
      <c r="E261" s="12"/>
      <c r="F261" s="12"/>
      <c r="G261" s="12">
        <v>1</v>
      </c>
      <c r="H261" s="12">
        <v>1</v>
      </c>
      <c r="I261" s="12">
        <v>1</v>
      </c>
      <c r="J261" s="12">
        <v>1</v>
      </c>
      <c r="K261" s="12"/>
      <c r="L261" s="12"/>
      <c r="M261" s="12"/>
      <c r="N261" s="12"/>
      <c r="O261" s="12"/>
      <c r="P261" s="12"/>
      <c r="Q261" s="12"/>
      <c r="R261" s="12"/>
      <c r="S261" s="12"/>
      <c r="T261" t="str">
        <f>VLOOKUP(A261,'Board and Highest Paid via 990s'!B:C,2,FALSE)</f>
        <v>Board Member</v>
      </c>
      <c r="U261" t="str">
        <f>IF(VLOOKUP(A261,Resources!B:C,2,FALSE)=0,"",VLOOKUP(A261,Resources!B:C,2,FALSE))</f>
        <v/>
      </c>
    </row>
    <row r="262" spans="1:21" x14ac:dyDescent="0.2">
      <c r="A262" s="5" t="s">
        <v>48</v>
      </c>
      <c r="B262" s="12">
        <v>1</v>
      </c>
      <c r="C262" s="12">
        <v>1</v>
      </c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t="str">
        <f>VLOOKUP(A262,'Board and Highest Paid via 990s'!B:C,2,FALSE)</f>
        <v>Board Member</v>
      </c>
      <c r="U262" t="str">
        <f>IF(VLOOKUP(A262,Resources!B:C,2,FALSE)=0,"",VLOOKUP(A262,Resources!B:C,2,FALSE))</f>
        <v/>
      </c>
    </row>
    <row r="263" spans="1:21" x14ac:dyDescent="0.2">
      <c r="A263" s="5" t="s">
        <v>318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>
        <v>1</v>
      </c>
      <c r="P263" s="12"/>
      <c r="Q263" s="12"/>
      <c r="R263" s="12"/>
      <c r="S263" s="12"/>
      <c r="T263" t="str">
        <f>VLOOKUP(A263,'Board and Highest Paid via 990s'!B:C,2,FALSE)</f>
        <v>Board Member</v>
      </c>
      <c r="U263" t="str">
        <f>IF(VLOOKUP(A263,Resources!B:C,2,FALSE)=0,"",VLOOKUP(A263,Resources!B:C,2,FALSE))</f>
        <v>https://www.sourcewatch.org/index.php/Thierry_Vanlancker</v>
      </c>
    </row>
    <row r="264" spans="1:21" x14ac:dyDescent="0.2">
      <c r="A264" s="5" t="s">
        <v>242</v>
      </c>
      <c r="B264" s="12"/>
      <c r="C264" s="12"/>
      <c r="D264" s="12"/>
      <c r="E264" s="12"/>
      <c r="F264" s="12"/>
      <c r="G264" s="12">
        <v>1</v>
      </c>
      <c r="H264" s="12">
        <v>1</v>
      </c>
      <c r="I264" s="12">
        <v>1</v>
      </c>
      <c r="J264" s="12">
        <v>1</v>
      </c>
      <c r="K264" s="12"/>
      <c r="L264" s="12"/>
      <c r="M264" s="12"/>
      <c r="N264" s="12"/>
      <c r="O264" s="12"/>
      <c r="P264" s="12"/>
      <c r="Q264" s="12"/>
      <c r="R264" s="12"/>
      <c r="S264" s="12"/>
      <c r="T264" t="str">
        <f>VLOOKUP(A264,'Board and Highest Paid via 990s'!B:C,2,FALSE)</f>
        <v>Board Member</v>
      </c>
      <c r="U264" t="str">
        <f>IF(VLOOKUP(A264,Resources!B:C,2,FALSE)=0,"",VLOOKUP(A264,Resources!B:C,2,FALSE))</f>
        <v/>
      </c>
    </row>
    <row r="265" spans="1:21" x14ac:dyDescent="0.2">
      <c r="A265" s="5" t="s">
        <v>4</v>
      </c>
      <c r="B265" s="12">
        <v>1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t="str">
        <f>VLOOKUP(A265,'Board and Highest Paid via 990s'!B:C,2,FALSE)</f>
        <v>Board Member</v>
      </c>
      <c r="U265" t="str">
        <f>IF(VLOOKUP(A265,Resources!B:C,2,FALSE)=0,"",VLOOKUP(A265,Resources!B:C,2,FALSE))</f>
        <v/>
      </c>
    </row>
    <row r="266" spans="1:21" x14ac:dyDescent="0.2">
      <c r="A266" s="5" t="s">
        <v>91</v>
      </c>
      <c r="B266" s="12"/>
      <c r="C266" s="12"/>
      <c r="D266" s="12"/>
      <c r="E266" s="12">
        <v>1</v>
      </c>
      <c r="F266" s="12">
        <v>1</v>
      </c>
      <c r="G266" s="12">
        <v>1</v>
      </c>
      <c r="H266" s="12">
        <v>1</v>
      </c>
      <c r="I266" s="12">
        <v>1</v>
      </c>
      <c r="J266" s="12">
        <v>1</v>
      </c>
      <c r="K266" s="12">
        <v>1</v>
      </c>
      <c r="L266" s="12">
        <v>1</v>
      </c>
      <c r="M266" s="12">
        <v>1</v>
      </c>
      <c r="N266" s="12">
        <v>1</v>
      </c>
      <c r="O266" s="12">
        <v>1</v>
      </c>
      <c r="P266" s="12">
        <v>1</v>
      </c>
      <c r="Q266" s="12">
        <v>1</v>
      </c>
      <c r="R266" s="12">
        <v>1</v>
      </c>
      <c r="S266" s="12">
        <v>1</v>
      </c>
      <c r="T266" t="str">
        <f>VLOOKUP(A266,'Board and Highest Paid via 990s'!B:C,2,FALSE)</f>
        <v>Board Member</v>
      </c>
      <c r="U266" t="str">
        <f>IF(VLOOKUP(A266,Resources!B:C,2,FALSE)=0,"",VLOOKUP(A266,Resources!B:C,2,FALSE))</f>
        <v/>
      </c>
    </row>
    <row r="267" spans="1:21" x14ac:dyDescent="0.2">
      <c r="A267" s="5" t="s">
        <v>283</v>
      </c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>
        <v>1</v>
      </c>
      <c r="N267" s="12"/>
      <c r="O267" s="12"/>
      <c r="P267" s="12"/>
      <c r="Q267" s="12"/>
      <c r="R267" s="12"/>
      <c r="S267" s="12"/>
      <c r="T267" t="str">
        <f>VLOOKUP(A267,'Board and Highest Paid via 990s'!B:C,2,FALSE)</f>
        <v>Board Member</v>
      </c>
      <c r="U267" t="str">
        <f>IF(VLOOKUP(A267,Resources!B:C,2,FALSE)=0,"",VLOOKUP(A267,Resources!B:C,2,FALSE))</f>
        <v/>
      </c>
    </row>
    <row r="268" spans="1:21" x14ac:dyDescent="0.2">
      <c r="A268" s="5" t="s">
        <v>267</v>
      </c>
      <c r="B268" s="12"/>
      <c r="C268" s="12"/>
      <c r="D268" s="12"/>
      <c r="E268" s="12"/>
      <c r="F268" s="12"/>
      <c r="G268" s="12"/>
      <c r="H268" s="12"/>
      <c r="I268" s="12"/>
      <c r="J268" s="12"/>
      <c r="K268" s="12">
        <v>1</v>
      </c>
      <c r="L268" s="12"/>
      <c r="M268" s="12"/>
      <c r="N268" s="12"/>
      <c r="O268" s="12"/>
      <c r="P268" s="12"/>
      <c r="Q268" s="12"/>
      <c r="R268" s="12"/>
      <c r="S268" s="12"/>
      <c r="T268" t="str">
        <f>VLOOKUP(A268,'Board and Highest Paid via 990s'!B:C,2,FALSE)</f>
        <v>Board Member</v>
      </c>
      <c r="U268" t="str">
        <f>IF(VLOOKUP(A268,Resources!B:C,2,FALSE)=0,"",VLOOKUP(A268,Resources!B:C,2,FALSE))</f>
        <v/>
      </c>
    </row>
    <row r="269" spans="1:21" x14ac:dyDescent="0.2">
      <c r="A269" s="5" t="s">
        <v>263</v>
      </c>
      <c r="B269" s="12"/>
      <c r="C269" s="12"/>
      <c r="D269" s="12"/>
      <c r="E269" s="12"/>
      <c r="F269" s="12"/>
      <c r="G269" s="12"/>
      <c r="H269" s="12"/>
      <c r="I269" s="12"/>
      <c r="J269" s="12"/>
      <c r="K269" s="12">
        <v>1</v>
      </c>
      <c r="L269" s="12">
        <v>1</v>
      </c>
      <c r="M269" s="12">
        <v>1</v>
      </c>
      <c r="N269" s="12"/>
      <c r="O269" s="12"/>
      <c r="P269" s="12"/>
      <c r="Q269" s="12"/>
      <c r="R269" s="12"/>
      <c r="S269" s="12"/>
      <c r="T269" t="str">
        <f>VLOOKUP(A269,'Board and Highest Paid via 990s'!B:C,2,FALSE)</f>
        <v>Board Member</v>
      </c>
      <c r="U269" t="str">
        <f>IF(VLOOKUP(A269,Resources!B:C,2,FALSE)=0,"",VLOOKUP(A269,Resources!B:C,2,FALSE))</f>
        <v/>
      </c>
    </row>
    <row r="270" spans="1:21" x14ac:dyDescent="0.2">
      <c r="A270" s="5" t="s">
        <v>108</v>
      </c>
      <c r="B270" s="12"/>
      <c r="C270" s="12"/>
      <c r="D270" s="12"/>
      <c r="E270" s="12"/>
      <c r="F270" s="12">
        <v>1</v>
      </c>
      <c r="G270" s="12">
        <v>1</v>
      </c>
      <c r="H270" s="12">
        <v>1</v>
      </c>
      <c r="I270" s="12">
        <v>1</v>
      </c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t="str">
        <f>VLOOKUP(A270,'Board and Highest Paid via 990s'!B:C,2,FALSE)</f>
        <v>Managing Dir, Long Range Initiatives</v>
      </c>
      <c r="U270" t="str">
        <f>IF(VLOOKUP(A270,Resources!B:C,2,FALSE)=0,"",VLOOKUP(A270,Resources!B:C,2,FALSE))</f>
        <v/>
      </c>
    </row>
    <row r="271" spans="1:21" x14ac:dyDescent="0.2">
      <c r="A271" s="5" t="s">
        <v>282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>
        <v>1</v>
      </c>
      <c r="N271" s="12">
        <v>1</v>
      </c>
      <c r="O271" s="12">
        <v>1</v>
      </c>
      <c r="P271" s="12">
        <v>1</v>
      </c>
      <c r="Q271" s="12">
        <v>1</v>
      </c>
      <c r="R271" s="12"/>
      <c r="S271" s="12"/>
      <c r="T271" t="str">
        <f>VLOOKUP(A271,'Board and Highest Paid via 990s'!B:C,2,FALSE)</f>
        <v>Board Member</v>
      </c>
      <c r="U271" t="str">
        <f>IF(VLOOKUP(A271,Resources!B:C,2,FALSE)=0,"",VLOOKUP(A271,Resources!B:C,2,FALSE))</f>
        <v/>
      </c>
    </row>
    <row r="272" spans="1:21" x14ac:dyDescent="0.2">
      <c r="A272" s="5" t="s">
        <v>280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>
        <v>1</v>
      </c>
      <c r="N272" s="12"/>
      <c r="O272" s="12"/>
      <c r="P272" s="12"/>
      <c r="Q272" s="12"/>
      <c r="R272" s="12"/>
      <c r="S272" s="12"/>
      <c r="T272" t="str">
        <f>VLOOKUP(A272,'Board and Highest Paid via 990s'!B:C,2,FALSE)</f>
        <v>Board Member</v>
      </c>
      <c r="U272" t="str">
        <f>IF(VLOOKUP(A272,Resources!B:C,2,FALSE)=0,"",VLOOKUP(A272,Resources!B:C,2,FALSE))</f>
        <v/>
      </c>
    </row>
    <row r="273" spans="1:21" x14ac:dyDescent="0.2">
      <c r="A273" s="5" t="s">
        <v>291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>
        <v>1</v>
      </c>
      <c r="N273" s="12"/>
      <c r="O273" s="12"/>
      <c r="P273" s="12"/>
      <c r="Q273" s="12"/>
      <c r="R273" s="12"/>
      <c r="S273" s="12"/>
      <c r="T273" t="str">
        <f>VLOOKUP(A273,'Board and Highest Paid via 990s'!B:C,2,FALSE)</f>
        <v>Board Member</v>
      </c>
      <c r="U273" t="str">
        <f>IF(VLOOKUP(A273,Resources!B:C,2,FALSE)=0,"",VLOOKUP(A273,Resources!B:C,2,FALSE))</f>
        <v/>
      </c>
    </row>
    <row r="274" spans="1:21" x14ac:dyDescent="0.2">
      <c r="A274" s="5" t="s">
        <v>278</v>
      </c>
      <c r="B274" s="12"/>
      <c r="C274" s="12"/>
      <c r="D274" s="12"/>
      <c r="E274" s="12"/>
      <c r="F274" s="12"/>
      <c r="G274" s="12"/>
      <c r="H274" s="12">
        <v>1</v>
      </c>
      <c r="I274" s="12">
        <v>1</v>
      </c>
      <c r="J274" s="12">
        <v>1</v>
      </c>
      <c r="K274" s="12">
        <v>1</v>
      </c>
      <c r="L274" s="12">
        <v>1</v>
      </c>
      <c r="M274" s="12">
        <v>1</v>
      </c>
      <c r="N274" s="12"/>
      <c r="O274" s="12"/>
      <c r="P274" s="12"/>
      <c r="Q274" s="12"/>
      <c r="R274" s="12"/>
      <c r="S274" s="12"/>
      <c r="T274" t="str">
        <f>VLOOKUP(A274,'Board and Highest Paid via 990s'!B:C,2,FALSE)</f>
        <v>VP, Federal Affairs</v>
      </c>
      <c r="U274" t="str">
        <f>IF(VLOOKUP(A274,Resources!B:C,2,FALSE)=0,"",VLOOKUP(A274,Resources!B:C,2,FALSE))</f>
        <v/>
      </c>
    </row>
    <row r="275" spans="1:21" x14ac:dyDescent="0.2">
      <c r="A275" s="5" t="s">
        <v>290</v>
      </c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>
        <v>1</v>
      </c>
      <c r="N275" s="12">
        <v>1</v>
      </c>
      <c r="O275" s="12">
        <v>1</v>
      </c>
      <c r="P275" s="12">
        <v>1</v>
      </c>
      <c r="Q275" s="12">
        <v>1</v>
      </c>
      <c r="R275" s="12">
        <v>1</v>
      </c>
      <c r="S275" s="12"/>
      <c r="T275" t="str">
        <f>VLOOKUP(A275,'Board and Highest Paid via 990s'!B:C,2,FALSE)</f>
        <v>Board Member</v>
      </c>
      <c r="U275" t="str">
        <f>IF(VLOOKUP(A275,Resources!B:C,2,FALSE)=0,"",VLOOKUP(A275,Resources!B:C,2,FALSE))</f>
        <v/>
      </c>
    </row>
    <row r="276" spans="1:21" x14ac:dyDescent="0.2">
      <c r="A276" s="5" t="s">
        <v>262</v>
      </c>
      <c r="B276" s="12"/>
      <c r="C276" s="12"/>
      <c r="D276" s="12"/>
      <c r="E276" s="12"/>
      <c r="F276" s="12"/>
      <c r="G276" s="12"/>
      <c r="H276" s="12"/>
      <c r="I276" s="12"/>
      <c r="J276" s="12"/>
      <c r="K276" s="12">
        <v>1</v>
      </c>
      <c r="L276" s="12">
        <v>1</v>
      </c>
      <c r="M276" s="12">
        <v>1</v>
      </c>
      <c r="N276" s="12">
        <v>1</v>
      </c>
      <c r="O276" s="12">
        <v>1</v>
      </c>
      <c r="P276" s="12"/>
      <c r="Q276" s="12"/>
      <c r="R276" s="12"/>
      <c r="S276" s="12"/>
      <c r="T276" t="str">
        <f>VLOOKUP(A276,'Board and Highest Paid via 990s'!B:C,2,FALSE)</f>
        <v>Board Member Until 05/2017</v>
      </c>
      <c r="U276" t="str">
        <f>IF(VLOOKUP(A276,Resources!B:C,2,FALSE)=0,"",VLOOKUP(A276,Resources!B:C,2,FALSE))</f>
        <v/>
      </c>
    </row>
    <row r="277" spans="1:21" x14ac:dyDescent="0.2">
      <c r="A277" s="5" t="s">
        <v>18</v>
      </c>
      <c r="B277" s="12">
        <v>1</v>
      </c>
      <c r="C277" s="12">
        <v>1</v>
      </c>
      <c r="D277" s="12">
        <v>1</v>
      </c>
      <c r="E277" s="12">
        <v>1</v>
      </c>
      <c r="F277" s="12">
        <v>1</v>
      </c>
      <c r="G277" s="12">
        <v>1</v>
      </c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t="str">
        <f>VLOOKUP(A277,'Board and Highest Paid via 990s'!B:C,2,FALSE)</f>
        <v>Board Member</v>
      </c>
      <c r="U277" t="str">
        <f>IF(VLOOKUP(A277,Resources!B:C,2,FALSE)=0,"",VLOOKUP(A277,Resources!B:C,2,FALSE))</f>
        <v/>
      </c>
    </row>
    <row r="278" spans="1:21" x14ac:dyDescent="0.2">
      <c r="A278" s="5" t="s">
        <v>41</v>
      </c>
      <c r="B278" s="12">
        <v>1</v>
      </c>
      <c r="C278" s="12">
        <v>1</v>
      </c>
      <c r="D278" s="12">
        <v>1</v>
      </c>
      <c r="E278" s="12">
        <v>1</v>
      </c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t="str">
        <f>VLOOKUP(A278,'Board and Highest Paid via 990s'!B:C,2,FALSE)</f>
        <v>Board Member</v>
      </c>
      <c r="U278" t="str">
        <f>IF(VLOOKUP(A278,Resources!B:C,2,FALSE)=0,"",VLOOKUP(A278,Resources!B:C,2,FALSE))</f>
        <v/>
      </c>
    </row>
    <row r="279" spans="1:21" x14ac:dyDescent="0.2">
      <c r="A279" s="5" t="s">
        <v>21</v>
      </c>
      <c r="B279" s="12">
        <v>1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t="str">
        <f>VLOOKUP(A279,'Board and Highest Paid via 990s'!B:C,2,FALSE)</f>
        <v>Board Member</v>
      </c>
      <c r="U279" t="str">
        <f>IF(VLOOKUP(A279,Resources!B:C,2,FALSE)=0,"",VLOOKUP(A279,Resources!B:C,2,FALSE))</f>
        <v>https://www.sourcewatch.org/index.php/William_H._Powell</v>
      </c>
    </row>
    <row r="280" spans="1:21" x14ac:dyDescent="0.2">
      <c r="A280" s="5" t="s">
        <v>247</v>
      </c>
      <c r="B280" s="12"/>
      <c r="C280" s="12"/>
      <c r="D280" s="12"/>
      <c r="E280" s="12"/>
      <c r="F280" s="12"/>
      <c r="G280" s="12"/>
      <c r="H280" s="12"/>
      <c r="I280" s="12">
        <v>1</v>
      </c>
      <c r="J280" s="12">
        <v>1</v>
      </c>
      <c r="K280" s="12">
        <v>1</v>
      </c>
      <c r="L280" s="12">
        <v>1</v>
      </c>
      <c r="M280" s="12">
        <v>1</v>
      </c>
      <c r="N280" s="12">
        <v>1</v>
      </c>
      <c r="O280" s="12">
        <v>1</v>
      </c>
      <c r="P280" s="12">
        <v>1</v>
      </c>
      <c r="Q280" s="12">
        <v>1</v>
      </c>
      <c r="R280" s="12">
        <v>1</v>
      </c>
      <c r="S280" s="12">
        <v>1</v>
      </c>
      <c r="T280" t="str">
        <f>VLOOKUP(A280,'Board and Highest Paid via 990s'!B:C,2,FALSE)</f>
        <v>EVP, S &amp; Mo and Comm</v>
      </c>
      <c r="U280" t="str">
        <f>IF(VLOOKUP(A280,Resources!B:C,2,FALSE)=0,"",VLOOKUP(A280,Resources!B:C,2,FALSE))</f>
        <v>https://www.desmogblog.com/directory/vocabulary/5085</v>
      </c>
    </row>
    <row r="281" spans="1:21" x14ac:dyDescent="0.2">
      <c r="A281" s="5" t="s">
        <v>408</v>
      </c>
      <c r="B281" s="12"/>
      <c r="C281" s="12"/>
      <c r="D281" s="12"/>
      <c r="E281" s="12"/>
      <c r="F281" s="12">
        <v>1</v>
      </c>
      <c r="G281" s="12">
        <v>1</v>
      </c>
      <c r="H281" s="12">
        <v>1</v>
      </c>
      <c r="I281" s="12">
        <v>1</v>
      </c>
      <c r="J281" s="12">
        <v>1</v>
      </c>
      <c r="K281" s="12">
        <v>1</v>
      </c>
      <c r="L281" s="12">
        <v>1</v>
      </c>
      <c r="M281" s="12">
        <v>1</v>
      </c>
      <c r="N281" s="12">
        <v>1</v>
      </c>
      <c r="O281" s="12">
        <v>1</v>
      </c>
      <c r="P281" s="12">
        <v>1</v>
      </c>
      <c r="Q281" s="12">
        <v>1</v>
      </c>
      <c r="R281" s="12">
        <v>1</v>
      </c>
      <c r="S281" s="12"/>
      <c r="T281" t="str">
        <f>VLOOKUP(A281,'Board and Highest Paid via 990s'!B:C,2,FALSE)</f>
        <v>President &amp; CEO Thru 01/2020</v>
      </c>
      <c r="U281" t="str">
        <f>IF(VLOOKUP(A281,Resources!B:C,2,FALSE)=0,"",VLOOKUP(A281,Resources!B:C,2,FALSE))</f>
        <v>https://www.sourcewatch.org/index.php/Cal_Dooley</v>
      </c>
    </row>
    <row r="282" spans="1:21" x14ac:dyDescent="0.2">
      <c r="A282" s="5" t="s">
        <v>400</v>
      </c>
      <c r="B282" s="12"/>
      <c r="C282" s="12"/>
      <c r="D282" s="12"/>
      <c r="E282" s="12"/>
      <c r="F282" s="12"/>
      <c r="G282" s="12"/>
      <c r="H282" s="12"/>
      <c r="I282" s="12">
        <v>1</v>
      </c>
      <c r="J282" s="12">
        <v>1</v>
      </c>
      <c r="K282" s="12">
        <v>1</v>
      </c>
      <c r="L282" s="12">
        <v>1</v>
      </c>
      <c r="M282" s="12">
        <v>1</v>
      </c>
      <c r="N282" s="12">
        <v>1</v>
      </c>
      <c r="O282" s="12">
        <v>1</v>
      </c>
      <c r="P282" s="12">
        <v>1</v>
      </c>
      <c r="Q282" s="12">
        <v>1</v>
      </c>
      <c r="R282" s="12">
        <v>1</v>
      </c>
      <c r="S282" s="12">
        <v>1</v>
      </c>
      <c r="T282" t="str">
        <f>VLOOKUP(A282,'Board and Highest Paid via 990s'!B:C,2,FALSE)</f>
        <v>VP, HR &amp; Administration</v>
      </c>
      <c r="U282" t="str">
        <f>IF(VLOOKUP(A282,Resources!B:C,2,FALSE)=0,"",VLOOKUP(A282,Resources!B:C,2,FALSE))</f>
        <v/>
      </c>
    </row>
    <row r="283" spans="1:21" x14ac:dyDescent="0.2">
      <c r="A283" s="5" t="s">
        <v>397</v>
      </c>
      <c r="B283" s="12">
        <v>1</v>
      </c>
      <c r="C283" s="12">
        <v>1</v>
      </c>
      <c r="D283" s="12">
        <v>1</v>
      </c>
      <c r="E283" s="12">
        <v>1</v>
      </c>
      <c r="F283" s="12">
        <v>1</v>
      </c>
      <c r="G283" s="12">
        <v>1</v>
      </c>
      <c r="H283" s="12">
        <v>1</v>
      </c>
      <c r="I283" s="12">
        <v>1</v>
      </c>
      <c r="J283" s="12">
        <v>1</v>
      </c>
      <c r="K283" s="12">
        <v>1</v>
      </c>
      <c r="L283" s="12">
        <v>1</v>
      </c>
      <c r="M283" s="12">
        <v>1</v>
      </c>
      <c r="N283" s="12">
        <v>1</v>
      </c>
      <c r="O283" s="12">
        <v>1</v>
      </c>
      <c r="P283" s="12">
        <v>1</v>
      </c>
      <c r="Q283" s="12">
        <v>1</v>
      </c>
      <c r="R283" s="12">
        <v>1</v>
      </c>
      <c r="S283" s="12">
        <v>1</v>
      </c>
      <c r="T283" t="str">
        <f>VLOOKUP(A283,'Board and Highest Paid via 990s'!B:C,2,FALSE)</f>
        <v>CFO, CAO, Treasurer</v>
      </c>
      <c r="U283" t="str">
        <f>IF(VLOOKUP(A283,Resources!B:C,2,FALSE)=0,"",VLOOKUP(A283,Resources!B:C,2,FALSE))</f>
        <v/>
      </c>
    </row>
    <row r="284" spans="1:21" x14ac:dyDescent="0.2">
      <c r="A284" s="5" t="s">
        <v>402</v>
      </c>
      <c r="B284" s="12"/>
      <c r="C284" s="12"/>
      <c r="D284" s="12"/>
      <c r="E284" s="12"/>
      <c r="F284" s="12"/>
      <c r="G284" s="12"/>
      <c r="H284" s="12">
        <v>1</v>
      </c>
      <c r="I284" s="12">
        <v>1</v>
      </c>
      <c r="J284" s="12">
        <v>1</v>
      </c>
      <c r="K284" s="12">
        <v>1</v>
      </c>
      <c r="L284" s="12">
        <v>1</v>
      </c>
      <c r="M284" s="12">
        <v>1</v>
      </c>
      <c r="N284" s="12">
        <v>1</v>
      </c>
      <c r="O284" s="12">
        <v>1</v>
      </c>
      <c r="P284" s="12">
        <v>1</v>
      </c>
      <c r="Q284" s="12">
        <v>1</v>
      </c>
      <c r="R284" s="12">
        <v>1</v>
      </c>
      <c r="S284" s="12">
        <v>1</v>
      </c>
      <c r="T284" t="str">
        <f>VLOOKUP(A284,'Board and Highest Paid via 990s'!B:C,2,FALSE)</f>
        <v>VP, Chemical Products &amp; Technology</v>
      </c>
      <c r="U284" t="str">
        <f>IF(VLOOKUP(A284,Resources!B:C,2,FALSE)=0,"",VLOOKUP(A284,Resources!B:C,2,FALSE))</f>
        <v/>
      </c>
    </row>
    <row r="285" spans="1:21" x14ac:dyDescent="0.2">
      <c r="A285" s="5" t="s">
        <v>413</v>
      </c>
      <c r="B285" s="12"/>
      <c r="C285" s="12"/>
      <c r="D285" s="12"/>
      <c r="E285" s="12"/>
      <c r="F285" s="12"/>
      <c r="G285" s="12"/>
      <c r="H285" s="12">
        <v>1</v>
      </c>
      <c r="I285" s="12">
        <v>1</v>
      </c>
      <c r="J285" s="12">
        <v>1</v>
      </c>
      <c r="K285" s="12">
        <v>1</v>
      </c>
      <c r="L285" s="12">
        <v>1</v>
      </c>
      <c r="M285" s="12">
        <v>1</v>
      </c>
      <c r="N285" s="12">
        <v>1</v>
      </c>
      <c r="O285" s="12">
        <v>1</v>
      </c>
      <c r="P285" s="12"/>
      <c r="Q285" s="12"/>
      <c r="R285" s="12"/>
      <c r="S285" s="12"/>
      <c r="T285" t="str">
        <f>VLOOKUP(A285,'Board and Highest Paid via 990s'!B:C,2,FALSE)</f>
        <v>VP, Responsible Care &amp; Value Chain</v>
      </c>
      <c r="U285" t="str">
        <f>IF(VLOOKUP(A285,Resources!B:C,2,FALSE)=0,"",VLOOKUP(A285,Resources!B:C,2,FALSE))</f>
        <v/>
      </c>
    </row>
    <row r="286" spans="1:21" x14ac:dyDescent="0.2">
      <c r="A286" s="5" t="s">
        <v>418</v>
      </c>
      <c r="B286" s="12"/>
      <c r="C286" s="12"/>
      <c r="D286" s="12"/>
      <c r="E286" s="12"/>
      <c r="F286" s="12">
        <v>1</v>
      </c>
      <c r="G286" s="12">
        <v>1</v>
      </c>
      <c r="H286" s="12">
        <v>1</v>
      </c>
      <c r="I286" s="12">
        <v>1</v>
      </c>
      <c r="J286" s="12">
        <v>1</v>
      </c>
      <c r="K286" s="12">
        <v>1</v>
      </c>
      <c r="L286" s="12">
        <v>1</v>
      </c>
      <c r="M286" s="12"/>
      <c r="N286" s="12"/>
      <c r="O286" s="12"/>
      <c r="P286" s="12"/>
      <c r="Q286" s="12"/>
      <c r="R286" s="12"/>
      <c r="S286" s="12"/>
      <c r="T286" t="str">
        <f>VLOOKUP(A286,'Board and Highest Paid via 990s'!B:C,2,FALSE)</f>
        <v>VP, State Affairs</v>
      </c>
      <c r="U286" t="str">
        <f>IF(VLOOKUP(A286,Resources!B:C,2,FALSE)=0,"",VLOOKUP(A286,Resources!B:C,2,FALSE))</f>
        <v/>
      </c>
    </row>
    <row r="287" spans="1:21" x14ac:dyDescent="0.2">
      <c r="A287" s="5" t="s">
        <v>432</v>
      </c>
      <c r="B287" s="12"/>
      <c r="C287" s="12"/>
      <c r="D287" s="12"/>
      <c r="E287" s="12"/>
      <c r="F287" s="12">
        <v>1</v>
      </c>
      <c r="G287" s="12">
        <v>1</v>
      </c>
      <c r="H287" s="12">
        <v>1</v>
      </c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t="str">
        <f>VLOOKUP(A287,'Board and Highest Paid via 990s'!B:C,2,FALSE)</f>
        <v>Vice President</v>
      </c>
      <c r="U287" t="str">
        <f>IF(VLOOKUP(A287,Resources!B:C,2,FALSE)=0,"",VLOOKUP(A287,Resources!B:C,2,FALSE))</f>
        <v/>
      </c>
    </row>
    <row r="288" spans="1:21" x14ac:dyDescent="0.2">
      <c r="A288" s="5" t="s">
        <v>434</v>
      </c>
      <c r="B288" s="12"/>
      <c r="C288" s="12"/>
      <c r="D288" s="12"/>
      <c r="E288" s="12"/>
      <c r="F288" s="12">
        <v>1</v>
      </c>
      <c r="G288" s="12">
        <v>1</v>
      </c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t="str">
        <f>VLOOKUP(A288,'Board and Highest Paid via 990s'!B:C,2,FALSE)</f>
        <v>Vice President</v>
      </c>
      <c r="U288" t="str">
        <f>IF(VLOOKUP(A288,Resources!B:C,2,FALSE)=0,"",VLOOKUP(A288,Resources!B:C,2,FALSE))</f>
        <v/>
      </c>
    </row>
    <row r="289" spans="1:40" x14ac:dyDescent="0.2">
      <c r="A289" s="5" t="s">
        <v>437</v>
      </c>
      <c r="B289" s="12"/>
      <c r="C289" s="12"/>
      <c r="D289" s="12"/>
      <c r="E289" s="12">
        <v>1</v>
      </c>
      <c r="F289" s="12">
        <v>1</v>
      </c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t="str">
        <f>VLOOKUP(A289,'Board and Highest Paid via 990s'!B:C,2,FALSE)</f>
        <v>Senior Vice President</v>
      </c>
      <c r="U289" t="str">
        <f>IF(VLOOKUP(A289,Resources!B:C,2,FALSE)=0,"",VLOOKUP(A289,Resources!B:C,2,FALSE))</f>
        <v/>
      </c>
    </row>
    <row r="292" spans="1:40" ht="26" x14ac:dyDescent="0.3">
      <c r="A292" s="13" t="s">
        <v>607</v>
      </c>
    </row>
    <row r="293" spans="1:40" x14ac:dyDescent="0.2">
      <c r="A293" s="4" t="s">
        <v>227</v>
      </c>
      <c r="B293" s="4" t="s">
        <v>169</v>
      </c>
    </row>
    <row r="294" spans="1:40" x14ac:dyDescent="0.2">
      <c r="A294" s="4" t="s">
        <v>386</v>
      </c>
      <c r="B294">
        <v>2008</v>
      </c>
      <c r="C294">
        <v>2009</v>
      </c>
      <c r="D294">
        <v>2010</v>
      </c>
      <c r="E294">
        <v>2011</v>
      </c>
      <c r="F294">
        <v>2012</v>
      </c>
      <c r="G294">
        <v>2013</v>
      </c>
      <c r="H294">
        <v>2014</v>
      </c>
      <c r="I294">
        <v>2015</v>
      </c>
      <c r="J294">
        <v>2016</v>
      </c>
      <c r="K294">
        <v>2018</v>
      </c>
      <c r="L294">
        <v>2019</v>
      </c>
      <c r="M294">
        <v>2020</v>
      </c>
      <c r="N294">
        <v>2021</v>
      </c>
      <c r="O294" t="s">
        <v>226</v>
      </c>
      <c r="P294" s="6" t="s">
        <v>383</v>
      </c>
    </row>
    <row r="295" spans="1:40" x14ac:dyDescent="0.2">
      <c r="A295" s="5" t="s">
        <v>576</v>
      </c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>
        <v>19241415</v>
      </c>
      <c r="N295" s="3">
        <v>16990547</v>
      </c>
      <c r="O295" s="3">
        <v>36231962</v>
      </c>
      <c r="P295" t="str">
        <f>IF(VLOOKUP(A295,Resources!B:C,2,FALSE)=0,"",VLOOKUP(A295,Resources!B:C,2,FALSE))</f>
        <v/>
      </c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</row>
    <row r="296" spans="1:40" x14ac:dyDescent="0.2">
      <c r="A296" s="5" t="s">
        <v>183</v>
      </c>
      <c r="B296" s="3">
        <v>4931241</v>
      </c>
      <c r="C296" s="3">
        <v>5344066</v>
      </c>
      <c r="D296" s="3"/>
      <c r="E296" s="3"/>
      <c r="F296" s="3"/>
      <c r="G296" s="3">
        <v>3998097</v>
      </c>
      <c r="H296" s="3">
        <v>3935875</v>
      </c>
      <c r="I296" s="3">
        <v>3151141</v>
      </c>
      <c r="J296" s="3">
        <v>6663402</v>
      </c>
      <c r="K296" s="3">
        <v>1817707</v>
      </c>
      <c r="L296" s="3">
        <v>2021204</v>
      </c>
      <c r="M296" s="3"/>
      <c r="N296" s="3"/>
      <c r="O296" s="3">
        <v>31862733</v>
      </c>
      <c r="P296" t="str">
        <f>IF(VLOOKUP(A296,Resources!B:C,2,FALSE)=0,"",VLOOKUP(A296,Resources!B:C,2,FALSE))</f>
        <v>https://www.sourcewatch.org/index.php/Ogilvy_%26_Mather_Worldwide</v>
      </c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</row>
    <row r="297" spans="1:40" x14ac:dyDescent="0.2">
      <c r="A297" s="5" t="s">
        <v>151</v>
      </c>
      <c r="B297" s="3"/>
      <c r="C297" s="3"/>
      <c r="D297" s="3">
        <v>3426562</v>
      </c>
      <c r="E297" s="3">
        <v>3409644</v>
      </c>
      <c r="F297" s="3">
        <v>3610052</v>
      </c>
      <c r="G297" s="3">
        <v>4006633</v>
      </c>
      <c r="H297" s="3">
        <v>4057125</v>
      </c>
      <c r="I297" s="3">
        <v>4094481</v>
      </c>
      <c r="J297" s="3"/>
      <c r="K297" s="3"/>
      <c r="L297" s="3"/>
      <c r="M297" s="3"/>
      <c r="N297" s="3"/>
      <c r="O297" s="3">
        <v>22604497</v>
      </c>
      <c r="P297" t="str">
        <f>IF(VLOOKUP(A297,Resources!B:C,2,FALSE)=0,"",VLOOKUP(A297,Resources!B:C,2,FALSE))</f>
        <v/>
      </c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</row>
    <row r="298" spans="1:40" x14ac:dyDescent="0.2">
      <c r="A298" s="5" t="s">
        <v>222</v>
      </c>
      <c r="B298" s="3">
        <v>14419227</v>
      </c>
      <c r="C298" s="3">
        <v>5237516</v>
      </c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>
        <v>19656743</v>
      </c>
      <c r="P298" t="str">
        <f>IF(VLOOKUP(A298,Resources!B:C,2,FALSE)=0,"",VLOOKUP(A298,Resources!B:C,2,FALSE))</f>
        <v/>
      </c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</row>
    <row r="299" spans="1:40" x14ac:dyDescent="0.2">
      <c r="A299" s="5" t="s">
        <v>205</v>
      </c>
      <c r="B299" s="3"/>
      <c r="C299" s="3"/>
      <c r="D299" s="3"/>
      <c r="E299" s="3"/>
      <c r="F299" s="3"/>
      <c r="G299" s="3"/>
      <c r="H299" s="3"/>
      <c r="I299" s="3"/>
      <c r="J299" s="3">
        <v>6955000</v>
      </c>
      <c r="K299" s="3">
        <v>3722600</v>
      </c>
      <c r="L299" s="3">
        <v>3525473</v>
      </c>
      <c r="M299" s="3">
        <v>2230375</v>
      </c>
      <c r="N299" s="3">
        <v>2179500</v>
      </c>
      <c r="O299" s="3">
        <v>18612948</v>
      </c>
      <c r="P299" t="str">
        <f>IF(VLOOKUP(A299,Resources!B:C,2,FALSE)=0,"",VLOOKUP(A299,Resources!B:C,2,FALSE))</f>
        <v/>
      </c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</row>
    <row r="300" spans="1:40" x14ac:dyDescent="0.2">
      <c r="A300" s="5" t="s">
        <v>142</v>
      </c>
      <c r="B300" s="3"/>
      <c r="C300" s="3"/>
      <c r="D300" s="3">
        <v>6039511</v>
      </c>
      <c r="E300" s="3">
        <v>3968815</v>
      </c>
      <c r="F300" s="3">
        <v>4811290</v>
      </c>
      <c r="G300" s="3"/>
      <c r="H300" s="3"/>
      <c r="I300" s="3"/>
      <c r="J300" s="3"/>
      <c r="K300" s="3"/>
      <c r="L300" s="3"/>
      <c r="M300" s="3"/>
      <c r="N300" s="3"/>
      <c r="O300" s="3">
        <v>14819616</v>
      </c>
      <c r="P300" t="str">
        <f>IF(VLOOKUP(A300,Resources!B:C,2,FALSE)=0,"",VLOOKUP(A300,Resources!B:C,2,FALSE))</f>
        <v>https://www.sourcewatch.org/index.php/Ogilvy_%26_Mather</v>
      </c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</row>
    <row r="301" spans="1:40" x14ac:dyDescent="0.2">
      <c r="A301" s="5" t="s">
        <v>223</v>
      </c>
      <c r="B301" s="3">
        <v>10116815</v>
      </c>
      <c r="C301" s="3">
        <v>2455440</v>
      </c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>
        <v>12572255</v>
      </c>
      <c r="P301" t="str">
        <f>IF(VLOOKUP(A301,Resources!B:C,2,FALSE)=0,"",VLOOKUP(A301,Resources!B:C,2,FALSE))</f>
        <v>https://www.sourcewatch.org/index.php/Ogilvy_%26_Mather</v>
      </c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</row>
    <row r="302" spans="1:40" x14ac:dyDescent="0.2">
      <c r="A302" s="5" t="s">
        <v>170</v>
      </c>
      <c r="B302" s="3"/>
      <c r="C302" s="3"/>
      <c r="D302" s="3"/>
      <c r="E302" s="3">
        <v>3737242</v>
      </c>
      <c r="F302" s="3">
        <v>2371446</v>
      </c>
      <c r="G302" s="3">
        <v>3547962</v>
      </c>
      <c r="H302" s="3">
        <v>2183800</v>
      </c>
      <c r="I302" s="3"/>
      <c r="J302" s="3"/>
      <c r="K302" s="3"/>
      <c r="L302" s="3"/>
      <c r="M302" s="3"/>
      <c r="N302" s="3"/>
      <c r="O302" s="3">
        <v>11840450</v>
      </c>
      <c r="P302" t="str">
        <f>IF(VLOOKUP(A302,Resources!B:C,2,FALSE)=0,"",VLOOKUP(A302,Resources!B:C,2,FALSE))</f>
        <v>https://www.sourcewatch.org/index.php/Purple_Strategies</v>
      </c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</row>
    <row r="303" spans="1:40" x14ac:dyDescent="0.2">
      <c r="A303" s="5" t="s">
        <v>147</v>
      </c>
      <c r="B303" s="3">
        <v>3800000</v>
      </c>
      <c r="C303" s="3">
        <v>1845715</v>
      </c>
      <c r="D303" s="3">
        <v>4519850</v>
      </c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>
        <v>10165565</v>
      </c>
      <c r="P303" t="str">
        <f>IF(VLOOKUP(A303,Resources!B:C,2,FALSE)=0,"",VLOOKUP(A303,Resources!B:C,2,FALSE))</f>
        <v/>
      </c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</row>
    <row r="304" spans="1:40" x14ac:dyDescent="0.2">
      <c r="A304" s="5" t="s">
        <v>198</v>
      </c>
      <c r="B304" s="3"/>
      <c r="C304" s="3"/>
      <c r="D304" s="3"/>
      <c r="E304" s="3"/>
      <c r="F304" s="3"/>
      <c r="G304" s="3"/>
      <c r="H304" s="3"/>
      <c r="I304" s="3">
        <v>2579853</v>
      </c>
      <c r="J304" s="3">
        <v>4484334</v>
      </c>
      <c r="K304" s="3">
        <v>1880865</v>
      </c>
      <c r="L304" s="3"/>
      <c r="M304" s="3"/>
      <c r="N304" s="3"/>
      <c r="O304" s="3">
        <v>8945052</v>
      </c>
      <c r="P304" t="str">
        <f>IF(VLOOKUP(A304,Resources!B:C,2,FALSE)=0,"",VLOOKUP(A304,Resources!B:C,2,FALSE))</f>
        <v/>
      </c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</row>
    <row r="305" spans="1:40" x14ac:dyDescent="0.2">
      <c r="A305" s="5" t="s">
        <v>200</v>
      </c>
      <c r="B305" s="3"/>
      <c r="C305" s="3"/>
      <c r="D305" s="3"/>
      <c r="E305" s="3"/>
      <c r="F305" s="3"/>
      <c r="G305" s="3"/>
      <c r="H305" s="3"/>
      <c r="I305" s="3">
        <v>1997500</v>
      </c>
      <c r="J305" s="3">
        <v>3390655</v>
      </c>
      <c r="K305" s="3"/>
      <c r="L305" s="3"/>
      <c r="M305" s="3"/>
      <c r="N305" s="3"/>
      <c r="O305" s="3">
        <v>5388155</v>
      </c>
      <c r="P305" t="str">
        <f>IF(VLOOKUP(A305,Resources!B:C,2,FALSE)=0,"",VLOOKUP(A305,Resources!B:C,2,FALSE))</f>
        <v>https://www.desmogblog.com/taxonomy/term/17228/all</v>
      </c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</row>
    <row r="306" spans="1:40" x14ac:dyDescent="0.2">
      <c r="A306" s="5" t="s">
        <v>160</v>
      </c>
      <c r="B306" s="3"/>
      <c r="C306" s="3"/>
      <c r="D306" s="3">
        <v>1896859</v>
      </c>
      <c r="E306" s="3">
        <v>1852498</v>
      </c>
      <c r="F306" s="3">
        <v>1045336</v>
      </c>
      <c r="G306" s="3"/>
      <c r="H306" s="3"/>
      <c r="I306" s="3"/>
      <c r="J306" s="3"/>
      <c r="K306" s="3"/>
      <c r="L306" s="3"/>
      <c r="M306" s="3"/>
      <c r="N306" s="3"/>
      <c r="O306" s="3">
        <v>4794693</v>
      </c>
      <c r="P306" t="str">
        <f>IF(VLOOKUP(A306,Resources!B:C,2,FALSE)=0,"",VLOOKUP(A306,Resources!B:C,2,FALSE))</f>
        <v/>
      </c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</row>
    <row r="307" spans="1:40" x14ac:dyDescent="0.2">
      <c r="A307" s="5" t="s">
        <v>192</v>
      </c>
      <c r="B307" s="3"/>
      <c r="C307" s="3"/>
      <c r="D307" s="3"/>
      <c r="E307" s="3"/>
      <c r="F307" s="3"/>
      <c r="G307" s="3"/>
      <c r="H307" s="3">
        <v>1198276</v>
      </c>
      <c r="I307" s="3"/>
      <c r="J307" s="3">
        <v>3139509</v>
      </c>
      <c r="K307" s="3"/>
      <c r="L307" s="3"/>
      <c r="M307" s="3"/>
      <c r="N307" s="3"/>
      <c r="O307" s="3">
        <v>4337785</v>
      </c>
      <c r="P307" t="str">
        <f>IF(VLOOKUP(A307,Resources!B:C,2,FALSE)=0,"",VLOOKUP(A307,Resources!B:C,2,FALSE))</f>
        <v>https://www.desmogblog.com/directory/vocabulary/12225</v>
      </c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</row>
    <row r="308" spans="1:40" x14ac:dyDescent="0.2">
      <c r="A308" s="5" t="s">
        <v>220</v>
      </c>
      <c r="B308" s="3"/>
      <c r="C308" s="3"/>
      <c r="D308" s="3"/>
      <c r="E308" s="3"/>
      <c r="F308" s="3"/>
      <c r="G308" s="3"/>
      <c r="H308" s="3"/>
      <c r="I308" s="3"/>
      <c r="J308" s="3"/>
      <c r="K308" s="3">
        <v>940747</v>
      </c>
      <c r="L308" s="3">
        <v>2069759</v>
      </c>
      <c r="M308" s="3"/>
      <c r="N308" s="3"/>
      <c r="O308" s="3">
        <v>3010506</v>
      </c>
      <c r="P308" t="str">
        <f>IF(VLOOKUP(A308,Resources!B:C,2,FALSE)=0,"",VLOOKUP(A308,Resources!B:C,2,FALSE))</f>
        <v>https://www.sourcewatch.org/index.php/Weber_Shandwick</v>
      </c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</row>
    <row r="309" spans="1:40" x14ac:dyDescent="0.2">
      <c r="A309" s="5" t="s">
        <v>208</v>
      </c>
      <c r="B309" s="3"/>
      <c r="C309" s="3"/>
      <c r="D309" s="3"/>
      <c r="E309" s="3"/>
      <c r="F309" s="3"/>
      <c r="G309" s="3"/>
      <c r="H309" s="3"/>
      <c r="I309" s="3"/>
      <c r="J309" s="3">
        <v>2500000</v>
      </c>
      <c r="K309" s="3"/>
      <c r="L309" s="3"/>
      <c r="M309" s="3"/>
      <c r="N309" s="3"/>
      <c r="O309" s="3">
        <v>2500000</v>
      </c>
      <c r="P309" t="str">
        <f>IF(VLOOKUP(A309,Resources!B:C,2,FALSE)=0,"",VLOOKUP(A309,Resources!B:C,2,FALSE))</f>
        <v/>
      </c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</row>
    <row r="310" spans="1:40" x14ac:dyDescent="0.2">
      <c r="A310" s="5" t="s">
        <v>156</v>
      </c>
      <c r="B310" s="3"/>
      <c r="C310" s="3"/>
      <c r="D310" s="3">
        <v>2253320</v>
      </c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>
        <v>2253320</v>
      </c>
      <c r="P310" t="str">
        <f>IF(VLOOKUP(A310,Resources!B:C,2,FALSE)=0,"",VLOOKUP(A310,Resources!B:C,2,FALSE))</f>
        <v/>
      </c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</row>
    <row r="311" spans="1:40" x14ac:dyDescent="0.2">
      <c r="A311" s="5" t="s">
        <v>173</v>
      </c>
      <c r="B311" s="3"/>
      <c r="C311" s="3"/>
      <c r="D311" s="3"/>
      <c r="E311" s="3">
        <v>903841</v>
      </c>
      <c r="F311" s="3"/>
      <c r="G311" s="3">
        <v>1320726</v>
      </c>
      <c r="H311" s="3"/>
      <c r="I311" s="3"/>
      <c r="J311" s="3"/>
      <c r="K311" s="3"/>
      <c r="L311" s="3"/>
      <c r="M311" s="3"/>
      <c r="N311" s="3"/>
      <c r="O311" s="3">
        <v>2224567</v>
      </c>
      <c r="P311" t="str">
        <f>IF(VLOOKUP(A311,Resources!B:C,2,FALSE)=0,"",VLOOKUP(A311,Resources!B:C,2,FALSE))</f>
        <v>https://www.desmogblog.com/apco-worldwide</v>
      </c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</row>
    <row r="312" spans="1:40" x14ac:dyDescent="0.2">
      <c r="A312" s="5" t="s">
        <v>217</v>
      </c>
      <c r="B312" s="3"/>
      <c r="C312" s="3"/>
      <c r="D312" s="3"/>
      <c r="E312" s="3"/>
      <c r="F312" s="3"/>
      <c r="G312" s="3"/>
      <c r="H312" s="3"/>
      <c r="I312" s="3"/>
      <c r="J312" s="3"/>
      <c r="K312" s="3">
        <v>1039344</v>
      </c>
      <c r="L312" s="3">
        <v>1179618</v>
      </c>
      <c r="M312" s="3"/>
      <c r="N312" s="3"/>
      <c r="O312" s="3">
        <v>2218962</v>
      </c>
      <c r="P312" t="str">
        <f>IF(VLOOKUP(A312,Resources!B:C,2,FALSE)=0,"",VLOOKUP(A312,Resources!B:C,2,FALSE))</f>
        <v>https://www.sourcewatch.org/index.php/Keller_and_Heckman</v>
      </c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</row>
    <row r="313" spans="1:40" x14ac:dyDescent="0.2">
      <c r="A313" s="5" t="s">
        <v>591</v>
      </c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>
        <v>2060000</v>
      </c>
      <c r="O313" s="3">
        <v>2060000</v>
      </c>
      <c r="P313" t="str">
        <f>IF(VLOOKUP(A313,Resources!B:C,2,FALSE)=0,"",VLOOKUP(A313,Resources!B:C,2,FALSE))</f>
        <v>https://www.sourcewatch.org/index.php/Deloitte_Touche_Tohmatsu</v>
      </c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</row>
    <row r="314" spans="1:40" x14ac:dyDescent="0.2">
      <c r="A314" s="5" t="s">
        <v>577</v>
      </c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>
        <v>2000000</v>
      </c>
      <c r="N314" s="3"/>
      <c r="O314" s="3">
        <v>2000000</v>
      </c>
      <c r="P314" t="str">
        <f>IF(VLOOKUP(A314,Resources!B:C,2,FALSE)=0,"",VLOOKUP(A314,Resources!B:C,2,FALSE))</f>
        <v/>
      </c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</row>
    <row r="315" spans="1:40" x14ac:dyDescent="0.2">
      <c r="A315" s="5" t="s">
        <v>595</v>
      </c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>
        <v>1940021</v>
      </c>
      <c r="O315" s="3">
        <v>1940021</v>
      </c>
      <c r="P315" t="str">
        <f>IF(VLOOKUP(A315,Resources!B:C,2,FALSE)=0,"",VLOOKUP(A315,Resources!B:C,2,FALSE))</f>
        <v>https://www.sourcewatch.org/index.php/Dow_Chemical_Company</v>
      </c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</row>
    <row r="316" spans="1:40" x14ac:dyDescent="0.2">
      <c r="A316" s="5" t="s">
        <v>190</v>
      </c>
      <c r="B316" s="3"/>
      <c r="C316" s="3"/>
      <c r="D316" s="3"/>
      <c r="E316" s="3"/>
      <c r="F316" s="3"/>
      <c r="G316" s="3"/>
      <c r="H316" s="3">
        <v>1938542</v>
      </c>
      <c r="I316" s="3"/>
      <c r="J316" s="3"/>
      <c r="K316" s="3"/>
      <c r="L316" s="3"/>
      <c r="M316" s="3"/>
      <c r="N316" s="3"/>
      <c r="O316" s="3">
        <v>1938542</v>
      </c>
      <c r="P316" t="str">
        <f>IF(VLOOKUP(A316,Resources!B:C,2,FALSE)=0,"",VLOOKUP(A316,Resources!B:C,2,FALSE))</f>
        <v/>
      </c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</row>
    <row r="317" spans="1:40" x14ac:dyDescent="0.2">
      <c r="A317" s="5" t="s">
        <v>225</v>
      </c>
      <c r="B317" s="3"/>
      <c r="C317" s="3">
        <v>1919210</v>
      </c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>
        <v>1919210</v>
      </c>
      <c r="P317" t="str">
        <f>IF(VLOOKUP(A317,Resources!B:C,2,FALSE)=0,"",VLOOKUP(A317,Resources!B:C,2,FALSE))</f>
        <v/>
      </c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</row>
    <row r="318" spans="1:40" x14ac:dyDescent="0.2">
      <c r="A318" s="5" t="s">
        <v>468</v>
      </c>
      <c r="B318" s="3">
        <v>1518284</v>
      </c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>
        <v>1518284</v>
      </c>
      <c r="P318" t="str">
        <f>IF(VLOOKUP(A318,Resources!B:C,2,FALSE)=0,"",VLOOKUP(A318,Resources!B:C,2,FALSE))</f>
        <v/>
      </c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</row>
    <row r="319" spans="1:40" x14ac:dyDescent="0.2">
      <c r="A319" s="5" t="s">
        <v>578</v>
      </c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>
        <v>1486690</v>
      </c>
      <c r="N319" s="3"/>
      <c r="O319" s="3">
        <v>1486690</v>
      </c>
      <c r="P319" t="str">
        <f>IF(VLOOKUP(A319,Resources!B:C,2,FALSE)=0,"",VLOOKUP(A319,Resources!B:C,2,FALSE))</f>
        <v/>
      </c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</row>
    <row r="320" spans="1:40" x14ac:dyDescent="0.2">
      <c r="A320" s="5" t="s">
        <v>573</v>
      </c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>
        <v>1300579</v>
      </c>
      <c r="M320" s="3"/>
      <c r="N320" s="3"/>
      <c r="O320" s="3">
        <v>1300579</v>
      </c>
      <c r="P320" t="str">
        <f>IF(VLOOKUP(A320,Resources!B:C,2,FALSE)=0,"",VLOOKUP(A320,Resources!B:C,2,FALSE))</f>
        <v/>
      </c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</row>
    <row r="321" spans="1:40" x14ac:dyDescent="0.2">
      <c r="A321" s="5" t="s">
        <v>599</v>
      </c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>
        <v>1261173</v>
      </c>
      <c r="O321" s="3">
        <v>1261173</v>
      </c>
      <c r="P321" t="str">
        <f>IF(VLOOKUP(A321,Resources!B:C,2,FALSE)=0,"",VLOOKUP(A321,Resources!B:C,2,FALSE))</f>
        <v/>
      </c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</row>
    <row r="322" spans="1:40" x14ac:dyDescent="0.2">
      <c r="A322" s="5" t="s">
        <v>203</v>
      </c>
      <c r="B322" s="3"/>
      <c r="C322" s="3"/>
      <c r="D322" s="3"/>
      <c r="E322" s="3"/>
      <c r="F322" s="3"/>
      <c r="G322" s="3"/>
      <c r="H322" s="3"/>
      <c r="I322" s="3">
        <v>1245863</v>
      </c>
      <c r="J322" s="3"/>
      <c r="K322" s="3"/>
      <c r="L322" s="3"/>
      <c r="M322" s="3"/>
      <c r="N322" s="3"/>
      <c r="O322" s="3">
        <v>1245863</v>
      </c>
      <c r="P322" t="str">
        <f>IF(VLOOKUP(A322,Resources!B:C,2,FALSE)=0,"",VLOOKUP(A322,Resources!B:C,2,FALSE))</f>
        <v/>
      </c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</row>
    <row r="323" spans="1:40" x14ac:dyDescent="0.2">
      <c r="A323" s="5" t="s">
        <v>186</v>
      </c>
      <c r="B323" s="3"/>
      <c r="C323" s="3"/>
      <c r="D323" s="3"/>
      <c r="E323" s="3"/>
      <c r="F323" s="3"/>
      <c r="G323" s="3">
        <v>1169644</v>
      </c>
      <c r="H323" s="3"/>
      <c r="I323" s="3"/>
      <c r="J323" s="3"/>
      <c r="K323" s="3"/>
      <c r="L323" s="3"/>
      <c r="M323" s="3"/>
      <c r="N323" s="3"/>
      <c r="O323" s="3">
        <v>1169644</v>
      </c>
      <c r="P323" t="str">
        <f>IF(VLOOKUP(A323,Resources!B:C,2,FALSE)=0,"",VLOOKUP(A323,Resources!B:C,2,FALSE))</f>
        <v/>
      </c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</row>
    <row r="324" spans="1:40" x14ac:dyDescent="0.2">
      <c r="A324" s="5" t="s">
        <v>178</v>
      </c>
      <c r="B324" s="3"/>
      <c r="C324" s="3"/>
      <c r="D324" s="3"/>
      <c r="E324" s="3"/>
      <c r="F324" s="3">
        <v>1097651</v>
      </c>
      <c r="G324" s="3"/>
      <c r="H324" s="3"/>
      <c r="I324" s="3"/>
      <c r="J324" s="3"/>
      <c r="K324" s="3"/>
      <c r="L324" s="3"/>
      <c r="M324" s="3"/>
      <c r="N324" s="3"/>
      <c r="O324" s="3">
        <v>1097651</v>
      </c>
      <c r="P324" t="str">
        <f>IF(VLOOKUP(A324,Resources!B:C,2,FALSE)=0,"",VLOOKUP(A324,Resources!B:C,2,FALSE))</f>
        <v>https://www.sourcewatch.org/index.php/Qorvis_Communications</v>
      </c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</row>
    <row r="325" spans="1:40" x14ac:dyDescent="0.2">
      <c r="A325" s="5" t="s">
        <v>579</v>
      </c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>
        <v>1085747</v>
      </c>
      <c r="N325" s="3"/>
      <c r="O325" s="3">
        <v>1085747</v>
      </c>
      <c r="P325" t="str">
        <f>IF(VLOOKUP(A325,Resources!B:C,2,FALSE)=0,"",VLOOKUP(A325,Resources!B:C,2,FALSE))</f>
        <v/>
      </c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</row>
    <row r="326" spans="1:40" x14ac:dyDescent="0.2">
      <c r="A326" s="5" t="s">
        <v>226</v>
      </c>
      <c r="B326" s="3">
        <v>34785567</v>
      </c>
      <c r="C326" s="3">
        <v>16801947</v>
      </c>
      <c r="D326" s="3">
        <v>18136102</v>
      </c>
      <c r="E326" s="3">
        <v>13872040</v>
      </c>
      <c r="F326" s="3">
        <v>12935775</v>
      </c>
      <c r="G326" s="3">
        <v>14043062</v>
      </c>
      <c r="H326" s="3">
        <v>13313618</v>
      </c>
      <c r="I326" s="3">
        <v>13068838</v>
      </c>
      <c r="J326" s="3">
        <v>27132900</v>
      </c>
      <c r="K326" s="3">
        <v>9401263</v>
      </c>
      <c r="L326" s="3">
        <v>10096633</v>
      </c>
      <c r="M326" s="3">
        <v>26044227</v>
      </c>
      <c r="N326" s="3">
        <v>24431241</v>
      </c>
      <c r="O326" s="3">
        <v>234063213</v>
      </c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</row>
    <row r="405" spans="1:15" ht="31" x14ac:dyDescent="0.35">
      <c r="A405" s="8" t="s">
        <v>385</v>
      </c>
    </row>
    <row r="406" spans="1:15" x14ac:dyDescent="0.2">
      <c r="A406" s="4" t="s">
        <v>120</v>
      </c>
      <c r="B406" t="s">
        <v>379</v>
      </c>
    </row>
    <row r="408" spans="1:15" x14ac:dyDescent="0.2">
      <c r="A408" s="4" t="s">
        <v>227</v>
      </c>
      <c r="B408" s="4" t="s">
        <v>169</v>
      </c>
    </row>
    <row r="409" spans="1:15" x14ac:dyDescent="0.2">
      <c r="A409" s="4" t="s">
        <v>386</v>
      </c>
      <c r="B409">
        <v>2008</v>
      </c>
      <c r="C409">
        <v>2009</v>
      </c>
      <c r="D409">
        <v>2010</v>
      </c>
      <c r="E409">
        <v>2011</v>
      </c>
      <c r="F409">
        <v>2012</v>
      </c>
      <c r="G409">
        <v>2013</v>
      </c>
      <c r="H409">
        <v>2014</v>
      </c>
      <c r="I409">
        <v>2015</v>
      </c>
      <c r="J409">
        <v>2016</v>
      </c>
      <c r="K409">
        <v>2018</v>
      </c>
      <c r="L409">
        <v>2019</v>
      </c>
      <c r="M409">
        <v>2020</v>
      </c>
      <c r="N409">
        <v>2021</v>
      </c>
      <c r="O409" t="s">
        <v>226</v>
      </c>
    </row>
    <row r="410" spans="1:15" x14ac:dyDescent="0.2">
      <c r="A410" s="5" t="s">
        <v>576</v>
      </c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>
        <v>19241415</v>
      </c>
      <c r="N410" s="3">
        <v>16990547</v>
      </c>
      <c r="O410" s="3">
        <v>36231962</v>
      </c>
    </row>
    <row r="411" spans="1:15" x14ac:dyDescent="0.2">
      <c r="A411" s="5" t="s">
        <v>183</v>
      </c>
      <c r="B411" s="3">
        <v>4931241</v>
      </c>
      <c r="C411" s="3">
        <v>5344066</v>
      </c>
      <c r="D411" s="3"/>
      <c r="E411" s="3"/>
      <c r="F411" s="3"/>
      <c r="G411" s="3">
        <v>3998097</v>
      </c>
      <c r="H411" s="3">
        <v>3935875</v>
      </c>
      <c r="I411" s="3">
        <v>3151141</v>
      </c>
      <c r="J411" s="3">
        <v>6663402</v>
      </c>
      <c r="K411" s="3">
        <v>1817707</v>
      </c>
      <c r="L411" s="3">
        <v>2021204</v>
      </c>
      <c r="M411" s="3"/>
      <c r="N411" s="3"/>
      <c r="O411" s="3">
        <v>31862733</v>
      </c>
    </row>
    <row r="412" spans="1:15" x14ac:dyDescent="0.2">
      <c r="A412" s="5" t="s">
        <v>151</v>
      </c>
      <c r="B412" s="3"/>
      <c r="C412" s="3"/>
      <c r="D412" s="3">
        <v>3426562</v>
      </c>
      <c r="E412" s="3">
        <v>3409644</v>
      </c>
      <c r="F412" s="3">
        <v>3610052</v>
      </c>
      <c r="G412" s="3">
        <v>4006633</v>
      </c>
      <c r="H412" s="3">
        <v>4057125</v>
      </c>
      <c r="I412" s="3">
        <v>4094481</v>
      </c>
      <c r="J412" s="3"/>
      <c r="K412" s="3"/>
      <c r="L412" s="3"/>
      <c r="M412" s="3"/>
      <c r="N412" s="3"/>
      <c r="O412" s="3">
        <v>22604497</v>
      </c>
    </row>
    <row r="413" spans="1:15" x14ac:dyDescent="0.2">
      <c r="A413" s="5" t="s">
        <v>222</v>
      </c>
      <c r="B413" s="3">
        <v>14419227</v>
      </c>
      <c r="C413" s="3">
        <v>5237516</v>
      </c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>
        <v>19656743</v>
      </c>
    </row>
    <row r="414" spans="1:15" x14ac:dyDescent="0.2">
      <c r="A414" s="5" t="s">
        <v>205</v>
      </c>
      <c r="B414" s="3"/>
      <c r="C414" s="3"/>
      <c r="D414" s="3"/>
      <c r="E414" s="3"/>
      <c r="F414" s="3"/>
      <c r="G414" s="3"/>
      <c r="H414" s="3"/>
      <c r="I414" s="3"/>
      <c r="J414" s="3">
        <v>6955000</v>
      </c>
      <c r="K414" s="3">
        <v>3722600</v>
      </c>
      <c r="L414" s="3">
        <v>3525473</v>
      </c>
      <c r="M414" s="3">
        <v>2230375</v>
      </c>
      <c r="N414" s="3">
        <v>2179500</v>
      </c>
      <c r="O414" s="3">
        <v>18612948</v>
      </c>
    </row>
    <row r="415" spans="1:15" x14ac:dyDescent="0.2">
      <c r="A415" s="5" t="s">
        <v>142</v>
      </c>
      <c r="B415" s="3"/>
      <c r="C415" s="3"/>
      <c r="D415" s="3">
        <v>6039511</v>
      </c>
      <c r="E415" s="3">
        <v>3968815</v>
      </c>
      <c r="F415" s="3">
        <v>4811290</v>
      </c>
      <c r="G415" s="3"/>
      <c r="H415" s="3"/>
      <c r="I415" s="3"/>
      <c r="J415" s="3"/>
      <c r="K415" s="3"/>
      <c r="L415" s="3"/>
      <c r="M415" s="3"/>
      <c r="N415" s="3"/>
      <c r="O415" s="3">
        <v>14819616</v>
      </c>
    </row>
    <row r="416" spans="1:15" x14ac:dyDescent="0.2">
      <c r="A416" s="5" t="s">
        <v>223</v>
      </c>
      <c r="B416" s="3">
        <v>10116815</v>
      </c>
      <c r="C416" s="3">
        <v>2455440</v>
      </c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>
        <v>12572255</v>
      </c>
    </row>
    <row r="417" spans="1:15" x14ac:dyDescent="0.2">
      <c r="A417" s="5" t="s">
        <v>170</v>
      </c>
      <c r="B417" s="3"/>
      <c r="C417" s="3"/>
      <c r="D417" s="3"/>
      <c r="E417" s="3">
        <v>3737242</v>
      </c>
      <c r="F417" s="3">
        <v>2371446</v>
      </c>
      <c r="G417" s="3">
        <v>3547962</v>
      </c>
      <c r="H417" s="3">
        <v>2183800</v>
      </c>
      <c r="I417" s="3"/>
      <c r="J417" s="3"/>
      <c r="K417" s="3"/>
      <c r="L417" s="3"/>
      <c r="M417" s="3"/>
      <c r="N417" s="3"/>
      <c r="O417" s="3">
        <v>11840450</v>
      </c>
    </row>
    <row r="418" spans="1:15" x14ac:dyDescent="0.2">
      <c r="A418" s="5" t="s">
        <v>147</v>
      </c>
      <c r="B418" s="3">
        <v>3800000</v>
      </c>
      <c r="C418" s="3">
        <v>1845715</v>
      </c>
      <c r="D418" s="3">
        <v>4519850</v>
      </c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>
        <v>10165565</v>
      </c>
    </row>
    <row r="419" spans="1:15" x14ac:dyDescent="0.2">
      <c r="A419" s="5" t="s">
        <v>198</v>
      </c>
      <c r="B419" s="3"/>
      <c r="C419" s="3"/>
      <c r="D419" s="3"/>
      <c r="E419" s="3"/>
      <c r="F419" s="3"/>
      <c r="G419" s="3"/>
      <c r="H419" s="3"/>
      <c r="I419" s="3">
        <v>2579853</v>
      </c>
      <c r="J419" s="3">
        <v>4484334</v>
      </c>
      <c r="K419" s="3">
        <v>1880865</v>
      </c>
      <c r="L419" s="3"/>
      <c r="M419" s="3"/>
      <c r="N419" s="3"/>
      <c r="O419" s="3">
        <v>8945052</v>
      </c>
    </row>
    <row r="420" spans="1:15" x14ac:dyDescent="0.2">
      <c r="A420" s="5" t="s">
        <v>200</v>
      </c>
      <c r="B420" s="3"/>
      <c r="C420" s="3"/>
      <c r="D420" s="3"/>
      <c r="E420" s="3"/>
      <c r="F420" s="3"/>
      <c r="G420" s="3"/>
      <c r="H420" s="3"/>
      <c r="I420" s="3">
        <v>1997500</v>
      </c>
      <c r="J420" s="3">
        <v>3390655</v>
      </c>
      <c r="K420" s="3"/>
      <c r="L420" s="3"/>
      <c r="M420" s="3"/>
      <c r="N420" s="3"/>
      <c r="O420" s="3">
        <v>5388155</v>
      </c>
    </row>
    <row r="421" spans="1:15" x14ac:dyDescent="0.2">
      <c r="A421" s="5" t="s">
        <v>160</v>
      </c>
      <c r="B421" s="3"/>
      <c r="C421" s="3"/>
      <c r="D421" s="3">
        <v>1896859</v>
      </c>
      <c r="E421" s="3">
        <v>1852498</v>
      </c>
      <c r="F421" s="3">
        <v>1045336</v>
      </c>
      <c r="G421" s="3"/>
      <c r="H421" s="3"/>
      <c r="I421" s="3"/>
      <c r="J421" s="3"/>
      <c r="K421" s="3"/>
      <c r="L421" s="3"/>
      <c r="M421" s="3"/>
      <c r="N421" s="3"/>
      <c r="O421" s="3">
        <v>4794693</v>
      </c>
    </row>
    <row r="422" spans="1:15" x14ac:dyDescent="0.2">
      <c r="A422" s="5" t="s">
        <v>192</v>
      </c>
      <c r="B422" s="3"/>
      <c r="C422" s="3"/>
      <c r="D422" s="3"/>
      <c r="E422" s="3"/>
      <c r="F422" s="3"/>
      <c r="G422" s="3"/>
      <c r="H422" s="3">
        <v>1198276</v>
      </c>
      <c r="I422" s="3"/>
      <c r="J422" s="3">
        <v>3139509</v>
      </c>
      <c r="K422" s="3"/>
      <c r="L422" s="3"/>
      <c r="M422" s="3"/>
      <c r="N422" s="3"/>
      <c r="O422" s="3">
        <v>4337785</v>
      </c>
    </row>
    <row r="423" spans="1:15" x14ac:dyDescent="0.2">
      <c r="A423" s="5" t="s">
        <v>220</v>
      </c>
      <c r="B423" s="3"/>
      <c r="C423" s="3"/>
      <c r="D423" s="3"/>
      <c r="E423" s="3"/>
      <c r="F423" s="3"/>
      <c r="G423" s="3"/>
      <c r="H423" s="3"/>
      <c r="I423" s="3"/>
      <c r="J423" s="3"/>
      <c r="K423" s="3">
        <v>940747</v>
      </c>
      <c r="L423" s="3">
        <v>2069759</v>
      </c>
      <c r="M423" s="3"/>
      <c r="N423" s="3"/>
      <c r="O423" s="3">
        <v>3010506</v>
      </c>
    </row>
    <row r="424" spans="1:15" x14ac:dyDescent="0.2">
      <c r="A424" s="5" t="s">
        <v>208</v>
      </c>
      <c r="B424" s="3"/>
      <c r="C424" s="3"/>
      <c r="D424" s="3"/>
      <c r="E424" s="3"/>
      <c r="F424" s="3"/>
      <c r="G424" s="3"/>
      <c r="H424" s="3"/>
      <c r="I424" s="3"/>
      <c r="J424" s="3">
        <v>2500000</v>
      </c>
      <c r="K424" s="3"/>
      <c r="L424" s="3"/>
      <c r="M424" s="3"/>
      <c r="N424" s="3"/>
      <c r="O424" s="3">
        <v>2500000</v>
      </c>
    </row>
    <row r="425" spans="1:15" x14ac:dyDescent="0.2">
      <c r="A425" s="5" t="s">
        <v>156</v>
      </c>
      <c r="B425" s="3"/>
      <c r="C425" s="3"/>
      <c r="D425" s="3">
        <v>2253320</v>
      </c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>
        <v>2253320</v>
      </c>
    </row>
    <row r="426" spans="1:15" x14ac:dyDescent="0.2">
      <c r="A426" s="5" t="s">
        <v>173</v>
      </c>
      <c r="B426" s="3"/>
      <c r="C426" s="3"/>
      <c r="D426" s="3"/>
      <c r="E426" s="3">
        <v>903841</v>
      </c>
      <c r="F426" s="3"/>
      <c r="G426" s="3">
        <v>1320726</v>
      </c>
      <c r="H426" s="3"/>
      <c r="I426" s="3"/>
      <c r="J426" s="3"/>
      <c r="K426" s="3"/>
      <c r="L426" s="3"/>
      <c r="M426" s="3"/>
      <c r="N426" s="3"/>
      <c r="O426" s="3">
        <v>2224567</v>
      </c>
    </row>
    <row r="427" spans="1:15" x14ac:dyDescent="0.2">
      <c r="A427" s="5" t="s">
        <v>217</v>
      </c>
      <c r="B427" s="3"/>
      <c r="C427" s="3"/>
      <c r="D427" s="3"/>
      <c r="E427" s="3"/>
      <c r="F427" s="3"/>
      <c r="G427" s="3"/>
      <c r="H427" s="3"/>
      <c r="I427" s="3"/>
      <c r="J427" s="3"/>
      <c r="K427" s="3">
        <v>1039344</v>
      </c>
      <c r="L427" s="3">
        <v>1179618</v>
      </c>
      <c r="M427" s="3"/>
      <c r="N427" s="3"/>
      <c r="O427" s="3">
        <v>2218962</v>
      </c>
    </row>
    <row r="428" spans="1:15" x14ac:dyDescent="0.2">
      <c r="A428" s="5" t="s">
        <v>591</v>
      </c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>
        <v>2060000</v>
      </c>
      <c r="O428" s="3">
        <v>2060000</v>
      </c>
    </row>
    <row r="429" spans="1:15" x14ac:dyDescent="0.2">
      <c r="A429" s="5" t="s">
        <v>577</v>
      </c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>
        <v>2000000</v>
      </c>
      <c r="N429" s="3"/>
      <c r="O429" s="3">
        <v>2000000</v>
      </c>
    </row>
    <row r="430" spans="1:15" x14ac:dyDescent="0.2">
      <c r="A430" s="5" t="s">
        <v>595</v>
      </c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>
        <v>1940021</v>
      </c>
      <c r="O430" s="3">
        <v>1940021</v>
      </c>
    </row>
    <row r="431" spans="1:15" x14ac:dyDescent="0.2">
      <c r="A431" s="5" t="s">
        <v>190</v>
      </c>
      <c r="B431" s="3"/>
      <c r="C431" s="3"/>
      <c r="D431" s="3"/>
      <c r="E431" s="3"/>
      <c r="F431" s="3"/>
      <c r="G431" s="3"/>
      <c r="H431" s="3">
        <v>1938542</v>
      </c>
      <c r="I431" s="3"/>
      <c r="J431" s="3"/>
      <c r="K431" s="3"/>
      <c r="L431" s="3"/>
      <c r="M431" s="3"/>
      <c r="N431" s="3"/>
      <c r="O431" s="3">
        <v>1938542</v>
      </c>
    </row>
    <row r="432" spans="1:15" x14ac:dyDescent="0.2">
      <c r="A432" s="5" t="s">
        <v>225</v>
      </c>
      <c r="B432" s="3"/>
      <c r="C432" s="3">
        <v>1919210</v>
      </c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>
        <v>1919210</v>
      </c>
    </row>
    <row r="433" spans="1:15" x14ac:dyDescent="0.2">
      <c r="A433" s="5" t="s">
        <v>468</v>
      </c>
      <c r="B433" s="3">
        <v>1518284</v>
      </c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>
        <v>1518284</v>
      </c>
    </row>
    <row r="434" spans="1:15" x14ac:dyDescent="0.2">
      <c r="A434" s="5" t="s">
        <v>578</v>
      </c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>
        <v>1486690</v>
      </c>
      <c r="N434" s="3"/>
      <c r="O434" s="3">
        <v>1486690</v>
      </c>
    </row>
    <row r="435" spans="1:15" x14ac:dyDescent="0.2">
      <c r="A435" s="5" t="s">
        <v>573</v>
      </c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>
        <v>1300579</v>
      </c>
      <c r="M435" s="3"/>
      <c r="N435" s="3"/>
      <c r="O435" s="3">
        <v>1300579</v>
      </c>
    </row>
    <row r="436" spans="1:15" x14ac:dyDescent="0.2">
      <c r="A436" s="5" t="s">
        <v>599</v>
      </c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>
        <v>1261173</v>
      </c>
      <c r="O436" s="3">
        <v>1261173</v>
      </c>
    </row>
    <row r="437" spans="1:15" x14ac:dyDescent="0.2">
      <c r="A437" s="5" t="s">
        <v>203</v>
      </c>
      <c r="B437" s="3"/>
      <c r="C437" s="3"/>
      <c r="D437" s="3"/>
      <c r="E437" s="3"/>
      <c r="F437" s="3"/>
      <c r="G437" s="3"/>
      <c r="H437" s="3"/>
      <c r="I437" s="3">
        <v>1245863</v>
      </c>
      <c r="J437" s="3"/>
      <c r="K437" s="3"/>
      <c r="L437" s="3"/>
      <c r="M437" s="3"/>
      <c r="N437" s="3"/>
      <c r="O437" s="3">
        <v>1245863</v>
      </c>
    </row>
    <row r="438" spans="1:15" x14ac:dyDescent="0.2">
      <c r="A438" s="5" t="s">
        <v>186</v>
      </c>
      <c r="B438" s="3"/>
      <c r="C438" s="3"/>
      <c r="D438" s="3"/>
      <c r="E438" s="3"/>
      <c r="F438" s="3"/>
      <c r="G438" s="3">
        <v>1169644</v>
      </c>
      <c r="H438" s="3"/>
      <c r="I438" s="3"/>
      <c r="J438" s="3"/>
      <c r="K438" s="3"/>
      <c r="L438" s="3"/>
      <c r="M438" s="3"/>
      <c r="N438" s="3"/>
      <c r="O438" s="3">
        <v>1169644</v>
      </c>
    </row>
    <row r="439" spans="1:15" x14ac:dyDescent="0.2">
      <c r="A439" s="5" t="s">
        <v>178</v>
      </c>
      <c r="B439" s="3"/>
      <c r="C439" s="3"/>
      <c r="D439" s="3"/>
      <c r="E439" s="3"/>
      <c r="F439" s="3">
        <v>1097651</v>
      </c>
      <c r="G439" s="3"/>
      <c r="H439" s="3"/>
      <c r="I439" s="3"/>
      <c r="J439" s="3"/>
      <c r="K439" s="3"/>
      <c r="L439" s="3"/>
      <c r="M439" s="3"/>
      <c r="N439" s="3"/>
      <c r="O439" s="3">
        <v>1097651</v>
      </c>
    </row>
    <row r="440" spans="1:15" x14ac:dyDescent="0.2">
      <c r="A440" s="5" t="s">
        <v>579</v>
      </c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>
        <v>1085747</v>
      </c>
      <c r="N440" s="3"/>
      <c r="O440" s="3">
        <v>1085747</v>
      </c>
    </row>
    <row r="441" spans="1:15" x14ac:dyDescent="0.2">
      <c r="A441" s="5" t="s">
        <v>226</v>
      </c>
      <c r="B441" s="3">
        <v>34785567</v>
      </c>
      <c r="C441" s="3">
        <v>16801947</v>
      </c>
      <c r="D441" s="3">
        <v>18136102</v>
      </c>
      <c r="E441" s="3">
        <v>13872040</v>
      </c>
      <c r="F441" s="3">
        <v>12935775</v>
      </c>
      <c r="G441" s="3">
        <v>14043062</v>
      </c>
      <c r="H441" s="3">
        <v>13313618</v>
      </c>
      <c r="I441" s="3">
        <v>13068838</v>
      </c>
      <c r="J441" s="3">
        <v>27132900</v>
      </c>
      <c r="K441" s="3">
        <v>9401263</v>
      </c>
      <c r="L441" s="3">
        <v>10096633</v>
      </c>
      <c r="M441" s="3">
        <v>26044227</v>
      </c>
      <c r="N441" s="3">
        <v>24431241</v>
      </c>
      <c r="O441" s="3">
        <v>234063213</v>
      </c>
    </row>
  </sheetData>
  <hyperlinks>
    <hyperlink ref="A2" r:id="rId6" xr:uid="{71117A57-BB0A-C744-B0F9-C8A9276AD4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62619-9EC1-8B44-84BB-41541E2353DA}">
  <dimension ref="A1:N1115"/>
  <sheetViews>
    <sheetView zoomScaleNormal="100" workbookViewId="0">
      <pane ySplit="1" topLeftCell="A2" activePane="bottomLeft" state="frozen"/>
      <selection pane="bottomLeft" activeCell="D31" sqref="D31"/>
    </sheetView>
  </sheetViews>
  <sheetFormatPr baseColWidth="10" defaultColWidth="11" defaultRowHeight="16" x14ac:dyDescent="0.2"/>
  <cols>
    <col min="2" max="2" width="28.6640625" customWidth="1"/>
    <col min="3" max="3" width="46.83203125" customWidth="1"/>
    <col min="4" max="4" width="34" customWidth="1"/>
    <col min="5" max="5" width="11.33203125" customWidth="1"/>
    <col min="6" max="6" width="18" bestFit="1" customWidth="1"/>
    <col min="7" max="7" width="15.33203125" style="3" bestFit="1" customWidth="1"/>
    <col min="8" max="8" width="30.33203125" style="3" customWidth="1"/>
    <col min="9" max="9" width="31.1640625" style="3" customWidth="1"/>
    <col min="10" max="10" width="19.33203125" customWidth="1"/>
    <col min="11" max="11" width="21.6640625" customWidth="1"/>
    <col min="12" max="12" width="20.1640625" style="3" bestFit="1" customWidth="1"/>
    <col min="13" max="13" width="30.83203125" bestFit="1" customWidth="1"/>
    <col min="14" max="14" width="21" customWidth="1"/>
  </cols>
  <sheetData>
    <row r="1" spans="1:14" x14ac:dyDescent="0.2">
      <c r="A1" s="1" t="s">
        <v>0</v>
      </c>
      <c r="B1" s="1" t="s">
        <v>1</v>
      </c>
      <c r="C1" s="1" t="s">
        <v>2</v>
      </c>
      <c r="D1" s="1" t="s">
        <v>137</v>
      </c>
      <c r="E1" s="1" t="s">
        <v>117</v>
      </c>
      <c r="F1" s="1" t="s">
        <v>140</v>
      </c>
      <c r="G1" s="2" t="s">
        <v>53</v>
      </c>
      <c r="H1" s="2" t="s">
        <v>141</v>
      </c>
      <c r="I1" s="2" t="s">
        <v>119</v>
      </c>
      <c r="J1" s="1" t="s">
        <v>118</v>
      </c>
      <c r="K1" s="1" t="s">
        <v>139</v>
      </c>
      <c r="L1" s="2" t="s">
        <v>54</v>
      </c>
      <c r="M1" s="2" t="s">
        <v>67</v>
      </c>
      <c r="N1" s="2" t="s">
        <v>380</v>
      </c>
    </row>
    <row r="2" spans="1:14" x14ac:dyDescent="0.2">
      <c r="A2">
        <v>2021</v>
      </c>
      <c r="B2" t="s">
        <v>504</v>
      </c>
      <c r="C2" t="s">
        <v>528</v>
      </c>
      <c r="G2" s="3">
        <v>490722</v>
      </c>
      <c r="H2" s="3">
        <v>0</v>
      </c>
      <c r="I2" s="3">
        <v>46731</v>
      </c>
      <c r="L2" s="3">
        <f>SUM(G2:I2)</f>
        <v>537453</v>
      </c>
      <c r="N2" t="str">
        <f>IF(L2&gt;0,"Y","")</f>
        <v>Y</v>
      </c>
    </row>
    <row r="3" spans="1:14" x14ac:dyDescent="0.2">
      <c r="A3">
        <v>2021</v>
      </c>
      <c r="B3" t="s">
        <v>517</v>
      </c>
      <c r="C3" t="s">
        <v>3</v>
      </c>
      <c r="G3" s="3">
        <v>0</v>
      </c>
      <c r="H3" s="3">
        <v>0</v>
      </c>
      <c r="I3" s="3">
        <v>0</v>
      </c>
      <c r="L3" s="3">
        <f>SUM(G3:I3)</f>
        <v>0</v>
      </c>
      <c r="N3" t="str">
        <f>IF(L3&gt;0,"Y","")</f>
        <v/>
      </c>
    </row>
    <row r="4" spans="1:14" x14ac:dyDescent="0.2">
      <c r="A4">
        <v>2021</v>
      </c>
      <c r="B4" t="s">
        <v>247</v>
      </c>
      <c r="C4" t="s">
        <v>541</v>
      </c>
      <c r="G4" s="3">
        <v>791326</v>
      </c>
      <c r="H4" s="3">
        <v>0</v>
      </c>
      <c r="I4" s="3">
        <v>96805</v>
      </c>
      <c r="L4" s="3">
        <f>SUM(G4:I4)</f>
        <v>888131</v>
      </c>
      <c r="N4" t="str">
        <f>IF(L4&gt;0,"Y","")</f>
        <v>Y</v>
      </c>
    </row>
    <row r="5" spans="1:14" x14ac:dyDescent="0.2">
      <c r="A5">
        <v>2021</v>
      </c>
      <c r="B5" t="s">
        <v>286</v>
      </c>
      <c r="C5" t="s">
        <v>3</v>
      </c>
      <c r="G5" s="3">
        <v>0</v>
      </c>
      <c r="H5" s="3">
        <v>0</v>
      </c>
      <c r="I5" s="3">
        <v>0</v>
      </c>
      <c r="L5" s="3">
        <f>SUM(G5:I5)</f>
        <v>0</v>
      </c>
      <c r="N5" t="str">
        <f>IF(L5&gt;0,"Y","")</f>
        <v/>
      </c>
    </row>
    <row r="6" spans="1:14" x14ac:dyDescent="0.2">
      <c r="A6">
        <v>2021</v>
      </c>
      <c r="B6" t="s">
        <v>287</v>
      </c>
      <c r="C6" t="s">
        <v>3</v>
      </c>
      <c r="G6" s="3">
        <v>0</v>
      </c>
      <c r="H6" s="3">
        <v>0</v>
      </c>
      <c r="I6" s="3">
        <v>0</v>
      </c>
      <c r="L6" s="3">
        <f>SUM(G6:I6)</f>
        <v>0</v>
      </c>
      <c r="N6" t="str">
        <f>IF(L6&gt;0,"Y","")</f>
        <v/>
      </c>
    </row>
    <row r="7" spans="1:14" x14ac:dyDescent="0.2">
      <c r="A7">
        <v>2021</v>
      </c>
      <c r="B7" t="s">
        <v>503</v>
      </c>
      <c r="C7" t="s">
        <v>3</v>
      </c>
      <c r="G7" s="3">
        <v>0</v>
      </c>
      <c r="H7" s="3">
        <v>0</v>
      </c>
      <c r="I7" s="3">
        <v>0</v>
      </c>
      <c r="L7" s="3">
        <f>SUM(G7:I7)</f>
        <v>0</v>
      </c>
      <c r="N7" t="str">
        <f>IF(L7&gt;0,"Y","")</f>
        <v/>
      </c>
    </row>
    <row r="8" spans="1:14" x14ac:dyDescent="0.2">
      <c r="A8">
        <v>2021</v>
      </c>
      <c r="B8" t="s">
        <v>494</v>
      </c>
      <c r="C8" t="s">
        <v>3</v>
      </c>
      <c r="G8" s="3">
        <v>0</v>
      </c>
      <c r="H8" s="3">
        <v>0</v>
      </c>
      <c r="I8" s="3">
        <v>0</v>
      </c>
      <c r="L8" s="3">
        <f>SUM(G8:I8)</f>
        <v>0</v>
      </c>
      <c r="N8" t="str">
        <f>IF(L8&gt;0,"Y","")</f>
        <v/>
      </c>
    </row>
    <row r="9" spans="1:14" x14ac:dyDescent="0.2">
      <c r="A9">
        <v>2021</v>
      </c>
      <c r="B9" t="s">
        <v>513</v>
      </c>
      <c r="C9" t="s">
        <v>3</v>
      </c>
      <c r="G9" s="3">
        <v>0</v>
      </c>
      <c r="H9" s="3">
        <v>0</v>
      </c>
      <c r="I9" s="3">
        <v>0</v>
      </c>
      <c r="L9" s="3">
        <f>SUM(G9:I9)</f>
        <v>0</v>
      </c>
      <c r="N9" t="str">
        <f>IF(L9&gt;0,"Y","")</f>
        <v/>
      </c>
    </row>
    <row r="10" spans="1:14" x14ac:dyDescent="0.2">
      <c r="A10">
        <v>2021</v>
      </c>
      <c r="B10" t="s">
        <v>525</v>
      </c>
      <c r="C10" t="s">
        <v>356</v>
      </c>
      <c r="G10" s="3">
        <v>217128</v>
      </c>
      <c r="H10" s="3">
        <v>0</v>
      </c>
      <c r="I10" s="3">
        <v>28460</v>
      </c>
      <c r="L10" s="3">
        <f>SUM(G10:I10)</f>
        <v>245588</v>
      </c>
      <c r="N10" t="str">
        <f>IF(L10&gt;0,"Y","")</f>
        <v>Y</v>
      </c>
    </row>
    <row r="11" spans="1:14" x14ac:dyDescent="0.2">
      <c r="A11">
        <v>2021</v>
      </c>
      <c r="B11" t="s">
        <v>521</v>
      </c>
      <c r="C11" t="s">
        <v>3</v>
      </c>
      <c r="G11" s="3">
        <v>0</v>
      </c>
      <c r="H11" s="3">
        <v>0</v>
      </c>
      <c r="I11" s="3">
        <v>0</v>
      </c>
      <c r="L11" s="3">
        <f>SUM(G11:I11)</f>
        <v>0</v>
      </c>
      <c r="N11" t="str">
        <f>IF(L11&gt;0,"Y","")</f>
        <v/>
      </c>
    </row>
    <row r="12" spans="1:14" x14ac:dyDescent="0.2">
      <c r="A12">
        <v>2021</v>
      </c>
      <c r="B12" t="s">
        <v>520</v>
      </c>
      <c r="C12" t="s">
        <v>3</v>
      </c>
      <c r="G12" s="3">
        <v>0</v>
      </c>
      <c r="H12" s="3">
        <v>0</v>
      </c>
      <c r="I12" s="3">
        <v>0</v>
      </c>
      <c r="L12" s="3">
        <f>SUM(G12:I12)</f>
        <v>0</v>
      </c>
      <c r="N12" t="str">
        <f>IF(L12&gt;0,"Y","")</f>
        <v/>
      </c>
    </row>
    <row r="13" spans="1:14" x14ac:dyDescent="0.2">
      <c r="A13">
        <v>2021</v>
      </c>
      <c r="B13" t="s">
        <v>489</v>
      </c>
      <c r="C13" t="s">
        <v>49</v>
      </c>
      <c r="G13" s="3">
        <v>2016611</v>
      </c>
      <c r="H13" s="3">
        <v>0</v>
      </c>
      <c r="I13" s="3">
        <v>322894</v>
      </c>
      <c r="L13" s="3">
        <f>SUM(G13:I13)</f>
        <v>2339505</v>
      </c>
      <c r="N13" t="str">
        <f>IF(L13&gt;0,"Y","")</f>
        <v>Y</v>
      </c>
    </row>
    <row r="14" spans="1:14" x14ac:dyDescent="0.2">
      <c r="A14">
        <v>2021</v>
      </c>
      <c r="B14" t="s">
        <v>69</v>
      </c>
      <c r="C14" t="s">
        <v>3</v>
      </c>
      <c r="G14" s="3">
        <v>0</v>
      </c>
      <c r="H14" s="3">
        <v>0</v>
      </c>
      <c r="I14" s="3">
        <v>0</v>
      </c>
      <c r="L14" s="3">
        <f>SUM(G14:I14)</f>
        <v>0</v>
      </c>
      <c r="N14" t="str">
        <f>IF(L14&gt;0,"Y","")</f>
        <v/>
      </c>
    </row>
    <row r="15" spans="1:14" x14ac:dyDescent="0.2">
      <c r="A15">
        <v>2021</v>
      </c>
      <c r="B15" t="s">
        <v>490</v>
      </c>
      <c r="C15" t="s">
        <v>508</v>
      </c>
      <c r="G15" s="3">
        <v>539102</v>
      </c>
      <c r="H15" s="3">
        <v>0</v>
      </c>
      <c r="I15" s="3">
        <v>65628</v>
      </c>
      <c r="L15" s="3">
        <f>SUM(G15:I15)</f>
        <v>604730</v>
      </c>
      <c r="N15" t="str">
        <f>IF(L15&gt;0,"Y","")</f>
        <v>Y</v>
      </c>
    </row>
    <row r="16" spans="1:14" x14ac:dyDescent="0.2">
      <c r="A16">
        <v>2021</v>
      </c>
      <c r="B16" t="s">
        <v>511</v>
      </c>
      <c r="C16" t="s">
        <v>3</v>
      </c>
      <c r="G16" s="3">
        <v>0</v>
      </c>
      <c r="H16" s="3">
        <v>0</v>
      </c>
      <c r="I16" s="3">
        <v>0</v>
      </c>
      <c r="L16" s="3">
        <f>SUM(G16:I16)</f>
        <v>0</v>
      </c>
      <c r="N16" t="str">
        <f>IF(L16&gt;0,"Y","")</f>
        <v/>
      </c>
    </row>
    <row r="17" spans="1:14" x14ac:dyDescent="0.2">
      <c r="A17">
        <v>2021</v>
      </c>
      <c r="B17" t="s">
        <v>486</v>
      </c>
      <c r="C17" t="s">
        <v>3</v>
      </c>
      <c r="G17" s="3">
        <v>0</v>
      </c>
      <c r="H17" s="3">
        <v>0</v>
      </c>
      <c r="I17" s="3">
        <v>0</v>
      </c>
      <c r="L17" s="3">
        <f>SUM(G17:I17)</f>
        <v>0</v>
      </c>
      <c r="N17" t="str">
        <f>IF(L17&gt;0,"Y","")</f>
        <v/>
      </c>
    </row>
    <row r="18" spans="1:14" x14ac:dyDescent="0.2">
      <c r="A18">
        <v>2021</v>
      </c>
      <c r="B18" t="s">
        <v>271</v>
      </c>
      <c r="C18" t="s">
        <v>3</v>
      </c>
      <c r="G18" s="3">
        <v>0</v>
      </c>
      <c r="H18" s="3">
        <v>0</v>
      </c>
      <c r="I18" s="3">
        <v>0</v>
      </c>
      <c r="L18" s="3">
        <f>SUM(G18:I18)</f>
        <v>0</v>
      </c>
      <c r="N18" t="str">
        <f>IF(L18&gt;0,"Y","")</f>
        <v/>
      </c>
    </row>
    <row r="19" spans="1:14" x14ac:dyDescent="0.2">
      <c r="A19">
        <v>2021</v>
      </c>
      <c r="B19" t="s">
        <v>313</v>
      </c>
      <c r="C19" t="s">
        <v>538</v>
      </c>
      <c r="G19" s="3">
        <v>0</v>
      </c>
      <c r="H19" s="3">
        <v>0</v>
      </c>
      <c r="I19" s="3">
        <v>0</v>
      </c>
      <c r="L19" s="3">
        <f>SUM(G19:I19)</f>
        <v>0</v>
      </c>
      <c r="N19" t="str">
        <f>IF(L19&gt;0,"Y","")</f>
        <v/>
      </c>
    </row>
    <row r="20" spans="1:14" x14ac:dyDescent="0.2">
      <c r="A20">
        <v>2021</v>
      </c>
      <c r="B20" t="s">
        <v>71</v>
      </c>
      <c r="C20" t="s">
        <v>3</v>
      </c>
      <c r="G20" s="3">
        <v>0</v>
      </c>
      <c r="H20" s="3">
        <v>0</v>
      </c>
      <c r="I20" s="3">
        <v>0</v>
      </c>
      <c r="L20" s="3">
        <f>SUM(G20:I20)</f>
        <v>0</v>
      </c>
      <c r="M20" t="s">
        <v>552</v>
      </c>
      <c r="N20" t="str">
        <f>IF(L20&gt;0,"Y","")</f>
        <v/>
      </c>
    </row>
    <row r="21" spans="1:14" x14ac:dyDescent="0.2">
      <c r="A21">
        <v>2021</v>
      </c>
      <c r="B21" t="s">
        <v>475</v>
      </c>
      <c r="C21" t="s">
        <v>3</v>
      </c>
      <c r="G21" s="3">
        <v>0</v>
      </c>
      <c r="H21" s="3">
        <v>0</v>
      </c>
      <c r="I21" s="3">
        <v>0</v>
      </c>
      <c r="L21" s="3">
        <f>SUM(G21:I21)</f>
        <v>0</v>
      </c>
      <c r="N21" t="str">
        <f>IF(L21&gt;0,"Y","")</f>
        <v/>
      </c>
    </row>
    <row r="22" spans="1:14" x14ac:dyDescent="0.2">
      <c r="A22">
        <v>2021</v>
      </c>
      <c r="B22" t="s">
        <v>516</v>
      </c>
      <c r="C22" t="s">
        <v>3</v>
      </c>
      <c r="G22" s="3">
        <v>0</v>
      </c>
      <c r="H22" s="3">
        <v>0</v>
      </c>
      <c r="I22" s="3">
        <v>0</v>
      </c>
      <c r="L22" s="3">
        <f>SUM(G22:I22)</f>
        <v>0</v>
      </c>
      <c r="N22" t="str">
        <f>IF(L22&gt;0,"Y","")</f>
        <v/>
      </c>
    </row>
    <row r="23" spans="1:14" x14ac:dyDescent="0.2">
      <c r="A23">
        <v>2021</v>
      </c>
      <c r="B23" t="s">
        <v>479</v>
      </c>
      <c r="C23" t="s">
        <v>3</v>
      </c>
      <c r="G23" s="3">
        <v>0</v>
      </c>
      <c r="H23" s="3">
        <v>0</v>
      </c>
      <c r="I23" s="3">
        <v>0</v>
      </c>
      <c r="L23" s="3">
        <f>SUM(G23:I23)</f>
        <v>0</v>
      </c>
      <c r="N23" t="str">
        <f>IF(L23&gt;0,"Y","")</f>
        <v/>
      </c>
    </row>
    <row r="24" spans="1:14" x14ac:dyDescent="0.2">
      <c r="A24">
        <v>2021</v>
      </c>
      <c r="B24" t="s">
        <v>294</v>
      </c>
      <c r="C24" t="s">
        <v>3</v>
      </c>
      <c r="G24" s="3">
        <v>0</v>
      </c>
      <c r="H24" s="3">
        <v>0</v>
      </c>
      <c r="I24" s="3">
        <v>0</v>
      </c>
      <c r="L24" s="3">
        <f>SUM(G24:I24)</f>
        <v>0</v>
      </c>
      <c r="N24" t="str">
        <f>IF(L24&gt;0,"Y","")</f>
        <v/>
      </c>
    </row>
    <row r="25" spans="1:14" x14ac:dyDescent="0.2">
      <c r="A25">
        <v>2021</v>
      </c>
      <c r="B25" t="s">
        <v>498</v>
      </c>
      <c r="C25" t="s">
        <v>3</v>
      </c>
      <c r="G25" s="3">
        <v>0</v>
      </c>
      <c r="H25" s="3">
        <v>0</v>
      </c>
      <c r="I25" s="3">
        <v>0</v>
      </c>
      <c r="L25" s="3">
        <f>SUM(G25:I25)</f>
        <v>0</v>
      </c>
      <c r="N25" t="str">
        <f>IF(L25&gt;0,"Y","")</f>
        <v/>
      </c>
    </row>
    <row r="26" spans="1:14" x14ac:dyDescent="0.2">
      <c r="A26">
        <v>2021</v>
      </c>
      <c r="B26" t="s">
        <v>495</v>
      </c>
      <c r="C26" t="s">
        <v>3</v>
      </c>
      <c r="G26" s="3">
        <v>0</v>
      </c>
      <c r="H26" s="3">
        <v>0</v>
      </c>
      <c r="I26" s="3">
        <v>0</v>
      </c>
      <c r="L26" s="3">
        <f>SUM(G26:I26)</f>
        <v>0</v>
      </c>
      <c r="N26" t="str">
        <f>IF(L26&gt;0,"Y","")</f>
        <v/>
      </c>
    </row>
    <row r="27" spans="1:14" x14ac:dyDescent="0.2">
      <c r="A27">
        <v>2021</v>
      </c>
      <c r="B27" t="s">
        <v>496</v>
      </c>
      <c r="C27" t="s">
        <v>3</v>
      </c>
      <c r="G27" s="3">
        <v>0</v>
      </c>
      <c r="H27" s="3">
        <v>0</v>
      </c>
      <c r="I27" s="3">
        <v>0</v>
      </c>
      <c r="L27" s="3">
        <f>SUM(G27:I27)</f>
        <v>0</v>
      </c>
      <c r="N27" t="str">
        <f>IF(L27&gt;0,"Y","")</f>
        <v/>
      </c>
    </row>
    <row r="28" spans="1:14" x14ac:dyDescent="0.2">
      <c r="A28">
        <v>2021</v>
      </c>
      <c r="B28" t="s">
        <v>229</v>
      </c>
      <c r="C28" t="s">
        <v>3</v>
      </c>
      <c r="G28" s="3">
        <v>0</v>
      </c>
      <c r="H28" s="3">
        <v>0</v>
      </c>
      <c r="I28" s="3">
        <v>0</v>
      </c>
      <c r="L28" s="3">
        <f>SUM(G28:I28)</f>
        <v>0</v>
      </c>
      <c r="N28" t="str">
        <f>IF(L28&gt;0,"Y","")</f>
        <v/>
      </c>
    </row>
    <row r="29" spans="1:14" x14ac:dyDescent="0.2">
      <c r="A29">
        <v>2021</v>
      </c>
      <c r="B29" t="s">
        <v>550</v>
      </c>
      <c r="C29" t="s">
        <v>3</v>
      </c>
      <c r="G29" s="3">
        <v>0</v>
      </c>
      <c r="H29" s="3">
        <v>0</v>
      </c>
      <c r="I29" s="3">
        <v>0</v>
      </c>
      <c r="L29" s="3">
        <f>SUM(G29:I29)</f>
        <v>0</v>
      </c>
      <c r="N29" t="str">
        <f>IF(L29&gt;0,"Y","")</f>
        <v/>
      </c>
    </row>
    <row r="30" spans="1:14" x14ac:dyDescent="0.2">
      <c r="A30">
        <v>2021</v>
      </c>
      <c r="B30" t="s">
        <v>474</v>
      </c>
      <c r="C30" t="s">
        <v>348</v>
      </c>
      <c r="G30" s="3">
        <v>0</v>
      </c>
      <c r="H30" s="3">
        <v>0</v>
      </c>
      <c r="I30" s="3">
        <v>0</v>
      </c>
      <c r="L30" s="3">
        <f>SUM(G30:I30)</f>
        <v>0</v>
      </c>
      <c r="N30" t="str">
        <f>IF(L30&gt;0,"Y","")</f>
        <v/>
      </c>
    </row>
    <row r="31" spans="1:14" x14ac:dyDescent="0.2">
      <c r="A31">
        <v>2021</v>
      </c>
      <c r="B31" t="s">
        <v>485</v>
      </c>
      <c r="C31" t="s">
        <v>3</v>
      </c>
      <c r="G31" s="3">
        <v>0</v>
      </c>
      <c r="H31" s="3">
        <v>0</v>
      </c>
      <c r="I31" s="3">
        <v>0</v>
      </c>
      <c r="L31" s="3">
        <f>SUM(G31:I31)</f>
        <v>0</v>
      </c>
      <c r="N31" t="str">
        <f>IF(L31&gt;0,"Y","")</f>
        <v/>
      </c>
    </row>
    <row r="32" spans="1:14" x14ac:dyDescent="0.2">
      <c r="A32">
        <v>2021</v>
      </c>
      <c r="B32" t="s">
        <v>493</v>
      </c>
      <c r="C32" t="s">
        <v>3</v>
      </c>
      <c r="G32" s="3">
        <v>0</v>
      </c>
      <c r="H32" s="3">
        <v>0</v>
      </c>
      <c r="I32" s="3">
        <v>0</v>
      </c>
      <c r="L32" s="3">
        <f>SUM(G32:I32)</f>
        <v>0</v>
      </c>
      <c r="N32" t="str">
        <f>IF(L32&gt;0,"Y","")</f>
        <v/>
      </c>
    </row>
    <row r="33" spans="1:14" x14ac:dyDescent="0.2">
      <c r="A33">
        <v>2021</v>
      </c>
      <c r="B33" t="s">
        <v>121</v>
      </c>
      <c r="C33" t="s">
        <v>3</v>
      </c>
      <c r="G33" s="3">
        <v>0</v>
      </c>
      <c r="H33" s="3">
        <v>0</v>
      </c>
      <c r="I33" s="3">
        <v>0</v>
      </c>
      <c r="L33" s="3">
        <f>SUM(G33:I33)</f>
        <v>0</v>
      </c>
      <c r="N33" t="str">
        <f>IF(L33&gt;0,"Y","")</f>
        <v/>
      </c>
    </row>
    <row r="34" spans="1:14" x14ac:dyDescent="0.2">
      <c r="A34">
        <v>2021</v>
      </c>
      <c r="B34" t="s">
        <v>285</v>
      </c>
      <c r="C34" t="s">
        <v>3</v>
      </c>
      <c r="G34" s="3">
        <v>0</v>
      </c>
      <c r="H34" s="3">
        <v>0</v>
      </c>
      <c r="I34" s="3">
        <v>0</v>
      </c>
      <c r="L34" s="3">
        <f>SUM(G34:I34)</f>
        <v>0</v>
      </c>
      <c r="N34" t="str">
        <f>IF(L34&gt;0,"Y","")</f>
        <v/>
      </c>
    </row>
    <row r="35" spans="1:14" x14ac:dyDescent="0.2">
      <c r="A35">
        <v>2021</v>
      </c>
      <c r="B35" t="s">
        <v>524</v>
      </c>
      <c r="C35" t="s">
        <v>446</v>
      </c>
      <c r="G35" s="3">
        <v>501662</v>
      </c>
      <c r="H35" s="3">
        <v>0</v>
      </c>
      <c r="I35" s="3">
        <v>82671</v>
      </c>
      <c r="L35" s="3">
        <f>SUM(G35:I35)</f>
        <v>584333</v>
      </c>
      <c r="N35" t="str">
        <f>IF(L35&gt;0,"Y","")</f>
        <v>Y</v>
      </c>
    </row>
    <row r="36" spans="1:14" x14ac:dyDescent="0.2">
      <c r="A36">
        <v>2021</v>
      </c>
      <c r="B36" t="s">
        <v>483</v>
      </c>
      <c r="C36" t="s">
        <v>3</v>
      </c>
      <c r="G36" s="3">
        <v>0</v>
      </c>
      <c r="H36" s="3">
        <v>0</v>
      </c>
      <c r="I36" s="3">
        <v>0</v>
      </c>
      <c r="L36" s="3">
        <f>SUM(G36:I36)</f>
        <v>0</v>
      </c>
      <c r="N36" t="str">
        <f>IF(L36&gt;0,"Y","")</f>
        <v/>
      </c>
    </row>
    <row r="37" spans="1:14" x14ac:dyDescent="0.2">
      <c r="A37">
        <v>2021</v>
      </c>
      <c r="B37" t="s">
        <v>310</v>
      </c>
      <c r="C37" t="s">
        <v>3</v>
      </c>
      <c r="G37" s="3">
        <v>0</v>
      </c>
      <c r="H37" s="3">
        <v>0</v>
      </c>
      <c r="I37" s="3">
        <v>0</v>
      </c>
      <c r="L37" s="3">
        <f>SUM(G37:I37)</f>
        <v>0</v>
      </c>
      <c r="N37" t="str">
        <f>IF(L37&gt;0,"Y","")</f>
        <v/>
      </c>
    </row>
    <row r="38" spans="1:14" x14ac:dyDescent="0.2">
      <c r="A38">
        <v>2021</v>
      </c>
      <c r="B38" t="s">
        <v>526</v>
      </c>
      <c r="C38" t="s">
        <v>542</v>
      </c>
      <c r="G38" s="3">
        <v>431593</v>
      </c>
      <c r="H38" s="3">
        <v>0</v>
      </c>
      <c r="I38" s="3">
        <v>52723</v>
      </c>
      <c r="L38" s="3">
        <f>SUM(G38:I38)</f>
        <v>484316</v>
      </c>
      <c r="N38" t="str">
        <f>IF(L38&gt;0,"Y","")</f>
        <v>Y</v>
      </c>
    </row>
    <row r="39" spans="1:14" x14ac:dyDescent="0.2">
      <c r="A39">
        <v>2021</v>
      </c>
      <c r="B39" t="s">
        <v>500</v>
      </c>
      <c r="C39" t="s">
        <v>3</v>
      </c>
      <c r="G39" s="3">
        <v>0</v>
      </c>
      <c r="H39" s="3">
        <v>0</v>
      </c>
      <c r="I39" s="3">
        <v>0</v>
      </c>
      <c r="L39" s="3">
        <f>SUM(G39:I39)</f>
        <v>0</v>
      </c>
      <c r="N39" t="str">
        <f>IF(L39&gt;0,"Y","")</f>
        <v/>
      </c>
    </row>
    <row r="40" spans="1:14" x14ac:dyDescent="0.2">
      <c r="A40">
        <v>2021</v>
      </c>
      <c r="B40" t="s">
        <v>487</v>
      </c>
      <c r="C40" t="s">
        <v>3</v>
      </c>
      <c r="G40" s="3">
        <v>0</v>
      </c>
      <c r="H40" s="3">
        <v>0</v>
      </c>
      <c r="I40" s="3">
        <v>0</v>
      </c>
      <c r="L40" s="3">
        <f>SUM(G40:I40)</f>
        <v>0</v>
      </c>
      <c r="N40" t="str">
        <f>IF(L40&gt;0,"Y","")</f>
        <v/>
      </c>
    </row>
    <row r="41" spans="1:14" x14ac:dyDescent="0.2">
      <c r="A41">
        <v>2021</v>
      </c>
      <c r="B41" t="s">
        <v>501</v>
      </c>
      <c r="C41" t="s">
        <v>3</v>
      </c>
      <c r="G41" s="3">
        <v>0</v>
      </c>
      <c r="H41" s="3">
        <v>0</v>
      </c>
      <c r="I41" s="3">
        <v>0</v>
      </c>
      <c r="L41" s="3">
        <f>SUM(G41:I41)</f>
        <v>0</v>
      </c>
      <c r="N41" t="str">
        <f>IF(L41&gt;0,"Y","")</f>
        <v/>
      </c>
    </row>
    <row r="42" spans="1:14" x14ac:dyDescent="0.2">
      <c r="A42">
        <v>2021</v>
      </c>
      <c r="B42" t="s">
        <v>273</v>
      </c>
      <c r="C42" t="s">
        <v>3</v>
      </c>
      <c r="G42" s="3">
        <v>0</v>
      </c>
      <c r="H42" s="3">
        <v>0</v>
      </c>
      <c r="I42" s="3">
        <v>0</v>
      </c>
      <c r="L42" s="3">
        <f>SUM(G42:I42)</f>
        <v>0</v>
      </c>
      <c r="N42" t="str">
        <f>IF(L42&gt;0,"Y","")</f>
        <v/>
      </c>
    </row>
    <row r="43" spans="1:14" x14ac:dyDescent="0.2">
      <c r="A43">
        <v>2021</v>
      </c>
      <c r="B43" t="s">
        <v>314</v>
      </c>
      <c r="C43" t="s">
        <v>3</v>
      </c>
      <c r="G43" s="3">
        <v>0</v>
      </c>
      <c r="H43" s="3">
        <v>0</v>
      </c>
      <c r="I43" s="3">
        <v>0</v>
      </c>
      <c r="L43" s="3">
        <f>SUM(G43:I43)</f>
        <v>0</v>
      </c>
      <c r="N43" t="str">
        <f>IF(L43&gt;0,"Y","")</f>
        <v/>
      </c>
    </row>
    <row r="44" spans="1:14" x14ac:dyDescent="0.2">
      <c r="A44">
        <v>2021</v>
      </c>
      <c r="B44" t="s">
        <v>523</v>
      </c>
      <c r="C44" t="s">
        <v>3</v>
      </c>
      <c r="G44" s="3">
        <v>0</v>
      </c>
      <c r="H44" s="3">
        <v>0</v>
      </c>
      <c r="I44" s="3">
        <v>0</v>
      </c>
      <c r="L44" s="3">
        <f>SUM(G44:I44)</f>
        <v>0</v>
      </c>
      <c r="N44" t="str">
        <f>IF(L44&gt;0,"Y","")</f>
        <v/>
      </c>
    </row>
    <row r="45" spans="1:14" x14ac:dyDescent="0.2">
      <c r="A45">
        <v>2021</v>
      </c>
      <c r="B45" t="s">
        <v>303</v>
      </c>
      <c r="C45" t="s">
        <v>3</v>
      </c>
      <c r="G45" s="3">
        <v>0</v>
      </c>
      <c r="H45" s="3">
        <v>0</v>
      </c>
      <c r="I45" s="3">
        <v>0</v>
      </c>
      <c r="L45" s="3">
        <f>SUM(G45:I45)</f>
        <v>0</v>
      </c>
      <c r="N45" t="str">
        <f>IF(L45&gt;0,"Y","")</f>
        <v/>
      </c>
    </row>
    <row r="46" spans="1:14" x14ac:dyDescent="0.2">
      <c r="A46">
        <v>2021</v>
      </c>
      <c r="B46" t="s">
        <v>125</v>
      </c>
      <c r="C46" t="s">
        <v>3</v>
      </c>
      <c r="G46" s="3">
        <v>0</v>
      </c>
      <c r="H46" s="3">
        <v>0</v>
      </c>
      <c r="I46" s="3">
        <v>0</v>
      </c>
      <c r="L46" s="3">
        <f>SUM(G46:I46)</f>
        <v>0</v>
      </c>
      <c r="N46" t="str">
        <f>IF(L46&gt;0,"Y","")</f>
        <v/>
      </c>
    </row>
    <row r="47" spans="1:14" x14ac:dyDescent="0.2">
      <c r="A47">
        <v>2021</v>
      </c>
      <c r="B47" t="s">
        <v>112</v>
      </c>
      <c r="C47" t="s">
        <v>372</v>
      </c>
      <c r="G47" s="3">
        <v>513484</v>
      </c>
      <c r="H47" s="3">
        <v>0</v>
      </c>
      <c r="I47" s="3">
        <v>43317</v>
      </c>
      <c r="L47" s="3">
        <f>SUM(G47:I47)</f>
        <v>556801</v>
      </c>
      <c r="N47" t="str">
        <f>IF(L47&gt;0,"Y","")</f>
        <v>Y</v>
      </c>
    </row>
    <row r="48" spans="1:14" x14ac:dyDescent="0.2">
      <c r="A48">
        <v>2021</v>
      </c>
      <c r="B48" t="s">
        <v>514</v>
      </c>
      <c r="C48" t="s">
        <v>3</v>
      </c>
      <c r="G48" s="3">
        <v>0</v>
      </c>
      <c r="H48" s="3">
        <v>0</v>
      </c>
      <c r="I48" s="3">
        <v>0</v>
      </c>
      <c r="L48" s="3">
        <f>SUM(G48:I48)</f>
        <v>0</v>
      </c>
      <c r="N48" t="str">
        <f>IF(L48&gt;0,"Y","")</f>
        <v/>
      </c>
    </row>
    <row r="49" spans="1:14" x14ac:dyDescent="0.2">
      <c r="A49">
        <v>2021</v>
      </c>
      <c r="B49" t="s">
        <v>515</v>
      </c>
      <c r="C49" t="s">
        <v>3</v>
      </c>
      <c r="G49" s="3">
        <v>0</v>
      </c>
      <c r="H49" s="3">
        <v>0</v>
      </c>
      <c r="I49" s="3">
        <v>0</v>
      </c>
      <c r="L49" s="3">
        <f>SUM(G49:I49)</f>
        <v>0</v>
      </c>
      <c r="N49" t="str">
        <f>IF(L49&gt;0,"Y","")</f>
        <v/>
      </c>
    </row>
    <row r="50" spans="1:14" x14ac:dyDescent="0.2">
      <c r="A50">
        <v>2021</v>
      </c>
      <c r="B50" t="s">
        <v>400</v>
      </c>
      <c r="C50" t="s">
        <v>543</v>
      </c>
      <c r="G50" s="3">
        <v>478901</v>
      </c>
      <c r="H50" s="3">
        <v>0</v>
      </c>
      <c r="I50" s="3">
        <v>75177</v>
      </c>
      <c r="L50" s="3">
        <f>SUM(G50:I50)</f>
        <v>554078</v>
      </c>
      <c r="N50" t="str">
        <f>IF(L50&gt;0,"Y","")</f>
        <v>Y</v>
      </c>
    </row>
    <row r="51" spans="1:14" x14ac:dyDescent="0.2">
      <c r="A51">
        <v>2021</v>
      </c>
      <c r="B51" t="s">
        <v>510</v>
      </c>
      <c r="C51" t="s">
        <v>3</v>
      </c>
      <c r="G51" s="3">
        <v>0</v>
      </c>
      <c r="H51" s="3">
        <v>0</v>
      </c>
      <c r="I51" s="3">
        <v>0</v>
      </c>
      <c r="L51" s="3">
        <f>SUM(G51:I51)</f>
        <v>0</v>
      </c>
      <c r="N51" t="str">
        <f>IF(L51&gt;0,"Y","")</f>
        <v/>
      </c>
    </row>
    <row r="52" spans="1:14" x14ac:dyDescent="0.2">
      <c r="A52">
        <v>2021</v>
      </c>
      <c r="B52" t="s">
        <v>85</v>
      </c>
      <c r="C52" t="s">
        <v>533</v>
      </c>
      <c r="G52" s="3">
        <v>0</v>
      </c>
      <c r="H52" s="3">
        <v>0</v>
      </c>
      <c r="I52" s="3">
        <v>0</v>
      </c>
      <c r="L52" s="3">
        <f>SUM(G52:I52)</f>
        <v>0</v>
      </c>
      <c r="N52" t="str">
        <f>IF(L52&gt;0,"Y","")</f>
        <v/>
      </c>
    </row>
    <row r="53" spans="1:14" x14ac:dyDescent="0.2">
      <c r="A53">
        <v>2021</v>
      </c>
      <c r="B53" t="s">
        <v>512</v>
      </c>
      <c r="C53" t="s">
        <v>3</v>
      </c>
      <c r="G53" s="3">
        <v>0</v>
      </c>
      <c r="H53" s="3">
        <v>0</v>
      </c>
      <c r="I53" s="3">
        <v>0</v>
      </c>
      <c r="L53" s="3">
        <f>SUM(G53:I53)</f>
        <v>0</v>
      </c>
      <c r="N53" t="str">
        <f>IF(L53&gt;0,"Y","")</f>
        <v/>
      </c>
    </row>
    <row r="54" spans="1:14" x14ac:dyDescent="0.2">
      <c r="A54">
        <v>2021</v>
      </c>
      <c r="B54" t="s">
        <v>482</v>
      </c>
      <c r="C54" t="s">
        <v>3</v>
      </c>
      <c r="G54" s="3">
        <v>0</v>
      </c>
      <c r="H54" s="3">
        <v>0</v>
      </c>
      <c r="I54" s="3">
        <v>0</v>
      </c>
      <c r="L54" s="3">
        <f>SUM(G54:I54)</f>
        <v>0</v>
      </c>
      <c r="N54" t="str">
        <f>IF(L54&gt;0,"Y","")</f>
        <v/>
      </c>
    </row>
    <row r="55" spans="1:14" x14ac:dyDescent="0.2">
      <c r="A55">
        <v>2021</v>
      </c>
      <c r="B55" t="s">
        <v>308</v>
      </c>
      <c r="C55" t="s">
        <v>365</v>
      </c>
      <c r="G55" s="3">
        <v>601576</v>
      </c>
      <c r="H55" s="3">
        <v>0</v>
      </c>
      <c r="I55" s="3">
        <v>119229</v>
      </c>
      <c r="L55" s="3">
        <f>SUM(G55:I55)</f>
        <v>720805</v>
      </c>
      <c r="N55" t="str">
        <f>IF(L55&gt;0,"Y","")</f>
        <v>Y</v>
      </c>
    </row>
    <row r="56" spans="1:14" x14ac:dyDescent="0.2">
      <c r="A56">
        <v>2021</v>
      </c>
      <c r="B56" t="s">
        <v>397</v>
      </c>
      <c r="C56" t="s">
        <v>360</v>
      </c>
      <c r="G56" s="3">
        <v>1425807</v>
      </c>
      <c r="H56" s="3">
        <v>0</v>
      </c>
      <c r="I56" s="3">
        <v>227592</v>
      </c>
      <c r="L56" s="3">
        <f>SUM(G56:I56)</f>
        <v>1653399</v>
      </c>
      <c r="N56" t="str">
        <f>IF(L56&gt;0,"Y","")</f>
        <v>Y</v>
      </c>
    </row>
    <row r="57" spans="1:14" x14ac:dyDescent="0.2">
      <c r="A57">
        <v>2021</v>
      </c>
      <c r="B57" t="s">
        <v>289</v>
      </c>
      <c r="C57" t="s">
        <v>3</v>
      </c>
      <c r="G57" s="3">
        <v>0</v>
      </c>
      <c r="H57" s="3">
        <v>0</v>
      </c>
      <c r="I57" s="3">
        <v>0</v>
      </c>
      <c r="L57" s="3">
        <f>SUM(G57:I57)</f>
        <v>0</v>
      </c>
      <c r="N57" t="str">
        <f>IF(L57&gt;0,"Y","")</f>
        <v/>
      </c>
    </row>
    <row r="58" spans="1:14" x14ac:dyDescent="0.2">
      <c r="A58">
        <v>2021</v>
      </c>
      <c r="B58" t="s">
        <v>402</v>
      </c>
      <c r="C58" t="s">
        <v>366</v>
      </c>
      <c r="G58" s="3">
        <v>517171</v>
      </c>
      <c r="H58" s="3">
        <v>0</v>
      </c>
      <c r="I58" s="3">
        <v>80316</v>
      </c>
      <c r="L58" s="3">
        <f>SUM(G58:I58)</f>
        <v>597487</v>
      </c>
      <c r="N58" t="str">
        <f>IF(L58&gt;0,"Y","")</f>
        <v>Y</v>
      </c>
    </row>
    <row r="59" spans="1:14" x14ac:dyDescent="0.2">
      <c r="A59">
        <v>2021</v>
      </c>
      <c r="B59" t="s">
        <v>522</v>
      </c>
      <c r="C59" t="s">
        <v>3</v>
      </c>
      <c r="G59" s="3">
        <v>0</v>
      </c>
      <c r="H59" s="3">
        <v>0</v>
      </c>
      <c r="I59" s="3">
        <v>0</v>
      </c>
      <c r="L59" s="3">
        <f>SUM(G59:I59)</f>
        <v>0</v>
      </c>
      <c r="N59" t="str">
        <f>IF(L59&gt;0,"Y","")</f>
        <v/>
      </c>
    </row>
    <row r="60" spans="1:14" x14ac:dyDescent="0.2">
      <c r="A60">
        <v>2021</v>
      </c>
      <c r="B60" t="s">
        <v>518</v>
      </c>
      <c r="C60" t="s">
        <v>3</v>
      </c>
      <c r="G60" s="3">
        <v>0</v>
      </c>
      <c r="H60" s="3">
        <v>0</v>
      </c>
      <c r="I60" s="3">
        <v>0</v>
      </c>
      <c r="L60" s="3">
        <f>SUM(G60:I60)</f>
        <v>0</v>
      </c>
      <c r="N60" t="str">
        <f>IF(L60&gt;0,"Y","")</f>
        <v/>
      </c>
    </row>
    <row r="61" spans="1:14" x14ac:dyDescent="0.2">
      <c r="A61">
        <v>2021</v>
      </c>
      <c r="B61" t="s">
        <v>505</v>
      </c>
      <c r="C61" t="s">
        <v>363</v>
      </c>
      <c r="G61" s="3">
        <v>564796</v>
      </c>
      <c r="H61" s="3">
        <v>0</v>
      </c>
      <c r="I61" s="3">
        <v>84299</v>
      </c>
      <c r="L61" s="3">
        <f>SUM(G61:I61)</f>
        <v>649095</v>
      </c>
      <c r="N61" t="str">
        <f>IF(L61&gt;0,"Y","")</f>
        <v>Y</v>
      </c>
    </row>
    <row r="62" spans="1:14" x14ac:dyDescent="0.2">
      <c r="A62">
        <v>2021</v>
      </c>
      <c r="B62" t="s">
        <v>301</v>
      </c>
      <c r="C62" t="s">
        <v>3</v>
      </c>
      <c r="G62" s="3">
        <v>0</v>
      </c>
      <c r="H62" s="3">
        <v>0</v>
      </c>
      <c r="I62" s="3">
        <v>0</v>
      </c>
      <c r="L62" s="3">
        <f>SUM(G62:I62)</f>
        <v>0</v>
      </c>
      <c r="N62" t="str">
        <f>IF(L62&gt;0,"Y","")</f>
        <v/>
      </c>
    </row>
    <row r="63" spans="1:14" x14ac:dyDescent="0.2">
      <c r="A63">
        <v>2021</v>
      </c>
      <c r="B63" t="s">
        <v>519</v>
      </c>
      <c r="C63" t="s">
        <v>3</v>
      </c>
      <c r="G63" s="3">
        <v>0</v>
      </c>
      <c r="H63" s="3">
        <v>0</v>
      </c>
      <c r="I63" s="3">
        <v>0</v>
      </c>
      <c r="L63" s="3">
        <f>SUM(G63:I63)</f>
        <v>0</v>
      </c>
      <c r="N63" t="str">
        <f>IF(L63&gt;0,"Y","")</f>
        <v/>
      </c>
    </row>
    <row r="64" spans="1:14" x14ac:dyDescent="0.2">
      <c r="A64">
        <v>2021</v>
      </c>
      <c r="B64" t="s">
        <v>476</v>
      </c>
      <c r="C64" t="s">
        <v>527</v>
      </c>
      <c r="G64" s="3">
        <v>0</v>
      </c>
      <c r="H64" s="3">
        <v>0</v>
      </c>
      <c r="I64" s="3">
        <v>0</v>
      </c>
      <c r="L64" s="3">
        <f>SUM(G64:I64)</f>
        <v>0</v>
      </c>
      <c r="N64" t="str">
        <f>IF(L64&gt;0,"Y","")</f>
        <v/>
      </c>
    </row>
    <row r="65" spans="1:14" x14ac:dyDescent="0.2">
      <c r="A65">
        <v>2021</v>
      </c>
      <c r="B65" t="s">
        <v>91</v>
      </c>
      <c r="C65" t="s">
        <v>3</v>
      </c>
      <c r="G65" s="3">
        <v>0</v>
      </c>
      <c r="H65" s="3">
        <v>0</v>
      </c>
      <c r="I65" s="3">
        <v>0</v>
      </c>
      <c r="L65" s="3">
        <f>SUM(G65:I65)</f>
        <v>0</v>
      </c>
      <c r="N65" t="str">
        <f>IF(L65&gt;0,"Y","")</f>
        <v/>
      </c>
    </row>
    <row r="66" spans="1:14" x14ac:dyDescent="0.2">
      <c r="A66">
        <v>2020</v>
      </c>
      <c r="B66" t="s">
        <v>504</v>
      </c>
      <c r="C66" t="s">
        <v>507</v>
      </c>
      <c r="E66" t="s">
        <v>138</v>
      </c>
      <c r="G66" s="3">
        <v>443365</v>
      </c>
      <c r="H66" s="3">
        <v>0</v>
      </c>
      <c r="I66" s="3">
        <v>43634</v>
      </c>
      <c r="L66" s="3">
        <f>SUM(G66:I66)</f>
        <v>486999</v>
      </c>
      <c r="N66" t="str">
        <f>IF(L66&gt;0,"Y","")</f>
        <v>Y</v>
      </c>
    </row>
    <row r="67" spans="1:14" x14ac:dyDescent="0.2">
      <c r="A67">
        <v>2020</v>
      </c>
      <c r="B67" t="s">
        <v>247</v>
      </c>
      <c r="C67" t="s">
        <v>529</v>
      </c>
      <c r="G67" s="3">
        <v>985639</v>
      </c>
      <c r="H67" s="3">
        <v>0</v>
      </c>
      <c r="I67" s="3">
        <v>96468</v>
      </c>
      <c r="J67" t="s">
        <v>138</v>
      </c>
      <c r="L67" s="3">
        <f>SUM(G67:I67)</f>
        <v>1082107</v>
      </c>
      <c r="N67" t="str">
        <f>IF(L67&gt;0,"Y","")</f>
        <v>Y</v>
      </c>
    </row>
    <row r="68" spans="1:14" x14ac:dyDescent="0.2">
      <c r="A68">
        <v>2020</v>
      </c>
      <c r="B68" t="s">
        <v>286</v>
      </c>
      <c r="C68" t="s">
        <v>3</v>
      </c>
      <c r="G68" s="3">
        <v>0</v>
      </c>
      <c r="H68" s="3">
        <v>0</v>
      </c>
      <c r="I68" s="3">
        <v>0</v>
      </c>
      <c r="L68" s="3">
        <f>SUM(G68:I68)</f>
        <v>0</v>
      </c>
      <c r="N68" t="str">
        <f>IF(L68&gt;0,"Y","")</f>
        <v/>
      </c>
    </row>
    <row r="69" spans="1:14" x14ac:dyDescent="0.2">
      <c r="A69">
        <v>2020</v>
      </c>
      <c r="B69" t="s">
        <v>287</v>
      </c>
      <c r="C69" t="s">
        <v>537</v>
      </c>
      <c r="E69" t="s">
        <v>138</v>
      </c>
      <c r="G69" s="3">
        <v>0</v>
      </c>
      <c r="H69" s="3">
        <v>0</v>
      </c>
      <c r="I69" s="3">
        <v>0</v>
      </c>
      <c r="L69" s="3">
        <f>SUM(G69:I69)</f>
        <v>0</v>
      </c>
      <c r="N69" t="str">
        <f>IF(L69&gt;0,"Y","")</f>
        <v/>
      </c>
    </row>
    <row r="70" spans="1:14" x14ac:dyDescent="0.2">
      <c r="A70">
        <v>2020</v>
      </c>
      <c r="B70" t="s">
        <v>503</v>
      </c>
      <c r="C70" t="s">
        <v>3</v>
      </c>
      <c r="G70" s="3">
        <v>0</v>
      </c>
      <c r="H70" s="3">
        <v>0</v>
      </c>
      <c r="I70" s="3">
        <v>0</v>
      </c>
      <c r="L70" s="3">
        <f>SUM(G70:I70)</f>
        <v>0</v>
      </c>
      <c r="N70" t="str">
        <f>IF(L70&gt;0,"Y","")</f>
        <v/>
      </c>
    </row>
    <row r="71" spans="1:14" x14ac:dyDescent="0.2">
      <c r="A71">
        <v>2020</v>
      </c>
      <c r="B71" t="s">
        <v>494</v>
      </c>
      <c r="C71" t="s">
        <v>3</v>
      </c>
      <c r="G71" s="3">
        <v>0</v>
      </c>
      <c r="H71" s="3">
        <v>0</v>
      </c>
      <c r="I71" s="3">
        <v>0</v>
      </c>
      <c r="L71" s="3">
        <f>SUM(G71:I71)</f>
        <v>0</v>
      </c>
      <c r="N71" t="str">
        <f>IF(L71&gt;0,"Y","")</f>
        <v/>
      </c>
    </row>
    <row r="72" spans="1:14" x14ac:dyDescent="0.2">
      <c r="A72">
        <v>2020</v>
      </c>
      <c r="B72" t="s">
        <v>497</v>
      </c>
      <c r="C72" t="s">
        <v>3</v>
      </c>
      <c r="G72" s="3">
        <v>0</v>
      </c>
      <c r="H72" s="3">
        <v>0</v>
      </c>
      <c r="I72" s="3">
        <v>0</v>
      </c>
      <c r="L72" s="3">
        <f>SUM(G72:I72)</f>
        <v>0</v>
      </c>
      <c r="N72" t="str">
        <f>IF(L72&gt;0,"Y","")</f>
        <v/>
      </c>
    </row>
    <row r="73" spans="1:14" x14ac:dyDescent="0.2">
      <c r="A73">
        <v>2020</v>
      </c>
      <c r="B73" t="s">
        <v>408</v>
      </c>
      <c r="C73" t="s">
        <v>531</v>
      </c>
      <c r="E73" t="s">
        <v>138</v>
      </c>
      <c r="G73" s="3">
        <v>796886</v>
      </c>
      <c r="H73" s="3">
        <v>0</v>
      </c>
      <c r="I73" s="3">
        <v>14474</v>
      </c>
      <c r="L73" s="3">
        <f>SUM(G73:I73)</f>
        <v>811360</v>
      </c>
      <c r="N73" t="str">
        <f>IF(L73&gt;0,"Y","")</f>
        <v>Y</v>
      </c>
    </row>
    <row r="74" spans="1:14" x14ac:dyDescent="0.2">
      <c r="A74">
        <v>2020</v>
      </c>
      <c r="B74" t="s">
        <v>295</v>
      </c>
      <c r="C74" t="s">
        <v>3</v>
      </c>
      <c r="G74" s="3">
        <v>0</v>
      </c>
      <c r="H74" s="3">
        <v>0</v>
      </c>
      <c r="I74" s="3">
        <v>0</v>
      </c>
      <c r="L74" s="3">
        <f>SUM(G74:I74)</f>
        <v>0</v>
      </c>
      <c r="N74" t="str">
        <f>IF(L74&gt;0,"Y","")</f>
        <v/>
      </c>
    </row>
    <row r="75" spans="1:14" x14ac:dyDescent="0.2">
      <c r="A75">
        <v>2020</v>
      </c>
      <c r="B75" t="s">
        <v>489</v>
      </c>
      <c r="C75" t="s">
        <v>49</v>
      </c>
      <c r="E75" t="s">
        <v>138</v>
      </c>
      <c r="G75" s="3">
        <v>1941846</v>
      </c>
      <c r="H75" s="3">
        <v>0</v>
      </c>
      <c r="I75" s="3">
        <v>318240</v>
      </c>
      <c r="L75" s="3">
        <f>SUM(G75:I75)</f>
        <v>2260086</v>
      </c>
      <c r="N75" t="str">
        <f>IF(L75&gt;0,"Y","")</f>
        <v>Y</v>
      </c>
    </row>
    <row r="76" spans="1:14" x14ac:dyDescent="0.2">
      <c r="A76">
        <v>2020</v>
      </c>
      <c r="B76" t="s">
        <v>69</v>
      </c>
      <c r="C76" t="s">
        <v>3</v>
      </c>
      <c r="G76" s="3">
        <v>0</v>
      </c>
      <c r="H76" s="3">
        <v>0</v>
      </c>
      <c r="I76" s="3">
        <v>0</v>
      </c>
      <c r="L76" s="3">
        <f>SUM(G76:I76)</f>
        <v>0</v>
      </c>
      <c r="N76" t="str">
        <f>IF(L76&gt;0,"Y","")</f>
        <v/>
      </c>
    </row>
    <row r="77" spans="1:14" x14ac:dyDescent="0.2">
      <c r="A77">
        <v>2020</v>
      </c>
      <c r="B77" t="s">
        <v>490</v>
      </c>
      <c r="C77" t="s">
        <v>508</v>
      </c>
      <c r="G77" s="3">
        <v>454889</v>
      </c>
      <c r="H77" s="3">
        <v>0</v>
      </c>
      <c r="I77" s="3">
        <v>68815</v>
      </c>
      <c r="L77" s="3">
        <f>SUM(G77:I77)</f>
        <v>523704</v>
      </c>
      <c r="N77" t="str">
        <f>IF(L77&gt;0,"Y","")</f>
        <v>Y</v>
      </c>
    </row>
    <row r="78" spans="1:14" x14ac:dyDescent="0.2">
      <c r="A78">
        <v>2020</v>
      </c>
      <c r="B78" t="s">
        <v>486</v>
      </c>
      <c r="C78" t="s">
        <v>3</v>
      </c>
      <c r="G78" s="3">
        <v>0</v>
      </c>
      <c r="H78" s="3">
        <v>0</v>
      </c>
      <c r="I78" s="3">
        <v>0</v>
      </c>
      <c r="L78" s="3">
        <f>SUM(G78:I78)</f>
        <v>0</v>
      </c>
      <c r="N78" t="str">
        <f>IF(L78&gt;0,"Y","")</f>
        <v/>
      </c>
    </row>
    <row r="79" spans="1:14" x14ac:dyDescent="0.2">
      <c r="A79">
        <v>2020</v>
      </c>
      <c r="B79" t="s">
        <v>271</v>
      </c>
      <c r="C79" t="s">
        <v>3</v>
      </c>
      <c r="G79" s="3">
        <v>0</v>
      </c>
      <c r="H79" s="3">
        <v>0</v>
      </c>
      <c r="I79" s="3">
        <v>0</v>
      </c>
      <c r="L79" s="3">
        <f>SUM(G79:I79)</f>
        <v>0</v>
      </c>
      <c r="N79" t="str">
        <f>IF(L79&gt;0,"Y","")</f>
        <v/>
      </c>
    </row>
    <row r="80" spans="1:14" x14ac:dyDescent="0.2">
      <c r="A80">
        <v>2020</v>
      </c>
      <c r="B80" t="s">
        <v>31</v>
      </c>
      <c r="C80" t="s">
        <v>549</v>
      </c>
      <c r="G80" s="3">
        <v>511995</v>
      </c>
      <c r="H80" s="3">
        <v>0</v>
      </c>
      <c r="I80" s="3">
        <v>11653</v>
      </c>
      <c r="L80" s="3">
        <f>SUM(G80:I80)</f>
        <v>523648</v>
      </c>
      <c r="N80" t="str">
        <f>IF(L80&gt;0,"Y","")</f>
        <v>Y</v>
      </c>
    </row>
    <row r="81" spans="1:14" x14ac:dyDescent="0.2">
      <c r="A81">
        <v>2020</v>
      </c>
      <c r="B81" t="s">
        <v>317</v>
      </c>
      <c r="C81" t="s">
        <v>3</v>
      </c>
      <c r="G81" s="3">
        <v>0</v>
      </c>
      <c r="H81" s="3">
        <v>0</v>
      </c>
      <c r="I81" s="3">
        <v>0</v>
      </c>
      <c r="L81" s="3">
        <f>SUM(G81:I81)</f>
        <v>0</v>
      </c>
      <c r="N81" t="str">
        <f>IF(L81&gt;0,"Y","")</f>
        <v/>
      </c>
    </row>
    <row r="82" spans="1:14" x14ac:dyDescent="0.2">
      <c r="A82">
        <v>2020</v>
      </c>
      <c r="B82" t="s">
        <v>313</v>
      </c>
      <c r="C82" t="s">
        <v>3</v>
      </c>
      <c r="G82" s="3">
        <v>0</v>
      </c>
      <c r="H82" s="3">
        <v>0</v>
      </c>
      <c r="I82" s="3">
        <v>0</v>
      </c>
      <c r="L82" s="3">
        <f>SUM(G82:I82)</f>
        <v>0</v>
      </c>
      <c r="N82" t="str">
        <f>IF(L82&gt;0,"Y","")</f>
        <v/>
      </c>
    </row>
    <row r="83" spans="1:14" x14ac:dyDescent="0.2">
      <c r="A83">
        <v>2020</v>
      </c>
      <c r="B83" t="s">
        <v>71</v>
      </c>
      <c r="C83" t="s">
        <v>3</v>
      </c>
      <c r="G83" s="3">
        <v>0</v>
      </c>
      <c r="H83" s="3">
        <v>0</v>
      </c>
      <c r="I83" s="3">
        <v>0</v>
      </c>
      <c r="L83" s="3">
        <f>SUM(G83:I83)</f>
        <v>0</v>
      </c>
      <c r="M83" t="s">
        <v>552</v>
      </c>
      <c r="N83" t="str">
        <f>IF(L83&gt;0,"Y","")</f>
        <v/>
      </c>
    </row>
    <row r="84" spans="1:14" x14ac:dyDescent="0.2">
      <c r="A84">
        <v>2020</v>
      </c>
      <c r="B84" t="s">
        <v>475</v>
      </c>
      <c r="C84" t="s">
        <v>3</v>
      </c>
      <c r="G84" s="3">
        <v>0</v>
      </c>
      <c r="H84" s="3">
        <v>0</v>
      </c>
      <c r="I84" s="3">
        <v>0</v>
      </c>
      <c r="L84" s="3">
        <f>SUM(G84:I84)</f>
        <v>0</v>
      </c>
      <c r="N84" t="str">
        <f>IF(L84&gt;0,"Y","")</f>
        <v/>
      </c>
    </row>
    <row r="85" spans="1:14" x14ac:dyDescent="0.2">
      <c r="A85">
        <v>2020</v>
      </c>
      <c r="B85" t="s">
        <v>479</v>
      </c>
      <c r="C85" t="s">
        <v>3</v>
      </c>
      <c r="G85" s="3">
        <v>0</v>
      </c>
      <c r="H85" s="3">
        <v>0</v>
      </c>
      <c r="I85" s="3">
        <v>0</v>
      </c>
      <c r="L85" s="3">
        <f>SUM(G85:I85)</f>
        <v>0</v>
      </c>
      <c r="N85" t="str">
        <f>IF(L85&gt;0,"Y","")</f>
        <v/>
      </c>
    </row>
    <row r="86" spans="1:14" x14ac:dyDescent="0.2">
      <c r="A86">
        <v>2020</v>
      </c>
      <c r="B86" t="s">
        <v>294</v>
      </c>
      <c r="C86" t="s">
        <v>3</v>
      </c>
      <c r="G86" s="3">
        <v>0</v>
      </c>
      <c r="H86" s="3">
        <v>0</v>
      </c>
      <c r="I86" s="3">
        <v>0</v>
      </c>
      <c r="L86" s="3">
        <f>SUM(G86:I86)</f>
        <v>0</v>
      </c>
      <c r="N86" t="str">
        <f>IF(L86&gt;0,"Y","")</f>
        <v/>
      </c>
    </row>
    <row r="87" spans="1:14" x14ac:dyDescent="0.2">
      <c r="A87">
        <v>2020</v>
      </c>
      <c r="B87" t="s">
        <v>498</v>
      </c>
      <c r="C87" t="s">
        <v>3</v>
      </c>
      <c r="G87" s="3">
        <v>0</v>
      </c>
      <c r="H87" s="3">
        <v>0</v>
      </c>
      <c r="I87" s="3">
        <v>0</v>
      </c>
      <c r="L87" s="3">
        <f>SUM(G87:I87)</f>
        <v>0</v>
      </c>
      <c r="N87" t="str">
        <f>IF(L87&gt;0,"Y","")</f>
        <v/>
      </c>
    </row>
    <row r="88" spans="1:14" x14ac:dyDescent="0.2">
      <c r="A88">
        <v>2020</v>
      </c>
      <c r="B88" t="s">
        <v>495</v>
      </c>
      <c r="C88" t="s">
        <v>3</v>
      </c>
      <c r="G88" s="3">
        <v>0</v>
      </c>
      <c r="H88" s="3">
        <v>0</v>
      </c>
      <c r="I88" s="3">
        <v>0</v>
      </c>
      <c r="L88" s="3">
        <f>SUM(G88:I88)</f>
        <v>0</v>
      </c>
      <c r="N88" t="str">
        <f>IF(L88&gt;0,"Y","")</f>
        <v/>
      </c>
    </row>
    <row r="89" spans="1:14" x14ac:dyDescent="0.2">
      <c r="A89">
        <v>2020</v>
      </c>
      <c r="B89" t="s">
        <v>496</v>
      </c>
      <c r="C89" t="s">
        <v>3</v>
      </c>
      <c r="G89" s="3">
        <v>0</v>
      </c>
      <c r="H89" s="3">
        <v>0</v>
      </c>
      <c r="I89" s="3">
        <v>0</v>
      </c>
      <c r="L89" s="3">
        <f>SUM(G89:I89)</f>
        <v>0</v>
      </c>
      <c r="N89" t="str">
        <f>IF(L89&gt;0,"Y","")</f>
        <v/>
      </c>
    </row>
    <row r="90" spans="1:14" x14ac:dyDescent="0.2">
      <c r="A90">
        <v>2020</v>
      </c>
      <c r="B90" t="s">
        <v>229</v>
      </c>
      <c r="C90" t="s">
        <v>3</v>
      </c>
      <c r="G90" s="3">
        <v>0</v>
      </c>
      <c r="H90" s="3">
        <v>0</v>
      </c>
      <c r="I90" s="3">
        <v>0</v>
      </c>
      <c r="L90" s="3">
        <f>SUM(G90:I90)</f>
        <v>0</v>
      </c>
      <c r="N90" t="str">
        <f>IF(L90&gt;0,"Y","")</f>
        <v/>
      </c>
    </row>
    <row r="91" spans="1:14" x14ac:dyDescent="0.2">
      <c r="A91">
        <v>2020</v>
      </c>
      <c r="B91" t="s">
        <v>550</v>
      </c>
      <c r="C91" t="s">
        <v>3</v>
      </c>
      <c r="G91" s="3">
        <v>0</v>
      </c>
      <c r="H91" s="3">
        <v>0</v>
      </c>
      <c r="I91" s="3">
        <v>0</v>
      </c>
      <c r="L91" s="3">
        <f>SUM(G91:I91)</f>
        <v>0</v>
      </c>
      <c r="N91" t="str">
        <f>IF(L91&gt;0,"Y","")</f>
        <v/>
      </c>
    </row>
    <row r="92" spans="1:14" x14ac:dyDescent="0.2">
      <c r="A92">
        <v>2020</v>
      </c>
      <c r="B92" t="s">
        <v>316</v>
      </c>
      <c r="C92" t="s">
        <v>3</v>
      </c>
      <c r="G92" s="3">
        <v>0</v>
      </c>
      <c r="H92" s="3">
        <v>0</v>
      </c>
      <c r="I92" s="3">
        <v>0</v>
      </c>
      <c r="L92" s="3">
        <f>SUM(G92:I92)</f>
        <v>0</v>
      </c>
      <c r="N92" t="str">
        <f>IF(L92&gt;0,"Y","")</f>
        <v/>
      </c>
    </row>
    <row r="93" spans="1:14" x14ac:dyDescent="0.2">
      <c r="A93">
        <v>2020</v>
      </c>
      <c r="B93" t="s">
        <v>474</v>
      </c>
      <c r="C93" t="s">
        <v>535</v>
      </c>
      <c r="E93" t="s">
        <v>138</v>
      </c>
      <c r="G93" s="3">
        <v>0</v>
      </c>
      <c r="H93" s="3">
        <v>0</v>
      </c>
      <c r="I93" s="3">
        <v>0</v>
      </c>
      <c r="L93" s="3">
        <f>SUM(G93:I93)</f>
        <v>0</v>
      </c>
      <c r="N93" t="str">
        <f>IF(L93&gt;0,"Y","")</f>
        <v/>
      </c>
    </row>
    <row r="94" spans="1:14" x14ac:dyDescent="0.2">
      <c r="A94">
        <v>2020</v>
      </c>
      <c r="B94" t="s">
        <v>485</v>
      </c>
      <c r="C94" t="s">
        <v>3</v>
      </c>
      <c r="G94" s="3">
        <v>0</v>
      </c>
      <c r="H94" s="3">
        <v>0</v>
      </c>
      <c r="I94" s="3">
        <v>0</v>
      </c>
      <c r="L94" s="3">
        <f>SUM(G94:I94)</f>
        <v>0</v>
      </c>
      <c r="N94" t="str">
        <f>IF(L94&gt;0,"Y","")</f>
        <v/>
      </c>
    </row>
    <row r="95" spans="1:14" x14ac:dyDescent="0.2">
      <c r="A95">
        <v>2020</v>
      </c>
      <c r="B95" t="s">
        <v>319</v>
      </c>
      <c r="C95" t="s">
        <v>356</v>
      </c>
      <c r="G95" s="3">
        <v>560506</v>
      </c>
      <c r="H95" s="3">
        <v>0</v>
      </c>
      <c r="I95" s="3">
        <v>82533</v>
      </c>
      <c r="J95" t="s">
        <v>138</v>
      </c>
      <c r="L95" s="3">
        <f>SUM(G95:I95)</f>
        <v>643039</v>
      </c>
      <c r="N95" t="str">
        <f>IF(L95&gt;0,"Y","")</f>
        <v>Y</v>
      </c>
    </row>
    <row r="96" spans="1:14" x14ac:dyDescent="0.2">
      <c r="A96">
        <v>2020</v>
      </c>
      <c r="B96" t="s">
        <v>493</v>
      </c>
      <c r="C96" t="s">
        <v>3</v>
      </c>
      <c r="G96" s="3">
        <v>0</v>
      </c>
      <c r="H96" s="3">
        <v>0</v>
      </c>
      <c r="I96" s="3">
        <v>0</v>
      </c>
      <c r="L96" s="3">
        <f>SUM(G96:I96)</f>
        <v>0</v>
      </c>
      <c r="N96" t="str">
        <f>IF(L96&gt;0,"Y","")</f>
        <v/>
      </c>
    </row>
    <row r="97" spans="1:14" x14ac:dyDescent="0.2">
      <c r="A97">
        <v>2020</v>
      </c>
      <c r="B97" t="s">
        <v>121</v>
      </c>
      <c r="C97" t="s">
        <v>3</v>
      </c>
      <c r="G97" s="3">
        <v>0</v>
      </c>
      <c r="H97" s="3">
        <v>0</v>
      </c>
      <c r="I97" s="3">
        <v>0</v>
      </c>
      <c r="L97" s="3">
        <f>SUM(G97:I97)</f>
        <v>0</v>
      </c>
      <c r="N97" t="str">
        <f>IF(L97&gt;0,"Y","")</f>
        <v/>
      </c>
    </row>
    <row r="98" spans="1:14" x14ac:dyDescent="0.2">
      <c r="A98">
        <v>2020</v>
      </c>
      <c r="B98" t="s">
        <v>285</v>
      </c>
      <c r="C98" t="s">
        <v>3</v>
      </c>
      <c r="G98" s="3">
        <v>0</v>
      </c>
      <c r="H98" s="3">
        <v>0</v>
      </c>
      <c r="I98" s="3">
        <v>0</v>
      </c>
      <c r="L98" s="3">
        <f>SUM(G98:I98)</f>
        <v>0</v>
      </c>
      <c r="N98" t="str">
        <f>IF(L98&gt;0,"Y","")</f>
        <v/>
      </c>
    </row>
    <row r="99" spans="1:14" x14ac:dyDescent="0.2">
      <c r="A99">
        <v>2020</v>
      </c>
      <c r="B99" t="s">
        <v>483</v>
      </c>
      <c r="C99" t="s">
        <v>3</v>
      </c>
      <c r="G99" s="3">
        <v>0</v>
      </c>
      <c r="H99" s="3">
        <v>0</v>
      </c>
      <c r="I99" s="3">
        <v>0</v>
      </c>
      <c r="L99" s="3">
        <f>SUM(G99:I99)</f>
        <v>0</v>
      </c>
      <c r="N99" t="str">
        <f>IF(L99&gt;0,"Y","")</f>
        <v/>
      </c>
    </row>
    <row r="100" spans="1:14" x14ac:dyDescent="0.2">
      <c r="A100">
        <v>2020</v>
      </c>
      <c r="B100" t="s">
        <v>269</v>
      </c>
      <c r="C100" t="s">
        <v>344</v>
      </c>
      <c r="G100" s="3">
        <v>359706</v>
      </c>
      <c r="H100" s="3">
        <v>0</v>
      </c>
      <c r="I100" s="3">
        <v>66773</v>
      </c>
      <c r="J100" t="s">
        <v>138</v>
      </c>
      <c r="L100" s="3">
        <f>SUM(G100:I100)</f>
        <v>426479</v>
      </c>
      <c r="N100" t="str">
        <f>IF(L100&gt;0,"Y","")</f>
        <v>Y</v>
      </c>
    </row>
    <row r="101" spans="1:14" x14ac:dyDescent="0.2">
      <c r="A101">
        <v>2020</v>
      </c>
      <c r="B101" t="s">
        <v>310</v>
      </c>
      <c r="C101" t="s">
        <v>3</v>
      </c>
      <c r="G101" s="3">
        <v>0</v>
      </c>
      <c r="H101" s="3">
        <v>0</v>
      </c>
      <c r="I101" s="3">
        <v>0</v>
      </c>
      <c r="L101" s="3">
        <f>SUM(G101:I101)</f>
        <v>0</v>
      </c>
      <c r="N101" t="str">
        <f>IF(L101&gt;0,"Y","")</f>
        <v/>
      </c>
    </row>
    <row r="102" spans="1:14" x14ac:dyDescent="0.2">
      <c r="A102">
        <v>2020</v>
      </c>
      <c r="B102" t="s">
        <v>500</v>
      </c>
      <c r="C102" t="s">
        <v>3</v>
      </c>
      <c r="G102" s="3">
        <v>0</v>
      </c>
      <c r="H102" s="3">
        <v>0</v>
      </c>
      <c r="I102" s="3">
        <v>0</v>
      </c>
      <c r="L102" s="3">
        <f>SUM(G102:I102)</f>
        <v>0</v>
      </c>
      <c r="N102" t="str">
        <f>IF(L102&gt;0,"Y","")</f>
        <v/>
      </c>
    </row>
    <row r="103" spans="1:14" x14ac:dyDescent="0.2">
      <c r="A103">
        <v>2020</v>
      </c>
      <c r="B103" t="s">
        <v>487</v>
      </c>
      <c r="C103" t="s">
        <v>3</v>
      </c>
      <c r="G103" s="3">
        <v>0</v>
      </c>
      <c r="H103" s="3">
        <v>0</v>
      </c>
      <c r="I103" s="3">
        <v>0</v>
      </c>
      <c r="L103" s="3">
        <f>SUM(G103:I103)</f>
        <v>0</v>
      </c>
      <c r="N103" t="str">
        <f>IF(L103&gt;0,"Y","")</f>
        <v/>
      </c>
    </row>
    <row r="104" spans="1:14" x14ac:dyDescent="0.2">
      <c r="A104">
        <v>2020</v>
      </c>
      <c r="B104" t="s">
        <v>501</v>
      </c>
      <c r="C104" t="s">
        <v>3</v>
      </c>
      <c r="G104" s="3">
        <v>0</v>
      </c>
      <c r="H104" s="3">
        <v>0</v>
      </c>
      <c r="I104" s="3">
        <v>0</v>
      </c>
      <c r="L104" s="3">
        <f>SUM(G104:I104)</f>
        <v>0</v>
      </c>
      <c r="N104" t="str">
        <f>IF(L104&gt;0,"Y","")</f>
        <v/>
      </c>
    </row>
    <row r="105" spans="1:14" x14ac:dyDescent="0.2">
      <c r="A105">
        <v>2020</v>
      </c>
      <c r="B105" t="s">
        <v>273</v>
      </c>
      <c r="C105" t="s">
        <v>3</v>
      </c>
      <c r="G105" s="3">
        <v>0</v>
      </c>
      <c r="H105" s="3">
        <v>0</v>
      </c>
      <c r="I105" s="3">
        <v>0</v>
      </c>
      <c r="L105" s="3">
        <f>SUM(G105:I105)</f>
        <v>0</v>
      </c>
      <c r="N105" t="str">
        <f>IF(L105&gt;0,"Y","")</f>
        <v/>
      </c>
    </row>
    <row r="106" spans="1:14" x14ac:dyDescent="0.2">
      <c r="A106">
        <v>2020</v>
      </c>
      <c r="B106" t="s">
        <v>314</v>
      </c>
      <c r="C106" t="s">
        <v>3</v>
      </c>
      <c r="G106" s="3">
        <v>0</v>
      </c>
      <c r="H106" s="3">
        <v>0</v>
      </c>
      <c r="I106" s="3">
        <v>0</v>
      </c>
      <c r="L106" s="3">
        <f>SUM(G106:I106)</f>
        <v>0</v>
      </c>
      <c r="N106" t="str">
        <f>IF(L106&gt;0,"Y","")</f>
        <v/>
      </c>
    </row>
    <row r="107" spans="1:14" x14ac:dyDescent="0.2">
      <c r="A107">
        <v>2020</v>
      </c>
      <c r="B107" t="s">
        <v>303</v>
      </c>
      <c r="C107" t="s">
        <v>3</v>
      </c>
      <c r="G107" s="3">
        <v>0</v>
      </c>
      <c r="H107" s="3">
        <v>0</v>
      </c>
      <c r="I107" s="3">
        <v>0</v>
      </c>
      <c r="L107" s="3">
        <f>SUM(G107:I107)</f>
        <v>0</v>
      </c>
      <c r="N107" t="str">
        <f>IF(L107&gt;0,"Y","")</f>
        <v/>
      </c>
    </row>
    <row r="108" spans="1:14" x14ac:dyDescent="0.2">
      <c r="A108">
        <v>2020</v>
      </c>
      <c r="B108" t="s">
        <v>305</v>
      </c>
      <c r="C108" t="s">
        <v>533</v>
      </c>
      <c r="E108" t="s">
        <v>138</v>
      </c>
      <c r="G108" s="3">
        <v>0</v>
      </c>
      <c r="H108" s="3">
        <v>0</v>
      </c>
      <c r="I108" s="3">
        <v>0</v>
      </c>
      <c r="L108" s="3">
        <f>SUM(G108:I108)</f>
        <v>0</v>
      </c>
      <c r="N108" t="str">
        <f>IF(L108&gt;0,"Y","")</f>
        <v/>
      </c>
    </row>
    <row r="109" spans="1:14" x14ac:dyDescent="0.2">
      <c r="A109">
        <v>2020</v>
      </c>
      <c r="B109" t="s">
        <v>125</v>
      </c>
      <c r="C109" t="s">
        <v>3</v>
      </c>
      <c r="G109" s="3">
        <v>0</v>
      </c>
      <c r="H109" s="3">
        <v>0</v>
      </c>
      <c r="I109" s="3">
        <v>0</v>
      </c>
      <c r="L109" s="3">
        <f>SUM(G109:I109)</f>
        <v>0</v>
      </c>
      <c r="N109" t="str">
        <f>IF(L109&gt;0,"Y","")</f>
        <v/>
      </c>
    </row>
    <row r="110" spans="1:14" x14ac:dyDescent="0.2">
      <c r="A110">
        <v>2020</v>
      </c>
      <c r="B110" t="s">
        <v>276</v>
      </c>
      <c r="C110" t="s">
        <v>3</v>
      </c>
      <c r="G110" s="3">
        <v>0</v>
      </c>
      <c r="H110" s="3">
        <v>0</v>
      </c>
      <c r="I110" s="3">
        <v>0</v>
      </c>
      <c r="L110" s="3">
        <f>SUM(G110:I110)</f>
        <v>0</v>
      </c>
      <c r="N110" t="str">
        <f>IF(L110&gt;0,"Y","")</f>
        <v/>
      </c>
    </row>
    <row r="111" spans="1:14" x14ac:dyDescent="0.2">
      <c r="A111">
        <v>2020</v>
      </c>
      <c r="B111" t="s">
        <v>112</v>
      </c>
      <c r="C111" t="s">
        <v>372</v>
      </c>
      <c r="G111" s="3">
        <v>827150</v>
      </c>
      <c r="H111" s="3">
        <v>0</v>
      </c>
      <c r="I111" s="3">
        <v>134892</v>
      </c>
      <c r="L111" s="3">
        <f>SUM(G111:I111)</f>
        <v>962042</v>
      </c>
      <c r="N111" t="str">
        <f>IF(L111&gt;0,"Y","")</f>
        <v>Y</v>
      </c>
    </row>
    <row r="112" spans="1:14" x14ac:dyDescent="0.2">
      <c r="A112">
        <v>2020</v>
      </c>
      <c r="B112" t="s">
        <v>400</v>
      </c>
      <c r="C112" t="s">
        <v>543</v>
      </c>
      <c r="G112" s="3">
        <v>471871</v>
      </c>
      <c r="H112" s="3">
        <v>0</v>
      </c>
      <c r="I112" s="3">
        <v>73509</v>
      </c>
      <c r="J112" t="s">
        <v>138</v>
      </c>
      <c r="L112" s="3">
        <f>SUM(G112:I112)</f>
        <v>545380</v>
      </c>
      <c r="N112" t="str">
        <f>IF(L112&gt;0,"Y","")</f>
        <v>Y</v>
      </c>
    </row>
    <row r="113" spans="1:14" x14ac:dyDescent="0.2">
      <c r="A113">
        <v>2020</v>
      </c>
      <c r="B113" t="s">
        <v>85</v>
      </c>
      <c r="C113" t="s">
        <v>534</v>
      </c>
      <c r="E113" t="s">
        <v>138</v>
      </c>
      <c r="G113" s="3">
        <v>0</v>
      </c>
      <c r="H113" s="3">
        <v>0</v>
      </c>
      <c r="I113" s="3">
        <v>0</v>
      </c>
      <c r="L113" s="3">
        <f>SUM(G113:I113)</f>
        <v>0</v>
      </c>
      <c r="N113" t="str">
        <f>IF(L113&gt;0,"Y","")</f>
        <v/>
      </c>
    </row>
    <row r="114" spans="1:14" x14ac:dyDescent="0.2">
      <c r="A114">
        <v>2020</v>
      </c>
      <c r="B114" t="s">
        <v>482</v>
      </c>
      <c r="C114" t="s">
        <v>3</v>
      </c>
      <c r="G114" s="3">
        <v>0</v>
      </c>
      <c r="H114" s="3">
        <v>0</v>
      </c>
      <c r="I114" s="3">
        <v>0</v>
      </c>
      <c r="L114" s="3">
        <f>SUM(G114:I114)</f>
        <v>0</v>
      </c>
      <c r="N114" t="str">
        <f>IF(L114&gt;0,"Y","")</f>
        <v/>
      </c>
    </row>
    <row r="115" spans="1:14" x14ac:dyDescent="0.2">
      <c r="A115">
        <v>2020</v>
      </c>
      <c r="B115" t="s">
        <v>484</v>
      </c>
      <c r="C115" t="s">
        <v>3</v>
      </c>
      <c r="G115" s="3">
        <v>0</v>
      </c>
      <c r="H115" s="3">
        <v>0</v>
      </c>
      <c r="I115" s="3">
        <v>0</v>
      </c>
      <c r="L115" s="3">
        <f>SUM(G115:I115)</f>
        <v>0</v>
      </c>
      <c r="N115" t="str">
        <f>IF(L115&gt;0,"Y","")</f>
        <v/>
      </c>
    </row>
    <row r="116" spans="1:14" x14ac:dyDescent="0.2">
      <c r="A116">
        <v>2020</v>
      </c>
      <c r="B116" t="s">
        <v>311</v>
      </c>
      <c r="C116" t="s">
        <v>3</v>
      </c>
      <c r="G116" s="3">
        <v>0</v>
      </c>
      <c r="H116" s="3">
        <v>0</v>
      </c>
      <c r="I116" s="3">
        <v>0</v>
      </c>
      <c r="L116" s="3">
        <f>SUM(G116:I116)</f>
        <v>0</v>
      </c>
      <c r="N116" t="str">
        <f>IF(L116&gt;0,"Y","")</f>
        <v/>
      </c>
    </row>
    <row r="117" spans="1:14" x14ac:dyDescent="0.2">
      <c r="A117">
        <v>2020</v>
      </c>
      <c r="B117" t="s">
        <v>308</v>
      </c>
      <c r="C117" t="s">
        <v>365</v>
      </c>
      <c r="G117" s="3">
        <v>441301</v>
      </c>
      <c r="H117" s="3">
        <v>0</v>
      </c>
      <c r="I117" s="3">
        <v>113830</v>
      </c>
      <c r="L117" s="3">
        <f>SUM(G117:I117)</f>
        <v>555131</v>
      </c>
      <c r="N117" t="str">
        <f>IF(L117&gt;0,"Y","")</f>
        <v>Y</v>
      </c>
    </row>
    <row r="118" spans="1:14" x14ac:dyDescent="0.2">
      <c r="A118">
        <v>2020</v>
      </c>
      <c r="B118" t="s">
        <v>397</v>
      </c>
      <c r="C118" t="s">
        <v>360</v>
      </c>
      <c r="E118" t="s">
        <v>138</v>
      </c>
      <c r="G118" s="3">
        <v>634420</v>
      </c>
      <c r="H118" s="3">
        <v>0</v>
      </c>
      <c r="I118" s="3">
        <v>144444</v>
      </c>
      <c r="L118" s="3">
        <f>SUM(G118:I118)</f>
        <v>778864</v>
      </c>
      <c r="N118" t="str">
        <f>IF(L118&gt;0,"Y","")</f>
        <v>Y</v>
      </c>
    </row>
    <row r="119" spans="1:14" x14ac:dyDescent="0.2">
      <c r="A119">
        <v>2020</v>
      </c>
      <c r="B119" t="s">
        <v>289</v>
      </c>
      <c r="C119" t="s">
        <v>3</v>
      </c>
      <c r="G119" s="3">
        <v>0</v>
      </c>
      <c r="H119" s="3">
        <v>0</v>
      </c>
      <c r="I119" s="3">
        <v>0</v>
      </c>
      <c r="L119" s="3">
        <f>SUM(G119:I119)</f>
        <v>0</v>
      </c>
      <c r="N119" t="str">
        <f>IF(L119&gt;0,"Y","")</f>
        <v/>
      </c>
    </row>
    <row r="120" spans="1:14" x14ac:dyDescent="0.2">
      <c r="A120">
        <v>2020</v>
      </c>
      <c r="B120" t="s">
        <v>402</v>
      </c>
      <c r="C120" t="s">
        <v>366</v>
      </c>
      <c r="G120" s="3">
        <v>801432</v>
      </c>
      <c r="H120" s="3">
        <v>0</v>
      </c>
      <c r="I120" s="3">
        <v>76969</v>
      </c>
      <c r="J120" t="s">
        <v>138</v>
      </c>
      <c r="L120" s="3">
        <f>SUM(G120:I120)</f>
        <v>878401</v>
      </c>
      <c r="N120" t="str">
        <f>IF(L120&gt;0,"Y","")</f>
        <v>Y</v>
      </c>
    </row>
    <row r="121" spans="1:14" x14ac:dyDescent="0.2">
      <c r="A121">
        <v>2020</v>
      </c>
      <c r="B121" t="s">
        <v>499</v>
      </c>
      <c r="C121" t="s">
        <v>3</v>
      </c>
      <c r="G121" s="3">
        <v>0</v>
      </c>
      <c r="H121" s="3">
        <v>0</v>
      </c>
      <c r="I121" s="3">
        <v>0</v>
      </c>
      <c r="L121" s="3">
        <f>SUM(G121:I121)</f>
        <v>0</v>
      </c>
      <c r="N121" t="str">
        <f>IF(L121&gt;0,"Y","")</f>
        <v/>
      </c>
    </row>
    <row r="122" spans="1:14" x14ac:dyDescent="0.2">
      <c r="A122">
        <v>2020</v>
      </c>
      <c r="B122" t="s">
        <v>505</v>
      </c>
      <c r="C122" t="s">
        <v>363</v>
      </c>
      <c r="G122" s="3">
        <v>507216</v>
      </c>
      <c r="H122" s="3">
        <v>0</v>
      </c>
      <c r="I122" s="3">
        <v>76989</v>
      </c>
      <c r="L122" s="3">
        <f>SUM(G122:I122)</f>
        <v>584205</v>
      </c>
      <c r="N122" t="str">
        <f>IF(L122&gt;0,"Y","")</f>
        <v>Y</v>
      </c>
    </row>
    <row r="123" spans="1:14" x14ac:dyDescent="0.2">
      <c r="A123">
        <v>2020</v>
      </c>
      <c r="B123" t="s">
        <v>502</v>
      </c>
      <c r="C123" t="s">
        <v>3</v>
      </c>
      <c r="G123" s="3">
        <v>0</v>
      </c>
      <c r="H123" s="3">
        <v>0</v>
      </c>
      <c r="I123" s="3">
        <v>0</v>
      </c>
      <c r="L123" s="3">
        <f>SUM(G123:I123)</f>
        <v>0</v>
      </c>
      <c r="N123" t="str">
        <f>IF(L123&gt;0,"Y","")</f>
        <v/>
      </c>
    </row>
    <row r="124" spans="1:14" x14ac:dyDescent="0.2">
      <c r="A124">
        <v>2020</v>
      </c>
      <c r="B124" t="s">
        <v>301</v>
      </c>
      <c r="C124" t="s">
        <v>3</v>
      </c>
      <c r="G124" s="3">
        <v>0</v>
      </c>
      <c r="H124" s="3">
        <v>0</v>
      </c>
      <c r="I124" s="3">
        <v>0</v>
      </c>
      <c r="L124" s="3">
        <f>SUM(G124:I124)</f>
        <v>0</v>
      </c>
      <c r="N124" t="str">
        <f>IF(L124&gt;0,"Y","")</f>
        <v/>
      </c>
    </row>
    <row r="125" spans="1:14" x14ac:dyDescent="0.2">
      <c r="A125">
        <v>2020</v>
      </c>
      <c r="B125" t="s">
        <v>110</v>
      </c>
      <c r="C125" t="s">
        <v>446</v>
      </c>
      <c r="G125" s="3">
        <v>418176</v>
      </c>
      <c r="H125" s="3">
        <v>0</v>
      </c>
      <c r="I125" s="3">
        <v>15669</v>
      </c>
      <c r="J125" t="s">
        <v>138</v>
      </c>
      <c r="L125" s="3">
        <f>SUM(G125:I125)</f>
        <v>433845</v>
      </c>
      <c r="N125" t="str">
        <f>IF(L125&gt;0,"Y","")</f>
        <v>Y</v>
      </c>
    </row>
    <row r="126" spans="1:14" x14ac:dyDescent="0.2">
      <c r="A126">
        <v>2020</v>
      </c>
      <c r="B126" t="s">
        <v>481</v>
      </c>
      <c r="C126" t="s">
        <v>3</v>
      </c>
      <c r="G126" s="3">
        <v>0</v>
      </c>
      <c r="H126" s="3">
        <v>0</v>
      </c>
      <c r="I126" s="3">
        <v>0</v>
      </c>
      <c r="L126" s="3">
        <f>SUM(G126:I126)</f>
        <v>0</v>
      </c>
      <c r="N126" t="str">
        <f>IF(L126&gt;0,"Y","")</f>
        <v/>
      </c>
    </row>
    <row r="127" spans="1:14" x14ac:dyDescent="0.2">
      <c r="A127">
        <v>2020</v>
      </c>
      <c r="B127" t="s">
        <v>476</v>
      </c>
      <c r="C127" t="s">
        <v>3</v>
      </c>
      <c r="G127" s="3">
        <v>0</v>
      </c>
      <c r="H127" s="3">
        <v>0</v>
      </c>
      <c r="I127" s="3">
        <v>0</v>
      </c>
      <c r="L127" s="3">
        <f>SUM(G127:I127)</f>
        <v>0</v>
      </c>
      <c r="N127" t="str">
        <f>IF(L127&gt;0,"Y","")</f>
        <v/>
      </c>
    </row>
    <row r="128" spans="1:14" x14ac:dyDescent="0.2">
      <c r="A128">
        <v>2020</v>
      </c>
      <c r="B128" t="s">
        <v>506</v>
      </c>
      <c r="C128" t="s">
        <v>509</v>
      </c>
      <c r="G128" s="3">
        <v>334744</v>
      </c>
      <c r="H128" s="3">
        <v>0</v>
      </c>
      <c r="I128" s="3">
        <v>95214</v>
      </c>
      <c r="L128" s="3">
        <f>SUM(G128:I128)</f>
        <v>429958</v>
      </c>
      <c r="N128" t="str">
        <f>IF(L128&gt;0,"Y","")</f>
        <v>Y</v>
      </c>
    </row>
    <row r="129" spans="1:14" x14ac:dyDescent="0.2">
      <c r="A129">
        <v>2020</v>
      </c>
      <c r="B129" t="s">
        <v>91</v>
      </c>
      <c r="C129" t="s">
        <v>3</v>
      </c>
      <c r="G129" s="3">
        <v>0</v>
      </c>
      <c r="H129" s="3">
        <v>0</v>
      </c>
      <c r="I129" s="3">
        <v>0</v>
      </c>
      <c r="L129" s="3">
        <f>SUM(G129:I129)</f>
        <v>0</v>
      </c>
      <c r="N129" t="str">
        <f>IF(L129&gt;0,"Y","")</f>
        <v/>
      </c>
    </row>
    <row r="130" spans="1:14" x14ac:dyDescent="0.2">
      <c r="A130">
        <v>2020</v>
      </c>
      <c r="B130" t="s">
        <v>488</v>
      </c>
      <c r="C130" t="s">
        <v>3</v>
      </c>
      <c r="G130" s="3">
        <v>0</v>
      </c>
      <c r="H130" s="3">
        <v>0</v>
      </c>
      <c r="I130" s="3">
        <v>0</v>
      </c>
      <c r="L130" s="3">
        <f>SUM(G130:I130)</f>
        <v>0</v>
      </c>
      <c r="N130" t="str">
        <f>IF(L130&gt;0,"Y","")</f>
        <v/>
      </c>
    </row>
    <row r="131" spans="1:14" x14ac:dyDescent="0.2">
      <c r="A131">
        <v>2020</v>
      </c>
      <c r="B131" t="s">
        <v>290</v>
      </c>
      <c r="C131" t="s">
        <v>3</v>
      </c>
      <c r="G131" s="3">
        <v>0</v>
      </c>
      <c r="H131" s="3">
        <v>0</v>
      </c>
      <c r="I131" s="3">
        <v>0</v>
      </c>
      <c r="L131" s="3">
        <f>SUM(G131:I131)</f>
        <v>0</v>
      </c>
      <c r="N131" t="str">
        <f>IF(L131&gt;0,"Y","")</f>
        <v/>
      </c>
    </row>
    <row r="132" spans="1:14" x14ac:dyDescent="0.2">
      <c r="A132">
        <v>2019</v>
      </c>
      <c r="B132" t="s">
        <v>478</v>
      </c>
      <c r="C132" t="s">
        <v>3</v>
      </c>
      <c r="G132" s="3">
        <v>0</v>
      </c>
      <c r="H132" s="3">
        <v>0</v>
      </c>
      <c r="I132" s="3">
        <v>0</v>
      </c>
      <c r="L132" s="3">
        <f>SUM(G132:I132)</f>
        <v>0</v>
      </c>
      <c r="N132" t="str">
        <f>IF(L132&gt;0,"Y","")</f>
        <v/>
      </c>
    </row>
    <row r="133" spans="1:14" x14ac:dyDescent="0.2">
      <c r="A133">
        <v>2019</v>
      </c>
      <c r="B133" t="s">
        <v>284</v>
      </c>
      <c r="C133" t="s">
        <v>3</v>
      </c>
      <c r="G133" s="3">
        <v>0</v>
      </c>
      <c r="H133" s="3">
        <v>0</v>
      </c>
      <c r="I133" s="3">
        <v>0</v>
      </c>
      <c r="L133" s="3">
        <f>SUM(G133:I133)</f>
        <v>0</v>
      </c>
      <c r="N133" t="str">
        <f>IF(L133&gt;0,"Y","")</f>
        <v/>
      </c>
    </row>
    <row r="134" spans="1:14" x14ac:dyDescent="0.2">
      <c r="A134">
        <v>2019</v>
      </c>
      <c r="B134" t="s">
        <v>247</v>
      </c>
      <c r="C134" t="s">
        <v>529</v>
      </c>
      <c r="G134" s="3">
        <v>738016</v>
      </c>
      <c r="H134" s="3">
        <v>0</v>
      </c>
      <c r="I134" s="3">
        <v>93083</v>
      </c>
      <c r="J134" t="s">
        <v>138</v>
      </c>
      <c r="L134" s="3">
        <f>SUM(G134:I134)</f>
        <v>831099</v>
      </c>
      <c r="N134" t="str">
        <f>IF(L134&gt;0,"Y","")</f>
        <v>Y</v>
      </c>
    </row>
    <row r="135" spans="1:14" x14ac:dyDescent="0.2">
      <c r="A135">
        <v>2019</v>
      </c>
      <c r="B135" t="s">
        <v>286</v>
      </c>
      <c r="C135" t="s">
        <v>3</v>
      </c>
      <c r="G135" s="3">
        <v>0</v>
      </c>
      <c r="H135" s="3">
        <v>0</v>
      </c>
      <c r="I135" s="3">
        <v>0</v>
      </c>
      <c r="L135" s="3">
        <f>SUM(G135:I135)</f>
        <v>0</v>
      </c>
      <c r="N135" t="str">
        <f>IF(L135&gt;0,"Y","")</f>
        <v/>
      </c>
    </row>
    <row r="136" spans="1:14" x14ac:dyDescent="0.2">
      <c r="A136">
        <v>2019</v>
      </c>
      <c r="B136" t="s">
        <v>287</v>
      </c>
      <c r="C136" t="s">
        <v>536</v>
      </c>
      <c r="E136" t="s">
        <v>138</v>
      </c>
      <c r="G136" s="3">
        <v>0</v>
      </c>
      <c r="H136" s="3">
        <v>0</v>
      </c>
      <c r="I136" s="3">
        <v>0</v>
      </c>
      <c r="L136" s="3">
        <f>SUM(G136:I136)</f>
        <v>0</v>
      </c>
      <c r="N136" t="str">
        <f>IF(L136&gt;0,"Y","")</f>
        <v/>
      </c>
    </row>
    <row r="137" spans="1:14" x14ac:dyDescent="0.2">
      <c r="A137">
        <v>2019</v>
      </c>
      <c r="B137" t="s">
        <v>307</v>
      </c>
      <c r="C137" t="s">
        <v>3</v>
      </c>
      <c r="G137" s="3">
        <v>0</v>
      </c>
      <c r="H137" s="3">
        <v>0</v>
      </c>
      <c r="I137" s="3">
        <v>0</v>
      </c>
      <c r="L137" s="3">
        <f>SUM(G137:I137)</f>
        <v>0</v>
      </c>
      <c r="N137" t="str">
        <f>IF(L137&gt;0,"Y","")</f>
        <v/>
      </c>
    </row>
    <row r="138" spans="1:14" x14ac:dyDescent="0.2">
      <c r="A138">
        <v>2019</v>
      </c>
      <c r="B138" t="s">
        <v>477</v>
      </c>
      <c r="C138" t="s">
        <v>3</v>
      </c>
      <c r="G138" s="3">
        <v>0</v>
      </c>
      <c r="H138" s="3">
        <v>0</v>
      </c>
      <c r="I138" s="3">
        <v>0</v>
      </c>
      <c r="L138" s="3">
        <f>SUM(G138:I138)</f>
        <v>0</v>
      </c>
      <c r="N138" t="str">
        <f>IF(L138&gt;0,"Y","")</f>
        <v/>
      </c>
    </row>
    <row r="139" spans="1:14" x14ac:dyDescent="0.2">
      <c r="A139">
        <v>2019</v>
      </c>
      <c r="B139" t="s">
        <v>293</v>
      </c>
      <c r="C139" t="s">
        <v>363</v>
      </c>
      <c r="G139" s="3">
        <v>411750</v>
      </c>
      <c r="H139" s="3">
        <v>0</v>
      </c>
      <c r="I139" s="3">
        <v>37967</v>
      </c>
      <c r="L139" s="3">
        <f>SUM(G139:I139)</f>
        <v>449717</v>
      </c>
      <c r="N139" t="str">
        <f>IF(L139&gt;0,"Y","")</f>
        <v>Y</v>
      </c>
    </row>
    <row r="140" spans="1:14" x14ac:dyDescent="0.2">
      <c r="A140">
        <v>2019</v>
      </c>
      <c r="B140" t="s">
        <v>480</v>
      </c>
      <c r="C140" t="s">
        <v>3</v>
      </c>
      <c r="G140" s="3">
        <v>0</v>
      </c>
      <c r="H140" s="3">
        <v>0</v>
      </c>
      <c r="I140" s="3">
        <v>0</v>
      </c>
      <c r="L140" s="3">
        <f>SUM(G140:I140)</f>
        <v>0</v>
      </c>
      <c r="N140" t="str">
        <f>IF(L140&gt;0,"Y","")</f>
        <v/>
      </c>
    </row>
    <row r="141" spans="1:14" x14ac:dyDescent="0.2">
      <c r="A141">
        <v>2019</v>
      </c>
      <c r="B141" t="s">
        <v>408</v>
      </c>
      <c r="C141" t="s">
        <v>539</v>
      </c>
      <c r="E141" t="s">
        <v>138</v>
      </c>
      <c r="G141" s="3">
        <v>4417800</v>
      </c>
      <c r="H141" s="3">
        <v>0</v>
      </c>
      <c r="I141" s="3">
        <v>726027</v>
      </c>
      <c r="L141" s="3">
        <f>SUM(G141:I141)</f>
        <v>5143827</v>
      </c>
      <c r="N141" t="str">
        <f>IF(L141&gt;0,"Y","")</f>
        <v>Y</v>
      </c>
    </row>
    <row r="142" spans="1:14" x14ac:dyDescent="0.2">
      <c r="A142">
        <v>2019</v>
      </c>
      <c r="B142" t="s">
        <v>295</v>
      </c>
      <c r="C142" t="s">
        <v>3</v>
      </c>
      <c r="G142" s="3">
        <v>0</v>
      </c>
      <c r="H142" s="3">
        <v>0</v>
      </c>
      <c r="I142" s="3">
        <v>0</v>
      </c>
      <c r="L142" s="3">
        <f>SUM(G142:I142)</f>
        <v>0</v>
      </c>
      <c r="N142" t="str">
        <f>IF(L142&gt;0,"Y","")</f>
        <v/>
      </c>
    </row>
    <row r="143" spans="1:14" x14ac:dyDescent="0.2">
      <c r="A143">
        <v>2019</v>
      </c>
      <c r="B143" t="s">
        <v>489</v>
      </c>
      <c r="C143" t="s">
        <v>540</v>
      </c>
      <c r="E143" t="s">
        <v>138</v>
      </c>
      <c r="G143" s="3">
        <v>193824</v>
      </c>
      <c r="H143" s="3">
        <v>0</v>
      </c>
      <c r="I143" s="3">
        <v>20054</v>
      </c>
      <c r="L143" s="3">
        <f>SUM(G143:I143)</f>
        <v>213878</v>
      </c>
      <c r="N143" t="str">
        <f>IF(L143&gt;0,"Y","")</f>
        <v>Y</v>
      </c>
    </row>
    <row r="144" spans="1:14" x14ac:dyDescent="0.2">
      <c r="A144">
        <v>2019</v>
      </c>
      <c r="B144" t="s">
        <v>69</v>
      </c>
      <c r="C144" t="s">
        <v>3</v>
      </c>
      <c r="G144" s="3">
        <v>0</v>
      </c>
      <c r="H144" s="3">
        <v>0</v>
      </c>
      <c r="I144" s="3">
        <v>0</v>
      </c>
      <c r="L144" s="3">
        <f>SUM(G144:I144)</f>
        <v>0</v>
      </c>
      <c r="N144" t="str">
        <f>IF(L144&gt;0,"Y","")</f>
        <v/>
      </c>
    </row>
    <row r="145" spans="1:14" x14ac:dyDescent="0.2">
      <c r="A145">
        <v>2019</v>
      </c>
      <c r="B145" t="s">
        <v>490</v>
      </c>
      <c r="C145" t="s">
        <v>492</v>
      </c>
      <c r="G145" s="3">
        <v>424015</v>
      </c>
      <c r="H145" s="3">
        <v>0</v>
      </c>
      <c r="I145" s="3">
        <v>66717</v>
      </c>
      <c r="L145" s="3">
        <f>SUM(G145:I145)</f>
        <v>490732</v>
      </c>
      <c r="N145" t="str">
        <f>IF(L145&gt;0,"Y","")</f>
        <v>Y</v>
      </c>
    </row>
    <row r="146" spans="1:14" x14ac:dyDescent="0.2">
      <c r="A146">
        <v>2019</v>
      </c>
      <c r="B146" t="s">
        <v>486</v>
      </c>
      <c r="C146" t="s">
        <v>3</v>
      </c>
      <c r="G146" s="3">
        <v>0</v>
      </c>
      <c r="H146" s="3">
        <v>0</v>
      </c>
      <c r="I146" s="3">
        <v>0</v>
      </c>
      <c r="L146" s="3">
        <f>SUM(G146:I146)</f>
        <v>0</v>
      </c>
      <c r="N146" t="str">
        <f>IF(L146&gt;0,"Y","")</f>
        <v/>
      </c>
    </row>
    <row r="147" spans="1:14" x14ac:dyDescent="0.2">
      <c r="A147">
        <v>2019</v>
      </c>
      <c r="B147" t="s">
        <v>271</v>
      </c>
      <c r="C147" t="s">
        <v>3</v>
      </c>
      <c r="G147" s="3">
        <v>0</v>
      </c>
      <c r="H147" s="3">
        <v>0</v>
      </c>
      <c r="I147" s="3">
        <v>0</v>
      </c>
      <c r="L147" s="3">
        <f>SUM(G147:I147)</f>
        <v>0</v>
      </c>
      <c r="N147" t="str">
        <f>IF(L147&gt;0,"Y","")</f>
        <v/>
      </c>
    </row>
    <row r="148" spans="1:14" x14ac:dyDescent="0.2">
      <c r="A148">
        <v>2019</v>
      </c>
      <c r="B148" t="s">
        <v>31</v>
      </c>
      <c r="C148" t="s">
        <v>491</v>
      </c>
      <c r="E148" t="s">
        <v>138</v>
      </c>
      <c r="G148" s="3">
        <v>985509</v>
      </c>
      <c r="H148" s="3">
        <v>0</v>
      </c>
      <c r="I148" s="3">
        <v>143023</v>
      </c>
      <c r="L148" s="3">
        <f>SUM(G148:I148)</f>
        <v>1128532</v>
      </c>
      <c r="N148" t="str">
        <f>IF(L148&gt;0,"Y","")</f>
        <v>Y</v>
      </c>
    </row>
    <row r="149" spans="1:14" x14ac:dyDescent="0.2">
      <c r="A149">
        <v>2019</v>
      </c>
      <c r="B149" t="s">
        <v>317</v>
      </c>
      <c r="C149" t="s">
        <v>3</v>
      </c>
      <c r="G149" s="3">
        <v>0</v>
      </c>
      <c r="H149" s="3">
        <v>0</v>
      </c>
      <c r="I149" s="3">
        <v>0</v>
      </c>
      <c r="L149" s="3">
        <f>SUM(G149:I149)</f>
        <v>0</v>
      </c>
      <c r="N149" t="str">
        <f>IF(L149&gt;0,"Y","")</f>
        <v/>
      </c>
    </row>
    <row r="150" spans="1:14" x14ac:dyDescent="0.2">
      <c r="A150">
        <v>2019</v>
      </c>
      <c r="B150" t="s">
        <v>313</v>
      </c>
      <c r="C150" t="s">
        <v>3</v>
      </c>
      <c r="G150" s="3">
        <v>0</v>
      </c>
      <c r="H150" s="3">
        <v>0</v>
      </c>
      <c r="I150" s="3">
        <v>0</v>
      </c>
      <c r="L150" s="3">
        <f>SUM(G150:I150)</f>
        <v>0</v>
      </c>
      <c r="N150" t="str">
        <f>IF(L150&gt;0,"Y","")</f>
        <v/>
      </c>
    </row>
    <row r="151" spans="1:14" x14ac:dyDescent="0.2">
      <c r="A151">
        <v>2019</v>
      </c>
      <c r="B151" t="s">
        <v>71</v>
      </c>
      <c r="C151" t="s">
        <v>3</v>
      </c>
      <c r="G151" s="3">
        <v>0</v>
      </c>
      <c r="H151" s="3">
        <v>0</v>
      </c>
      <c r="I151" s="3">
        <v>0</v>
      </c>
      <c r="L151" s="3">
        <f>SUM(G151:I151)</f>
        <v>0</v>
      </c>
      <c r="M151" t="s">
        <v>552</v>
      </c>
      <c r="N151" t="str">
        <f>IF(L151&gt;0,"Y","")</f>
        <v/>
      </c>
    </row>
    <row r="152" spans="1:14" x14ac:dyDescent="0.2">
      <c r="A152">
        <v>2019</v>
      </c>
      <c r="B152" t="s">
        <v>475</v>
      </c>
      <c r="C152" t="s">
        <v>3</v>
      </c>
      <c r="G152" s="3">
        <v>0</v>
      </c>
      <c r="H152" s="3">
        <v>0</v>
      </c>
      <c r="I152" s="3">
        <v>0</v>
      </c>
      <c r="L152" s="3">
        <f>SUM(G152:I152)</f>
        <v>0</v>
      </c>
      <c r="N152" t="str">
        <f>IF(L152&gt;0,"Y","")</f>
        <v/>
      </c>
    </row>
    <row r="153" spans="1:14" x14ac:dyDescent="0.2">
      <c r="A153">
        <v>2019</v>
      </c>
      <c r="B153" t="s">
        <v>479</v>
      </c>
      <c r="C153" t="s">
        <v>3</v>
      </c>
      <c r="G153" s="3">
        <v>0</v>
      </c>
      <c r="H153" s="3">
        <v>0</v>
      </c>
      <c r="I153" s="3">
        <v>0</v>
      </c>
      <c r="L153" s="3">
        <f>SUM(G153:I153)</f>
        <v>0</v>
      </c>
      <c r="N153" t="str">
        <f>IF(L153&gt;0,"Y","")</f>
        <v/>
      </c>
    </row>
    <row r="154" spans="1:14" x14ac:dyDescent="0.2">
      <c r="A154">
        <v>2019</v>
      </c>
      <c r="B154" t="s">
        <v>294</v>
      </c>
      <c r="C154" t="s">
        <v>3</v>
      </c>
      <c r="G154" s="3">
        <v>0</v>
      </c>
      <c r="H154" s="3">
        <v>0</v>
      </c>
      <c r="I154" s="3">
        <v>0</v>
      </c>
      <c r="L154" s="3">
        <f>SUM(G154:I154)</f>
        <v>0</v>
      </c>
      <c r="N154" t="str">
        <f>IF(L154&gt;0,"Y","")</f>
        <v/>
      </c>
    </row>
    <row r="155" spans="1:14" x14ac:dyDescent="0.2">
      <c r="A155">
        <v>2019</v>
      </c>
      <c r="B155" t="s">
        <v>229</v>
      </c>
      <c r="C155" t="s">
        <v>3</v>
      </c>
      <c r="G155" s="3">
        <v>0</v>
      </c>
      <c r="H155" s="3">
        <v>0</v>
      </c>
      <c r="I155" s="3">
        <v>0</v>
      </c>
      <c r="L155" s="3">
        <f>SUM(G155:I155)</f>
        <v>0</v>
      </c>
      <c r="N155" t="str">
        <f>IF(L155&gt;0,"Y","")</f>
        <v/>
      </c>
    </row>
    <row r="156" spans="1:14" x14ac:dyDescent="0.2">
      <c r="A156">
        <v>2019</v>
      </c>
      <c r="B156" t="s">
        <v>550</v>
      </c>
      <c r="C156" t="s">
        <v>3</v>
      </c>
      <c r="G156" s="3">
        <v>0</v>
      </c>
      <c r="H156" s="3">
        <v>0</v>
      </c>
      <c r="I156" s="3">
        <v>0</v>
      </c>
      <c r="L156" s="3">
        <f>SUM(G156:I156)</f>
        <v>0</v>
      </c>
      <c r="N156" t="str">
        <f>IF(L156&gt;0,"Y","")</f>
        <v/>
      </c>
    </row>
    <row r="157" spans="1:14" x14ac:dyDescent="0.2">
      <c r="A157">
        <v>2019</v>
      </c>
      <c r="B157" t="s">
        <v>316</v>
      </c>
      <c r="C157" t="s">
        <v>3</v>
      </c>
      <c r="G157" s="3">
        <v>0</v>
      </c>
      <c r="H157" s="3">
        <v>0</v>
      </c>
      <c r="I157" s="3">
        <v>0</v>
      </c>
      <c r="L157" s="3">
        <f>SUM(G157:I157)</f>
        <v>0</v>
      </c>
      <c r="N157" t="str">
        <f>IF(L157&gt;0,"Y","")</f>
        <v/>
      </c>
    </row>
    <row r="158" spans="1:14" x14ac:dyDescent="0.2">
      <c r="A158">
        <v>2019</v>
      </c>
      <c r="B158" t="s">
        <v>257</v>
      </c>
      <c r="C158" t="s">
        <v>533</v>
      </c>
      <c r="E158" t="s">
        <v>138</v>
      </c>
      <c r="G158" s="3">
        <v>0</v>
      </c>
      <c r="H158" s="3">
        <v>0</v>
      </c>
      <c r="I158" s="3">
        <v>0</v>
      </c>
      <c r="L158" s="3">
        <f>SUM(G158:I158)</f>
        <v>0</v>
      </c>
      <c r="N158" t="str">
        <f>IF(L158&gt;0,"Y","")</f>
        <v/>
      </c>
    </row>
    <row r="159" spans="1:14" x14ac:dyDescent="0.2">
      <c r="A159">
        <v>2019</v>
      </c>
      <c r="B159" t="s">
        <v>474</v>
      </c>
      <c r="C159" t="s">
        <v>534</v>
      </c>
      <c r="E159" t="s">
        <v>138</v>
      </c>
      <c r="G159" s="3">
        <v>0</v>
      </c>
      <c r="H159" s="3">
        <v>0</v>
      </c>
      <c r="I159" s="3">
        <v>0</v>
      </c>
      <c r="L159" s="3">
        <f>SUM(G159:I159)</f>
        <v>0</v>
      </c>
      <c r="N159" t="str">
        <f>IF(L159&gt;0,"Y","")</f>
        <v/>
      </c>
    </row>
    <row r="160" spans="1:14" x14ac:dyDescent="0.2">
      <c r="A160">
        <v>2019</v>
      </c>
      <c r="B160" t="s">
        <v>485</v>
      </c>
      <c r="C160" t="s">
        <v>3</v>
      </c>
      <c r="G160" s="3">
        <v>0</v>
      </c>
      <c r="H160" s="3">
        <v>0</v>
      </c>
      <c r="I160" s="3">
        <v>0</v>
      </c>
      <c r="L160" s="3">
        <f>SUM(G160:I160)</f>
        <v>0</v>
      </c>
      <c r="N160" t="str">
        <f>IF(L160&gt;0,"Y","")</f>
        <v/>
      </c>
    </row>
    <row r="161" spans="1:14" x14ac:dyDescent="0.2">
      <c r="A161">
        <v>2019</v>
      </c>
      <c r="B161" t="s">
        <v>319</v>
      </c>
      <c r="C161" t="s">
        <v>356</v>
      </c>
      <c r="G161" s="3">
        <v>487210</v>
      </c>
      <c r="H161" s="3">
        <v>0</v>
      </c>
      <c r="I161" s="3">
        <v>77985</v>
      </c>
      <c r="J161" t="s">
        <v>138</v>
      </c>
      <c r="L161" s="3">
        <f>SUM(G161:I161)</f>
        <v>565195</v>
      </c>
      <c r="N161" t="str">
        <f>IF(L161&gt;0,"Y","")</f>
        <v>Y</v>
      </c>
    </row>
    <row r="162" spans="1:14" x14ac:dyDescent="0.2">
      <c r="A162">
        <v>2019</v>
      </c>
      <c r="B162" t="s">
        <v>298</v>
      </c>
      <c r="C162" t="s">
        <v>3</v>
      </c>
      <c r="G162" s="3">
        <v>0</v>
      </c>
      <c r="H162" s="3">
        <v>0</v>
      </c>
      <c r="I162" s="3">
        <v>0</v>
      </c>
      <c r="L162" s="3">
        <f>SUM(G162:I162)</f>
        <v>0</v>
      </c>
      <c r="N162" t="str">
        <f>IF(L162&gt;0,"Y","")</f>
        <v/>
      </c>
    </row>
    <row r="163" spans="1:14" x14ac:dyDescent="0.2">
      <c r="A163">
        <v>2019</v>
      </c>
      <c r="B163" t="s">
        <v>121</v>
      </c>
      <c r="C163" t="s">
        <v>3</v>
      </c>
      <c r="G163" s="3">
        <v>0</v>
      </c>
      <c r="H163" s="3">
        <v>0</v>
      </c>
      <c r="I163" s="3">
        <v>0</v>
      </c>
      <c r="L163" s="3">
        <f>SUM(G163:I163)</f>
        <v>0</v>
      </c>
      <c r="N163" t="str">
        <f>IF(L163&gt;0,"Y","")</f>
        <v/>
      </c>
    </row>
    <row r="164" spans="1:14" x14ac:dyDescent="0.2">
      <c r="A164">
        <v>2019</v>
      </c>
      <c r="B164" t="s">
        <v>285</v>
      </c>
      <c r="C164" t="s">
        <v>3</v>
      </c>
      <c r="G164" s="3">
        <v>0</v>
      </c>
      <c r="H164" s="3">
        <v>0</v>
      </c>
      <c r="I164" s="3">
        <v>0</v>
      </c>
      <c r="L164" s="3">
        <f>SUM(G164:I164)</f>
        <v>0</v>
      </c>
      <c r="N164" t="str">
        <f>IF(L164&gt;0,"Y","")</f>
        <v/>
      </c>
    </row>
    <row r="165" spans="1:14" x14ac:dyDescent="0.2">
      <c r="A165">
        <v>2019</v>
      </c>
      <c r="B165" t="s">
        <v>89</v>
      </c>
      <c r="C165" t="s">
        <v>3</v>
      </c>
      <c r="G165" s="3">
        <v>0</v>
      </c>
      <c r="H165" s="3">
        <v>0</v>
      </c>
      <c r="I165" s="3">
        <v>0</v>
      </c>
      <c r="L165" s="3">
        <f>SUM(G165:I165)</f>
        <v>0</v>
      </c>
      <c r="N165" t="str">
        <f>IF(L165&gt;0,"Y","")</f>
        <v/>
      </c>
    </row>
    <row r="166" spans="1:14" x14ac:dyDescent="0.2">
      <c r="A166">
        <v>2019</v>
      </c>
      <c r="B166" t="s">
        <v>483</v>
      </c>
      <c r="C166" t="s">
        <v>3</v>
      </c>
      <c r="G166" s="3">
        <v>0</v>
      </c>
      <c r="H166" s="3">
        <v>0</v>
      </c>
      <c r="I166" s="3">
        <v>0</v>
      </c>
      <c r="L166" s="3">
        <f>SUM(G166:I166)</f>
        <v>0</v>
      </c>
      <c r="N166" t="str">
        <f>IF(L166&gt;0,"Y","")</f>
        <v/>
      </c>
    </row>
    <row r="167" spans="1:14" x14ac:dyDescent="0.2">
      <c r="A167">
        <v>2019</v>
      </c>
      <c r="B167" t="s">
        <v>269</v>
      </c>
      <c r="C167" t="s">
        <v>344</v>
      </c>
      <c r="G167" s="3">
        <v>318024</v>
      </c>
      <c r="H167" s="3">
        <v>0</v>
      </c>
      <c r="I167" s="3">
        <v>64009</v>
      </c>
      <c r="L167" s="3">
        <f>SUM(G167:I167)</f>
        <v>382033</v>
      </c>
      <c r="N167" t="str">
        <f>IF(L167&gt;0,"Y","")</f>
        <v>Y</v>
      </c>
    </row>
    <row r="168" spans="1:14" x14ac:dyDescent="0.2">
      <c r="A168">
        <v>2019</v>
      </c>
      <c r="B168" t="s">
        <v>310</v>
      </c>
      <c r="C168" t="s">
        <v>3</v>
      </c>
      <c r="G168" s="3">
        <v>0</v>
      </c>
      <c r="H168" s="3">
        <v>0</v>
      </c>
      <c r="I168" s="3">
        <v>0</v>
      </c>
      <c r="L168" s="3">
        <f>SUM(G168:I168)</f>
        <v>0</v>
      </c>
      <c r="N168" t="str">
        <f>IF(L168&gt;0,"Y","")</f>
        <v/>
      </c>
    </row>
    <row r="169" spans="1:14" x14ac:dyDescent="0.2">
      <c r="A169">
        <v>2019</v>
      </c>
      <c r="B169" t="s">
        <v>487</v>
      </c>
      <c r="C169" t="s">
        <v>3</v>
      </c>
      <c r="G169" s="3">
        <v>0</v>
      </c>
      <c r="H169" s="3">
        <v>0</v>
      </c>
      <c r="I169" s="3">
        <v>0</v>
      </c>
      <c r="L169" s="3">
        <f>SUM(G169:I169)</f>
        <v>0</v>
      </c>
      <c r="N169" t="str">
        <f>IF(L169&gt;0,"Y","")</f>
        <v/>
      </c>
    </row>
    <row r="170" spans="1:14" x14ac:dyDescent="0.2">
      <c r="A170">
        <v>2019</v>
      </c>
      <c r="B170" t="s">
        <v>255</v>
      </c>
      <c r="C170" t="s">
        <v>3</v>
      </c>
      <c r="G170" s="3">
        <v>0</v>
      </c>
      <c r="H170" s="3">
        <v>0</v>
      </c>
      <c r="I170" s="3">
        <v>0</v>
      </c>
      <c r="L170" s="3">
        <f>SUM(G170:I170)</f>
        <v>0</v>
      </c>
      <c r="N170" t="str">
        <f>IF(L170&gt;0,"Y","")</f>
        <v/>
      </c>
    </row>
    <row r="171" spans="1:14" x14ac:dyDescent="0.2">
      <c r="A171">
        <v>2019</v>
      </c>
      <c r="B171" t="s">
        <v>273</v>
      </c>
      <c r="C171" t="s">
        <v>3</v>
      </c>
      <c r="G171" s="3">
        <v>0</v>
      </c>
      <c r="H171" s="3">
        <v>0</v>
      </c>
      <c r="I171" s="3">
        <v>0</v>
      </c>
      <c r="L171" s="3">
        <f>SUM(G171:I171)</f>
        <v>0</v>
      </c>
      <c r="N171" t="str">
        <f>IF(L171&gt;0,"Y","")</f>
        <v/>
      </c>
    </row>
    <row r="172" spans="1:14" x14ac:dyDescent="0.2">
      <c r="A172">
        <v>2019</v>
      </c>
      <c r="B172" t="s">
        <v>314</v>
      </c>
      <c r="C172" t="s">
        <v>3</v>
      </c>
      <c r="G172" s="3">
        <v>0</v>
      </c>
      <c r="H172" s="3">
        <v>0</v>
      </c>
      <c r="I172" s="3">
        <v>0</v>
      </c>
      <c r="L172" s="3">
        <f>SUM(G172:I172)</f>
        <v>0</v>
      </c>
      <c r="N172" t="str">
        <f>IF(L172&gt;0,"Y","")</f>
        <v/>
      </c>
    </row>
    <row r="173" spans="1:14" x14ac:dyDescent="0.2">
      <c r="A173">
        <v>2019</v>
      </c>
      <c r="B173" t="s">
        <v>315</v>
      </c>
      <c r="C173" t="s">
        <v>3</v>
      </c>
      <c r="G173" s="3">
        <v>0</v>
      </c>
      <c r="H173" s="3">
        <v>0</v>
      </c>
      <c r="I173" s="3">
        <v>0</v>
      </c>
      <c r="L173" s="3">
        <f>SUM(G173:I173)</f>
        <v>0</v>
      </c>
      <c r="N173" t="str">
        <f>IF(L173&gt;0,"Y","")</f>
        <v/>
      </c>
    </row>
    <row r="174" spans="1:14" x14ac:dyDescent="0.2">
      <c r="A174">
        <v>2019</v>
      </c>
      <c r="B174" t="s">
        <v>303</v>
      </c>
      <c r="C174" t="s">
        <v>3</v>
      </c>
      <c r="G174" s="3">
        <v>0</v>
      </c>
      <c r="H174" s="3">
        <v>0</v>
      </c>
      <c r="I174" s="3">
        <v>0</v>
      </c>
      <c r="L174" s="3">
        <f>SUM(G174:I174)</f>
        <v>0</v>
      </c>
      <c r="N174" t="str">
        <f>IF(L174&gt;0,"Y","")</f>
        <v/>
      </c>
    </row>
    <row r="175" spans="1:14" x14ac:dyDescent="0.2">
      <c r="A175">
        <v>2019</v>
      </c>
      <c r="B175" t="s">
        <v>305</v>
      </c>
      <c r="C175" t="s">
        <v>535</v>
      </c>
      <c r="E175" t="s">
        <v>138</v>
      </c>
      <c r="G175" s="3">
        <v>0</v>
      </c>
      <c r="H175" s="3">
        <v>0</v>
      </c>
      <c r="I175" s="3">
        <v>0</v>
      </c>
      <c r="L175" s="3">
        <f>SUM(G175:I175)</f>
        <v>0</v>
      </c>
      <c r="N175" t="str">
        <f>IF(L175&gt;0,"Y","")</f>
        <v/>
      </c>
    </row>
    <row r="176" spans="1:14" x14ac:dyDescent="0.2">
      <c r="A176">
        <v>2019</v>
      </c>
      <c r="B176" t="s">
        <v>125</v>
      </c>
      <c r="C176" t="s">
        <v>3</v>
      </c>
      <c r="G176" s="3">
        <v>0</v>
      </c>
      <c r="H176" s="3">
        <v>0</v>
      </c>
      <c r="I176" s="3">
        <v>0</v>
      </c>
      <c r="L176" s="3">
        <f>SUM(G176:I176)</f>
        <v>0</v>
      </c>
      <c r="N176" t="str">
        <f>IF(L176&gt;0,"Y","")</f>
        <v/>
      </c>
    </row>
    <row r="177" spans="1:14" x14ac:dyDescent="0.2">
      <c r="A177">
        <v>2019</v>
      </c>
      <c r="B177" t="s">
        <v>276</v>
      </c>
      <c r="C177" t="s">
        <v>3</v>
      </c>
      <c r="G177" s="3">
        <v>0</v>
      </c>
      <c r="H177" s="3">
        <v>0</v>
      </c>
      <c r="I177" s="3">
        <v>0</v>
      </c>
      <c r="L177" s="3">
        <f>SUM(G177:I177)</f>
        <v>0</v>
      </c>
      <c r="N177" t="str">
        <f>IF(L177&gt;0,"Y","")</f>
        <v/>
      </c>
    </row>
    <row r="178" spans="1:14" x14ac:dyDescent="0.2">
      <c r="A178">
        <v>2019</v>
      </c>
      <c r="B178" t="s">
        <v>112</v>
      </c>
      <c r="C178" t="s">
        <v>372</v>
      </c>
      <c r="G178" s="3">
        <v>569538</v>
      </c>
      <c r="H178" s="3">
        <v>0</v>
      </c>
      <c r="I178" s="3">
        <v>177676</v>
      </c>
      <c r="L178" s="3">
        <f>SUM(G178:I178)</f>
        <v>747214</v>
      </c>
      <c r="N178" t="str">
        <f>IF(L178&gt;0,"Y","")</f>
        <v>Y</v>
      </c>
    </row>
    <row r="179" spans="1:14" x14ac:dyDescent="0.2">
      <c r="A179">
        <v>2019</v>
      </c>
      <c r="B179" t="s">
        <v>306</v>
      </c>
      <c r="C179" t="s">
        <v>3</v>
      </c>
      <c r="G179" s="3">
        <v>0</v>
      </c>
      <c r="H179" s="3">
        <v>0</v>
      </c>
      <c r="I179" s="3">
        <v>0</v>
      </c>
      <c r="L179" s="3">
        <f>SUM(G179:I179)</f>
        <v>0</v>
      </c>
      <c r="N179" t="str">
        <f>IF(L179&gt;0,"Y","")</f>
        <v/>
      </c>
    </row>
    <row r="180" spans="1:14" x14ac:dyDescent="0.2">
      <c r="A180">
        <v>2019</v>
      </c>
      <c r="B180" t="s">
        <v>400</v>
      </c>
      <c r="C180" t="s">
        <v>543</v>
      </c>
      <c r="G180" s="3">
        <v>418041</v>
      </c>
      <c r="H180" s="3">
        <v>0</v>
      </c>
      <c r="I180" s="3">
        <v>70782</v>
      </c>
      <c r="J180" t="s">
        <v>138</v>
      </c>
      <c r="L180" s="3">
        <f>SUM(G180:I180)</f>
        <v>488823</v>
      </c>
      <c r="N180" t="str">
        <f>IF(L180&gt;0,"Y","")</f>
        <v>Y</v>
      </c>
    </row>
    <row r="181" spans="1:14" x14ac:dyDescent="0.2">
      <c r="A181">
        <v>2019</v>
      </c>
      <c r="B181" t="s">
        <v>85</v>
      </c>
      <c r="C181" t="s">
        <v>3</v>
      </c>
      <c r="G181" s="3">
        <v>0</v>
      </c>
      <c r="H181" s="3">
        <v>0</v>
      </c>
      <c r="I181" s="3">
        <v>0</v>
      </c>
      <c r="L181" s="3">
        <f>SUM(G181:I181)</f>
        <v>0</v>
      </c>
      <c r="N181" t="str">
        <f>IF(L181&gt;0,"Y","")</f>
        <v/>
      </c>
    </row>
    <row r="182" spans="1:14" x14ac:dyDescent="0.2">
      <c r="A182">
        <v>2019</v>
      </c>
      <c r="B182" t="s">
        <v>482</v>
      </c>
      <c r="C182" t="s">
        <v>3</v>
      </c>
      <c r="G182" s="3">
        <v>0</v>
      </c>
      <c r="H182" s="3">
        <v>0</v>
      </c>
      <c r="I182" s="3">
        <v>0</v>
      </c>
      <c r="L182" s="3">
        <f>SUM(G182:I182)</f>
        <v>0</v>
      </c>
      <c r="N182" t="str">
        <f>IF(L182&gt;0,"Y","")</f>
        <v/>
      </c>
    </row>
    <row r="183" spans="1:14" x14ac:dyDescent="0.2">
      <c r="A183">
        <v>2019</v>
      </c>
      <c r="B183" t="s">
        <v>484</v>
      </c>
      <c r="C183" t="s">
        <v>3</v>
      </c>
      <c r="G183" s="3">
        <v>0</v>
      </c>
      <c r="H183" s="3">
        <v>0</v>
      </c>
      <c r="I183" s="3">
        <v>0</v>
      </c>
      <c r="L183" s="3">
        <f>SUM(G183:I183)</f>
        <v>0</v>
      </c>
      <c r="N183" t="str">
        <f>IF(L183&gt;0,"Y","")</f>
        <v/>
      </c>
    </row>
    <row r="184" spans="1:14" x14ac:dyDescent="0.2">
      <c r="A184">
        <v>2019</v>
      </c>
      <c r="B184" t="s">
        <v>228</v>
      </c>
      <c r="C184" t="s">
        <v>3</v>
      </c>
      <c r="G184" s="3">
        <v>0</v>
      </c>
      <c r="H184" s="3">
        <v>0</v>
      </c>
      <c r="I184" s="3">
        <v>0</v>
      </c>
      <c r="L184" s="3">
        <f>SUM(G184:I184)</f>
        <v>0</v>
      </c>
      <c r="N184" t="str">
        <f>IF(L184&gt;0,"Y","")</f>
        <v/>
      </c>
    </row>
    <row r="185" spans="1:14" x14ac:dyDescent="0.2">
      <c r="A185">
        <v>2019</v>
      </c>
      <c r="B185" t="s">
        <v>311</v>
      </c>
      <c r="C185" t="s">
        <v>3</v>
      </c>
      <c r="G185" s="3">
        <v>0</v>
      </c>
      <c r="H185" s="3">
        <v>0</v>
      </c>
      <c r="I185" s="3">
        <v>0</v>
      </c>
      <c r="L185" s="3">
        <f>SUM(G185:I185)</f>
        <v>0</v>
      </c>
      <c r="N185" t="str">
        <f>IF(L185&gt;0,"Y","")</f>
        <v/>
      </c>
    </row>
    <row r="186" spans="1:14" x14ac:dyDescent="0.2">
      <c r="A186">
        <v>2019</v>
      </c>
      <c r="B186" t="s">
        <v>308</v>
      </c>
      <c r="C186" t="s">
        <v>365</v>
      </c>
      <c r="G186" s="3">
        <v>423616</v>
      </c>
      <c r="H186" s="3">
        <v>0</v>
      </c>
      <c r="I186" s="3">
        <v>110794</v>
      </c>
      <c r="L186" s="3">
        <f>SUM(G186:I186)</f>
        <v>534410</v>
      </c>
      <c r="N186" t="str">
        <f>IF(L186&gt;0,"Y","")</f>
        <v>Y</v>
      </c>
    </row>
    <row r="187" spans="1:14" x14ac:dyDescent="0.2">
      <c r="A187">
        <v>2019</v>
      </c>
      <c r="B187" t="s">
        <v>397</v>
      </c>
      <c r="C187" t="s">
        <v>360</v>
      </c>
      <c r="E187" t="s">
        <v>138</v>
      </c>
      <c r="G187" s="3">
        <v>594537</v>
      </c>
      <c r="H187" s="3">
        <v>0</v>
      </c>
      <c r="I187" s="3">
        <v>139292</v>
      </c>
      <c r="L187" s="3">
        <f>SUM(G187:I187)</f>
        <v>733829</v>
      </c>
      <c r="N187" t="str">
        <f>IF(L187&gt;0,"Y","")</f>
        <v>Y</v>
      </c>
    </row>
    <row r="188" spans="1:14" x14ac:dyDescent="0.2">
      <c r="A188">
        <v>2019</v>
      </c>
      <c r="B188" t="s">
        <v>289</v>
      </c>
      <c r="C188" t="s">
        <v>3</v>
      </c>
      <c r="G188" s="3">
        <v>0</v>
      </c>
      <c r="H188" s="3">
        <v>0</v>
      </c>
      <c r="I188" s="3">
        <v>0</v>
      </c>
      <c r="L188" s="3">
        <f>SUM(G188:I188)</f>
        <v>0</v>
      </c>
      <c r="N188" t="str">
        <f>IF(L188&gt;0,"Y","")</f>
        <v/>
      </c>
    </row>
    <row r="189" spans="1:14" x14ac:dyDescent="0.2">
      <c r="A189">
        <v>2019</v>
      </c>
      <c r="B189" t="s">
        <v>402</v>
      </c>
      <c r="C189" t="s">
        <v>530</v>
      </c>
      <c r="G189" s="3">
        <v>429949</v>
      </c>
      <c r="H189" s="3">
        <v>0</v>
      </c>
      <c r="I189" s="3">
        <v>125344</v>
      </c>
      <c r="J189" t="s">
        <v>138</v>
      </c>
      <c r="L189" s="3">
        <f>SUM(G189:I189)</f>
        <v>555293</v>
      </c>
      <c r="M189" t="s">
        <v>551</v>
      </c>
      <c r="N189" t="str">
        <f>IF(L189&gt;0,"Y","")</f>
        <v>Y</v>
      </c>
    </row>
    <row r="190" spans="1:14" x14ac:dyDescent="0.2">
      <c r="A190">
        <v>2019</v>
      </c>
      <c r="B190" t="s">
        <v>301</v>
      </c>
      <c r="C190" t="s">
        <v>3</v>
      </c>
      <c r="G190" s="3">
        <v>0</v>
      </c>
      <c r="H190" s="3">
        <v>0</v>
      </c>
      <c r="I190" s="3">
        <v>0</v>
      </c>
      <c r="L190" s="3">
        <f>SUM(G190:I190)</f>
        <v>0</v>
      </c>
      <c r="N190" t="str">
        <f>IF(L190&gt;0,"Y","")</f>
        <v/>
      </c>
    </row>
    <row r="191" spans="1:14" x14ac:dyDescent="0.2">
      <c r="A191">
        <v>2019</v>
      </c>
      <c r="B191" t="s">
        <v>110</v>
      </c>
      <c r="C191" t="s">
        <v>446</v>
      </c>
      <c r="G191" s="3">
        <v>500331</v>
      </c>
      <c r="H191" s="3">
        <v>0</v>
      </c>
      <c r="I191" s="3">
        <v>123162</v>
      </c>
      <c r="J191" t="s">
        <v>138</v>
      </c>
      <c r="L191" s="3">
        <f>SUM(G191:I191)</f>
        <v>623493</v>
      </c>
      <c r="N191" t="str">
        <f>IF(L191&gt;0,"Y","")</f>
        <v>Y</v>
      </c>
    </row>
    <row r="192" spans="1:14" x14ac:dyDescent="0.2">
      <c r="A192">
        <v>2019</v>
      </c>
      <c r="B192" t="s">
        <v>481</v>
      </c>
      <c r="C192" t="s">
        <v>3</v>
      </c>
      <c r="G192" s="3">
        <v>0</v>
      </c>
      <c r="H192" s="3">
        <v>0</v>
      </c>
      <c r="I192" s="3">
        <v>0</v>
      </c>
      <c r="L192" s="3">
        <f>SUM(G192:I192)</f>
        <v>0</v>
      </c>
      <c r="N192" t="str">
        <f>IF(L192&gt;0,"Y","")</f>
        <v/>
      </c>
    </row>
    <row r="193" spans="1:14" x14ac:dyDescent="0.2">
      <c r="A193">
        <v>2019</v>
      </c>
      <c r="B193" t="s">
        <v>476</v>
      </c>
      <c r="C193" t="s">
        <v>3</v>
      </c>
      <c r="G193" s="3">
        <v>0</v>
      </c>
      <c r="H193" s="3">
        <v>0</v>
      </c>
      <c r="I193" s="3">
        <v>0</v>
      </c>
      <c r="L193" s="3">
        <f>SUM(G193:I193)</f>
        <v>0</v>
      </c>
      <c r="N193" t="str">
        <f>IF(L193&gt;0,"Y","")</f>
        <v/>
      </c>
    </row>
    <row r="194" spans="1:14" x14ac:dyDescent="0.2">
      <c r="A194">
        <v>2019</v>
      </c>
      <c r="B194" t="s">
        <v>91</v>
      </c>
      <c r="C194" t="s">
        <v>3</v>
      </c>
      <c r="G194" s="3">
        <v>0</v>
      </c>
      <c r="H194" s="3">
        <v>0</v>
      </c>
      <c r="I194" s="3">
        <v>0</v>
      </c>
      <c r="L194" s="3">
        <f>SUM(G194:I194)</f>
        <v>0</v>
      </c>
      <c r="N194" t="str">
        <f>IF(L194&gt;0,"Y","")</f>
        <v/>
      </c>
    </row>
    <row r="195" spans="1:14" x14ac:dyDescent="0.2">
      <c r="A195">
        <v>2019</v>
      </c>
      <c r="B195" t="s">
        <v>282</v>
      </c>
      <c r="C195" t="s">
        <v>3</v>
      </c>
      <c r="G195" s="3">
        <v>0</v>
      </c>
      <c r="H195" s="3">
        <v>0</v>
      </c>
      <c r="I195" s="3">
        <v>0</v>
      </c>
      <c r="L195" s="3">
        <f>SUM(G195:I195)</f>
        <v>0</v>
      </c>
      <c r="N195" t="str">
        <f>IF(L195&gt;0,"Y","")</f>
        <v/>
      </c>
    </row>
    <row r="196" spans="1:14" x14ac:dyDescent="0.2">
      <c r="A196">
        <v>2019</v>
      </c>
      <c r="B196" t="s">
        <v>488</v>
      </c>
      <c r="C196" t="s">
        <v>3</v>
      </c>
      <c r="G196" s="3">
        <v>0</v>
      </c>
      <c r="H196" s="3">
        <v>0</v>
      </c>
      <c r="I196" s="3">
        <v>0</v>
      </c>
      <c r="L196" s="3">
        <f>SUM(G196:I196)</f>
        <v>0</v>
      </c>
      <c r="N196" t="str">
        <f>IF(L196&gt;0,"Y","")</f>
        <v/>
      </c>
    </row>
    <row r="197" spans="1:14" x14ac:dyDescent="0.2">
      <c r="A197">
        <v>2019</v>
      </c>
      <c r="B197" t="s">
        <v>290</v>
      </c>
      <c r="C197" t="s">
        <v>3</v>
      </c>
      <c r="G197" s="3">
        <v>0</v>
      </c>
      <c r="H197" s="3">
        <v>0</v>
      </c>
      <c r="I197" s="3">
        <v>0</v>
      </c>
      <c r="L197" s="3">
        <f>SUM(G197:I197)</f>
        <v>0</v>
      </c>
      <c r="N197" t="str">
        <f>IF(L197&gt;0,"Y","")</f>
        <v/>
      </c>
    </row>
    <row r="198" spans="1:14" x14ac:dyDescent="0.2">
      <c r="A198">
        <v>2018</v>
      </c>
      <c r="B198" t="s">
        <v>284</v>
      </c>
      <c r="C198" t="s">
        <v>3</v>
      </c>
      <c r="D198" t="s">
        <v>138</v>
      </c>
      <c r="G198" s="3">
        <v>0</v>
      </c>
      <c r="H198" s="3">
        <v>0</v>
      </c>
      <c r="I198" s="3">
        <v>0</v>
      </c>
      <c r="L198" s="3">
        <f>SUM(G198:I198)</f>
        <v>0</v>
      </c>
      <c r="N198" t="str">
        <f>IF(L198&gt;0,"Y","")</f>
        <v/>
      </c>
    </row>
    <row r="199" spans="1:14" x14ac:dyDescent="0.2">
      <c r="A199">
        <v>2018</v>
      </c>
      <c r="B199" t="s">
        <v>247</v>
      </c>
      <c r="C199" t="s">
        <v>364</v>
      </c>
      <c r="G199" s="3">
        <v>583249</v>
      </c>
      <c r="H199" s="3">
        <v>0</v>
      </c>
      <c r="I199" s="3">
        <v>82083</v>
      </c>
      <c r="K199" t="s">
        <v>138</v>
      </c>
      <c r="L199" s="3">
        <f>SUM(G199:I199)</f>
        <v>665332</v>
      </c>
      <c r="N199" t="str">
        <f>IF(L199&gt;0,"Y","")</f>
        <v>Y</v>
      </c>
    </row>
    <row r="200" spans="1:14" x14ac:dyDescent="0.2">
      <c r="A200">
        <v>2018</v>
      </c>
      <c r="B200" t="s">
        <v>286</v>
      </c>
      <c r="C200" t="s">
        <v>3</v>
      </c>
      <c r="D200" t="s">
        <v>138</v>
      </c>
      <c r="G200" s="3">
        <v>0</v>
      </c>
      <c r="H200" s="3">
        <v>0</v>
      </c>
      <c r="I200" s="3">
        <v>0</v>
      </c>
      <c r="L200" s="3">
        <f>SUM(G200:I200)</f>
        <v>0</v>
      </c>
      <c r="N200" t="str">
        <f>IF(L200&gt;0,"Y","")</f>
        <v/>
      </c>
    </row>
    <row r="201" spans="1:14" x14ac:dyDescent="0.2">
      <c r="A201">
        <v>2018</v>
      </c>
      <c r="B201" t="s">
        <v>287</v>
      </c>
      <c r="C201" t="s">
        <v>345</v>
      </c>
      <c r="D201" t="s">
        <v>138</v>
      </c>
      <c r="E201" t="s">
        <v>138</v>
      </c>
      <c r="G201" s="3">
        <v>0</v>
      </c>
      <c r="H201" s="3">
        <v>0</v>
      </c>
      <c r="I201" s="3">
        <v>0</v>
      </c>
      <c r="L201" s="3">
        <f>SUM(G201:I201)</f>
        <v>0</v>
      </c>
      <c r="N201" t="str">
        <f>IF(L201&gt;0,"Y","")</f>
        <v/>
      </c>
    </row>
    <row r="202" spans="1:14" x14ac:dyDescent="0.2">
      <c r="A202">
        <v>2018</v>
      </c>
      <c r="B202" t="s">
        <v>307</v>
      </c>
      <c r="C202" t="s">
        <v>3</v>
      </c>
      <c r="D202" t="s">
        <v>138</v>
      </c>
      <c r="G202" s="3">
        <v>0</v>
      </c>
      <c r="H202" s="3">
        <v>0</v>
      </c>
      <c r="I202" s="3">
        <v>0</v>
      </c>
      <c r="L202" s="3">
        <f>SUM(G202:I202)</f>
        <v>0</v>
      </c>
      <c r="N202" t="str">
        <f>IF(L202&gt;0,"Y","")</f>
        <v/>
      </c>
    </row>
    <row r="203" spans="1:14" x14ac:dyDescent="0.2">
      <c r="A203">
        <v>2018</v>
      </c>
      <c r="B203" t="s">
        <v>293</v>
      </c>
      <c r="C203" t="s">
        <v>363</v>
      </c>
      <c r="G203" s="3">
        <v>538962</v>
      </c>
      <c r="H203" s="3">
        <v>0</v>
      </c>
      <c r="I203" s="3">
        <v>123795</v>
      </c>
      <c r="K203" t="s">
        <v>138</v>
      </c>
      <c r="L203" s="3">
        <f>SUM(G203:I203)</f>
        <v>662757</v>
      </c>
      <c r="N203" t="str">
        <f>IF(L203&gt;0,"Y","")</f>
        <v>Y</v>
      </c>
    </row>
    <row r="204" spans="1:14" x14ac:dyDescent="0.2">
      <c r="A204">
        <v>2018</v>
      </c>
      <c r="B204" t="s">
        <v>377</v>
      </c>
      <c r="C204" t="s">
        <v>3</v>
      </c>
      <c r="D204" t="s">
        <v>138</v>
      </c>
      <c r="G204" s="3">
        <v>0</v>
      </c>
      <c r="H204" s="3">
        <v>0</v>
      </c>
      <c r="I204" s="3">
        <v>0</v>
      </c>
      <c r="L204" s="3">
        <f>SUM(G204:I204)</f>
        <v>0</v>
      </c>
      <c r="N204" t="str">
        <f>IF(L204&gt;0,"Y","")</f>
        <v/>
      </c>
    </row>
    <row r="205" spans="1:14" x14ac:dyDescent="0.2">
      <c r="A205">
        <v>2018</v>
      </c>
      <c r="B205" t="s">
        <v>408</v>
      </c>
      <c r="C205" t="s">
        <v>373</v>
      </c>
      <c r="E205" t="s">
        <v>138</v>
      </c>
      <c r="G205" s="3">
        <v>3105955</v>
      </c>
      <c r="H205" s="3">
        <v>0</v>
      </c>
      <c r="I205" s="3">
        <v>751899</v>
      </c>
      <c r="L205" s="3">
        <f>SUM(G205:I205)</f>
        <v>3857854</v>
      </c>
      <c r="N205" t="str">
        <f>IF(L205&gt;0,"Y","")</f>
        <v>Y</v>
      </c>
    </row>
    <row r="206" spans="1:14" x14ac:dyDescent="0.2">
      <c r="A206">
        <v>2018</v>
      </c>
      <c r="B206" t="s">
        <v>295</v>
      </c>
      <c r="C206" t="s">
        <v>3</v>
      </c>
      <c r="D206" t="s">
        <v>138</v>
      </c>
      <c r="G206" s="3">
        <v>0</v>
      </c>
      <c r="H206" s="3">
        <v>0</v>
      </c>
      <c r="I206" s="3">
        <v>0</v>
      </c>
      <c r="L206" s="3">
        <f>SUM(G206:I206)</f>
        <v>0</v>
      </c>
      <c r="N206" t="str">
        <f>IF(L206&gt;0,"Y","")</f>
        <v/>
      </c>
    </row>
    <row r="207" spans="1:14" x14ac:dyDescent="0.2">
      <c r="A207">
        <v>2018</v>
      </c>
      <c r="B207" t="s">
        <v>299</v>
      </c>
      <c r="C207" t="s">
        <v>3</v>
      </c>
      <c r="D207" t="s">
        <v>138</v>
      </c>
      <c r="G207" s="3">
        <v>0</v>
      </c>
      <c r="H207" s="3">
        <v>0</v>
      </c>
      <c r="I207" s="3">
        <v>0</v>
      </c>
      <c r="L207" s="3">
        <f>SUM(G207:I207)</f>
        <v>0</v>
      </c>
      <c r="N207" t="str">
        <f>IF(L207&gt;0,"Y","")</f>
        <v/>
      </c>
    </row>
    <row r="208" spans="1:14" x14ac:dyDescent="0.2">
      <c r="A208">
        <v>2018</v>
      </c>
      <c r="B208" t="s">
        <v>259</v>
      </c>
      <c r="C208" t="s">
        <v>3</v>
      </c>
      <c r="D208" t="s">
        <v>138</v>
      </c>
      <c r="G208" s="3">
        <v>0</v>
      </c>
      <c r="H208" s="3">
        <v>0</v>
      </c>
      <c r="I208" s="3">
        <v>0</v>
      </c>
      <c r="L208" s="3">
        <f>SUM(G208:I208)</f>
        <v>0</v>
      </c>
      <c r="N208" t="str">
        <f>IF(L208&gt;0,"Y","")</f>
        <v/>
      </c>
    </row>
    <row r="209" spans="1:14" x14ac:dyDescent="0.2">
      <c r="A209">
        <v>2018</v>
      </c>
      <c r="B209" t="s">
        <v>69</v>
      </c>
      <c r="C209" t="s">
        <v>3</v>
      </c>
      <c r="D209" t="s">
        <v>138</v>
      </c>
      <c r="G209" s="3">
        <v>0</v>
      </c>
      <c r="H209" s="3">
        <v>0</v>
      </c>
      <c r="I209" s="3">
        <v>0</v>
      </c>
      <c r="L209" s="3">
        <f>SUM(G209:I209)</f>
        <v>0</v>
      </c>
      <c r="N209" t="str">
        <f>IF(L209&gt;0,"Y","")</f>
        <v/>
      </c>
    </row>
    <row r="210" spans="1:14" x14ac:dyDescent="0.2">
      <c r="A210">
        <v>2018</v>
      </c>
      <c r="B210" t="s">
        <v>271</v>
      </c>
      <c r="C210" t="s">
        <v>3</v>
      </c>
      <c r="D210" t="s">
        <v>138</v>
      </c>
      <c r="G210" s="3">
        <v>0</v>
      </c>
      <c r="H210" s="3">
        <v>0</v>
      </c>
      <c r="I210" s="3">
        <v>0</v>
      </c>
      <c r="L210" s="3">
        <f>SUM(G210:I210)</f>
        <v>0</v>
      </c>
      <c r="N210" t="str">
        <f>IF(L210&gt;0,"Y","")</f>
        <v/>
      </c>
    </row>
    <row r="211" spans="1:14" x14ac:dyDescent="0.2">
      <c r="A211">
        <v>2018</v>
      </c>
      <c r="B211" t="s">
        <v>31</v>
      </c>
      <c r="C211" t="s">
        <v>545</v>
      </c>
      <c r="E211" t="s">
        <v>138</v>
      </c>
      <c r="G211" s="3">
        <v>522648</v>
      </c>
      <c r="H211" s="3">
        <v>0</v>
      </c>
      <c r="I211" s="3">
        <v>128173</v>
      </c>
      <c r="L211" s="3">
        <f>SUM(G211:I211)</f>
        <v>650821</v>
      </c>
      <c r="N211" t="str">
        <f>IF(L211&gt;0,"Y","")</f>
        <v>Y</v>
      </c>
    </row>
    <row r="212" spans="1:14" x14ac:dyDescent="0.2">
      <c r="A212">
        <v>2018</v>
      </c>
      <c r="B212" t="s">
        <v>317</v>
      </c>
      <c r="C212" t="s">
        <v>3</v>
      </c>
      <c r="D212" t="s">
        <v>138</v>
      </c>
      <c r="G212" s="3">
        <v>0</v>
      </c>
      <c r="H212" s="3">
        <v>0</v>
      </c>
      <c r="I212" s="3">
        <v>0</v>
      </c>
      <c r="L212" s="3">
        <f>SUM(G212:I212)</f>
        <v>0</v>
      </c>
      <c r="N212" t="str">
        <f>IF(L212&gt;0,"Y","")</f>
        <v/>
      </c>
    </row>
    <row r="213" spans="1:14" x14ac:dyDescent="0.2">
      <c r="A213">
        <v>2018</v>
      </c>
      <c r="B213" t="s">
        <v>313</v>
      </c>
      <c r="C213" t="s">
        <v>3</v>
      </c>
      <c r="D213" t="s">
        <v>138</v>
      </c>
      <c r="G213" s="3">
        <v>0</v>
      </c>
      <c r="H213" s="3">
        <v>0</v>
      </c>
      <c r="I213" s="3">
        <v>0</v>
      </c>
      <c r="L213" s="3">
        <f>SUM(G213:I213)</f>
        <v>0</v>
      </c>
      <c r="N213" t="str">
        <f>IF(L213&gt;0,"Y","")</f>
        <v/>
      </c>
    </row>
    <row r="214" spans="1:14" x14ac:dyDescent="0.2">
      <c r="A214">
        <v>2018</v>
      </c>
      <c r="B214" t="s">
        <v>71</v>
      </c>
      <c r="C214" t="s">
        <v>3</v>
      </c>
      <c r="D214" t="s">
        <v>138</v>
      </c>
      <c r="G214" s="3">
        <v>0</v>
      </c>
      <c r="H214" s="3">
        <v>0</v>
      </c>
      <c r="I214" s="3">
        <v>0</v>
      </c>
      <c r="L214" s="3">
        <f>SUM(G214:I214)</f>
        <v>0</v>
      </c>
      <c r="N214" t="str">
        <f>IF(L214&gt;0,"Y","")</f>
        <v/>
      </c>
    </row>
    <row r="215" spans="1:14" x14ac:dyDescent="0.2">
      <c r="A215">
        <v>2018</v>
      </c>
      <c r="B215" t="s">
        <v>60</v>
      </c>
      <c r="C215" t="s">
        <v>357</v>
      </c>
      <c r="D215" t="s">
        <v>138</v>
      </c>
      <c r="G215" s="3">
        <v>0</v>
      </c>
      <c r="H215" s="3">
        <v>0</v>
      </c>
      <c r="I215" s="3">
        <v>0</v>
      </c>
      <c r="L215" s="3">
        <f>SUM(G215:I215)</f>
        <v>0</v>
      </c>
      <c r="N215" t="str">
        <f>IF(L215&gt;0,"Y","")</f>
        <v/>
      </c>
    </row>
    <row r="216" spans="1:14" x14ac:dyDescent="0.2">
      <c r="A216">
        <v>2018</v>
      </c>
      <c r="B216" t="s">
        <v>375</v>
      </c>
      <c r="C216" t="s">
        <v>3</v>
      </c>
      <c r="D216" t="s">
        <v>138</v>
      </c>
      <c r="G216" s="3">
        <v>0</v>
      </c>
      <c r="H216" s="3">
        <v>0</v>
      </c>
      <c r="I216" s="3">
        <v>0</v>
      </c>
      <c r="L216" s="3">
        <f>SUM(G216:I216)</f>
        <v>0</v>
      </c>
      <c r="N216" t="str">
        <f>IF(L216&gt;0,"Y","")</f>
        <v/>
      </c>
    </row>
    <row r="217" spans="1:14" x14ac:dyDescent="0.2">
      <c r="A217">
        <v>2018</v>
      </c>
      <c r="B217" t="s">
        <v>294</v>
      </c>
      <c r="C217" t="s">
        <v>3</v>
      </c>
      <c r="D217" t="s">
        <v>138</v>
      </c>
      <c r="G217" s="3">
        <v>0</v>
      </c>
      <c r="H217" s="3">
        <v>0</v>
      </c>
      <c r="I217" s="3">
        <v>0</v>
      </c>
      <c r="L217" s="3">
        <f>SUM(G217:I217)</f>
        <v>0</v>
      </c>
      <c r="N217" t="str">
        <f>IF(L217&gt;0,"Y","")</f>
        <v/>
      </c>
    </row>
    <row r="218" spans="1:14" x14ac:dyDescent="0.2">
      <c r="A218">
        <v>2018</v>
      </c>
      <c r="B218" t="s">
        <v>229</v>
      </c>
      <c r="C218" t="s">
        <v>3</v>
      </c>
      <c r="D218" t="s">
        <v>138</v>
      </c>
      <c r="G218" s="3">
        <v>0</v>
      </c>
      <c r="H218" s="3">
        <v>0</v>
      </c>
      <c r="I218" s="3">
        <v>0</v>
      </c>
      <c r="L218" s="3">
        <f>SUM(G218:I218)</f>
        <v>0</v>
      </c>
      <c r="N218" t="str">
        <f>IF(L218&gt;0,"Y","")</f>
        <v/>
      </c>
    </row>
    <row r="219" spans="1:14" x14ac:dyDescent="0.2">
      <c r="A219">
        <v>2018</v>
      </c>
      <c r="B219" t="s">
        <v>550</v>
      </c>
      <c r="C219" t="s">
        <v>3</v>
      </c>
      <c r="D219" t="s">
        <v>138</v>
      </c>
      <c r="G219" s="3">
        <v>0</v>
      </c>
      <c r="H219" s="3">
        <v>0</v>
      </c>
      <c r="I219" s="3">
        <v>0</v>
      </c>
      <c r="L219" s="3">
        <f>SUM(G219:I219)</f>
        <v>0</v>
      </c>
      <c r="N219" t="str">
        <f>IF(L219&gt;0,"Y","")</f>
        <v/>
      </c>
    </row>
    <row r="220" spans="1:14" x14ac:dyDescent="0.2">
      <c r="A220">
        <v>2018</v>
      </c>
      <c r="B220" t="s">
        <v>316</v>
      </c>
      <c r="C220" t="s">
        <v>3</v>
      </c>
      <c r="D220" t="s">
        <v>138</v>
      </c>
      <c r="G220" s="3">
        <v>0</v>
      </c>
      <c r="H220" s="3">
        <v>0</v>
      </c>
      <c r="I220" s="3">
        <v>0</v>
      </c>
      <c r="L220" s="3">
        <f>SUM(G220:I220)</f>
        <v>0</v>
      </c>
      <c r="N220" t="str">
        <f>IF(L220&gt;0,"Y","")</f>
        <v/>
      </c>
    </row>
    <row r="221" spans="1:14" x14ac:dyDescent="0.2">
      <c r="A221">
        <v>2018</v>
      </c>
      <c r="B221" t="s">
        <v>257</v>
      </c>
      <c r="C221" t="s">
        <v>3</v>
      </c>
      <c r="D221" t="s">
        <v>138</v>
      </c>
      <c r="E221" t="s">
        <v>138</v>
      </c>
      <c r="G221" s="3">
        <v>0</v>
      </c>
      <c r="H221" s="3">
        <v>0</v>
      </c>
      <c r="I221" s="3">
        <v>0</v>
      </c>
      <c r="L221" s="3">
        <f>SUM(G221:I221)</f>
        <v>0</v>
      </c>
      <c r="N221" t="str">
        <f>IF(L221&gt;0,"Y","")</f>
        <v/>
      </c>
    </row>
    <row r="222" spans="1:14" x14ac:dyDescent="0.2">
      <c r="A222">
        <v>2018</v>
      </c>
      <c r="B222" t="s">
        <v>312</v>
      </c>
      <c r="C222" t="s">
        <v>3</v>
      </c>
      <c r="D222" t="s">
        <v>138</v>
      </c>
      <c r="G222" s="3">
        <v>0</v>
      </c>
      <c r="H222" s="3">
        <v>0</v>
      </c>
      <c r="I222" s="3">
        <v>0</v>
      </c>
      <c r="L222" s="3">
        <f>SUM(G222:I222)</f>
        <v>0</v>
      </c>
      <c r="N222" t="str">
        <f>IF(L222&gt;0,"Y","")</f>
        <v/>
      </c>
    </row>
    <row r="223" spans="1:14" x14ac:dyDescent="0.2">
      <c r="A223">
        <v>2018</v>
      </c>
      <c r="B223" t="s">
        <v>319</v>
      </c>
      <c r="C223" t="s">
        <v>356</v>
      </c>
      <c r="G223" s="3">
        <v>392284</v>
      </c>
      <c r="H223" s="3">
        <v>0</v>
      </c>
      <c r="I223" s="3">
        <v>70576</v>
      </c>
      <c r="J223" t="s">
        <v>138</v>
      </c>
      <c r="L223" s="3">
        <f>SUM(G223:I223)</f>
        <v>462860</v>
      </c>
      <c r="N223" t="str">
        <f>IF(L223&gt;0,"Y","")</f>
        <v>Y</v>
      </c>
    </row>
    <row r="224" spans="1:14" x14ac:dyDescent="0.2">
      <c r="A224">
        <v>2018</v>
      </c>
      <c r="B224" t="s">
        <v>298</v>
      </c>
      <c r="C224" t="s">
        <v>3</v>
      </c>
      <c r="D224" t="s">
        <v>138</v>
      </c>
      <c r="G224" s="3">
        <v>0</v>
      </c>
      <c r="H224" s="3">
        <v>0</v>
      </c>
      <c r="I224" s="3">
        <v>0</v>
      </c>
      <c r="L224" s="3">
        <f>SUM(G224:I224)</f>
        <v>0</v>
      </c>
      <c r="N224" t="str">
        <f>IF(L224&gt;0,"Y","")</f>
        <v/>
      </c>
    </row>
    <row r="225" spans="1:14" x14ac:dyDescent="0.2">
      <c r="A225">
        <v>2018</v>
      </c>
      <c r="B225" t="s">
        <v>121</v>
      </c>
      <c r="C225" t="s">
        <v>3</v>
      </c>
      <c r="D225" t="s">
        <v>138</v>
      </c>
      <c r="G225" s="3">
        <v>0</v>
      </c>
      <c r="H225" s="3">
        <v>0</v>
      </c>
      <c r="I225" s="3">
        <v>0</v>
      </c>
      <c r="L225" s="3">
        <f>SUM(G225:I225)</f>
        <v>0</v>
      </c>
      <c r="N225" t="str">
        <f>IF(L225&gt;0,"Y","")</f>
        <v/>
      </c>
    </row>
    <row r="226" spans="1:14" x14ac:dyDescent="0.2">
      <c r="A226">
        <v>2018</v>
      </c>
      <c r="B226" t="s">
        <v>285</v>
      </c>
      <c r="C226" t="s">
        <v>3</v>
      </c>
      <c r="D226" t="s">
        <v>138</v>
      </c>
      <c r="G226" s="3">
        <v>0</v>
      </c>
      <c r="H226" s="3">
        <v>0</v>
      </c>
      <c r="I226" s="3">
        <v>0</v>
      </c>
      <c r="L226" s="3">
        <f>SUM(G226:I226)</f>
        <v>0</v>
      </c>
      <c r="N226" t="str">
        <f>IF(L226&gt;0,"Y","")</f>
        <v/>
      </c>
    </row>
    <row r="227" spans="1:14" x14ac:dyDescent="0.2">
      <c r="A227">
        <v>2018</v>
      </c>
      <c r="B227" t="s">
        <v>89</v>
      </c>
      <c r="C227" t="s">
        <v>3</v>
      </c>
      <c r="D227" t="s">
        <v>138</v>
      </c>
      <c r="G227" s="3">
        <v>0</v>
      </c>
      <c r="H227" s="3">
        <v>0</v>
      </c>
      <c r="I227" s="3">
        <v>0</v>
      </c>
      <c r="L227" s="3">
        <f>SUM(G227:I227)</f>
        <v>0</v>
      </c>
      <c r="N227" t="str">
        <f>IF(L227&gt;0,"Y","")</f>
        <v/>
      </c>
    </row>
    <row r="228" spans="1:14" x14ac:dyDescent="0.2">
      <c r="A228">
        <v>2018</v>
      </c>
      <c r="B228" t="s">
        <v>297</v>
      </c>
      <c r="C228" t="s">
        <v>357</v>
      </c>
      <c r="D228" t="s">
        <v>138</v>
      </c>
      <c r="G228" s="3">
        <v>0</v>
      </c>
      <c r="H228" s="3">
        <v>0</v>
      </c>
      <c r="I228" s="3">
        <v>0</v>
      </c>
      <c r="L228" s="3">
        <f>SUM(G228:I228)</f>
        <v>0</v>
      </c>
      <c r="N228" t="str">
        <f>IF(L228&gt;0,"Y","")</f>
        <v/>
      </c>
    </row>
    <row r="229" spans="1:14" x14ac:dyDescent="0.2">
      <c r="A229">
        <v>2018</v>
      </c>
      <c r="B229" t="s">
        <v>310</v>
      </c>
      <c r="C229" t="s">
        <v>3</v>
      </c>
      <c r="D229" t="s">
        <v>138</v>
      </c>
      <c r="G229" s="3">
        <v>0</v>
      </c>
      <c r="H229" s="3">
        <v>0</v>
      </c>
      <c r="I229" s="3">
        <v>0</v>
      </c>
      <c r="L229" s="3">
        <f>SUM(G229:I229)</f>
        <v>0</v>
      </c>
      <c r="N229" t="str">
        <f>IF(L229&gt;0,"Y","")</f>
        <v/>
      </c>
    </row>
    <row r="230" spans="1:14" x14ac:dyDescent="0.2">
      <c r="A230">
        <v>2018</v>
      </c>
      <c r="B230" t="s">
        <v>255</v>
      </c>
      <c r="C230" t="s">
        <v>3</v>
      </c>
      <c r="D230" t="s">
        <v>138</v>
      </c>
      <c r="G230" s="3">
        <v>0</v>
      </c>
      <c r="H230" s="3">
        <v>0</v>
      </c>
      <c r="I230" s="3">
        <v>0</v>
      </c>
      <c r="L230" s="3">
        <f>SUM(G230:I230)</f>
        <v>0</v>
      </c>
      <c r="N230" t="str">
        <f>IF(L230&gt;0,"Y","")</f>
        <v/>
      </c>
    </row>
    <row r="231" spans="1:14" x14ac:dyDescent="0.2">
      <c r="A231">
        <v>2018</v>
      </c>
      <c r="B231" t="s">
        <v>70</v>
      </c>
      <c r="C231" t="s">
        <v>348</v>
      </c>
      <c r="D231" t="s">
        <v>138</v>
      </c>
      <c r="G231" s="3">
        <v>0</v>
      </c>
      <c r="H231" s="3">
        <v>0</v>
      </c>
      <c r="I231" s="3">
        <v>0</v>
      </c>
      <c r="L231" s="3">
        <f>SUM(G231:I231)</f>
        <v>0</v>
      </c>
      <c r="N231" t="str">
        <f>IF(L231&gt;0,"Y","")</f>
        <v/>
      </c>
    </row>
    <row r="232" spans="1:14" x14ac:dyDescent="0.2">
      <c r="A232">
        <v>2018</v>
      </c>
      <c r="B232" t="s">
        <v>273</v>
      </c>
      <c r="C232" t="s">
        <v>3</v>
      </c>
      <c r="D232" t="s">
        <v>138</v>
      </c>
      <c r="G232" s="3">
        <v>0</v>
      </c>
      <c r="H232" s="3">
        <v>0</v>
      </c>
      <c r="I232" s="3">
        <v>0</v>
      </c>
      <c r="L232" s="3">
        <f>SUM(G232:I232)</f>
        <v>0</v>
      </c>
      <c r="N232" t="str">
        <f>IF(L232&gt;0,"Y","")</f>
        <v/>
      </c>
    </row>
    <row r="233" spans="1:14" x14ac:dyDescent="0.2">
      <c r="A233">
        <v>2018</v>
      </c>
      <c r="B233" t="s">
        <v>314</v>
      </c>
      <c r="C233" t="s">
        <v>3</v>
      </c>
      <c r="D233" t="s">
        <v>138</v>
      </c>
      <c r="G233" s="3">
        <v>0</v>
      </c>
      <c r="H233" s="3">
        <v>0</v>
      </c>
      <c r="I233" s="3">
        <v>0</v>
      </c>
      <c r="L233" s="3">
        <f>SUM(G233:I233)</f>
        <v>0</v>
      </c>
      <c r="N233" t="str">
        <f>IF(L233&gt;0,"Y","")</f>
        <v/>
      </c>
    </row>
    <row r="234" spans="1:14" x14ac:dyDescent="0.2">
      <c r="A234">
        <v>2018</v>
      </c>
      <c r="B234" t="s">
        <v>315</v>
      </c>
      <c r="C234" t="s">
        <v>3</v>
      </c>
      <c r="D234" t="s">
        <v>138</v>
      </c>
      <c r="G234" s="3">
        <v>0</v>
      </c>
      <c r="H234" s="3">
        <v>0</v>
      </c>
      <c r="I234" s="3">
        <v>0</v>
      </c>
      <c r="L234" s="3">
        <f>SUM(G234:I234)</f>
        <v>0</v>
      </c>
      <c r="N234" t="str">
        <f>IF(L234&gt;0,"Y","")</f>
        <v/>
      </c>
    </row>
    <row r="235" spans="1:14" x14ac:dyDescent="0.2">
      <c r="A235">
        <v>2018</v>
      </c>
      <c r="B235" t="s">
        <v>303</v>
      </c>
      <c r="C235" t="s">
        <v>3</v>
      </c>
      <c r="D235" t="s">
        <v>138</v>
      </c>
      <c r="G235" s="3">
        <v>0</v>
      </c>
      <c r="H235" s="3">
        <v>0</v>
      </c>
      <c r="I235" s="3">
        <v>0</v>
      </c>
      <c r="L235" s="3">
        <f>SUM(G235:I235)</f>
        <v>0</v>
      </c>
      <c r="N235" t="str">
        <f>IF(L235&gt;0,"Y","")</f>
        <v/>
      </c>
    </row>
    <row r="236" spans="1:14" x14ac:dyDescent="0.2">
      <c r="A236">
        <v>2018</v>
      </c>
      <c r="B236" t="s">
        <v>305</v>
      </c>
      <c r="C236" t="s">
        <v>347</v>
      </c>
      <c r="D236" t="s">
        <v>138</v>
      </c>
      <c r="E236" t="s">
        <v>138</v>
      </c>
      <c r="G236" s="3">
        <v>0</v>
      </c>
      <c r="H236" s="3">
        <v>0</v>
      </c>
      <c r="I236" s="3">
        <v>0</v>
      </c>
      <c r="L236" s="3">
        <f>SUM(G236:I236)</f>
        <v>0</v>
      </c>
      <c r="N236" t="str">
        <f>IF(L236&gt;0,"Y","")</f>
        <v/>
      </c>
    </row>
    <row r="237" spans="1:14" x14ac:dyDescent="0.2">
      <c r="A237">
        <v>2018</v>
      </c>
      <c r="B237" t="s">
        <v>320</v>
      </c>
      <c r="C237" t="s">
        <v>3</v>
      </c>
      <c r="D237" t="s">
        <v>138</v>
      </c>
      <c r="G237" s="3">
        <v>0</v>
      </c>
      <c r="H237" s="3">
        <v>0</v>
      </c>
      <c r="I237" s="3">
        <v>0</v>
      </c>
      <c r="L237" s="3">
        <f>SUM(G237:I237)</f>
        <v>0</v>
      </c>
      <c r="N237" t="str">
        <f>IF(L237&gt;0,"Y","")</f>
        <v/>
      </c>
    </row>
    <row r="238" spans="1:14" x14ac:dyDescent="0.2">
      <c r="A238">
        <v>2018</v>
      </c>
      <c r="B238" t="s">
        <v>309</v>
      </c>
      <c r="C238" t="s">
        <v>357</v>
      </c>
      <c r="D238" t="s">
        <v>138</v>
      </c>
      <c r="G238" s="3">
        <v>0</v>
      </c>
      <c r="H238" s="3">
        <v>0</v>
      </c>
      <c r="I238" s="3">
        <v>0</v>
      </c>
      <c r="L238" s="3">
        <f>SUM(G238:I238)</f>
        <v>0</v>
      </c>
      <c r="N238" t="str">
        <f>IF(L238&gt;0,"Y","")</f>
        <v/>
      </c>
    </row>
    <row r="239" spans="1:14" x14ac:dyDescent="0.2">
      <c r="A239">
        <v>2018</v>
      </c>
      <c r="B239" t="s">
        <v>302</v>
      </c>
      <c r="C239" t="s">
        <v>3</v>
      </c>
      <c r="D239" t="s">
        <v>138</v>
      </c>
      <c r="G239" s="3">
        <v>0</v>
      </c>
      <c r="H239" s="3">
        <v>0</v>
      </c>
      <c r="I239" s="3">
        <v>0</v>
      </c>
      <c r="L239" s="3">
        <f>SUM(G239:I239)</f>
        <v>0</v>
      </c>
      <c r="N239" t="str">
        <f>IF(L239&gt;0,"Y","")</f>
        <v/>
      </c>
    </row>
    <row r="240" spans="1:14" x14ac:dyDescent="0.2">
      <c r="A240">
        <v>2018</v>
      </c>
      <c r="B240" t="s">
        <v>114</v>
      </c>
      <c r="C240" t="s">
        <v>358</v>
      </c>
      <c r="G240" s="3">
        <v>472906</v>
      </c>
      <c r="H240" s="3">
        <v>0</v>
      </c>
      <c r="I240" s="3">
        <v>78146</v>
      </c>
      <c r="K240" t="s">
        <v>138</v>
      </c>
      <c r="L240" s="3">
        <f>SUM(G240:I240)</f>
        <v>551052</v>
      </c>
      <c r="N240" t="str">
        <f>IF(L240&gt;0,"Y","")</f>
        <v>Y</v>
      </c>
    </row>
    <row r="241" spans="1:14" x14ac:dyDescent="0.2">
      <c r="A241">
        <v>2018</v>
      </c>
      <c r="B241" t="s">
        <v>125</v>
      </c>
      <c r="C241" t="s">
        <v>3</v>
      </c>
      <c r="D241" t="s">
        <v>138</v>
      </c>
      <c r="G241" s="3">
        <v>0</v>
      </c>
      <c r="H241" s="3">
        <v>0</v>
      </c>
      <c r="I241" s="3">
        <v>0</v>
      </c>
      <c r="L241" s="3">
        <f>SUM(G241:I241)</f>
        <v>0</v>
      </c>
      <c r="N241" t="str">
        <f>IF(L241&gt;0,"Y","")</f>
        <v/>
      </c>
    </row>
    <row r="242" spans="1:14" x14ac:dyDescent="0.2">
      <c r="A242">
        <v>2018</v>
      </c>
      <c r="B242" t="s">
        <v>276</v>
      </c>
      <c r="C242" t="s">
        <v>3</v>
      </c>
      <c r="D242" t="s">
        <v>138</v>
      </c>
      <c r="G242" s="3">
        <v>0</v>
      </c>
      <c r="H242" s="3">
        <v>0</v>
      </c>
      <c r="I242" s="3">
        <v>0</v>
      </c>
      <c r="L242" s="3">
        <f>SUM(G242:I242)</f>
        <v>0</v>
      </c>
      <c r="N242" t="str">
        <f>IF(L242&gt;0,"Y","")</f>
        <v/>
      </c>
    </row>
    <row r="243" spans="1:14" x14ac:dyDescent="0.2">
      <c r="A243">
        <v>2018</v>
      </c>
      <c r="B243" t="s">
        <v>112</v>
      </c>
      <c r="C243" t="s">
        <v>372</v>
      </c>
      <c r="G243" s="3">
        <v>511604</v>
      </c>
      <c r="H243" s="3">
        <v>0</v>
      </c>
      <c r="I243" s="3">
        <v>173377</v>
      </c>
      <c r="K243" t="s">
        <v>138</v>
      </c>
      <c r="L243" s="3">
        <f>SUM(G243:I243)</f>
        <v>684981</v>
      </c>
      <c r="N243" t="str">
        <f>IF(L243&gt;0,"Y","")</f>
        <v>Y</v>
      </c>
    </row>
    <row r="244" spans="1:14" x14ac:dyDescent="0.2">
      <c r="A244">
        <v>2018</v>
      </c>
      <c r="B244" t="s">
        <v>306</v>
      </c>
      <c r="C244" t="s">
        <v>3</v>
      </c>
      <c r="D244" t="s">
        <v>138</v>
      </c>
      <c r="G244" s="3">
        <v>0</v>
      </c>
      <c r="H244" s="3">
        <v>0</v>
      </c>
      <c r="I244" s="3">
        <v>0</v>
      </c>
      <c r="L244" s="3">
        <f>SUM(G244:I244)</f>
        <v>0</v>
      </c>
      <c r="N244" t="str">
        <f>IF(L244&gt;0,"Y","")</f>
        <v/>
      </c>
    </row>
    <row r="245" spans="1:14" x14ac:dyDescent="0.2">
      <c r="A245">
        <v>2018</v>
      </c>
      <c r="B245" t="s">
        <v>400</v>
      </c>
      <c r="C245" t="s">
        <v>543</v>
      </c>
      <c r="G245" s="3">
        <v>400460</v>
      </c>
      <c r="H245" s="3">
        <v>0</v>
      </c>
      <c r="I245" s="3">
        <v>66681</v>
      </c>
      <c r="J245" t="s">
        <v>138</v>
      </c>
      <c r="L245" s="3">
        <f>SUM(G245:I245)</f>
        <v>467141</v>
      </c>
      <c r="N245" t="str">
        <f>IF(L245&gt;0,"Y","")</f>
        <v>Y</v>
      </c>
    </row>
    <row r="246" spans="1:14" x14ac:dyDescent="0.2">
      <c r="A246">
        <v>2018</v>
      </c>
      <c r="B246" t="s">
        <v>85</v>
      </c>
      <c r="C246" t="s">
        <v>3</v>
      </c>
      <c r="D246" t="s">
        <v>138</v>
      </c>
      <c r="G246" s="3">
        <v>0</v>
      </c>
      <c r="H246" s="3">
        <v>0</v>
      </c>
      <c r="I246" s="3">
        <v>0</v>
      </c>
      <c r="L246" s="3">
        <f>SUM(G246:I246)</f>
        <v>0</v>
      </c>
      <c r="N246" t="str">
        <f>IF(L246&gt;0,"Y","")</f>
        <v/>
      </c>
    </row>
    <row r="247" spans="1:14" x14ac:dyDescent="0.2">
      <c r="A247">
        <v>2018</v>
      </c>
      <c r="B247" t="s">
        <v>228</v>
      </c>
      <c r="C247" t="s">
        <v>3</v>
      </c>
      <c r="D247" t="s">
        <v>138</v>
      </c>
      <c r="G247" s="3">
        <v>0</v>
      </c>
      <c r="H247" s="3">
        <v>0</v>
      </c>
      <c r="I247" s="3">
        <v>0</v>
      </c>
      <c r="L247" s="3">
        <f>SUM(G247:I247)</f>
        <v>0</v>
      </c>
      <c r="N247" t="str">
        <f>IF(L247&gt;0,"Y","")</f>
        <v/>
      </c>
    </row>
    <row r="248" spans="1:14" x14ac:dyDescent="0.2">
      <c r="A248">
        <v>2018</v>
      </c>
      <c r="B248" t="s">
        <v>311</v>
      </c>
      <c r="C248" t="s">
        <v>3</v>
      </c>
      <c r="D248" t="s">
        <v>138</v>
      </c>
      <c r="G248" s="3">
        <v>0</v>
      </c>
      <c r="H248" s="3">
        <v>0</v>
      </c>
      <c r="I248" s="3">
        <v>0</v>
      </c>
      <c r="L248" s="3">
        <f>SUM(G248:I248)</f>
        <v>0</v>
      </c>
      <c r="N248" t="str">
        <f>IF(L248&gt;0,"Y","")</f>
        <v/>
      </c>
    </row>
    <row r="249" spans="1:14" x14ac:dyDescent="0.2">
      <c r="A249">
        <v>2018</v>
      </c>
      <c r="B249" t="s">
        <v>308</v>
      </c>
      <c r="C249" t="s">
        <v>365</v>
      </c>
      <c r="G249" s="3">
        <v>403152</v>
      </c>
      <c r="H249" s="3">
        <v>0</v>
      </c>
      <c r="I249" s="3">
        <v>106058</v>
      </c>
      <c r="K249" t="s">
        <v>138</v>
      </c>
      <c r="L249" s="3">
        <f>SUM(G249:I249)</f>
        <v>509210</v>
      </c>
      <c r="N249" t="str">
        <f>IF(L249&gt;0,"Y","")</f>
        <v>Y</v>
      </c>
    </row>
    <row r="250" spans="1:14" x14ac:dyDescent="0.2">
      <c r="A250">
        <v>2018</v>
      </c>
      <c r="B250" t="s">
        <v>397</v>
      </c>
      <c r="C250" t="s">
        <v>360</v>
      </c>
      <c r="E250" t="s">
        <v>138</v>
      </c>
      <c r="G250" s="3">
        <v>617764</v>
      </c>
      <c r="H250" s="3">
        <v>0</v>
      </c>
      <c r="I250" s="3">
        <v>131857</v>
      </c>
      <c r="L250" s="3">
        <f>SUM(G250:I250)</f>
        <v>749621</v>
      </c>
      <c r="N250" t="str">
        <f>IF(L250&gt;0,"Y","")</f>
        <v>Y</v>
      </c>
    </row>
    <row r="251" spans="1:14" x14ac:dyDescent="0.2">
      <c r="A251">
        <v>2018</v>
      </c>
      <c r="B251" t="s">
        <v>289</v>
      </c>
      <c r="C251" t="s">
        <v>3</v>
      </c>
      <c r="D251" t="s">
        <v>138</v>
      </c>
      <c r="G251" s="3">
        <v>0</v>
      </c>
      <c r="H251" s="3">
        <v>0</v>
      </c>
      <c r="I251" s="3">
        <v>0</v>
      </c>
      <c r="L251" s="3">
        <f>SUM(G251:I251)</f>
        <v>0</v>
      </c>
      <c r="N251" t="str">
        <f>IF(L251&gt;0,"Y","")</f>
        <v/>
      </c>
    </row>
    <row r="252" spans="1:14" x14ac:dyDescent="0.2">
      <c r="A252">
        <v>2018</v>
      </c>
      <c r="B252" t="s">
        <v>402</v>
      </c>
      <c r="C252" t="s">
        <v>366</v>
      </c>
      <c r="G252" s="3">
        <v>413372</v>
      </c>
      <c r="H252" s="3">
        <v>0</v>
      </c>
      <c r="I252" s="3">
        <v>121870</v>
      </c>
      <c r="J252" t="s">
        <v>138</v>
      </c>
      <c r="L252" s="3">
        <f>SUM(G252:I252)</f>
        <v>535242</v>
      </c>
      <c r="N252" t="str">
        <f>IF(L252&gt;0,"Y","")</f>
        <v>Y</v>
      </c>
    </row>
    <row r="253" spans="1:14" x14ac:dyDescent="0.2">
      <c r="A253">
        <v>2018</v>
      </c>
      <c r="B253" t="s">
        <v>301</v>
      </c>
      <c r="C253" t="s">
        <v>3</v>
      </c>
      <c r="D253" t="s">
        <v>138</v>
      </c>
      <c r="G253" s="3">
        <v>0</v>
      </c>
      <c r="H253" s="3">
        <v>0</v>
      </c>
      <c r="I253" s="3">
        <v>0</v>
      </c>
      <c r="L253" s="3">
        <f>SUM(G253:I253)</f>
        <v>0</v>
      </c>
      <c r="N253" t="str">
        <f>IF(L253&gt;0,"Y","")</f>
        <v/>
      </c>
    </row>
    <row r="254" spans="1:14" x14ac:dyDescent="0.2">
      <c r="A254">
        <v>2018</v>
      </c>
      <c r="B254" t="s">
        <v>272</v>
      </c>
      <c r="C254" t="s">
        <v>3</v>
      </c>
      <c r="D254" t="s">
        <v>138</v>
      </c>
      <c r="G254" s="3">
        <v>0</v>
      </c>
      <c r="H254" s="3">
        <v>0</v>
      </c>
      <c r="I254" s="3">
        <v>0</v>
      </c>
      <c r="L254" s="3">
        <f>SUM(G254:I254)</f>
        <v>0</v>
      </c>
      <c r="N254" t="str">
        <f>IF(L254&gt;0,"Y","")</f>
        <v/>
      </c>
    </row>
    <row r="255" spans="1:14" x14ac:dyDescent="0.2">
      <c r="A255">
        <v>2018</v>
      </c>
      <c r="B255" t="s">
        <v>110</v>
      </c>
      <c r="C255" t="s">
        <v>369</v>
      </c>
      <c r="G255" s="3">
        <v>453953</v>
      </c>
      <c r="H255" s="3">
        <v>0</v>
      </c>
      <c r="I255" s="3">
        <v>120019</v>
      </c>
      <c r="J255" t="s">
        <v>138</v>
      </c>
      <c r="L255" s="3">
        <f>SUM(G255:I255)</f>
        <v>573972</v>
      </c>
      <c r="N255" t="str">
        <f>IF(L255&gt;0,"Y","")</f>
        <v>Y</v>
      </c>
    </row>
    <row r="256" spans="1:14" x14ac:dyDescent="0.2">
      <c r="A256">
        <v>2018</v>
      </c>
      <c r="B256" t="s">
        <v>91</v>
      </c>
      <c r="C256" t="s">
        <v>3</v>
      </c>
      <c r="D256" t="s">
        <v>138</v>
      </c>
      <c r="G256" s="3">
        <v>0</v>
      </c>
      <c r="H256" s="3">
        <v>0</v>
      </c>
      <c r="I256" s="3">
        <v>0</v>
      </c>
      <c r="L256" s="3">
        <f>SUM(G256:I256)</f>
        <v>0</v>
      </c>
      <c r="N256" t="str">
        <f>IF(L256&gt;0,"Y","")</f>
        <v/>
      </c>
    </row>
    <row r="257" spans="1:14" x14ac:dyDescent="0.2">
      <c r="A257">
        <v>2018</v>
      </c>
      <c r="B257" t="s">
        <v>282</v>
      </c>
      <c r="C257" t="s">
        <v>3</v>
      </c>
      <c r="D257" t="s">
        <v>138</v>
      </c>
      <c r="G257" s="3">
        <v>0</v>
      </c>
      <c r="H257" s="3">
        <v>0</v>
      </c>
      <c r="I257" s="3">
        <v>0</v>
      </c>
      <c r="L257" s="3">
        <f>SUM(G257:I257)</f>
        <v>0</v>
      </c>
      <c r="N257" t="str">
        <f>IF(L257&gt;0,"Y","")</f>
        <v/>
      </c>
    </row>
    <row r="258" spans="1:14" x14ac:dyDescent="0.2">
      <c r="A258">
        <v>2018</v>
      </c>
      <c r="B258" t="s">
        <v>290</v>
      </c>
      <c r="C258" t="s">
        <v>3</v>
      </c>
      <c r="D258" t="s">
        <v>138</v>
      </c>
      <c r="G258" s="3">
        <v>0</v>
      </c>
      <c r="H258" s="3">
        <v>0</v>
      </c>
      <c r="I258" s="3">
        <v>0</v>
      </c>
      <c r="L258" s="3">
        <f>SUM(G258:I258)</f>
        <v>0</v>
      </c>
      <c r="N258" t="str">
        <f>IF(L258&gt;0,"Y","")</f>
        <v/>
      </c>
    </row>
    <row r="259" spans="1:14" x14ac:dyDescent="0.2">
      <c r="A259">
        <v>2017</v>
      </c>
      <c r="B259" t="s">
        <v>284</v>
      </c>
      <c r="C259" t="s">
        <v>3</v>
      </c>
      <c r="D259" t="s">
        <v>138</v>
      </c>
      <c r="G259" s="3">
        <v>0</v>
      </c>
      <c r="H259" s="3">
        <v>0</v>
      </c>
      <c r="I259" s="3">
        <v>0</v>
      </c>
      <c r="L259" s="3">
        <f>SUM(G259:I259)</f>
        <v>0</v>
      </c>
      <c r="N259" t="str">
        <f>IF(L259&gt;0,"Y","")</f>
        <v/>
      </c>
    </row>
    <row r="260" spans="1:14" x14ac:dyDescent="0.2">
      <c r="A260">
        <v>2017</v>
      </c>
      <c r="B260" t="s">
        <v>247</v>
      </c>
      <c r="C260" t="s">
        <v>364</v>
      </c>
      <c r="G260" s="3">
        <v>488369</v>
      </c>
      <c r="H260" s="3">
        <v>0</v>
      </c>
      <c r="I260" s="3">
        <v>125949</v>
      </c>
      <c r="K260" t="s">
        <v>138</v>
      </c>
      <c r="L260" s="3">
        <f>SUM(G260:I260)</f>
        <v>614318</v>
      </c>
      <c r="N260" t="str">
        <f>IF(L260&gt;0,"Y","")</f>
        <v>Y</v>
      </c>
    </row>
    <row r="261" spans="1:14" x14ac:dyDescent="0.2">
      <c r="A261">
        <v>2017</v>
      </c>
      <c r="B261" t="s">
        <v>286</v>
      </c>
      <c r="C261" t="s">
        <v>3</v>
      </c>
      <c r="D261" t="s">
        <v>138</v>
      </c>
      <c r="G261" s="3">
        <v>0</v>
      </c>
      <c r="H261" s="3">
        <v>0</v>
      </c>
      <c r="I261" s="3">
        <v>0</v>
      </c>
      <c r="L261" s="3">
        <f>SUM(G261:I261)</f>
        <v>0</v>
      </c>
      <c r="N261" t="str">
        <f>IF(L261&gt;0,"Y","")</f>
        <v/>
      </c>
    </row>
    <row r="262" spans="1:14" x14ac:dyDescent="0.2">
      <c r="A262">
        <v>2017</v>
      </c>
      <c r="B262" t="s">
        <v>287</v>
      </c>
      <c r="C262" t="s">
        <v>345</v>
      </c>
      <c r="D262" t="s">
        <v>138</v>
      </c>
      <c r="E262" t="s">
        <v>138</v>
      </c>
      <c r="G262" s="3">
        <v>0</v>
      </c>
      <c r="H262" s="3">
        <v>0</v>
      </c>
      <c r="I262" s="3">
        <v>0</v>
      </c>
      <c r="J262" s="3"/>
      <c r="L262" s="3">
        <f>SUM(G262:I262)</f>
        <v>0</v>
      </c>
      <c r="N262" t="str">
        <f>IF(L262&gt;0,"Y","")</f>
        <v/>
      </c>
    </row>
    <row r="263" spans="1:14" x14ac:dyDescent="0.2">
      <c r="A263">
        <v>2017</v>
      </c>
      <c r="B263" t="s">
        <v>307</v>
      </c>
      <c r="C263" t="s">
        <v>3</v>
      </c>
      <c r="D263" t="s">
        <v>138</v>
      </c>
      <c r="G263" s="3">
        <v>0</v>
      </c>
      <c r="H263" s="3">
        <v>0</v>
      </c>
      <c r="I263" s="3">
        <v>0</v>
      </c>
      <c r="L263" s="3">
        <f>SUM(G263:I263)</f>
        <v>0</v>
      </c>
      <c r="N263" t="str">
        <f>IF(L263&gt;0,"Y","")</f>
        <v/>
      </c>
    </row>
    <row r="264" spans="1:14" x14ac:dyDescent="0.2">
      <c r="A264">
        <v>2017</v>
      </c>
      <c r="B264" t="s">
        <v>293</v>
      </c>
      <c r="C264" t="s">
        <v>363</v>
      </c>
      <c r="G264" s="3">
        <v>512957</v>
      </c>
      <c r="H264" s="3">
        <v>0</v>
      </c>
      <c r="I264" s="3">
        <v>46940</v>
      </c>
      <c r="K264" t="s">
        <v>138</v>
      </c>
      <c r="L264" s="3">
        <f>SUM(G264:I264)</f>
        <v>559897</v>
      </c>
      <c r="N264" t="str">
        <f>IF(L264&gt;0,"Y","")</f>
        <v>Y</v>
      </c>
    </row>
    <row r="265" spans="1:14" x14ac:dyDescent="0.2">
      <c r="A265">
        <v>2017</v>
      </c>
      <c r="B265" t="s">
        <v>377</v>
      </c>
      <c r="C265" t="s">
        <v>3</v>
      </c>
      <c r="D265" t="s">
        <v>138</v>
      </c>
      <c r="G265" s="3">
        <v>0</v>
      </c>
      <c r="H265" s="3">
        <v>0</v>
      </c>
      <c r="I265" s="3">
        <v>0</v>
      </c>
      <c r="L265" s="3">
        <f>SUM(G265:I265)</f>
        <v>0</v>
      </c>
      <c r="N265" t="str">
        <f>IF(L265&gt;0,"Y","")</f>
        <v/>
      </c>
    </row>
    <row r="266" spans="1:14" x14ac:dyDescent="0.2">
      <c r="A266">
        <v>2017</v>
      </c>
      <c r="B266" t="s">
        <v>408</v>
      </c>
      <c r="C266" t="s">
        <v>373</v>
      </c>
      <c r="E266" t="s">
        <v>138</v>
      </c>
      <c r="G266" s="3">
        <v>3215357</v>
      </c>
      <c r="H266" s="3">
        <v>0</v>
      </c>
      <c r="I266" s="3">
        <v>747321</v>
      </c>
      <c r="L266" s="3">
        <f>SUM(G266:I266)</f>
        <v>3962678</v>
      </c>
      <c r="N266" t="str">
        <f>IF(L266&gt;0,"Y","")</f>
        <v>Y</v>
      </c>
    </row>
    <row r="267" spans="1:14" x14ac:dyDescent="0.2">
      <c r="A267">
        <v>2017</v>
      </c>
      <c r="B267" t="s">
        <v>295</v>
      </c>
      <c r="C267" t="s">
        <v>3</v>
      </c>
      <c r="D267" t="s">
        <v>138</v>
      </c>
      <c r="G267" s="3">
        <v>0</v>
      </c>
      <c r="H267" s="3">
        <v>0</v>
      </c>
      <c r="I267" s="3">
        <v>0</v>
      </c>
      <c r="L267" s="3">
        <f>SUM(G267:I267)</f>
        <v>0</v>
      </c>
      <c r="N267" t="str">
        <f>IF(L267&gt;0,"Y","")</f>
        <v/>
      </c>
    </row>
    <row r="268" spans="1:14" x14ac:dyDescent="0.2">
      <c r="A268">
        <v>2017</v>
      </c>
      <c r="B268" t="s">
        <v>299</v>
      </c>
      <c r="C268" t="s">
        <v>3</v>
      </c>
      <c r="D268" t="s">
        <v>138</v>
      </c>
      <c r="G268" s="3">
        <v>0</v>
      </c>
      <c r="H268" s="3">
        <v>0</v>
      </c>
      <c r="I268" s="3">
        <v>0</v>
      </c>
      <c r="L268" s="3">
        <f>SUM(G268:I268)</f>
        <v>0</v>
      </c>
      <c r="N268" t="str">
        <f>IF(L268&gt;0,"Y","")</f>
        <v/>
      </c>
    </row>
    <row r="269" spans="1:14" x14ac:dyDescent="0.2">
      <c r="A269">
        <v>2017</v>
      </c>
      <c r="B269" t="s">
        <v>259</v>
      </c>
      <c r="C269" t="s">
        <v>3</v>
      </c>
      <c r="D269" t="s">
        <v>138</v>
      </c>
      <c r="G269" s="3">
        <v>0</v>
      </c>
      <c r="H269" s="3">
        <v>0</v>
      </c>
      <c r="I269" s="3">
        <v>0</v>
      </c>
      <c r="L269" s="3">
        <f>SUM(G269:I269)</f>
        <v>0</v>
      </c>
      <c r="N269" t="str">
        <f>IF(L269&gt;0,"Y","")</f>
        <v/>
      </c>
    </row>
    <row r="270" spans="1:14" x14ac:dyDescent="0.2">
      <c r="A270">
        <v>2017</v>
      </c>
      <c r="B270" t="s">
        <v>69</v>
      </c>
      <c r="C270" t="s">
        <v>3</v>
      </c>
      <c r="D270" t="s">
        <v>138</v>
      </c>
      <c r="G270" s="3">
        <v>0</v>
      </c>
      <c r="H270" s="3">
        <v>0</v>
      </c>
      <c r="I270" s="3">
        <v>0</v>
      </c>
      <c r="L270" s="3">
        <f>SUM(G270:I270)</f>
        <v>0</v>
      </c>
      <c r="N270" t="str">
        <f>IF(L270&gt;0,"Y","")</f>
        <v/>
      </c>
    </row>
    <row r="271" spans="1:14" x14ac:dyDescent="0.2">
      <c r="A271">
        <v>2017</v>
      </c>
      <c r="B271" t="s">
        <v>236</v>
      </c>
      <c r="C271" t="s">
        <v>352</v>
      </c>
      <c r="D271" t="s">
        <v>138</v>
      </c>
      <c r="G271" s="3">
        <v>0</v>
      </c>
      <c r="H271" s="3">
        <v>0</v>
      </c>
      <c r="I271" s="3">
        <v>0</v>
      </c>
      <c r="L271" s="3">
        <f>SUM(G271:I271)</f>
        <v>0</v>
      </c>
      <c r="N271" t="str">
        <f>IF(L271&gt;0,"Y","")</f>
        <v/>
      </c>
    </row>
    <row r="272" spans="1:14" x14ac:dyDescent="0.2">
      <c r="A272">
        <v>2017</v>
      </c>
      <c r="B272" t="s">
        <v>271</v>
      </c>
      <c r="C272" t="s">
        <v>3</v>
      </c>
      <c r="D272" t="s">
        <v>138</v>
      </c>
      <c r="G272" s="3">
        <v>0</v>
      </c>
      <c r="H272" s="3">
        <v>0</v>
      </c>
      <c r="I272" s="3">
        <v>0</v>
      </c>
      <c r="L272" s="3">
        <f>SUM(G272:I272)</f>
        <v>0</v>
      </c>
      <c r="N272" t="str">
        <f>IF(L272&gt;0,"Y","")</f>
        <v/>
      </c>
    </row>
    <row r="273" spans="1:14" x14ac:dyDescent="0.2">
      <c r="A273">
        <v>2017</v>
      </c>
      <c r="B273" t="s">
        <v>413</v>
      </c>
      <c r="C273" t="s">
        <v>368</v>
      </c>
      <c r="G273" s="3">
        <v>450890</v>
      </c>
      <c r="H273" s="3">
        <v>0</v>
      </c>
      <c r="I273" s="3">
        <v>126699</v>
      </c>
      <c r="K273" t="s">
        <v>138</v>
      </c>
      <c r="L273" s="3">
        <f>SUM(G273:I273)</f>
        <v>577589</v>
      </c>
      <c r="N273" t="str">
        <f>IF(L273&gt;0,"Y","")</f>
        <v>Y</v>
      </c>
    </row>
    <row r="274" spans="1:14" x14ac:dyDescent="0.2">
      <c r="A274">
        <v>2017</v>
      </c>
      <c r="B274" t="s">
        <v>31</v>
      </c>
      <c r="C274" t="s">
        <v>546</v>
      </c>
      <c r="E274" t="s">
        <v>138</v>
      </c>
      <c r="G274" s="3">
        <v>547835</v>
      </c>
      <c r="H274" s="3">
        <v>0</v>
      </c>
      <c r="I274" s="3">
        <v>131602</v>
      </c>
      <c r="L274" s="3">
        <f>SUM(G274:I274)</f>
        <v>679437</v>
      </c>
      <c r="N274" t="str">
        <f>IF(L274&gt;0,"Y","")</f>
        <v>Y</v>
      </c>
    </row>
    <row r="275" spans="1:14" x14ac:dyDescent="0.2">
      <c r="A275">
        <v>2017</v>
      </c>
      <c r="B275" t="s">
        <v>317</v>
      </c>
      <c r="C275" t="s">
        <v>3</v>
      </c>
      <c r="D275" t="s">
        <v>138</v>
      </c>
      <c r="G275" s="3">
        <v>0</v>
      </c>
      <c r="H275" s="3">
        <v>0</v>
      </c>
      <c r="I275" s="3">
        <v>0</v>
      </c>
      <c r="L275" s="3">
        <f>SUM(G275:I275)</f>
        <v>0</v>
      </c>
      <c r="N275" t="str">
        <f>IF(L275&gt;0,"Y","")</f>
        <v/>
      </c>
    </row>
    <row r="276" spans="1:14" x14ac:dyDescent="0.2">
      <c r="A276">
        <v>2017</v>
      </c>
      <c r="B276" t="s">
        <v>313</v>
      </c>
      <c r="C276" t="s">
        <v>3</v>
      </c>
      <c r="D276" t="s">
        <v>138</v>
      </c>
      <c r="G276" s="3">
        <v>0</v>
      </c>
      <c r="H276" s="3">
        <v>0</v>
      </c>
      <c r="I276" s="3">
        <v>0</v>
      </c>
      <c r="L276" s="3">
        <f>SUM(G276:I276)</f>
        <v>0</v>
      </c>
      <c r="N276" t="str">
        <f>IF(L276&gt;0,"Y","")</f>
        <v/>
      </c>
    </row>
    <row r="277" spans="1:14" x14ac:dyDescent="0.2">
      <c r="A277">
        <v>2017</v>
      </c>
      <c r="B277" t="s">
        <v>71</v>
      </c>
      <c r="C277" t="s">
        <v>3</v>
      </c>
      <c r="D277" t="s">
        <v>138</v>
      </c>
      <c r="G277" s="3">
        <v>0</v>
      </c>
      <c r="H277" s="3">
        <v>0</v>
      </c>
      <c r="I277" s="3">
        <v>0</v>
      </c>
      <c r="L277" s="3">
        <f>SUM(G277:I277)</f>
        <v>0</v>
      </c>
      <c r="N277" t="str">
        <f>IF(L277&gt;0,"Y","")</f>
        <v/>
      </c>
    </row>
    <row r="278" spans="1:14" x14ac:dyDescent="0.2">
      <c r="A278">
        <v>2017</v>
      </c>
      <c r="B278" t="s">
        <v>60</v>
      </c>
      <c r="C278" t="s">
        <v>3</v>
      </c>
      <c r="D278" t="s">
        <v>138</v>
      </c>
      <c r="G278" s="3">
        <v>0</v>
      </c>
      <c r="H278" s="3">
        <v>0</v>
      </c>
      <c r="I278" s="3">
        <v>0</v>
      </c>
      <c r="L278" s="3">
        <f>SUM(G278:I278)</f>
        <v>0</v>
      </c>
      <c r="N278" t="str">
        <f>IF(L278&gt;0,"Y","")</f>
        <v/>
      </c>
    </row>
    <row r="279" spans="1:14" x14ac:dyDescent="0.2">
      <c r="A279">
        <v>2017</v>
      </c>
      <c r="B279" t="s">
        <v>375</v>
      </c>
      <c r="C279" t="s">
        <v>3</v>
      </c>
      <c r="D279" t="s">
        <v>138</v>
      </c>
      <c r="G279" s="3">
        <v>0</v>
      </c>
      <c r="H279" s="3">
        <v>0</v>
      </c>
      <c r="I279" s="3">
        <v>0</v>
      </c>
      <c r="L279" s="3">
        <f>SUM(G279:I279)</f>
        <v>0</v>
      </c>
      <c r="N279" t="str">
        <f>IF(L279&gt;0,"Y","")</f>
        <v/>
      </c>
    </row>
    <row r="280" spans="1:14" x14ac:dyDescent="0.2">
      <c r="A280">
        <v>2017</v>
      </c>
      <c r="B280" t="s">
        <v>294</v>
      </c>
      <c r="C280" t="s">
        <v>3</v>
      </c>
      <c r="D280" t="s">
        <v>138</v>
      </c>
      <c r="G280" s="3">
        <v>0</v>
      </c>
      <c r="H280" s="3">
        <v>0</v>
      </c>
      <c r="I280" s="3">
        <v>0</v>
      </c>
      <c r="L280" s="3">
        <f>SUM(G280:I280)</f>
        <v>0</v>
      </c>
      <c r="N280" t="str">
        <f>IF(L280&gt;0,"Y","")</f>
        <v/>
      </c>
    </row>
    <row r="281" spans="1:14" x14ac:dyDescent="0.2">
      <c r="A281">
        <v>2017</v>
      </c>
      <c r="B281" t="s">
        <v>229</v>
      </c>
      <c r="C281" t="s">
        <v>3</v>
      </c>
      <c r="D281" t="s">
        <v>138</v>
      </c>
      <c r="G281" s="3">
        <v>0</v>
      </c>
      <c r="H281" s="3">
        <v>0</v>
      </c>
      <c r="I281" s="3">
        <v>0</v>
      </c>
      <c r="L281" s="3">
        <f>SUM(G281:I281)</f>
        <v>0</v>
      </c>
      <c r="N281" t="str">
        <f>IF(L281&gt;0,"Y","")</f>
        <v/>
      </c>
    </row>
    <row r="282" spans="1:14" x14ac:dyDescent="0.2">
      <c r="A282">
        <v>2017</v>
      </c>
      <c r="B282" t="s">
        <v>550</v>
      </c>
      <c r="C282" t="s">
        <v>3</v>
      </c>
      <c r="D282" t="s">
        <v>138</v>
      </c>
      <c r="G282" s="3">
        <v>0</v>
      </c>
      <c r="H282" s="3">
        <v>0</v>
      </c>
      <c r="I282" s="3">
        <v>0</v>
      </c>
      <c r="L282" s="3">
        <f>SUM(G282:I282)</f>
        <v>0</v>
      </c>
      <c r="N282" t="str">
        <f>IF(L282&gt;0,"Y","")</f>
        <v/>
      </c>
    </row>
    <row r="283" spans="1:14" x14ac:dyDescent="0.2">
      <c r="A283">
        <v>2017</v>
      </c>
      <c r="B283" t="s">
        <v>316</v>
      </c>
      <c r="C283" t="s">
        <v>3</v>
      </c>
      <c r="D283" t="s">
        <v>138</v>
      </c>
      <c r="G283" s="3">
        <v>0</v>
      </c>
      <c r="H283" s="3">
        <v>0</v>
      </c>
      <c r="I283" s="3">
        <v>0</v>
      </c>
      <c r="L283" s="3">
        <f>SUM(G283:I283)</f>
        <v>0</v>
      </c>
      <c r="N283" t="str">
        <f>IF(L283&gt;0,"Y","")</f>
        <v/>
      </c>
    </row>
    <row r="284" spans="1:14" x14ac:dyDescent="0.2">
      <c r="A284">
        <v>2017</v>
      </c>
      <c r="B284" t="s">
        <v>257</v>
      </c>
      <c r="C284" t="s">
        <v>347</v>
      </c>
      <c r="D284" t="s">
        <v>138</v>
      </c>
      <c r="E284" t="s">
        <v>138</v>
      </c>
      <c r="G284" s="3">
        <v>0</v>
      </c>
      <c r="H284" s="3">
        <v>0</v>
      </c>
      <c r="I284" s="3">
        <v>0</v>
      </c>
      <c r="L284" s="3">
        <f>SUM(G284:I284)</f>
        <v>0</v>
      </c>
      <c r="N284" t="str">
        <f>IF(L284&gt;0,"Y","")</f>
        <v/>
      </c>
    </row>
    <row r="285" spans="1:14" x14ac:dyDescent="0.2">
      <c r="A285">
        <v>2017</v>
      </c>
      <c r="B285" t="s">
        <v>312</v>
      </c>
      <c r="C285" t="s">
        <v>3</v>
      </c>
      <c r="D285" t="s">
        <v>138</v>
      </c>
      <c r="G285" s="3">
        <v>0</v>
      </c>
      <c r="H285" s="3">
        <v>0</v>
      </c>
      <c r="I285" s="3">
        <v>0</v>
      </c>
      <c r="L285" s="3">
        <f>SUM(G285:I285)</f>
        <v>0</v>
      </c>
      <c r="N285" t="str">
        <f>IF(L285&gt;0,"Y","")</f>
        <v/>
      </c>
    </row>
    <row r="286" spans="1:14" x14ac:dyDescent="0.2">
      <c r="A286">
        <v>2017</v>
      </c>
      <c r="B286" t="s">
        <v>254</v>
      </c>
      <c r="C286" t="s">
        <v>352</v>
      </c>
      <c r="D286" t="s">
        <v>138</v>
      </c>
      <c r="G286" s="3">
        <v>0</v>
      </c>
      <c r="H286" s="3">
        <v>0</v>
      </c>
      <c r="I286" s="3">
        <v>0</v>
      </c>
      <c r="L286" s="3">
        <f>SUM(G286:I286)</f>
        <v>0</v>
      </c>
      <c r="N286" t="str">
        <f>IF(L286&gt;0,"Y","")</f>
        <v/>
      </c>
    </row>
    <row r="287" spans="1:14" x14ac:dyDescent="0.2">
      <c r="A287">
        <v>2017</v>
      </c>
      <c r="B287" t="s">
        <v>319</v>
      </c>
      <c r="C287" t="s">
        <v>356</v>
      </c>
      <c r="G287" s="3">
        <v>347684</v>
      </c>
      <c r="H287" s="3">
        <v>0</v>
      </c>
      <c r="I287" s="3">
        <v>67454</v>
      </c>
      <c r="J287" t="s">
        <v>138</v>
      </c>
      <c r="L287" s="3">
        <f>SUM(G287:I287)</f>
        <v>415138</v>
      </c>
      <c r="N287" t="str">
        <f>IF(L287&gt;0,"Y","")</f>
        <v>Y</v>
      </c>
    </row>
    <row r="288" spans="1:14" x14ac:dyDescent="0.2">
      <c r="A288">
        <v>2017</v>
      </c>
      <c r="B288" t="s">
        <v>298</v>
      </c>
      <c r="C288" t="s">
        <v>3</v>
      </c>
      <c r="D288" t="s">
        <v>138</v>
      </c>
      <c r="G288" s="3">
        <v>0</v>
      </c>
      <c r="H288" s="3">
        <v>0</v>
      </c>
      <c r="I288" s="3">
        <v>0</v>
      </c>
      <c r="L288" s="3">
        <f>SUM(G288:I288)</f>
        <v>0</v>
      </c>
      <c r="N288" t="str">
        <f>IF(L288&gt;0,"Y","")</f>
        <v/>
      </c>
    </row>
    <row r="289" spans="1:14" x14ac:dyDescent="0.2">
      <c r="A289">
        <v>2017</v>
      </c>
      <c r="B289" t="s">
        <v>121</v>
      </c>
      <c r="C289" t="s">
        <v>3</v>
      </c>
      <c r="D289" t="s">
        <v>138</v>
      </c>
      <c r="G289" s="3">
        <v>0</v>
      </c>
      <c r="H289" s="3">
        <v>0</v>
      </c>
      <c r="I289" s="3">
        <v>0</v>
      </c>
      <c r="L289" s="3">
        <f>SUM(G289:I289)</f>
        <v>0</v>
      </c>
      <c r="N289" t="str">
        <f>IF(L289&gt;0,"Y","")</f>
        <v/>
      </c>
    </row>
    <row r="290" spans="1:14" x14ac:dyDescent="0.2">
      <c r="A290">
        <v>2017</v>
      </c>
      <c r="B290" t="s">
        <v>285</v>
      </c>
      <c r="C290" t="s">
        <v>3</v>
      </c>
      <c r="D290" t="s">
        <v>138</v>
      </c>
      <c r="G290" s="3">
        <v>0</v>
      </c>
      <c r="H290" s="3">
        <v>0</v>
      </c>
      <c r="I290" s="3">
        <v>0</v>
      </c>
      <c r="L290" s="3">
        <f>SUM(G290:I290)</f>
        <v>0</v>
      </c>
      <c r="N290" t="str">
        <f>IF(L290&gt;0,"Y","")</f>
        <v/>
      </c>
    </row>
    <row r="291" spans="1:14" x14ac:dyDescent="0.2">
      <c r="A291">
        <v>2017</v>
      </c>
      <c r="B291" t="s">
        <v>304</v>
      </c>
      <c r="C291" t="s">
        <v>3</v>
      </c>
      <c r="D291" t="s">
        <v>138</v>
      </c>
      <c r="G291" s="3">
        <v>0</v>
      </c>
      <c r="H291" s="3">
        <v>0</v>
      </c>
      <c r="I291" s="3">
        <v>0</v>
      </c>
      <c r="L291" s="3">
        <f>SUM(G291:I291)</f>
        <v>0</v>
      </c>
      <c r="N291" t="str">
        <f>IF(L291&gt;0,"Y","")</f>
        <v/>
      </c>
    </row>
    <row r="292" spans="1:14" x14ac:dyDescent="0.2">
      <c r="A292">
        <v>2017</v>
      </c>
      <c r="B292" t="s">
        <v>89</v>
      </c>
      <c r="C292" t="s">
        <v>3</v>
      </c>
      <c r="D292" t="s">
        <v>138</v>
      </c>
      <c r="G292" s="3">
        <v>0</v>
      </c>
      <c r="H292" s="3">
        <v>0</v>
      </c>
      <c r="I292" s="3">
        <v>0</v>
      </c>
      <c r="L292" s="3">
        <f>SUM(G292:I292)</f>
        <v>0</v>
      </c>
      <c r="N292" t="str">
        <f>IF(L292&gt;0,"Y","")</f>
        <v/>
      </c>
    </row>
    <row r="293" spans="1:14" x14ac:dyDescent="0.2">
      <c r="A293">
        <v>2017</v>
      </c>
      <c r="B293" t="s">
        <v>297</v>
      </c>
      <c r="C293" t="s">
        <v>3</v>
      </c>
      <c r="D293" t="s">
        <v>138</v>
      </c>
      <c r="G293" s="3">
        <v>0</v>
      </c>
      <c r="H293" s="3">
        <v>0</v>
      </c>
      <c r="I293" s="3">
        <v>0</v>
      </c>
      <c r="L293" s="3">
        <f>SUM(G293:I293)</f>
        <v>0</v>
      </c>
      <c r="N293" t="str">
        <f>IF(L293&gt;0,"Y","")</f>
        <v/>
      </c>
    </row>
    <row r="294" spans="1:14" x14ac:dyDescent="0.2">
      <c r="A294">
        <v>2017</v>
      </c>
      <c r="B294" t="s">
        <v>310</v>
      </c>
      <c r="C294" t="s">
        <v>3</v>
      </c>
      <c r="D294" t="s">
        <v>138</v>
      </c>
      <c r="G294" s="3">
        <v>0</v>
      </c>
      <c r="H294" s="3">
        <v>0</v>
      </c>
      <c r="I294" s="3">
        <v>0</v>
      </c>
      <c r="L294" s="3">
        <f>SUM(G294:I294)</f>
        <v>0</v>
      </c>
      <c r="N294" t="str">
        <f>IF(L294&gt;0,"Y","")</f>
        <v/>
      </c>
    </row>
    <row r="295" spans="1:14" x14ac:dyDescent="0.2">
      <c r="A295">
        <v>2017</v>
      </c>
      <c r="B295" t="s">
        <v>255</v>
      </c>
      <c r="C295" t="s">
        <v>3</v>
      </c>
      <c r="D295" t="s">
        <v>138</v>
      </c>
      <c r="G295" s="3">
        <v>0</v>
      </c>
      <c r="H295" s="3">
        <v>0</v>
      </c>
      <c r="I295" s="3">
        <v>0</v>
      </c>
      <c r="L295" s="3">
        <f>SUM(G295:I295)</f>
        <v>0</v>
      </c>
      <c r="N295" t="str">
        <f>IF(L295&gt;0,"Y","")</f>
        <v/>
      </c>
    </row>
    <row r="296" spans="1:14" x14ac:dyDescent="0.2">
      <c r="A296">
        <v>2017</v>
      </c>
      <c r="B296" t="s">
        <v>70</v>
      </c>
      <c r="C296" t="s">
        <v>348</v>
      </c>
      <c r="D296" t="s">
        <v>138</v>
      </c>
      <c r="G296" s="3">
        <v>0</v>
      </c>
      <c r="H296" s="3">
        <v>0</v>
      </c>
      <c r="I296" s="3">
        <v>0</v>
      </c>
      <c r="L296" s="3">
        <f>SUM(G296:I296)</f>
        <v>0</v>
      </c>
      <c r="N296" t="str">
        <f>IF(L296&gt;0,"Y","")</f>
        <v/>
      </c>
    </row>
    <row r="297" spans="1:14" x14ac:dyDescent="0.2">
      <c r="A297">
        <v>2017</v>
      </c>
      <c r="B297" t="s">
        <v>273</v>
      </c>
      <c r="C297" t="s">
        <v>3</v>
      </c>
      <c r="D297" t="s">
        <v>138</v>
      </c>
      <c r="G297" s="3">
        <v>0</v>
      </c>
      <c r="H297" s="3">
        <v>0</v>
      </c>
      <c r="I297" s="3">
        <v>0</v>
      </c>
      <c r="L297" s="3">
        <f>SUM(G297:I297)</f>
        <v>0</v>
      </c>
      <c r="N297" t="str">
        <f>IF(L297&gt;0,"Y","")</f>
        <v/>
      </c>
    </row>
    <row r="298" spans="1:14" x14ac:dyDescent="0.2">
      <c r="A298">
        <v>2017</v>
      </c>
      <c r="B298" t="s">
        <v>314</v>
      </c>
      <c r="C298" t="s">
        <v>3</v>
      </c>
      <c r="D298" t="s">
        <v>138</v>
      </c>
      <c r="G298" s="3">
        <v>0</v>
      </c>
      <c r="H298" s="3">
        <v>0</v>
      </c>
      <c r="I298" s="3">
        <v>0</v>
      </c>
      <c r="L298" s="3">
        <f>SUM(G298:I298)</f>
        <v>0</v>
      </c>
      <c r="N298" t="str">
        <f>IF(L298&gt;0,"Y","")</f>
        <v/>
      </c>
    </row>
    <row r="299" spans="1:14" x14ac:dyDescent="0.2">
      <c r="A299">
        <v>2017</v>
      </c>
      <c r="B299" t="s">
        <v>315</v>
      </c>
      <c r="C299" t="s">
        <v>3</v>
      </c>
      <c r="D299" t="s">
        <v>138</v>
      </c>
      <c r="G299" s="3">
        <v>0</v>
      </c>
      <c r="H299" s="3">
        <v>0</v>
      </c>
      <c r="I299" s="3">
        <v>0</v>
      </c>
      <c r="L299" s="3">
        <f>SUM(G299:I299)</f>
        <v>0</v>
      </c>
      <c r="N299" t="str">
        <f>IF(L299&gt;0,"Y","")</f>
        <v/>
      </c>
    </row>
    <row r="300" spans="1:14" x14ac:dyDescent="0.2">
      <c r="A300">
        <v>2017</v>
      </c>
      <c r="B300" t="s">
        <v>303</v>
      </c>
      <c r="C300" t="s">
        <v>3</v>
      </c>
      <c r="D300" t="s">
        <v>138</v>
      </c>
      <c r="G300" s="3">
        <v>0</v>
      </c>
      <c r="H300" s="3">
        <v>0</v>
      </c>
      <c r="I300" s="3">
        <v>0</v>
      </c>
      <c r="L300" s="3">
        <f>SUM(G300:I300)</f>
        <v>0</v>
      </c>
      <c r="N300" t="str">
        <f>IF(L300&gt;0,"Y","")</f>
        <v/>
      </c>
    </row>
    <row r="301" spans="1:14" x14ac:dyDescent="0.2">
      <c r="A301">
        <v>2017</v>
      </c>
      <c r="B301" t="s">
        <v>305</v>
      </c>
      <c r="C301" t="s">
        <v>3</v>
      </c>
      <c r="D301" t="s">
        <v>138</v>
      </c>
      <c r="G301" s="3">
        <v>0</v>
      </c>
      <c r="H301" s="3">
        <v>0</v>
      </c>
      <c r="I301" s="3">
        <v>0</v>
      </c>
      <c r="L301" s="3">
        <f>SUM(G301:I301)</f>
        <v>0</v>
      </c>
      <c r="N301" t="str">
        <f>IF(L301&gt;0,"Y","")</f>
        <v/>
      </c>
    </row>
    <row r="302" spans="1:14" x14ac:dyDescent="0.2">
      <c r="A302">
        <v>2017</v>
      </c>
      <c r="B302" t="s">
        <v>292</v>
      </c>
      <c r="C302" t="s">
        <v>355</v>
      </c>
      <c r="D302" t="s">
        <v>138</v>
      </c>
      <c r="G302" s="3">
        <v>0</v>
      </c>
      <c r="H302" s="3">
        <v>0</v>
      </c>
      <c r="I302" s="3">
        <v>0</v>
      </c>
      <c r="L302" s="3">
        <f>SUM(G302:I302)</f>
        <v>0</v>
      </c>
      <c r="N302" t="str">
        <f>IF(L302&gt;0,"Y","")</f>
        <v/>
      </c>
    </row>
    <row r="303" spans="1:14" x14ac:dyDescent="0.2">
      <c r="A303">
        <v>2017</v>
      </c>
      <c r="B303" t="s">
        <v>309</v>
      </c>
      <c r="C303" t="s">
        <v>3</v>
      </c>
      <c r="D303" t="s">
        <v>138</v>
      </c>
      <c r="G303" s="3">
        <v>0</v>
      </c>
      <c r="H303" s="3">
        <v>0</v>
      </c>
      <c r="I303" s="3">
        <v>0</v>
      </c>
      <c r="L303" s="3">
        <f>SUM(G303:I303)</f>
        <v>0</v>
      </c>
      <c r="N303" t="str">
        <f>IF(L303&gt;0,"Y","")</f>
        <v/>
      </c>
    </row>
    <row r="304" spans="1:14" x14ac:dyDescent="0.2">
      <c r="A304">
        <v>2017</v>
      </c>
      <c r="B304" t="s">
        <v>302</v>
      </c>
      <c r="C304" t="s">
        <v>3</v>
      </c>
      <c r="D304" t="s">
        <v>138</v>
      </c>
      <c r="G304" s="3">
        <v>0</v>
      </c>
      <c r="H304" s="3">
        <v>0</v>
      </c>
      <c r="I304" s="3">
        <v>0</v>
      </c>
      <c r="L304" s="3">
        <f>SUM(G304:I304)</f>
        <v>0</v>
      </c>
      <c r="N304" t="str">
        <f>IF(L304&gt;0,"Y","")</f>
        <v/>
      </c>
    </row>
    <row r="305" spans="1:14" x14ac:dyDescent="0.2">
      <c r="A305">
        <v>2017</v>
      </c>
      <c r="B305" t="s">
        <v>125</v>
      </c>
      <c r="C305" t="s">
        <v>3</v>
      </c>
      <c r="D305" t="s">
        <v>138</v>
      </c>
      <c r="G305" s="3">
        <v>0</v>
      </c>
      <c r="H305" s="3">
        <v>0</v>
      </c>
      <c r="I305" s="3">
        <v>0</v>
      </c>
      <c r="L305" s="3">
        <f>SUM(G305:I305)</f>
        <v>0</v>
      </c>
      <c r="N305" t="str">
        <f>IF(L305&gt;0,"Y","")</f>
        <v/>
      </c>
    </row>
    <row r="306" spans="1:14" x14ac:dyDescent="0.2">
      <c r="A306">
        <v>2017</v>
      </c>
      <c r="B306" t="s">
        <v>276</v>
      </c>
      <c r="C306" t="s">
        <v>3</v>
      </c>
      <c r="D306" t="s">
        <v>138</v>
      </c>
      <c r="G306" s="3">
        <v>0</v>
      </c>
      <c r="H306" s="3">
        <v>0</v>
      </c>
      <c r="I306" s="3">
        <v>0</v>
      </c>
      <c r="L306" s="3">
        <f>SUM(G306:I306)</f>
        <v>0</v>
      </c>
      <c r="N306" t="str">
        <f>IF(L306&gt;0,"Y","")</f>
        <v/>
      </c>
    </row>
    <row r="307" spans="1:14" x14ac:dyDescent="0.2">
      <c r="A307">
        <v>2017</v>
      </c>
      <c r="B307" t="s">
        <v>112</v>
      </c>
      <c r="C307" t="s">
        <v>372</v>
      </c>
      <c r="G307" s="3">
        <v>536746</v>
      </c>
      <c r="H307" s="3">
        <v>0</v>
      </c>
      <c r="I307" s="3">
        <v>170174</v>
      </c>
      <c r="K307" t="s">
        <v>138</v>
      </c>
      <c r="L307" s="3">
        <f>SUM(G307:I307)</f>
        <v>706920</v>
      </c>
      <c r="N307" t="str">
        <f>IF(L307&gt;0,"Y","")</f>
        <v>Y</v>
      </c>
    </row>
    <row r="308" spans="1:14" x14ac:dyDescent="0.2">
      <c r="A308">
        <v>2017</v>
      </c>
      <c r="B308" t="s">
        <v>306</v>
      </c>
      <c r="C308" t="s">
        <v>3</v>
      </c>
      <c r="D308" t="s">
        <v>138</v>
      </c>
      <c r="G308" s="3">
        <v>0</v>
      </c>
      <c r="H308" s="3">
        <v>0</v>
      </c>
      <c r="I308" s="3">
        <v>0</v>
      </c>
      <c r="L308" s="3">
        <f>SUM(G308:I308)</f>
        <v>0</v>
      </c>
      <c r="N308" t="str">
        <f>IF(L308&gt;0,"Y","")</f>
        <v/>
      </c>
    </row>
    <row r="309" spans="1:14" x14ac:dyDescent="0.2">
      <c r="A309">
        <v>2017</v>
      </c>
      <c r="B309" t="s">
        <v>400</v>
      </c>
      <c r="C309" t="s">
        <v>543</v>
      </c>
      <c r="G309" s="3">
        <v>371394</v>
      </c>
      <c r="H309" s="3">
        <v>0</v>
      </c>
      <c r="I309" s="3">
        <v>64512</v>
      </c>
      <c r="J309" t="s">
        <v>138</v>
      </c>
      <c r="L309" s="3">
        <f>SUM(G309:I309)</f>
        <v>435906</v>
      </c>
      <c r="N309" t="str">
        <f>IF(L309&gt;0,"Y","")</f>
        <v>Y</v>
      </c>
    </row>
    <row r="310" spans="1:14" x14ac:dyDescent="0.2">
      <c r="A310">
        <v>2017</v>
      </c>
      <c r="B310" t="s">
        <v>281</v>
      </c>
      <c r="C310" t="s">
        <v>3</v>
      </c>
      <c r="D310" t="s">
        <v>138</v>
      </c>
      <c r="G310" s="3">
        <v>0</v>
      </c>
      <c r="H310" s="3">
        <v>0</v>
      </c>
      <c r="I310" s="3">
        <v>0</v>
      </c>
      <c r="L310" s="3">
        <f>SUM(G310:I310)</f>
        <v>0</v>
      </c>
      <c r="N310" t="str">
        <f>IF(L310&gt;0,"Y","")</f>
        <v/>
      </c>
    </row>
    <row r="311" spans="1:14" x14ac:dyDescent="0.2">
      <c r="A311">
        <v>2017</v>
      </c>
      <c r="B311" t="s">
        <v>85</v>
      </c>
      <c r="C311" t="s">
        <v>3</v>
      </c>
      <c r="D311" t="s">
        <v>138</v>
      </c>
      <c r="G311" s="3">
        <v>0</v>
      </c>
      <c r="H311" s="3">
        <v>0</v>
      </c>
      <c r="I311" s="3">
        <v>0</v>
      </c>
      <c r="L311" s="3">
        <f>SUM(G311:I311)</f>
        <v>0</v>
      </c>
      <c r="N311" t="str">
        <f>IF(L311&gt;0,"Y","")</f>
        <v/>
      </c>
    </row>
    <row r="312" spans="1:14" x14ac:dyDescent="0.2">
      <c r="A312">
        <v>2017</v>
      </c>
      <c r="B312" t="s">
        <v>239</v>
      </c>
      <c r="C312" t="s">
        <v>351</v>
      </c>
      <c r="D312" t="s">
        <v>138</v>
      </c>
      <c r="E312" t="s">
        <v>138</v>
      </c>
      <c r="G312" s="3">
        <v>0</v>
      </c>
      <c r="H312" s="3">
        <v>0</v>
      </c>
      <c r="I312" s="3">
        <v>0</v>
      </c>
      <c r="L312" s="3">
        <f>SUM(G312:I312)</f>
        <v>0</v>
      </c>
      <c r="N312" t="str">
        <f>IF(L312&gt;0,"Y","")</f>
        <v/>
      </c>
    </row>
    <row r="313" spans="1:14" x14ac:dyDescent="0.2">
      <c r="A313">
        <v>2017</v>
      </c>
      <c r="B313" t="s">
        <v>228</v>
      </c>
      <c r="C313" t="s">
        <v>3</v>
      </c>
      <c r="D313" t="s">
        <v>138</v>
      </c>
      <c r="G313" s="3">
        <v>0</v>
      </c>
      <c r="H313" s="3">
        <v>0</v>
      </c>
      <c r="I313" s="3">
        <v>0</v>
      </c>
      <c r="L313" s="3">
        <f>SUM(G313:I313)</f>
        <v>0</v>
      </c>
      <c r="N313" t="str">
        <f>IF(L313&gt;0,"Y","")</f>
        <v/>
      </c>
    </row>
    <row r="314" spans="1:14" x14ac:dyDescent="0.2">
      <c r="A314">
        <v>2017</v>
      </c>
      <c r="B314" t="s">
        <v>311</v>
      </c>
      <c r="C314" t="s">
        <v>3</v>
      </c>
      <c r="D314" t="s">
        <v>138</v>
      </c>
      <c r="G314" s="3">
        <v>0</v>
      </c>
      <c r="H314" s="3">
        <v>0</v>
      </c>
      <c r="I314" s="3">
        <v>0</v>
      </c>
      <c r="L314" s="3">
        <f>SUM(G314:I314)</f>
        <v>0</v>
      </c>
      <c r="N314" t="str">
        <f>IF(L314&gt;0,"Y","")</f>
        <v/>
      </c>
    </row>
    <row r="315" spans="1:14" x14ac:dyDescent="0.2">
      <c r="A315">
        <v>2017</v>
      </c>
      <c r="B315" t="s">
        <v>308</v>
      </c>
      <c r="C315" t="s">
        <v>365</v>
      </c>
      <c r="G315" s="3">
        <v>367922</v>
      </c>
      <c r="H315" s="3">
        <v>0</v>
      </c>
      <c r="I315" s="3">
        <v>100182</v>
      </c>
      <c r="K315" t="s">
        <v>138</v>
      </c>
      <c r="L315" s="3">
        <f>SUM(G315:I315)</f>
        <v>468104</v>
      </c>
      <c r="N315" t="str">
        <f>IF(L315&gt;0,"Y","")</f>
        <v>Y</v>
      </c>
    </row>
    <row r="316" spans="1:14" x14ac:dyDescent="0.2">
      <c r="A316">
        <v>2017</v>
      </c>
      <c r="B316" t="s">
        <v>59</v>
      </c>
      <c r="C316" t="s">
        <v>3</v>
      </c>
      <c r="D316" t="s">
        <v>138</v>
      </c>
      <c r="G316" s="3">
        <v>0</v>
      </c>
      <c r="H316" s="3">
        <v>0</v>
      </c>
      <c r="I316" s="3">
        <v>0</v>
      </c>
      <c r="L316" s="3">
        <f>SUM(G316:I316)</f>
        <v>0</v>
      </c>
      <c r="N316" t="str">
        <f>IF(L316&gt;0,"Y","")</f>
        <v/>
      </c>
    </row>
    <row r="317" spans="1:14" x14ac:dyDescent="0.2">
      <c r="A317">
        <v>2017</v>
      </c>
      <c r="B317" t="s">
        <v>296</v>
      </c>
      <c r="C317" t="s">
        <v>352</v>
      </c>
      <c r="D317" t="s">
        <v>138</v>
      </c>
      <c r="G317" s="3">
        <v>0</v>
      </c>
      <c r="H317" s="3">
        <v>0</v>
      </c>
      <c r="I317" s="3">
        <v>0</v>
      </c>
      <c r="L317" s="3">
        <f>SUM(G317:I317)</f>
        <v>0</v>
      </c>
      <c r="N317" t="str">
        <f>IF(L317&gt;0,"Y","")</f>
        <v/>
      </c>
    </row>
    <row r="318" spans="1:14" x14ac:dyDescent="0.2">
      <c r="A318">
        <v>2017</v>
      </c>
      <c r="B318" t="s">
        <v>397</v>
      </c>
      <c r="C318" t="s">
        <v>360</v>
      </c>
      <c r="E318" t="s">
        <v>138</v>
      </c>
      <c r="G318" s="3">
        <v>578179</v>
      </c>
      <c r="H318" s="3">
        <v>0</v>
      </c>
      <c r="I318" s="3">
        <v>128339</v>
      </c>
      <c r="L318" s="3">
        <f>SUM(G318:I318)</f>
        <v>706518</v>
      </c>
      <c r="N318" t="str">
        <f>IF(L318&gt;0,"Y","")</f>
        <v>Y</v>
      </c>
    </row>
    <row r="319" spans="1:14" x14ac:dyDescent="0.2">
      <c r="A319">
        <v>2017</v>
      </c>
      <c r="B319" t="s">
        <v>289</v>
      </c>
      <c r="C319" t="s">
        <v>3</v>
      </c>
      <c r="D319" t="s">
        <v>138</v>
      </c>
      <c r="G319" s="3">
        <v>0</v>
      </c>
      <c r="H319" s="3">
        <v>0</v>
      </c>
      <c r="I319" s="3">
        <v>0</v>
      </c>
      <c r="L319" s="3">
        <f>SUM(G319:I319)</f>
        <v>0</v>
      </c>
      <c r="N319" t="str">
        <f>IF(L319&gt;0,"Y","")</f>
        <v/>
      </c>
    </row>
    <row r="320" spans="1:14" x14ac:dyDescent="0.2">
      <c r="A320">
        <v>2017</v>
      </c>
      <c r="B320" t="s">
        <v>266</v>
      </c>
      <c r="C320" t="s">
        <v>3</v>
      </c>
      <c r="D320" t="s">
        <v>138</v>
      </c>
      <c r="G320" s="3">
        <v>0</v>
      </c>
      <c r="H320" s="3">
        <v>0</v>
      </c>
      <c r="I320" s="3">
        <v>0</v>
      </c>
      <c r="L320" s="3">
        <f>SUM(G320:I320)</f>
        <v>0</v>
      </c>
      <c r="N320" t="str">
        <f>IF(L320&gt;0,"Y","")</f>
        <v/>
      </c>
    </row>
    <row r="321" spans="1:14" x14ac:dyDescent="0.2">
      <c r="A321">
        <v>2017</v>
      </c>
      <c r="B321" t="s">
        <v>402</v>
      </c>
      <c r="C321" t="s">
        <v>370</v>
      </c>
      <c r="G321" s="3">
        <v>388094</v>
      </c>
      <c r="H321" s="3">
        <v>0</v>
      </c>
      <c r="I321" s="3">
        <v>119909</v>
      </c>
      <c r="J321" t="s">
        <v>138</v>
      </c>
      <c r="L321" s="3">
        <f>SUM(G321:I321)</f>
        <v>508003</v>
      </c>
      <c r="N321" t="str">
        <f>IF(L321&gt;0,"Y","")</f>
        <v>Y</v>
      </c>
    </row>
    <row r="322" spans="1:14" x14ac:dyDescent="0.2">
      <c r="A322">
        <v>2017</v>
      </c>
      <c r="B322" t="s">
        <v>288</v>
      </c>
      <c r="C322" t="s">
        <v>354</v>
      </c>
      <c r="D322" t="s">
        <v>138</v>
      </c>
      <c r="G322" s="3">
        <v>0</v>
      </c>
      <c r="H322" s="3">
        <v>0</v>
      </c>
      <c r="I322" s="3">
        <v>0</v>
      </c>
      <c r="L322" s="3">
        <f>SUM(G322:I322)</f>
        <v>0</v>
      </c>
      <c r="N322" t="str">
        <f>IF(L322&gt;0,"Y","")</f>
        <v/>
      </c>
    </row>
    <row r="323" spans="1:14" x14ac:dyDescent="0.2">
      <c r="A323">
        <v>2017</v>
      </c>
      <c r="B323" t="s">
        <v>301</v>
      </c>
      <c r="C323" t="s">
        <v>3</v>
      </c>
      <c r="D323" t="s">
        <v>138</v>
      </c>
      <c r="G323" s="3">
        <v>0</v>
      </c>
      <c r="H323" s="3">
        <v>0</v>
      </c>
      <c r="I323" s="3">
        <v>0</v>
      </c>
      <c r="L323" s="3">
        <f>SUM(G323:I323)</f>
        <v>0</v>
      </c>
      <c r="N323" t="str">
        <f>IF(L323&gt;0,"Y","")</f>
        <v/>
      </c>
    </row>
    <row r="324" spans="1:14" x14ac:dyDescent="0.2">
      <c r="A324">
        <v>2017</v>
      </c>
      <c r="B324" t="s">
        <v>272</v>
      </c>
      <c r="C324" t="s">
        <v>3</v>
      </c>
      <c r="D324" t="s">
        <v>138</v>
      </c>
      <c r="G324" s="3">
        <v>0</v>
      </c>
      <c r="H324" s="3">
        <v>0</v>
      </c>
      <c r="I324" s="3">
        <v>0</v>
      </c>
      <c r="L324" s="3">
        <f>SUM(G324:I324)</f>
        <v>0</v>
      </c>
      <c r="N324" t="str">
        <f>IF(L324&gt;0,"Y","")</f>
        <v/>
      </c>
    </row>
    <row r="325" spans="1:14" x14ac:dyDescent="0.2">
      <c r="A325">
        <v>2017</v>
      </c>
      <c r="B325" t="s">
        <v>110</v>
      </c>
      <c r="C325" t="s">
        <v>369</v>
      </c>
      <c r="G325" s="3">
        <v>413841</v>
      </c>
      <c r="H325" s="3">
        <v>0</v>
      </c>
      <c r="I325" s="3">
        <v>117248</v>
      </c>
      <c r="J325" t="s">
        <v>138</v>
      </c>
      <c r="L325" s="3">
        <f>SUM(G325:I325)</f>
        <v>531089</v>
      </c>
      <c r="N325" t="str">
        <f>IF(L325&gt;0,"Y","")</f>
        <v>Y</v>
      </c>
    </row>
    <row r="326" spans="1:14" x14ac:dyDescent="0.2">
      <c r="A326">
        <v>2017</v>
      </c>
      <c r="B326" t="s">
        <v>318</v>
      </c>
      <c r="C326" t="s">
        <v>3</v>
      </c>
      <c r="D326" t="s">
        <v>138</v>
      </c>
      <c r="G326" s="3">
        <v>0</v>
      </c>
      <c r="H326" s="3">
        <v>0</v>
      </c>
      <c r="I326" s="3">
        <v>0</v>
      </c>
      <c r="L326" s="3">
        <f>SUM(G326:I326)</f>
        <v>0</v>
      </c>
      <c r="N326" t="str">
        <f>IF(L326&gt;0,"Y","")</f>
        <v/>
      </c>
    </row>
    <row r="327" spans="1:14" x14ac:dyDescent="0.2">
      <c r="A327">
        <v>2017</v>
      </c>
      <c r="B327" t="s">
        <v>91</v>
      </c>
      <c r="C327" t="s">
        <v>3</v>
      </c>
      <c r="D327" t="s">
        <v>138</v>
      </c>
      <c r="G327" s="3">
        <v>0</v>
      </c>
      <c r="H327" s="3">
        <v>0</v>
      </c>
      <c r="I327" s="3">
        <v>0</v>
      </c>
      <c r="L327" s="3">
        <f>SUM(G327:I327)</f>
        <v>0</v>
      </c>
      <c r="N327" t="str">
        <f>IF(L327&gt;0,"Y","")</f>
        <v/>
      </c>
    </row>
    <row r="328" spans="1:14" x14ac:dyDescent="0.2">
      <c r="A328">
        <v>2017</v>
      </c>
      <c r="B328" t="s">
        <v>282</v>
      </c>
      <c r="C328" t="s">
        <v>3</v>
      </c>
      <c r="D328" t="s">
        <v>138</v>
      </c>
      <c r="G328" s="3">
        <v>0</v>
      </c>
      <c r="H328" s="3">
        <v>0</v>
      </c>
      <c r="I328" s="3">
        <v>0</v>
      </c>
      <c r="L328" s="3">
        <f>SUM(G328:I328)</f>
        <v>0</v>
      </c>
      <c r="N328" t="str">
        <f>IF(L328&gt;0,"Y","")</f>
        <v/>
      </c>
    </row>
    <row r="329" spans="1:14" x14ac:dyDescent="0.2">
      <c r="A329">
        <v>2017</v>
      </c>
      <c r="B329" t="s">
        <v>290</v>
      </c>
      <c r="C329" t="s">
        <v>3</v>
      </c>
      <c r="D329" t="s">
        <v>138</v>
      </c>
      <c r="G329" s="3">
        <v>0</v>
      </c>
      <c r="H329" s="3">
        <v>0</v>
      </c>
      <c r="I329" s="3">
        <v>0</v>
      </c>
      <c r="L329" s="3">
        <f>SUM(G329:I329)</f>
        <v>0</v>
      </c>
      <c r="N329" t="str">
        <f>IF(L329&gt;0,"Y","")</f>
        <v/>
      </c>
    </row>
    <row r="330" spans="1:14" x14ac:dyDescent="0.2">
      <c r="A330">
        <v>2017</v>
      </c>
      <c r="B330" t="s">
        <v>262</v>
      </c>
      <c r="C330" t="s">
        <v>353</v>
      </c>
      <c r="D330" t="s">
        <v>138</v>
      </c>
      <c r="G330" s="3">
        <v>0</v>
      </c>
      <c r="H330" s="3">
        <v>0</v>
      </c>
      <c r="I330" s="3">
        <v>0</v>
      </c>
      <c r="L330" s="3">
        <f>SUM(G330:I330)</f>
        <v>0</v>
      </c>
      <c r="N330" t="str">
        <f>IF(L330&gt;0,"Y","")</f>
        <v/>
      </c>
    </row>
    <row r="331" spans="1:14" x14ac:dyDescent="0.2">
      <c r="A331">
        <v>2016</v>
      </c>
      <c r="B331" t="s">
        <v>99</v>
      </c>
      <c r="C331" t="s">
        <v>3</v>
      </c>
      <c r="D331" t="s">
        <v>138</v>
      </c>
      <c r="G331" s="3">
        <v>0</v>
      </c>
      <c r="H331" s="3">
        <v>0</v>
      </c>
      <c r="I331" s="3">
        <v>0</v>
      </c>
      <c r="L331" s="3">
        <f>SUM(G331:I331)</f>
        <v>0</v>
      </c>
      <c r="N331" t="str">
        <f>IF(L331&gt;0,"Y","")</f>
        <v/>
      </c>
    </row>
    <row r="332" spans="1:14" x14ac:dyDescent="0.2">
      <c r="A332">
        <v>2016</v>
      </c>
      <c r="B332" t="s">
        <v>284</v>
      </c>
      <c r="C332" t="s">
        <v>3</v>
      </c>
      <c r="D332" t="s">
        <v>138</v>
      </c>
      <c r="G332" s="3">
        <v>0</v>
      </c>
      <c r="H332" s="3">
        <v>0</v>
      </c>
      <c r="I332" s="3">
        <v>0</v>
      </c>
      <c r="L332" s="3">
        <f>SUM(G332:I332)</f>
        <v>0</v>
      </c>
      <c r="N332" t="str">
        <f>IF(L332&gt;0,"Y","")</f>
        <v/>
      </c>
    </row>
    <row r="333" spans="1:14" x14ac:dyDescent="0.2">
      <c r="A333">
        <v>2016</v>
      </c>
      <c r="B333" t="s">
        <v>247</v>
      </c>
      <c r="C333" t="s">
        <v>364</v>
      </c>
      <c r="G333" s="3">
        <v>914956</v>
      </c>
      <c r="H333" s="3">
        <v>0</v>
      </c>
      <c r="I333" s="3">
        <v>132473</v>
      </c>
      <c r="J333" s="3"/>
      <c r="K333" t="s">
        <v>138</v>
      </c>
      <c r="L333" s="3">
        <f>SUM(G333:I333)</f>
        <v>1047429</v>
      </c>
      <c r="N333" t="str">
        <f>IF(L333&gt;0,"Y","")</f>
        <v>Y</v>
      </c>
    </row>
    <row r="334" spans="1:14" x14ac:dyDescent="0.2">
      <c r="A334">
        <v>2016</v>
      </c>
      <c r="B334" t="s">
        <v>286</v>
      </c>
      <c r="C334" t="s">
        <v>3</v>
      </c>
      <c r="D334" t="s">
        <v>138</v>
      </c>
      <c r="G334" s="3">
        <v>0</v>
      </c>
      <c r="H334" s="3">
        <v>0</v>
      </c>
      <c r="I334" s="3">
        <v>0</v>
      </c>
      <c r="L334" s="3">
        <f>SUM(G334:I334)</f>
        <v>0</v>
      </c>
      <c r="N334" t="str">
        <f>IF(L334&gt;0,"Y","")</f>
        <v/>
      </c>
    </row>
    <row r="335" spans="1:14" x14ac:dyDescent="0.2">
      <c r="A335">
        <v>2016</v>
      </c>
      <c r="B335" t="s">
        <v>287</v>
      </c>
      <c r="C335" t="s">
        <v>347</v>
      </c>
      <c r="D335" t="s">
        <v>138</v>
      </c>
      <c r="E335" t="s">
        <v>138</v>
      </c>
      <c r="G335" s="3">
        <v>0</v>
      </c>
      <c r="H335" s="3">
        <v>0</v>
      </c>
      <c r="I335" s="3">
        <v>0</v>
      </c>
      <c r="L335" s="3">
        <f>SUM(G335:I335)</f>
        <v>0</v>
      </c>
      <c r="N335" t="str">
        <f>IF(L335&gt;0,"Y","")</f>
        <v/>
      </c>
    </row>
    <row r="336" spans="1:14" x14ac:dyDescent="0.2">
      <c r="A336">
        <v>2016</v>
      </c>
      <c r="B336" t="s">
        <v>307</v>
      </c>
      <c r="C336" t="s">
        <v>3</v>
      </c>
      <c r="D336" t="s">
        <v>138</v>
      </c>
      <c r="G336" s="3">
        <v>0</v>
      </c>
      <c r="H336" s="3">
        <v>0</v>
      </c>
      <c r="I336" s="3">
        <v>0</v>
      </c>
      <c r="L336" s="3">
        <f>SUM(G336:I336)</f>
        <v>0</v>
      </c>
      <c r="N336" t="str">
        <f>IF(L336&gt;0,"Y","")</f>
        <v/>
      </c>
    </row>
    <row r="337" spans="1:14" x14ac:dyDescent="0.2">
      <c r="A337">
        <v>2016</v>
      </c>
      <c r="B337" t="s">
        <v>293</v>
      </c>
      <c r="C337" t="s">
        <v>363</v>
      </c>
      <c r="G337" s="3">
        <v>520828</v>
      </c>
      <c r="H337" s="3">
        <v>0</v>
      </c>
      <c r="I337" s="3">
        <v>47114</v>
      </c>
      <c r="J337" s="3"/>
      <c r="K337" t="s">
        <v>138</v>
      </c>
      <c r="L337" s="3">
        <f>SUM(G337:I337)</f>
        <v>567942</v>
      </c>
      <c r="N337" t="str">
        <f>IF(L337&gt;0,"Y","")</f>
        <v>Y</v>
      </c>
    </row>
    <row r="338" spans="1:14" x14ac:dyDescent="0.2">
      <c r="A338">
        <v>2016</v>
      </c>
      <c r="B338" t="s">
        <v>408</v>
      </c>
      <c r="C338" t="s">
        <v>373</v>
      </c>
      <c r="E338" t="s">
        <v>138</v>
      </c>
      <c r="G338" s="3">
        <v>4050819</v>
      </c>
      <c r="H338" s="3">
        <v>0</v>
      </c>
      <c r="I338" s="3">
        <v>807315</v>
      </c>
      <c r="J338" s="3"/>
      <c r="L338" s="3">
        <f>SUM(G338:I338)</f>
        <v>4858134</v>
      </c>
      <c r="N338" t="str">
        <f>IF(L338&gt;0,"Y","")</f>
        <v>Y</v>
      </c>
    </row>
    <row r="339" spans="1:14" x14ac:dyDescent="0.2">
      <c r="A339">
        <v>2016</v>
      </c>
      <c r="B339" t="s">
        <v>295</v>
      </c>
      <c r="C339" t="s">
        <v>3</v>
      </c>
      <c r="D339" t="s">
        <v>138</v>
      </c>
      <c r="G339" s="3">
        <v>0</v>
      </c>
      <c r="H339" s="3">
        <v>0</v>
      </c>
      <c r="I339" s="3">
        <v>0</v>
      </c>
      <c r="L339" s="3">
        <f>SUM(G339:I339)</f>
        <v>0</v>
      </c>
      <c r="N339" t="str">
        <f>IF(L339&gt;0,"Y","")</f>
        <v/>
      </c>
    </row>
    <row r="340" spans="1:14" x14ac:dyDescent="0.2">
      <c r="A340">
        <v>2016</v>
      </c>
      <c r="B340" t="s">
        <v>299</v>
      </c>
      <c r="C340" t="s">
        <v>3</v>
      </c>
      <c r="D340" t="s">
        <v>138</v>
      </c>
      <c r="G340" s="3">
        <v>0</v>
      </c>
      <c r="H340" s="3">
        <v>0</v>
      </c>
      <c r="I340" s="3">
        <v>0</v>
      </c>
      <c r="L340" s="3">
        <f>SUM(G340:I340)</f>
        <v>0</v>
      </c>
      <c r="N340" t="str">
        <f>IF(L340&gt;0,"Y","")</f>
        <v/>
      </c>
    </row>
    <row r="341" spans="1:14" x14ac:dyDescent="0.2">
      <c r="A341">
        <v>2016</v>
      </c>
      <c r="B341" t="s">
        <v>259</v>
      </c>
      <c r="C341" t="s">
        <v>3</v>
      </c>
      <c r="D341" t="s">
        <v>138</v>
      </c>
      <c r="G341" s="3">
        <v>0</v>
      </c>
      <c r="H341" s="3">
        <v>0</v>
      </c>
      <c r="I341" s="3">
        <v>0</v>
      </c>
      <c r="L341" s="3">
        <f>SUM(G341:I341)</f>
        <v>0</v>
      </c>
      <c r="N341" t="str">
        <f>IF(L341&gt;0,"Y","")</f>
        <v/>
      </c>
    </row>
    <row r="342" spans="1:14" x14ac:dyDescent="0.2">
      <c r="A342">
        <v>2016</v>
      </c>
      <c r="B342" t="s">
        <v>69</v>
      </c>
      <c r="C342" t="s">
        <v>3</v>
      </c>
      <c r="D342" t="s">
        <v>138</v>
      </c>
      <c r="G342" s="3">
        <v>0</v>
      </c>
      <c r="H342" s="3">
        <v>0</v>
      </c>
      <c r="I342" s="3">
        <v>0</v>
      </c>
      <c r="L342" s="3">
        <f>SUM(G342:I342)</f>
        <v>0</v>
      </c>
      <c r="N342" t="str">
        <f>IF(L342&gt;0,"Y","")</f>
        <v/>
      </c>
    </row>
    <row r="343" spans="1:14" x14ac:dyDescent="0.2">
      <c r="A343">
        <v>2016</v>
      </c>
      <c r="B343" t="s">
        <v>236</v>
      </c>
      <c r="C343" t="s">
        <v>3</v>
      </c>
      <c r="D343" t="s">
        <v>138</v>
      </c>
      <c r="G343" s="3">
        <v>0</v>
      </c>
      <c r="H343" s="3">
        <v>0</v>
      </c>
      <c r="I343" s="3">
        <v>0</v>
      </c>
      <c r="L343" s="3">
        <f>SUM(G343:I343)</f>
        <v>0</v>
      </c>
      <c r="N343" t="str">
        <f>IF(L343&gt;0,"Y","")</f>
        <v/>
      </c>
    </row>
    <row r="344" spans="1:14" x14ac:dyDescent="0.2">
      <c r="A344">
        <v>2016</v>
      </c>
      <c r="B344" t="s">
        <v>271</v>
      </c>
      <c r="C344" t="s">
        <v>3</v>
      </c>
      <c r="D344" t="s">
        <v>138</v>
      </c>
      <c r="G344" s="3">
        <v>0</v>
      </c>
      <c r="H344" s="3">
        <v>0</v>
      </c>
      <c r="I344" s="3">
        <v>0</v>
      </c>
      <c r="L344" s="3">
        <f>SUM(G344:I344)</f>
        <v>0</v>
      </c>
      <c r="N344" t="str">
        <f>IF(L344&gt;0,"Y","")</f>
        <v/>
      </c>
    </row>
    <row r="345" spans="1:14" x14ac:dyDescent="0.2">
      <c r="A345">
        <v>2016</v>
      </c>
      <c r="B345" t="s">
        <v>413</v>
      </c>
      <c r="C345" t="s">
        <v>368</v>
      </c>
      <c r="G345" s="3">
        <v>385541</v>
      </c>
      <c r="H345" s="3">
        <v>0</v>
      </c>
      <c r="I345" s="3">
        <v>122407</v>
      </c>
      <c r="J345" s="3"/>
      <c r="K345" t="s">
        <v>138</v>
      </c>
      <c r="L345" s="3">
        <f>SUM(G345:I345)</f>
        <v>507948</v>
      </c>
      <c r="N345" t="str">
        <f>IF(L345&gt;0,"Y","")</f>
        <v>Y</v>
      </c>
    </row>
    <row r="346" spans="1:14" x14ac:dyDescent="0.2">
      <c r="A346">
        <v>2016</v>
      </c>
      <c r="B346" t="s">
        <v>31</v>
      </c>
      <c r="C346" t="s">
        <v>547</v>
      </c>
      <c r="E346" t="s">
        <v>138</v>
      </c>
      <c r="G346" s="3">
        <v>675912</v>
      </c>
      <c r="H346" s="3">
        <v>0</v>
      </c>
      <c r="I346" s="3">
        <v>148955</v>
      </c>
      <c r="J346" s="3"/>
      <c r="L346" s="3">
        <f>SUM(G346:I346)</f>
        <v>824867</v>
      </c>
      <c r="N346" t="str">
        <f>IF(L346&gt;0,"Y","")</f>
        <v>Y</v>
      </c>
    </row>
    <row r="347" spans="1:14" x14ac:dyDescent="0.2">
      <c r="A347">
        <v>2016</v>
      </c>
      <c r="B347" t="s">
        <v>244</v>
      </c>
      <c r="C347" t="s">
        <v>350</v>
      </c>
      <c r="D347" t="s">
        <v>138</v>
      </c>
      <c r="G347" s="3">
        <v>0</v>
      </c>
      <c r="H347" s="3">
        <v>0</v>
      </c>
      <c r="I347" s="3">
        <v>0</v>
      </c>
      <c r="L347" s="3">
        <f>SUM(G347:I347)</f>
        <v>0</v>
      </c>
      <c r="N347" t="str">
        <f>IF(L347&gt;0,"Y","")</f>
        <v/>
      </c>
    </row>
    <row r="348" spans="1:14" x14ac:dyDescent="0.2">
      <c r="A348">
        <v>2016</v>
      </c>
      <c r="B348" t="s">
        <v>71</v>
      </c>
      <c r="C348" t="s">
        <v>3</v>
      </c>
      <c r="D348" t="s">
        <v>138</v>
      </c>
      <c r="G348" s="3">
        <v>0</v>
      </c>
      <c r="H348" s="3">
        <v>0</v>
      </c>
      <c r="I348" s="3">
        <v>0</v>
      </c>
      <c r="L348" s="3">
        <f>SUM(G348:I348)</f>
        <v>0</v>
      </c>
      <c r="N348" t="str">
        <f>IF(L348&gt;0,"Y","")</f>
        <v/>
      </c>
    </row>
    <row r="349" spans="1:14" x14ac:dyDescent="0.2">
      <c r="A349">
        <v>2016</v>
      </c>
      <c r="B349" t="s">
        <v>264</v>
      </c>
      <c r="C349" t="s">
        <v>350</v>
      </c>
      <c r="D349" t="s">
        <v>138</v>
      </c>
      <c r="G349" s="3">
        <v>0</v>
      </c>
      <c r="H349" s="3">
        <v>0</v>
      </c>
      <c r="I349" s="3">
        <v>0</v>
      </c>
      <c r="L349" s="3">
        <f>SUM(G349:I349)</f>
        <v>0</v>
      </c>
      <c r="N349" t="str">
        <f>IF(L349&gt;0,"Y","")</f>
        <v/>
      </c>
    </row>
    <row r="350" spans="1:14" x14ac:dyDescent="0.2">
      <c r="A350">
        <v>2016</v>
      </c>
      <c r="B350" t="s">
        <v>60</v>
      </c>
      <c r="C350" t="s">
        <v>3</v>
      </c>
      <c r="D350" t="s">
        <v>138</v>
      </c>
      <c r="G350" s="3">
        <v>0</v>
      </c>
      <c r="H350" s="3">
        <v>0</v>
      </c>
      <c r="I350" s="3">
        <v>0</v>
      </c>
      <c r="L350" s="3">
        <f>SUM(G350:I350)</f>
        <v>0</v>
      </c>
      <c r="N350" t="str">
        <f>IF(L350&gt;0,"Y","")</f>
        <v/>
      </c>
    </row>
    <row r="351" spans="1:14" x14ac:dyDescent="0.2">
      <c r="A351">
        <v>2016</v>
      </c>
      <c r="B351" t="s">
        <v>375</v>
      </c>
      <c r="C351" t="s">
        <v>3</v>
      </c>
      <c r="D351" t="s">
        <v>138</v>
      </c>
      <c r="G351" s="3">
        <v>0</v>
      </c>
      <c r="H351" s="3">
        <v>0</v>
      </c>
      <c r="I351" s="3">
        <v>0</v>
      </c>
      <c r="L351" s="3">
        <f>SUM(G351:I351)</f>
        <v>0</v>
      </c>
      <c r="N351" t="str">
        <f>IF(L351&gt;0,"Y","")</f>
        <v/>
      </c>
    </row>
    <row r="352" spans="1:14" x14ac:dyDescent="0.2">
      <c r="A352">
        <v>2016</v>
      </c>
      <c r="B352" t="s">
        <v>294</v>
      </c>
      <c r="C352" t="s">
        <v>3</v>
      </c>
      <c r="D352" t="s">
        <v>138</v>
      </c>
      <c r="G352" s="3">
        <v>0</v>
      </c>
      <c r="H352" s="3">
        <v>0</v>
      </c>
      <c r="I352" s="3">
        <v>0</v>
      </c>
      <c r="L352" s="3">
        <f>SUM(G352:I352)</f>
        <v>0</v>
      </c>
      <c r="N352" t="str">
        <f>IF(L352&gt;0,"Y","")</f>
        <v/>
      </c>
    </row>
    <row r="353" spans="1:14" x14ac:dyDescent="0.2">
      <c r="A353">
        <v>2016</v>
      </c>
      <c r="B353" t="s">
        <v>229</v>
      </c>
      <c r="C353" t="s">
        <v>3</v>
      </c>
      <c r="D353" t="s">
        <v>138</v>
      </c>
      <c r="G353" s="3">
        <v>0</v>
      </c>
      <c r="H353" s="3">
        <v>0</v>
      </c>
      <c r="I353" s="3">
        <v>0</v>
      </c>
      <c r="L353" s="3">
        <f>SUM(G353:I353)</f>
        <v>0</v>
      </c>
      <c r="N353" t="str">
        <f>IF(L353&gt;0,"Y","")</f>
        <v/>
      </c>
    </row>
    <row r="354" spans="1:14" x14ac:dyDescent="0.2">
      <c r="A354">
        <v>2016</v>
      </c>
      <c r="B354" t="s">
        <v>550</v>
      </c>
      <c r="C354" t="s">
        <v>3</v>
      </c>
      <c r="D354" t="s">
        <v>138</v>
      </c>
      <c r="G354" s="3">
        <v>0</v>
      </c>
      <c r="H354" s="3">
        <v>0</v>
      </c>
      <c r="I354" s="3">
        <v>0</v>
      </c>
      <c r="L354" s="3">
        <f>SUM(G354:I354)</f>
        <v>0</v>
      </c>
      <c r="N354" t="str">
        <f>IF(L354&gt;0,"Y","")</f>
        <v/>
      </c>
    </row>
    <row r="355" spans="1:14" x14ac:dyDescent="0.2">
      <c r="A355">
        <v>2016</v>
      </c>
      <c r="B355" t="s">
        <v>257</v>
      </c>
      <c r="C355" t="s">
        <v>3</v>
      </c>
      <c r="D355" t="s">
        <v>138</v>
      </c>
      <c r="G355" s="3">
        <v>0</v>
      </c>
      <c r="H355" s="3">
        <v>0</v>
      </c>
      <c r="I355" s="3">
        <v>0</v>
      </c>
      <c r="L355" s="3">
        <f>SUM(G355:I355)</f>
        <v>0</v>
      </c>
      <c r="N355" t="str">
        <f>IF(L355&gt;0,"Y","")</f>
        <v/>
      </c>
    </row>
    <row r="356" spans="1:14" x14ac:dyDescent="0.2">
      <c r="A356">
        <v>2016</v>
      </c>
      <c r="B356" t="s">
        <v>254</v>
      </c>
      <c r="C356" t="s">
        <v>3</v>
      </c>
      <c r="D356" t="s">
        <v>138</v>
      </c>
      <c r="G356" s="3">
        <v>0</v>
      </c>
      <c r="H356" s="3">
        <v>0</v>
      </c>
      <c r="I356" s="3">
        <v>0</v>
      </c>
      <c r="L356" s="3">
        <f>SUM(G356:I356)</f>
        <v>0</v>
      </c>
      <c r="N356" t="str">
        <f>IF(L356&gt;0,"Y","")</f>
        <v/>
      </c>
    </row>
    <row r="357" spans="1:14" x14ac:dyDescent="0.2">
      <c r="A357">
        <v>2016</v>
      </c>
      <c r="B357" t="s">
        <v>298</v>
      </c>
      <c r="C357" t="s">
        <v>3</v>
      </c>
      <c r="D357" t="s">
        <v>138</v>
      </c>
      <c r="G357" s="3">
        <v>0</v>
      </c>
      <c r="H357" s="3">
        <v>0</v>
      </c>
      <c r="I357" s="3">
        <v>0</v>
      </c>
      <c r="L357" s="3">
        <f>SUM(G357:I357)</f>
        <v>0</v>
      </c>
      <c r="N357" t="str">
        <f>IF(L357&gt;0,"Y","")</f>
        <v/>
      </c>
    </row>
    <row r="358" spans="1:14" x14ac:dyDescent="0.2">
      <c r="A358">
        <v>2016</v>
      </c>
      <c r="B358" t="s">
        <v>121</v>
      </c>
      <c r="C358" t="s">
        <v>3</v>
      </c>
      <c r="D358" t="s">
        <v>138</v>
      </c>
      <c r="G358" s="3">
        <v>0</v>
      </c>
      <c r="H358" s="3">
        <v>0</v>
      </c>
      <c r="I358" s="3">
        <v>0</v>
      </c>
      <c r="L358" s="3">
        <f>SUM(G358:I358)</f>
        <v>0</v>
      </c>
      <c r="N358" t="str">
        <f>IF(L358&gt;0,"Y","")</f>
        <v/>
      </c>
    </row>
    <row r="359" spans="1:14" x14ac:dyDescent="0.2">
      <c r="A359">
        <v>2016</v>
      </c>
      <c r="B359" t="s">
        <v>285</v>
      </c>
      <c r="C359" t="s">
        <v>3</v>
      </c>
      <c r="D359" t="s">
        <v>138</v>
      </c>
      <c r="G359" s="3">
        <v>0</v>
      </c>
      <c r="H359" s="3">
        <v>0</v>
      </c>
      <c r="I359" s="3">
        <v>0</v>
      </c>
      <c r="L359" s="3">
        <f>SUM(G359:I359)</f>
        <v>0</v>
      </c>
      <c r="N359" t="str">
        <f>IF(L359&gt;0,"Y","")</f>
        <v/>
      </c>
    </row>
    <row r="360" spans="1:14" x14ac:dyDescent="0.2">
      <c r="A360">
        <v>2016</v>
      </c>
      <c r="B360" t="s">
        <v>304</v>
      </c>
      <c r="C360" t="s">
        <v>3</v>
      </c>
      <c r="D360" t="s">
        <v>138</v>
      </c>
      <c r="G360" s="3">
        <v>0</v>
      </c>
      <c r="H360" s="3">
        <v>0</v>
      </c>
      <c r="I360" s="3">
        <v>0</v>
      </c>
      <c r="L360" s="3">
        <f>SUM(G360:I360)</f>
        <v>0</v>
      </c>
      <c r="N360" t="str">
        <f>IF(L360&gt;0,"Y","")</f>
        <v/>
      </c>
    </row>
    <row r="361" spans="1:14" x14ac:dyDescent="0.2">
      <c r="A361">
        <v>2016</v>
      </c>
      <c r="B361" t="s">
        <v>89</v>
      </c>
      <c r="C361" t="s">
        <v>3</v>
      </c>
      <c r="D361" t="s">
        <v>138</v>
      </c>
      <c r="G361" s="3">
        <v>0</v>
      </c>
      <c r="H361" s="3">
        <v>0</v>
      </c>
      <c r="I361" s="3">
        <v>0</v>
      </c>
      <c r="L361" s="3">
        <f>SUM(G361:I361)</f>
        <v>0</v>
      </c>
      <c r="N361" t="str">
        <f>IF(L361&gt;0,"Y","")</f>
        <v/>
      </c>
    </row>
    <row r="362" spans="1:14" x14ac:dyDescent="0.2">
      <c r="A362">
        <v>2016</v>
      </c>
      <c r="B362" t="s">
        <v>277</v>
      </c>
      <c r="C362" t="s">
        <v>350</v>
      </c>
      <c r="D362" t="s">
        <v>138</v>
      </c>
      <c r="G362" s="3">
        <v>0</v>
      </c>
      <c r="H362" s="3">
        <v>0</v>
      </c>
      <c r="I362" s="3">
        <v>0</v>
      </c>
      <c r="L362" s="3">
        <f>SUM(G362:I362)</f>
        <v>0</v>
      </c>
      <c r="N362" t="str">
        <f>IF(L362&gt;0,"Y","")</f>
        <v/>
      </c>
    </row>
    <row r="363" spans="1:14" x14ac:dyDescent="0.2">
      <c r="A363">
        <v>2016</v>
      </c>
      <c r="B363" t="s">
        <v>43</v>
      </c>
      <c r="C363" t="s">
        <v>349</v>
      </c>
      <c r="D363" t="s">
        <v>138</v>
      </c>
      <c r="G363" s="3">
        <v>0</v>
      </c>
      <c r="H363" s="3">
        <v>0</v>
      </c>
      <c r="I363" s="3">
        <v>0</v>
      </c>
      <c r="L363" s="3">
        <f>SUM(G363:I363)</f>
        <v>0</v>
      </c>
      <c r="N363" t="str">
        <f>IF(L363&gt;0,"Y","")</f>
        <v/>
      </c>
    </row>
    <row r="364" spans="1:14" x14ac:dyDescent="0.2">
      <c r="A364">
        <v>2016</v>
      </c>
      <c r="B364" t="s">
        <v>297</v>
      </c>
      <c r="C364" t="s">
        <v>3</v>
      </c>
      <c r="D364" t="s">
        <v>138</v>
      </c>
      <c r="G364" s="3">
        <v>0</v>
      </c>
      <c r="H364" s="3">
        <v>0</v>
      </c>
      <c r="I364" s="3">
        <v>0</v>
      </c>
      <c r="L364" s="3">
        <f>SUM(G364:I364)</f>
        <v>0</v>
      </c>
      <c r="N364" t="str">
        <f>IF(L364&gt;0,"Y","")</f>
        <v/>
      </c>
    </row>
    <row r="365" spans="1:14" x14ac:dyDescent="0.2">
      <c r="A365">
        <v>2016</v>
      </c>
      <c r="B365" t="s">
        <v>255</v>
      </c>
      <c r="C365" t="s">
        <v>3</v>
      </c>
      <c r="D365" t="s">
        <v>138</v>
      </c>
      <c r="G365" s="3">
        <v>0</v>
      </c>
      <c r="H365" s="3">
        <v>0</v>
      </c>
      <c r="I365" s="3">
        <v>0</v>
      </c>
      <c r="L365" s="3">
        <f>SUM(G365:I365)</f>
        <v>0</v>
      </c>
      <c r="N365" t="str">
        <f>IF(L365&gt;0,"Y","")</f>
        <v/>
      </c>
    </row>
    <row r="366" spans="1:14" x14ac:dyDescent="0.2">
      <c r="A366">
        <v>2016</v>
      </c>
      <c r="B366" t="s">
        <v>70</v>
      </c>
      <c r="C366" t="s">
        <v>345</v>
      </c>
      <c r="D366" t="s">
        <v>138</v>
      </c>
      <c r="E366" t="s">
        <v>138</v>
      </c>
      <c r="G366" s="3">
        <v>0</v>
      </c>
      <c r="H366" s="3">
        <v>0</v>
      </c>
      <c r="I366" s="3">
        <v>0</v>
      </c>
      <c r="L366" s="3">
        <f>SUM(G366:I366)</f>
        <v>0</v>
      </c>
      <c r="N366" t="str">
        <f>IF(L366&gt;0,"Y","")</f>
        <v/>
      </c>
    </row>
    <row r="367" spans="1:14" x14ac:dyDescent="0.2">
      <c r="A367">
        <v>2016</v>
      </c>
      <c r="B367" t="s">
        <v>273</v>
      </c>
      <c r="C367" t="s">
        <v>3</v>
      </c>
      <c r="D367" t="s">
        <v>138</v>
      </c>
      <c r="G367" s="3">
        <v>0</v>
      </c>
      <c r="H367" s="3">
        <v>0</v>
      </c>
      <c r="I367" s="3">
        <v>0</v>
      </c>
      <c r="L367" s="3">
        <f>SUM(G367:I367)</f>
        <v>0</v>
      </c>
      <c r="N367" t="str">
        <f>IF(L367&gt;0,"Y","")</f>
        <v/>
      </c>
    </row>
    <row r="368" spans="1:14" x14ac:dyDescent="0.2">
      <c r="A368">
        <v>2016</v>
      </c>
      <c r="B368" t="s">
        <v>303</v>
      </c>
      <c r="C368" t="s">
        <v>3</v>
      </c>
      <c r="D368" t="s">
        <v>138</v>
      </c>
      <c r="G368" s="3">
        <v>0</v>
      </c>
      <c r="H368" s="3">
        <v>0</v>
      </c>
      <c r="I368" s="3">
        <v>0</v>
      </c>
      <c r="L368" s="3">
        <f>SUM(G368:I368)</f>
        <v>0</v>
      </c>
      <c r="N368" t="str">
        <f>IF(L368&gt;0,"Y","")</f>
        <v/>
      </c>
    </row>
    <row r="369" spans="1:14" x14ac:dyDescent="0.2">
      <c r="A369">
        <v>2016</v>
      </c>
      <c r="B369" t="s">
        <v>305</v>
      </c>
      <c r="C369" t="s">
        <v>3</v>
      </c>
      <c r="D369" t="s">
        <v>138</v>
      </c>
      <c r="G369" s="3">
        <v>0</v>
      </c>
      <c r="H369" s="3">
        <v>0</v>
      </c>
      <c r="I369" s="3">
        <v>0</v>
      </c>
      <c r="L369" s="3">
        <f>SUM(G369:I369)</f>
        <v>0</v>
      </c>
      <c r="N369" t="str">
        <f>IF(L369&gt;0,"Y","")</f>
        <v/>
      </c>
    </row>
    <row r="370" spans="1:14" x14ac:dyDescent="0.2">
      <c r="A370">
        <v>2016</v>
      </c>
      <c r="B370" t="s">
        <v>292</v>
      </c>
      <c r="C370" t="s">
        <v>3</v>
      </c>
      <c r="D370" t="s">
        <v>138</v>
      </c>
      <c r="G370" s="3">
        <v>0</v>
      </c>
      <c r="H370" s="3">
        <v>0</v>
      </c>
      <c r="I370" s="3">
        <v>0</v>
      </c>
      <c r="L370" s="3">
        <f>SUM(G370:I370)</f>
        <v>0</v>
      </c>
      <c r="N370" t="str">
        <f>IF(L370&gt;0,"Y","")</f>
        <v/>
      </c>
    </row>
    <row r="371" spans="1:14" x14ac:dyDescent="0.2">
      <c r="A371">
        <v>2016</v>
      </c>
      <c r="B371" t="s">
        <v>302</v>
      </c>
      <c r="C371" t="s">
        <v>3</v>
      </c>
      <c r="D371" t="s">
        <v>138</v>
      </c>
      <c r="G371" s="3">
        <v>0</v>
      </c>
      <c r="H371" s="3">
        <v>0</v>
      </c>
      <c r="I371" s="3">
        <v>0</v>
      </c>
      <c r="L371" s="3">
        <f>SUM(G371:I371)</f>
        <v>0</v>
      </c>
      <c r="N371" t="str">
        <f>IF(L371&gt;0,"Y","")</f>
        <v/>
      </c>
    </row>
    <row r="372" spans="1:14" x14ac:dyDescent="0.2">
      <c r="A372">
        <v>2016</v>
      </c>
      <c r="B372" t="s">
        <v>125</v>
      </c>
      <c r="C372" t="s">
        <v>3</v>
      </c>
      <c r="D372" t="s">
        <v>138</v>
      </c>
      <c r="G372" s="3">
        <v>0</v>
      </c>
      <c r="H372" s="3">
        <v>0</v>
      </c>
      <c r="I372" s="3">
        <v>0</v>
      </c>
      <c r="L372" s="3">
        <f>SUM(G372:I372)</f>
        <v>0</v>
      </c>
      <c r="N372" t="str">
        <f>IF(L372&gt;0,"Y","")</f>
        <v/>
      </c>
    </row>
    <row r="373" spans="1:14" x14ac:dyDescent="0.2">
      <c r="A373">
        <v>2016</v>
      </c>
      <c r="B373" t="s">
        <v>276</v>
      </c>
      <c r="C373" t="s">
        <v>3</v>
      </c>
      <c r="D373" t="s">
        <v>138</v>
      </c>
      <c r="G373" s="3">
        <v>0</v>
      </c>
      <c r="H373" s="3">
        <v>0</v>
      </c>
      <c r="I373" s="3">
        <v>0</v>
      </c>
      <c r="L373" s="3">
        <f>SUM(G373:I373)</f>
        <v>0</v>
      </c>
      <c r="N373" t="str">
        <f>IF(L373&gt;0,"Y","")</f>
        <v/>
      </c>
    </row>
    <row r="374" spans="1:14" x14ac:dyDescent="0.2">
      <c r="A374">
        <v>2016</v>
      </c>
      <c r="B374" t="s">
        <v>112</v>
      </c>
      <c r="C374" t="s">
        <v>372</v>
      </c>
      <c r="G374" s="3">
        <v>626253</v>
      </c>
      <c r="H374" s="3">
        <v>0</v>
      </c>
      <c r="I374" s="3">
        <v>191130</v>
      </c>
      <c r="J374" s="3"/>
      <c r="K374" t="s">
        <v>138</v>
      </c>
      <c r="L374" s="3">
        <f>SUM(G374:I374)</f>
        <v>817383</v>
      </c>
      <c r="N374" t="str">
        <f>IF(L374&gt;0,"Y","")</f>
        <v>Y</v>
      </c>
    </row>
    <row r="375" spans="1:14" x14ac:dyDescent="0.2">
      <c r="A375">
        <v>2016</v>
      </c>
      <c r="B375" t="s">
        <v>306</v>
      </c>
      <c r="C375" t="s">
        <v>3</v>
      </c>
      <c r="D375" t="s">
        <v>138</v>
      </c>
      <c r="G375" s="3">
        <v>0</v>
      </c>
      <c r="H375" s="3">
        <v>0</v>
      </c>
      <c r="I375" s="3">
        <v>0</v>
      </c>
      <c r="L375" s="3">
        <f>SUM(G375:I375)</f>
        <v>0</v>
      </c>
      <c r="N375" t="str">
        <f>IF(L375&gt;0,"Y","")</f>
        <v/>
      </c>
    </row>
    <row r="376" spans="1:14" x14ac:dyDescent="0.2">
      <c r="A376">
        <v>2016</v>
      </c>
      <c r="B376" t="s">
        <v>400</v>
      </c>
      <c r="C376" t="s">
        <v>543</v>
      </c>
      <c r="G376" s="3">
        <v>360536</v>
      </c>
      <c r="H376" s="3">
        <v>0</v>
      </c>
      <c r="I376" s="3">
        <v>63565</v>
      </c>
      <c r="J376" s="3" t="s">
        <v>138</v>
      </c>
      <c r="L376" s="3">
        <f>SUM(G376:I376)</f>
        <v>424101</v>
      </c>
      <c r="N376" t="str">
        <f>IF(L376&gt;0,"Y","")</f>
        <v>Y</v>
      </c>
    </row>
    <row r="377" spans="1:14" x14ac:dyDescent="0.2">
      <c r="A377">
        <v>2016</v>
      </c>
      <c r="B377" t="s">
        <v>281</v>
      </c>
      <c r="C377" t="s">
        <v>3</v>
      </c>
      <c r="D377" t="s">
        <v>138</v>
      </c>
      <c r="G377" s="3">
        <v>0</v>
      </c>
      <c r="H377" s="3">
        <v>0</v>
      </c>
      <c r="I377" s="3">
        <v>0</v>
      </c>
      <c r="L377" s="3">
        <f>SUM(G377:I377)</f>
        <v>0</v>
      </c>
      <c r="N377" t="str">
        <f>IF(L377&gt;0,"Y","")</f>
        <v/>
      </c>
    </row>
    <row r="378" spans="1:14" x14ac:dyDescent="0.2">
      <c r="A378">
        <v>2016</v>
      </c>
      <c r="B378" t="s">
        <v>233</v>
      </c>
      <c r="C378" t="s">
        <v>350</v>
      </c>
      <c r="D378" t="s">
        <v>138</v>
      </c>
      <c r="G378" s="3">
        <v>0</v>
      </c>
      <c r="H378" s="3">
        <v>0</v>
      </c>
      <c r="I378" s="3">
        <v>0</v>
      </c>
      <c r="L378" s="3">
        <f>SUM(G378:I378)</f>
        <v>0</v>
      </c>
      <c r="N378" t="str">
        <f>IF(L378&gt;0,"Y","")</f>
        <v/>
      </c>
    </row>
    <row r="379" spans="1:14" x14ac:dyDescent="0.2">
      <c r="A379">
        <v>2016</v>
      </c>
      <c r="B379" t="s">
        <v>239</v>
      </c>
      <c r="C379" t="s">
        <v>532</v>
      </c>
      <c r="D379" t="s">
        <v>138</v>
      </c>
      <c r="G379" s="3">
        <v>0</v>
      </c>
      <c r="H379" s="3">
        <v>0</v>
      </c>
      <c r="I379" s="3">
        <v>0</v>
      </c>
      <c r="L379" s="3">
        <f>SUM(G379:I379)</f>
        <v>0</v>
      </c>
      <c r="N379" t="str">
        <f>IF(L379&gt;0,"Y","")</f>
        <v/>
      </c>
    </row>
    <row r="380" spans="1:14" x14ac:dyDescent="0.2">
      <c r="A380">
        <v>2016</v>
      </c>
      <c r="B380" t="s">
        <v>274</v>
      </c>
      <c r="C380" t="s">
        <v>349</v>
      </c>
      <c r="D380" t="s">
        <v>138</v>
      </c>
      <c r="G380" s="3">
        <v>0</v>
      </c>
      <c r="H380" s="3">
        <v>0</v>
      </c>
      <c r="I380" s="3">
        <v>0</v>
      </c>
      <c r="L380" s="3">
        <f>SUM(G380:I380)</f>
        <v>0</v>
      </c>
      <c r="N380" t="str">
        <f>IF(L380&gt;0,"Y","")</f>
        <v/>
      </c>
    </row>
    <row r="381" spans="1:14" x14ac:dyDescent="0.2">
      <c r="A381">
        <v>2016</v>
      </c>
      <c r="B381" t="s">
        <v>228</v>
      </c>
      <c r="C381" t="s">
        <v>348</v>
      </c>
      <c r="D381" t="s">
        <v>138</v>
      </c>
      <c r="G381" s="3">
        <v>0</v>
      </c>
      <c r="H381" s="3">
        <v>0</v>
      </c>
      <c r="I381" s="3">
        <v>0</v>
      </c>
      <c r="L381" s="3">
        <f>SUM(G381:I381)</f>
        <v>0</v>
      </c>
      <c r="N381" t="str">
        <f>IF(L381&gt;0,"Y","")</f>
        <v/>
      </c>
    </row>
    <row r="382" spans="1:14" x14ac:dyDescent="0.2">
      <c r="A382">
        <v>2016</v>
      </c>
      <c r="B382" t="s">
        <v>308</v>
      </c>
      <c r="C382" t="s">
        <v>365</v>
      </c>
      <c r="G382" s="3">
        <v>351486</v>
      </c>
      <c r="H382" s="3">
        <v>0</v>
      </c>
      <c r="I382" s="3">
        <v>97386</v>
      </c>
      <c r="J382" s="3"/>
      <c r="K382" t="s">
        <v>138</v>
      </c>
      <c r="L382" s="3">
        <f>SUM(G382:I382)</f>
        <v>448872</v>
      </c>
      <c r="N382" t="str">
        <f>IF(L382&gt;0,"Y","")</f>
        <v>Y</v>
      </c>
    </row>
    <row r="383" spans="1:14" x14ac:dyDescent="0.2">
      <c r="A383">
        <v>2016</v>
      </c>
      <c r="B383" t="s">
        <v>59</v>
      </c>
      <c r="C383" t="s">
        <v>3</v>
      </c>
      <c r="D383" t="s">
        <v>138</v>
      </c>
      <c r="G383" s="3">
        <v>0</v>
      </c>
      <c r="H383" s="3">
        <v>0</v>
      </c>
      <c r="I383" s="3">
        <v>0</v>
      </c>
      <c r="L383" s="3">
        <f>SUM(G383:I383)</f>
        <v>0</v>
      </c>
      <c r="N383" t="str">
        <f>IF(L383&gt;0,"Y","")</f>
        <v/>
      </c>
    </row>
    <row r="384" spans="1:14" x14ac:dyDescent="0.2">
      <c r="A384">
        <v>2016</v>
      </c>
      <c r="B384" t="s">
        <v>296</v>
      </c>
      <c r="C384" t="s">
        <v>3</v>
      </c>
      <c r="D384" t="s">
        <v>138</v>
      </c>
      <c r="G384" s="3">
        <v>0</v>
      </c>
      <c r="H384" s="3">
        <v>0</v>
      </c>
      <c r="I384" s="3">
        <v>0</v>
      </c>
      <c r="L384" s="3">
        <f>SUM(G384:I384)</f>
        <v>0</v>
      </c>
      <c r="N384" t="str">
        <f>IF(L384&gt;0,"Y","")</f>
        <v/>
      </c>
    </row>
    <row r="385" spans="1:14" x14ac:dyDescent="0.2">
      <c r="A385">
        <v>2016</v>
      </c>
      <c r="B385" t="s">
        <v>397</v>
      </c>
      <c r="C385" t="s">
        <v>360</v>
      </c>
      <c r="E385" t="s">
        <v>138</v>
      </c>
      <c r="G385" s="3">
        <v>589010</v>
      </c>
      <c r="H385" s="3">
        <v>0</v>
      </c>
      <c r="I385" s="3">
        <v>131136</v>
      </c>
      <c r="J385" s="3"/>
      <c r="L385" s="3">
        <f>SUM(G385:I385)</f>
        <v>720146</v>
      </c>
      <c r="N385" t="str">
        <f>IF(L385&gt;0,"Y","")</f>
        <v>Y</v>
      </c>
    </row>
    <row r="386" spans="1:14" x14ac:dyDescent="0.2">
      <c r="A386">
        <v>2016</v>
      </c>
      <c r="B386" t="s">
        <v>289</v>
      </c>
      <c r="C386" t="s">
        <v>3</v>
      </c>
      <c r="D386" t="s">
        <v>138</v>
      </c>
      <c r="G386" s="3">
        <v>0</v>
      </c>
      <c r="H386" s="3">
        <v>0</v>
      </c>
      <c r="I386" s="3">
        <v>0</v>
      </c>
      <c r="L386" s="3">
        <f>SUM(G386:I386)</f>
        <v>0</v>
      </c>
      <c r="N386" t="str">
        <f>IF(L386&gt;0,"Y","")</f>
        <v/>
      </c>
    </row>
    <row r="387" spans="1:14" x14ac:dyDescent="0.2">
      <c r="A387">
        <v>2016</v>
      </c>
      <c r="B387" t="s">
        <v>266</v>
      </c>
      <c r="C387" t="s">
        <v>3</v>
      </c>
      <c r="D387" t="s">
        <v>138</v>
      </c>
      <c r="G387" s="3">
        <v>0</v>
      </c>
      <c r="H387" s="3">
        <v>0</v>
      </c>
      <c r="I387" s="3">
        <v>0</v>
      </c>
      <c r="L387" s="3">
        <f>SUM(G387:I387)</f>
        <v>0</v>
      </c>
      <c r="N387" t="str">
        <f>IF(L387&gt;0,"Y","")</f>
        <v/>
      </c>
    </row>
    <row r="388" spans="1:14" x14ac:dyDescent="0.2">
      <c r="A388">
        <v>2016</v>
      </c>
      <c r="B388" t="s">
        <v>402</v>
      </c>
      <c r="C388" t="s">
        <v>366</v>
      </c>
      <c r="G388" s="3">
        <v>383068</v>
      </c>
      <c r="H388" s="3">
        <v>0</v>
      </c>
      <c r="I388" s="3">
        <v>119309</v>
      </c>
      <c r="J388" s="3" t="s">
        <v>138</v>
      </c>
      <c r="L388" s="3">
        <f>SUM(G388:I388)</f>
        <v>502377</v>
      </c>
      <c r="N388" t="str">
        <f>IF(L388&gt;0,"Y","")</f>
        <v>Y</v>
      </c>
    </row>
    <row r="389" spans="1:14" x14ac:dyDescent="0.2">
      <c r="A389">
        <v>2016</v>
      </c>
      <c r="B389" t="s">
        <v>288</v>
      </c>
      <c r="C389" t="s">
        <v>3</v>
      </c>
      <c r="D389" t="s">
        <v>138</v>
      </c>
      <c r="G389" s="3">
        <v>0</v>
      </c>
      <c r="H389" s="3">
        <v>0</v>
      </c>
      <c r="I389" s="3">
        <v>0</v>
      </c>
      <c r="L389" s="3">
        <f>SUM(G389:I389)</f>
        <v>0</v>
      </c>
      <c r="N389" t="str">
        <f>IF(L389&gt;0,"Y","")</f>
        <v/>
      </c>
    </row>
    <row r="390" spans="1:14" x14ac:dyDescent="0.2">
      <c r="A390">
        <v>2016</v>
      </c>
      <c r="B390" t="s">
        <v>301</v>
      </c>
      <c r="C390" t="s">
        <v>3</v>
      </c>
      <c r="D390" t="s">
        <v>138</v>
      </c>
      <c r="G390" s="3">
        <v>0</v>
      </c>
      <c r="H390" s="3">
        <v>0</v>
      </c>
      <c r="I390" s="3">
        <v>0</v>
      </c>
      <c r="L390" s="3">
        <f>SUM(G390:I390)</f>
        <v>0</v>
      </c>
      <c r="N390" t="str">
        <f>IF(L390&gt;0,"Y","")</f>
        <v/>
      </c>
    </row>
    <row r="391" spans="1:14" x14ac:dyDescent="0.2">
      <c r="A391">
        <v>2016</v>
      </c>
      <c r="B391" t="s">
        <v>272</v>
      </c>
      <c r="C391" t="s">
        <v>3</v>
      </c>
      <c r="D391" t="s">
        <v>138</v>
      </c>
      <c r="G391" s="3">
        <v>0</v>
      </c>
      <c r="H391" s="3">
        <v>0</v>
      </c>
      <c r="I391" s="3">
        <v>0</v>
      </c>
      <c r="L391" s="3">
        <f>SUM(G391:I391)</f>
        <v>0</v>
      </c>
      <c r="N391" t="str">
        <f>IF(L391&gt;0,"Y","")</f>
        <v/>
      </c>
    </row>
    <row r="392" spans="1:14" x14ac:dyDescent="0.2">
      <c r="A392">
        <v>2016</v>
      </c>
      <c r="B392" t="s">
        <v>110</v>
      </c>
      <c r="C392" t="s">
        <v>369</v>
      </c>
      <c r="G392" s="3">
        <v>404066</v>
      </c>
      <c r="H392" s="3">
        <v>0</v>
      </c>
      <c r="I392" s="3">
        <v>116598</v>
      </c>
      <c r="J392" s="3" t="s">
        <v>138</v>
      </c>
      <c r="L392" s="3">
        <f>SUM(G392:I392)</f>
        <v>520664</v>
      </c>
      <c r="N392" t="str">
        <f>IF(L392&gt;0,"Y","")</f>
        <v>Y</v>
      </c>
    </row>
    <row r="393" spans="1:14" x14ac:dyDescent="0.2">
      <c r="A393">
        <v>2016</v>
      </c>
      <c r="B393" t="s">
        <v>91</v>
      </c>
      <c r="C393" t="s">
        <v>3</v>
      </c>
      <c r="D393" t="s">
        <v>138</v>
      </c>
      <c r="G393" s="3">
        <v>0</v>
      </c>
      <c r="H393" s="3">
        <v>0</v>
      </c>
      <c r="I393" s="3">
        <v>0</v>
      </c>
      <c r="L393" s="3">
        <f>SUM(G393:I393)</f>
        <v>0</v>
      </c>
      <c r="N393" t="str">
        <f>IF(L393&gt;0,"Y","")</f>
        <v/>
      </c>
    </row>
    <row r="394" spans="1:14" x14ac:dyDescent="0.2">
      <c r="A394">
        <v>2016</v>
      </c>
      <c r="B394" t="s">
        <v>282</v>
      </c>
      <c r="C394" t="s">
        <v>3</v>
      </c>
      <c r="D394" t="s">
        <v>138</v>
      </c>
      <c r="G394" s="3">
        <v>0</v>
      </c>
      <c r="H394" s="3">
        <v>0</v>
      </c>
      <c r="I394" s="3">
        <v>0</v>
      </c>
      <c r="L394" s="3">
        <f>SUM(G394:I394)</f>
        <v>0</v>
      </c>
      <c r="N394" t="str">
        <f>IF(L394&gt;0,"Y","")</f>
        <v/>
      </c>
    </row>
    <row r="395" spans="1:14" x14ac:dyDescent="0.2">
      <c r="A395">
        <v>2016</v>
      </c>
      <c r="B395" t="s">
        <v>290</v>
      </c>
      <c r="C395" t="s">
        <v>3</v>
      </c>
      <c r="D395" t="s">
        <v>138</v>
      </c>
      <c r="G395" s="3">
        <v>0</v>
      </c>
      <c r="H395" s="3">
        <v>0</v>
      </c>
      <c r="I395" s="3">
        <v>0</v>
      </c>
      <c r="L395" s="3">
        <f>SUM(G395:I395)</f>
        <v>0</v>
      </c>
      <c r="N395" t="str">
        <f>IF(L395&gt;0,"Y","")</f>
        <v/>
      </c>
    </row>
    <row r="396" spans="1:14" x14ac:dyDescent="0.2">
      <c r="A396">
        <v>2016</v>
      </c>
      <c r="B396" t="s">
        <v>262</v>
      </c>
      <c r="C396" t="s">
        <v>3</v>
      </c>
      <c r="D396" t="s">
        <v>138</v>
      </c>
      <c r="G396" s="3">
        <v>0</v>
      </c>
      <c r="H396" s="3">
        <v>0</v>
      </c>
      <c r="I396" s="3">
        <v>0</v>
      </c>
      <c r="L396" s="3">
        <f>SUM(G396:I396)</f>
        <v>0</v>
      </c>
      <c r="N396" t="str">
        <f>IF(L396&gt;0,"Y","")</f>
        <v/>
      </c>
    </row>
    <row r="397" spans="1:14" x14ac:dyDescent="0.2">
      <c r="A397">
        <v>2015</v>
      </c>
      <c r="B397" t="s">
        <v>99</v>
      </c>
      <c r="C397" t="s">
        <v>3</v>
      </c>
      <c r="D397" t="s">
        <v>138</v>
      </c>
      <c r="G397" s="3">
        <v>0</v>
      </c>
      <c r="H397" s="3">
        <v>0</v>
      </c>
      <c r="I397" s="3">
        <v>0</v>
      </c>
      <c r="L397" s="3">
        <f>SUM(G397:I397)</f>
        <v>0</v>
      </c>
      <c r="N397" t="str">
        <f>IF(L397&gt;0,"Y","")</f>
        <v/>
      </c>
    </row>
    <row r="398" spans="1:14" x14ac:dyDescent="0.2">
      <c r="A398">
        <v>2015</v>
      </c>
      <c r="B398" t="s">
        <v>284</v>
      </c>
      <c r="C398" t="s">
        <v>3</v>
      </c>
      <c r="D398" t="s">
        <v>138</v>
      </c>
      <c r="G398" s="3">
        <v>0</v>
      </c>
      <c r="H398" s="3">
        <v>0</v>
      </c>
      <c r="I398" s="3">
        <v>0</v>
      </c>
      <c r="L398" s="3">
        <f>SUM(G398:I398)</f>
        <v>0</v>
      </c>
      <c r="N398" t="str">
        <f>IF(L398&gt;0,"Y","")</f>
        <v/>
      </c>
    </row>
    <row r="399" spans="1:14" x14ac:dyDescent="0.2">
      <c r="A399">
        <v>2015</v>
      </c>
      <c r="B399" t="s">
        <v>247</v>
      </c>
      <c r="C399" t="s">
        <v>364</v>
      </c>
      <c r="G399" s="3">
        <v>472505</v>
      </c>
      <c r="H399" s="3">
        <v>0</v>
      </c>
      <c r="I399" s="3">
        <v>0</v>
      </c>
      <c r="K399" t="s">
        <v>138</v>
      </c>
      <c r="L399" s="3">
        <f>SUM(G399:I399)</f>
        <v>472505</v>
      </c>
      <c r="N399" t="str">
        <f>IF(L399&gt;0,"Y","")</f>
        <v>Y</v>
      </c>
    </row>
    <row r="400" spans="1:14" x14ac:dyDescent="0.2">
      <c r="A400">
        <v>2015</v>
      </c>
      <c r="B400" t="s">
        <v>286</v>
      </c>
      <c r="C400" t="s">
        <v>3</v>
      </c>
      <c r="D400" t="s">
        <v>138</v>
      </c>
      <c r="G400" s="3">
        <v>0</v>
      </c>
      <c r="H400" s="3">
        <v>0</v>
      </c>
      <c r="I400" s="3">
        <v>0</v>
      </c>
      <c r="L400" s="3">
        <f>SUM(G400:I400)</f>
        <v>0</v>
      </c>
      <c r="N400" t="str">
        <f>IF(L400&gt;0,"Y","")</f>
        <v/>
      </c>
    </row>
    <row r="401" spans="1:14" x14ac:dyDescent="0.2">
      <c r="A401">
        <v>2015</v>
      </c>
      <c r="B401" t="s">
        <v>287</v>
      </c>
      <c r="C401" t="s">
        <v>3</v>
      </c>
      <c r="D401" t="s">
        <v>138</v>
      </c>
      <c r="G401" s="3">
        <v>0</v>
      </c>
      <c r="H401" s="3">
        <v>0</v>
      </c>
      <c r="I401" s="3">
        <v>0</v>
      </c>
      <c r="L401" s="3">
        <f>SUM(G401:I401)</f>
        <v>0</v>
      </c>
      <c r="N401" t="str">
        <f>IF(L401&gt;0,"Y","")</f>
        <v/>
      </c>
    </row>
    <row r="402" spans="1:14" x14ac:dyDescent="0.2">
      <c r="A402">
        <v>2015</v>
      </c>
      <c r="B402" t="s">
        <v>293</v>
      </c>
      <c r="C402" t="s">
        <v>363</v>
      </c>
      <c r="G402" s="3">
        <v>358627</v>
      </c>
      <c r="H402" s="3">
        <v>0</v>
      </c>
      <c r="I402" s="3">
        <v>0</v>
      </c>
      <c r="K402" t="s">
        <v>138</v>
      </c>
      <c r="L402" s="3">
        <f>SUM(G402:I402)</f>
        <v>358627</v>
      </c>
      <c r="N402" t="str">
        <f>IF(L402&gt;0,"Y","")</f>
        <v>Y</v>
      </c>
    </row>
    <row r="403" spans="1:14" x14ac:dyDescent="0.2">
      <c r="A403">
        <v>2015</v>
      </c>
      <c r="B403" t="s">
        <v>408</v>
      </c>
      <c r="C403" t="s">
        <v>373</v>
      </c>
      <c r="E403" t="s">
        <v>138</v>
      </c>
      <c r="G403" s="3">
        <v>2853494</v>
      </c>
      <c r="H403" s="3">
        <v>0</v>
      </c>
      <c r="I403" s="3">
        <v>0</v>
      </c>
      <c r="L403" s="3">
        <f>SUM(G403:I403)</f>
        <v>2853494</v>
      </c>
      <c r="N403" t="str">
        <f>IF(L403&gt;0,"Y","")</f>
        <v>Y</v>
      </c>
    </row>
    <row r="404" spans="1:14" x14ac:dyDescent="0.2">
      <c r="A404">
        <v>2015</v>
      </c>
      <c r="B404" t="s">
        <v>259</v>
      </c>
      <c r="C404" t="s">
        <v>3</v>
      </c>
      <c r="D404" t="s">
        <v>138</v>
      </c>
      <c r="G404" s="3">
        <v>0</v>
      </c>
      <c r="H404" s="3">
        <v>0</v>
      </c>
      <c r="I404" s="3">
        <v>0</v>
      </c>
      <c r="L404" s="3">
        <f>SUM(G404:I404)</f>
        <v>0</v>
      </c>
      <c r="N404" t="str">
        <f>IF(L404&gt;0,"Y","")</f>
        <v/>
      </c>
    </row>
    <row r="405" spans="1:14" x14ac:dyDescent="0.2">
      <c r="A405">
        <v>2015</v>
      </c>
      <c r="B405" t="s">
        <v>69</v>
      </c>
      <c r="C405" t="s">
        <v>3</v>
      </c>
      <c r="D405" t="s">
        <v>138</v>
      </c>
      <c r="G405" s="3">
        <v>0</v>
      </c>
      <c r="H405" s="3">
        <v>0</v>
      </c>
      <c r="I405" s="3">
        <v>0</v>
      </c>
      <c r="L405" s="3">
        <f>SUM(G405:I405)</f>
        <v>0</v>
      </c>
      <c r="N405" t="str">
        <f>IF(L405&gt;0,"Y","")</f>
        <v/>
      </c>
    </row>
    <row r="406" spans="1:14" x14ac:dyDescent="0.2">
      <c r="A406">
        <v>2015</v>
      </c>
      <c r="B406" t="s">
        <v>236</v>
      </c>
      <c r="C406" t="s">
        <v>3</v>
      </c>
      <c r="D406" t="s">
        <v>138</v>
      </c>
      <c r="G406" s="3">
        <v>0</v>
      </c>
      <c r="H406" s="3">
        <v>0</v>
      </c>
      <c r="I406" s="3">
        <v>0</v>
      </c>
      <c r="L406" s="3">
        <f>SUM(G406:I406)</f>
        <v>0</v>
      </c>
      <c r="N406" t="str">
        <f>IF(L406&gt;0,"Y","")</f>
        <v/>
      </c>
    </row>
    <row r="407" spans="1:14" x14ac:dyDescent="0.2">
      <c r="A407">
        <v>2015</v>
      </c>
      <c r="B407" t="s">
        <v>271</v>
      </c>
      <c r="C407" t="s">
        <v>3</v>
      </c>
      <c r="D407" t="s">
        <v>138</v>
      </c>
      <c r="G407" s="3">
        <v>0</v>
      </c>
      <c r="H407" s="3">
        <v>0</v>
      </c>
      <c r="I407" s="3">
        <v>0</v>
      </c>
      <c r="L407" s="3">
        <f>SUM(G407:I407)</f>
        <v>0</v>
      </c>
      <c r="N407" t="str">
        <f>IF(L407&gt;0,"Y","")</f>
        <v/>
      </c>
    </row>
    <row r="408" spans="1:14" x14ac:dyDescent="0.2">
      <c r="A408">
        <v>2015</v>
      </c>
      <c r="B408" t="s">
        <v>413</v>
      </c>
      <c r="C408" t="s">
        <v>368</v>
      </c>
      <c r="G408" s="3">
        <v>362142</v>
      </c>
      <c r="H408" s="3">
        <v>0</v>
      </c>
      <c r="I408" s="3">
        <v>0</v>
      </c>
      <c r="K408" t="s">
        <v>138</v>
      </c>
      <c r="L408" s="3">
        <f>SUM(G408:I408)</f>
        <v>362142</v>
      </c>
      <c r="N408" t="str">
        <f>IF(L408&gt;0,"Y","")</f>
        <v>Y</v>
      </c>
    </row>
    <row r="409" spans="1:14" x14ac:dyDescent="0.2">
      <c r="A409">
        <v>2015</v>
      </c>
      <c r="B409" t="s">
        <v>31</v>
      </c>
      <c r="C409" t="s">
        <v>547</v>
      </c>
      <c r="E409" t="s">
        <v>138</v>
      </c>
      <c r="G409" s="3">
        <v>912803</v>
      </c>
      <c r="H409" s="3">
        <v>0</v>
      </c>
      <c r="I409" s="3">
        <v>0</v>
      </c>
      <c r="L409" s="3">
        <f>SUM(G409:I409)</f>
        <v>912803</v>
      </c>
      <c r="N409" t="str">
        <f>IF(L409&gt;0,"Y","")</f>
        <v>Y</v>
      </c>
    </row>
    <row r="410" spans="1:14" x14ac:dyDescent="0.2">
      <c r="A410">
        <v>2015</v>
      </c>
      <c r="B410" t="s">
        <v>244</v>
      </c>
      <c r="C410" t="s">
        <v>3</v>
      </c>
      <c r="D410" t="s">
        <v>138</v>
      </c>
      <c r="G410" s="3">
        <v>0</v>
      </c>
      <c r="H410" s="3">
        <v>0</v>
      </c>
      <c r="I410" s="3">
        <v>0</v>
      </c>
      <c r="L410" s="3">
        <f>SUM(G410:I410)</f>
        <v>0</v>
      </c>
      <c r="N410" t="str">
        <f>IF(L410&gt;0,"Y","")</f>
        <v/>
      </c>
    </row>
    <row r="411" spans="1:14" x14ac:dyDescent="0.2">
      <c r="A411">
        <v>2015</v>
      </c>
      <c r="B411" t="s">
        <v>71</v>
      </c>
      <c r="C411" t="s">
        <v>3</v>
      </c>
      <c r="D411" t="s">
        <v>138</v>
      </c>
      <c r="G411" s="3">
        <v>0</v>
      </c>
      <c r="H411" s="3">
        <v>0</v>
      </c>
      <c r="I411" s="3">
        <v>0</v>
      </c>
      <c r="L411" s="3">
        <f>SUM(G411:I411)</f>
        <v>0</v>
      </c>
      <c r="N411" t="str">
        <f>IF(L411&gt;0,"Y","")</f>
        <v/>
      </c>
    </row>
    <row r="412" spans="1:14" x14ac:dyDescent="0.2">
      <c r="A412">
        <v>2015</v>
      </c>
      <c r="B412" t="s">
        <v>264</v>
      </c>
      <c r="C412" t="s">
        <v>3</v>
      </c>
      <c r="D412" t="s">
        <v>138</v>
      </c>
      <c r="G412" s="3">
        <v>0</v>
      </c>
      <c r="H412" s="3">
        <v>0</v>
      </c>
      <c r="I412" s="3">
        <v>0</v>
      </c>
      <c r="L412" s="3">
        <f>SUM(G412:I412)</f>
        <v>0</v>
      </c>
      <c r="N412" t="str">
        <f>IF(L412&gt;0,"Y","")</f>
        <v/>
      </c>
    </row>
    <row r="413" spans="1:14" x14ac:dyDescent="0.2">
      <c r="A413">
        <v>2015</v>
      </c>
      <c r="B413" t="s">
        <v>60</v>
      </c>
      <c r="C413" t="s">
        <v>3</v>
      </c>
      <c r="D413" t="s">
        <v>138</v>
      </c>
      <c r="G413" s="3">
        <v>0</v>
      </c>
      <c r="H413" s="3">
        <v>0</v>
      </c>
      <c r="I413" s="3">
        <v>0</v>
      </c>
      <c r="L413" s="3">
        <f>SUM(G413:I413)</f>
        <v>0</v>
      </c>
      <c r="N413" t="str">
        <f>IF(L413&gt;0,"Y","")</f>
        <v/>
      </c>
    </row>
    <row r="414" spans="1:14" x14ac:dyDescent="0.2">
      <c r="A414">
        <v>2015</v>
      </c>
      <c r="B414" t="s">
        <v>240</v>
      </c>
      <c r="C414" t="s">
        <v>3</v>
      </c>
      <c r="D414" t="s">
        <v>138</v>
      </c>
      <c r="G414" s="3">
        <v>0</v>
      </c>
      <c r="H414" s="3">
        <v>0</v>
      </c>
      <c r="I414" s="3">
        <v>0</v>
      </c>
      <c r="L414" s="3">
        <f>SUM(G414:I414)</f>
        <v>0</v>
      </c>
      <c r="N414" t="str">
        <f>IF(L414&gt;0,"Y","")</f>
        <v/>
      </c>
    </row>
    <row r="415" spans="1:14" x14ac:dyDescent="0.2">
      <c r="A415">
        <v>2015</v>
      </c>
      <c r="B415" t="s">
        <v>279</v>
      </c>
      <c r="C415" t="s">
        <v>3</v>
      </c>
      <c r="D415" t="s">
        <v>138</v>
      </c>
      <c r="G415" s="3">
        <v>0</v>
      </c>
      <c r="H415" s="3">
        <v>0</v>
      </c>
      <c r="I415" s="3">
        <v>0</v>
      </c>
      <c r="L415" s="3">
        <f>SUM(G415:I415)</f>
        <v>0</v>
      </c>
      <c r="N415" t="str">
        <f>IF(L415&gt;0,"Y","")</f>
        <v/>
      </c>
    </row>
    <row r="416" spans="1:14" x14ac:dyDescent="0.2">
      <c r="A416">
        <v>2015</v>
      </c>
      <c r="B416" t="s">
        <v>229</v>
      </c>
      <c r="C416" t="s">
        <v>3</v>
      </c>
      <c r="D416" t="s">
        <v>138</v>
      </c>
      <c r="G416" s="3">
        <v>0</v>
      </c>
      <c r="H416" s="3">
        <v>0</v>
      </c>
      <c r="I416" s="3">
        <v>0</v>
      </c>
      <c r="L416" s="3">
        <f>SUM(G416:I416)</f>
        <v>0</v>
      </c>
      <c r="N416" t="str">
        <f>IF(L416&gt;0,"Y","")</f>
        <v/>
      </c>
    </row>
    <row r="417" spans="1:14" x14ac:dyDescent="0.2">
      <c r="A417">
        <v>2015</v>
      </c>
      <c r="B417" t="s">
        <v>550</v>
      </c>
      <c r="C417" t="s">
        <v>3</v>
      </c>
      <c r="D417" t="s">
        <v>138</v>
      </c>
      <c r="G417" s="3">
        <v>0</v>
      </c>
      <c r="H417" s="3">
        <v>0</v>
      </c>
      <c r="I417" s="3">
        <v>0</v>
      </c>
      <c r="L417" s="3">
        <f>SUM(G417:I417)</f>
        <v>0</v>
      </c>
      <c r="N417" t="str">
        <f>IF(L417&gt;0,"Y","")</f>
        <v/>
      </c>
    </row>
    <row r="418" spans="1:14" x14ac:dyDescent="0.2">
      <c r="A418">
        <v>2015</v>
      </c>
      <c r="B418" t="s">
        <v>257</v>
      </c>
      <c r="C418" t="s">
        <v>3</v>
      </c>
      <c r="D418" t="s">
        <v>138</v>
      </c>
      <c r="G418" s="3">
        <v>0</v>
      </c>
      <c r="H418" s="3">
        <v>0</v>
      </c>
      <c r="I418" s="3">
        <v>0</v>
      </c>
      <c r="L418" s="3">
        <f>SUM(G418:I418)</f>
        <v>0</v>
      </c>
      <c r="N418" t="str">
        <f>IF(L418&gt;0,"Y","")</f>
        <v/>
      </c>
    </row>
    <row r="419" spans="1:14" x14ac:dyDescent="0.2">
      <c r="A419">
        <v>2015</v>
      </c>
      <c r="B419" t="s">
        <v>254</v>
      </c>
      <c r="C419" t="s">
        <v>3</v>
      </c>
      <c r="D419" t="s">
        <v>138</v>
      </c>
      <c r="G419" s="3">
        <v>0</v>
      </c>
      <c r="H419" s="3">
        <v>0</v>
      </c>
      <c r="I419" s="3">
        <v>0</v>
      </c>
      <c r="L419" s="3">
        <f>SUM(G419:I419)</f>
        <v>0</v>
      </c>
      <c r="N419" t="str">
        <f>IF(L419&gt;0,"Y","")</f>
        <v/>
      </c>
    </row>
    <row r="420" spans="1:14" x14ac:dyDescent="0.2">
      <c r="A420">
        <v>2015</v>
      </c>
      <c r="B420" t="s">
        <v>265</v>
      </c>
      <c r="C420" t="s">
        <v>3</v>
      </c>
      <c r="D420" t="s">
        <v>138</v>
      </c>
      <c r="G420" s="3">
        <v>0</v>
      </c>
      <c r="H420" s="3">
        <v>0</v>
      </c>
      <c r="I420" s="3">
        <v>0</v>
      </c>
      <c r="L420" s="3">
        <f>SUM(G420:I420)</f>
        <v>0</v>
      </c>
      <c r="N420" t="str">
        <f>IF(L420&gt;0,"Y","")</f>
        <v/>
      </c>
    </row>
    <row r="421" spans="1:14" x14ac:dyDescent="0.2">
      <c r="A421">
        <v>2015</v>
      </c>
      <c r="B421" t="s">
        <v>121</v>
      </c>
      <c r="C421" t="s">
        <v>3</v>
      </c>
      <c r="D421" t="s">
        <v>138</v>
      </c>
      <c r="G421" s="3">
        <v>0</v>
      </c>
      <c r="H421" s="3">
        <v>0</v>
      </c>
      <c r="I421" s="3">
        <v>0</v>
      </c>
      <c r="L421" s="3">
        <f>SUM(G421:I421)</f>
        <v>0</v>
      </c>
      <c r="N421" t="str">
        <f>IF(L421&gt;0,"Y","")</f>
        <v/>
      </c>
    </row>
    <row r="422" spans="1:14" x14ac:dyDescent="0.2">
      <c r="A422">
        <v>2015</v>
      </c>
      <c r="B422" t="s">
        <v>285</v>
      </c>
      <c r="C422" t="s">
        <v>3</v>
      </c>
      <c r="D422" t="s">
        <v>138</v>
      </c>
      <c r="G422" s="3">
        <v>0</v>
      </c>
      <c r="H422" s="3">
        <v>0</v>
      </c>
      <c r="I422" s="3">
        <v>0</v>
      </c>
      <c r="L422" s="3">
        <f>SUM(G422:I422)</f>
        <v>0</v>
      </c>
      <c r="N422" t="str">
        <f>IF(L422&gt;0,"Y","")</f>
        <v/>
      </c>
    </row>
    <row r="423" spans="1:14" x14ac:dyDescent="0.2">
      <c r="A423">
        <v>2015</v>
      </c>
      <c r="B423" t="s">
        <v>89</v>
      </c>
      <c r="C423" t="s">
        <v>3</v>
      </c>
      <c r="D423" t="s">
        <v>138</v>
      </c>
      <c r="G423" s="3">
        <v>0</v>
      </c>
      <c r="H423" s="3">
        <v>0</v>
      </c>
      <c r="I423" s="3">
        <v>0</v>
      </c>
      <c r="L423" s="3">
        <f>SUM(G423:I423)</f>
        <v>0</v>
      </c>
      <c r="N423" t="str">
        <f>IF(L423&gt;0,"Y","")</f>
        <v/>
      </c>
    </row>
    <row r="424" spans="1:14" x14ac:dyDescent="0.2">
      <c r="A424">
        <v>2015</v>
      </c>
      <c r="B424" t="s">
        <v>277</v>
      </c>
      <c r="C424" t="s">
        <v>3</v>
      </c>
      <c r="D424" t="s">
        <v>138</v>
      </c>
      <c r="G424" s="3">
        <v>0</v>
      </c>
      <c r="H424" s="3">
        <v>0</v>
      </c>
      <c r="I424" s="3">
        <v>0</v>
      </c>
      <c r="L424" s="3">
        <f>SUM(G424:I424)</f>
        <v>0</v>
      </c>
      <c r="N424" t="str">
        <f>IF(L424&gt;0,"Y","")</f>
        <v/>
      </c>
    </row>
    <row r="425" spans="1:14" x14ac:dyDescent="0.2">
      <c r="A425">
        <v>2015</v>
      </c>
      <c r="B425" t="s">
        <v>43</v>
      </c>
      <c r="C425" t="s">
        <v>3</v>
      </c>
      <c r="D425" t="s">
        <v>138</v>
      </c>
      <c r="G425" s="3">
        <v>0</v>
      </c>
      <c r="H425" s="3">
        <v>0</v>
      </c>
      <c r="I425" s="3">
        <v>0</v>
      </c>
      <c r="L425" s="3">
        <f>SUM(G425:I425)</f>
        <v>0</v>
      </c>
      <c r="N425" t="str">
        <f>IF(L425&gt;0,"Y","")</f>
        <v/>
      </c>
    </row>
    <row r="426" spans="1:14" x14ac:dyDescent="0.2">
      <c r="A426">
        <v>2015</v>
      </c>
      <c r="B426" t="s">
        <v>255</v>
      </c>
      <c r="C426" t="s">
        <v>3</v>
      </c>
      <c r="D426" t="s">
        <v>138</v>
      </c>
      <c r="G426" s="3">
        <v>0</v>
      </c>
      <c r="H426" s="3">
        <v>0</v>
      </c>
      <c r="I426" s="3">
        <v>0</v>
      </c>
      <c r="L426" s="3">
        <f>SUM(G426:I426)</f>
        <v>0</v>
      </c>
      <c r="N426" t="str">
        <f>IF(L426&gt;0,"Y","")</f>
        <v/>
      </c>
    </row>
    <row r="427" spans="1:14" x14ac:dyDescent="0.2">
      <c r="A427">
        <v>2015</v>
      </c>
      <c r="B427" t="s">
        <v>70</v>
      </c>
      <c r="C427" t="s">
        <v>3</v>
      </c>
      <c r="D427" t="s">
        <v>138</v>
      </c>
      <c r="G427" s="3">
        <v>0</v>
      </c>
      <c r="H427" s="3">
        <v>0</v>
      </c>
      <c r="I427" s="3">
        <v>0</v>
      </c>
      <c r="L427" s="3">
        <f>SUM(G427:I427)</f>
        <v>0</v>
      </c>
      <c r="N427" t="str">
        <f>IF(L427&gt;0,"Y","")</f>
        <v/>
      </c>
    </row>
    <row r="428" spans="1:14" x14ac:dyDescent="0.2">
      <c r="A428">
        <v>2015</v>
      </c>
      <c r="B428" t="s">
        <v>273</v>
      </c>
      <c r="C428" t="s">
        <v>3</v>
      </c>
      <c r="D428" t="s">
        <v>138</v>
      </c>
      <c r="G428" s="3">
        <v>0</v>
      </c>
      <c r="H428" s="3">
        <v>0</v>
      </c>
      <c r="I428" s="3">
        <v>0</v>
      </c>
      <c r="L428" s="3">
        <f>SUM(G428:I428)</f>
        <v>0</v>
      </c>
      <c r="N428" t="str">
        <f>IF(L428&gt;0,"Y","")</f>
        <v/>
      </c>
    </row>
    <row r="429" spans="1:14" x14ac:dyDescent="0.2">
      <c r="A429">
        <v>2015</v>
      </c>
      <c r="B429" t="s">
        <v>305</v>
      </c>
      <c r="C429" t="s">
        <v>3</v>
      </c>
      <c r="D429" t="s">
        <v>138</v>
      </c>
      <c r="G429" s="3">
        <v>0</v>
      </c>
      <c r="H429" s="3">
        <v>0</v>
      </c>
      <c r="I429" s="3">
        <v>0</v>
      </c>
      <c r="L429" s="3">
        <f>SUM(G429:I429)</f>
        <v>0</v>
      </c>
      <c r="N429" t="str">
        <f>IF(L429&gt;0,"Y","")</f>
        <v/>
      </c>
    </row>
    <row r="430" spans="1:14" x14ac:dyDescent="0.2">
      <c r="A430">
        <v>2015</v>
      </c>
      <c r="B430" t="s">
        <v>292</v>
      </c>
      <c r="C430" t="s">
        <v>3</v>
      </c>
      <c r="D430" t="s">
        <v>138</v>
      </c>
      <c r="G430" s="3">
        <v>0</v>
      </c>
      <c r="H430" s="3">
        <v>0</v>
      </c>
      <c r="I430" s="3">
        <v>0</v>
      </c>
      <c r="L430" s="3">
        <f>SUM(G430:I430)</f>
        <v>0</v>
      </c>
      <c r="N430" t="str">
        <f>IF(L430&gt;0,"Y","")</f>
        <v/>
      </c>
    </row>
    <row r="431" spans="1:14" x14ac:dyDescent="0.2">
      <c r="A431">
        <v>2015</v>
      </c>
      <c r="B431" t="s">
        <v>125</v>
      </c>
      <c r="C431" t="s">
        <v>3</v>
      </c>
      <c r="D431" t="s">
        <v>138</v>
      </c>
      <c r="G431" s="3">
        <v>0</v>
      </c>
      <c r="H431" s="3">
        <v>0</v>
      </c>
      <c r="I431" s="3">
        <v>0</v>
      </c>
      <c r="L431" s="3">
        <f>SUM(G431:I431)</f>
        <v>0</v>
      </c>
      <c r="N431" t="str">
        <f>IF(L431&gt;0,"Y","")</f>
        <v/>
      </c>
    </row>
    <row r="432" spans="1:14" x14ac:dyDescent="0.2">
      <c r="A432">
        <v>2015</v>
      </c>
      <c r="B432" t="s">
        <v>276</v>
      </c>
      <c r="C432" t="s">
        <v>3</v>
      </c>
      <c r="D432" t="s">
        <v>138</v>
      </c>
      <c r="G432" s="3">
        <v>0</v>
      </c>
      <c r="H432" s="3">
        <v>0</v>
      </c>
      <c r="I432" s="3">
        <v>0</v>
      </c>
      <c r="L432" s="3">
        <f>SUM(G432:I432)</f>
        <v>0</v>
      </c>
      <c r="N432" t="str">
        <f>IF(L432&gt;0,"Y","")</f>
        <v/>
      </c>
    </row>
    <row r="433" spans="1:14" x14ac:dyDescent="0.2">
      <c r="A433">
        <v>2015</v>
      </c>
      <c r="B433" t="s">
        <v>112</v>
      </c>
      <c r="C433" t="s">
        <v>372</v>
      </c>
      <c r="G433" s="3">
        <v>788932</v>
      </c>
      <c r="H433" s="3">
        <v>0</v>
      </c>
      <c r="I433" s="3">
        <v>0</v>
      </c>
      <c r="K433" t="s">
        <v>138</v>
      </c>
      <c r="L433" s="3">
        <f>SUM(G433:I433)</f>
        <v>788932</v>
      </c>
      <c r="N433" t="str">
        <f>IF(L433&gt;0,"Y","")</f>
        <v>Y</v>
      </c>
    </row>
    <row r="434" spans="1:14" x14ac:dyDescent="0.2">
      <c r="A434">
        <v>2015</v>
      </c>
      <c r="B434" t="s">
        <v>400</v>
      </c>
      <c r="C434" t="s">
        <v>544</v>
      </c>
      <c r="G434" s="3">
        <v>297935</v>
      </c>
      <c r="H434" s="3">
        <v>0</v>
      </c>
      <c r="I434" s="3">
        <v>0</v>
      </c>
      <c r="J434" t="s">
        <v>138</v>
      </c>
      <c r="L434" s="3">
        <f>SUM(G434:I434)</f>
        <v>297935</v>
      </c>
      <c r="N434" t="str">
        <f>IF(L434&gt;0,"Y","")</f>
        <v>Y</v>
      </c>
    </row>
    <row r="435" spans="1:14" x14ac:dyDescent="0.2">
      <c r="A435">
        <v>2015</v>
      </c>
      <c r="B435" t="s">
        <v>281</v>
      </c>
      <c r="C435" t="s">
        <v>3</v>
      </c>
      <c r="D435" t="s">
        <v>138</v>
      </c>
      <c r="G435" s="3">
        <v>0</v>
      </c>
      <c r="H435" s="3">
        <v>0</v>
      </c>
      <c r="I435" s="3">
        <v>0</v>
      </c>
      <c r="L435" s="3">
        <f>SUM(G435:I435)</f>
        <v>0</v>
      </c>
      <c r="N435" t="str">
        <f>IF(L435&gt;0,"Y","")</f>
        <v/>
      </c>
    </row>
    <row r="436" spans="1:14" x14ac:dyDescent="0.2">
      <c r="A436">
        <v>2015</v>
      </c>
      <c r="B436" t="s">
        <v>233</v>
      </c>
      <c r="C436" t="s">
        <v>3</v>
      </c>
      <c r="D436" t="s">
        <v>138</v>
      </c>
      <c r="G436" s="3">
        <v>0</v>
      </c>
      <c r="H436" s="3">
        <v>0</v>
      </c>
      <c r="I436" s="3">
        <v>0</v>
      </c>
      <c r="L436" s="3">
        <f>SUM(G436:I436)</f>
        <v>0</v>
      </c>
      <c r="N436" t="str">
        <f>IF(L436&gt;0,"Y","")</f>
        <v/>
      </c>
    </row>
    <row r="437" spans="1:14" x14ac:dyDescent="0.2">
      <c r="A437">
        <v>2015</v>
      </c>
      <c r="B437" t="s">
        <v>239</v>
      </c>
      <c r="C437" t="s">
        <v>346</v>
      </c>
      <c r="D437" t="s">
        <v>138</v>
      </c>
      <c r="E437" t="s">
        <v>138</v>
      </c>
      <c r="G437" s="3">
        <v>0</v>
      </c>
      <c r="H437" s="3">
        <v>0</v>
      </c>
      <c r="I437" s="3">
        <v>0</v>
      </c>
      <c r="L437" s="3">
        <f>SUM(G437:I437)</f>
        <v>0</v>
      </c>
      <c r="N437" t="str">
        <f>IF(L437&gt;0,"Y","")</f>
        <v/>
      </c>
    </row>
    <row r="438" spans="1:14" x14ac:dyDescent="0.2">
      <c r="A438">
        <v>2015</v>
      </c>
      <c r="B438" t="s">
        <v>274</v>
      </c>
      <c r="C438" t="s">
        <v>3</v>
      </c>
      <c r="D438" t="s">
        <v>138</v>
      </c>
      <c r="G438" s="3">
        <v>0</v>
      </c>
      <c r="H438" s="3">
        <v>0</v>
      </c>
      <c r="I438" s="3">
        <v>0</v>
      </c>
      <c r="L438" s="3">
        <f>SUM(G438:I438)</f>
        <v>0</v>
      </c>
      <c r="N438" t="str">
        <f>IF(L438&gt;0,"Y","")</f>
        <v/>
      </c>
    </row>
    <row r="439" spans="1:14" x14ac:dyDescent="0.2">
      <c r="A439">
        <v>2015</v>
      </c>
      <c r="B439" t="s">
        <v>228</v>
      </c>
      <c r="C439" t="s">
        <v>345</v>
      </c>
      <c r="D439" t="s">
        <v>138</v>
      </c>
      <c r="E439" t="s">
        <v>138</v>
      </c>
      <c r="G439" s="3">
        <v>0</v>
      </c>
      <c r="H439" s="3">
        <v>0</v>
      </c>
      <c r="I439" s="3">
        <v>0</v>
      </c>
      <c r="L439" s="3">
        <f>SUM(G439:I439)</f>
        <v>0</v>
      </c>
      <c r="N439" t="str">
        <f>IF(L439&gt;0,"Y","")</f>
        <v/>
      </c>
    </row>
    <row r="440" spans="1:14" x14ac:dyDescent="0.2">
      <c r="A440">
        <v>2015</v>
      </c>
      <c r="B440" t="s">
        <v>59</v>
      </c>
      <c r="C440" t="s">
        <v>3</v>
      </c>
      <c r="D440" t="s">
        <v>138</v>
      </c>
      <c r="G440" s="3">
        <v>0</v>
      </c>
      <c r="H440" s="3">
        <v>0</v>
      </c>
      <c r="I440" s="3">
        <v>0</v>
      </c>
      <c r="L440" s="3">
        <f>SUM(G440:I440)</f>
        <v>0</v>
      </c>
      <c r="N440" t="str">
        <f>IF(L440&gt;0,"Y","")</f>
        <v/>
      </c>
    </row>
    <row r="441" spans="1:14" x14ac:dyDescent="0.2">
      <c r="A441">
        <v>2015</v>
      </c>
      <c r="B441" t="s">
        <v>397</v>
      </c>
      <c r="C441" t="s">
        <v>360</v>
      </c>
      <c r="E441" t="s">
        <v>138</v>
      </c>
      <c r="G441" s="3">
        <v>1439856</v>
      </c>
      <c r="H441" s="3">
        <v>0</v>
      </c>
      <c r="I441" s="3">
        <v>0</v>
      </c>
      <c r="L441" s="3">
        <f>SUM(G441:I441)</f>
        <v>1439856</v>
      </c>
      <c r="N441" t="str">
        <f>IF(L441&gt;0,"Y","")</f>
        <v>Y</v>
      </c>
    </row>
    <row r="442" spans="1:14" x14ac:dyDescent="0.2">
      <c r="A442">
        <v>2015</v>
      </c>
      <c r="B442" t="s">
        <v>270</v>
      </c>
      <c r="C442" t="s">
        <v>3</v>
      </c>
      <c r="D442" t="s">
        <v>138</v>
      </c>
      <c r="G442" s="3">
        <v>0</v>
      </c>
      <c r="H442" s="3">
        <v>0</v>
      </c>
      <c r="I442" s="3">
        <v>0</v>
      </c>
      <c r="L442" s="3">
        <f>SUM(G442:I442)</f>
        <v>0</v>
      </c>
      <c r="N442" t="str">
        <f>IF(L442&gt;0,"Y","")</f>
        <v/>
      </c>
    </row>
    <row r="443" spans="1:14" x14ac:dyDescent="0.2">
      <c r="A443">
        <v>2015</v>
      </c>
      <c r="B443" t="s">
        <v>289</v>
      </c>
      <c r="C443" t="s">
        <v>3</v>
      </c>
      <c r="D443" t="s">
        <v>138</v>
      </c>
      <c r="G443" s="3">
        <v>0</v>
      </c>
      <c r="H443" s="3">
        <v>0</v>
      </c>
      <c r="I443" s="3">
        <v>0</v>
      </c>
      <c r="L443" s="3">
        <f>SUM(G443:I443)</f>
        <v>0</v>
      </c>
      <c r="N443" t="str">
        <f>IF(L443&gt;0,"Y","")</f>
        <v/>
      </c>
    </row>
    <row r="444" spans="1:14" x14ac:dyDescent="0.2">
      <c r="A444">
        <v>2015</v>
      </c>
      <c r="B444" t="s">
        <v>266</v>
      </c>
      <c r="C444" t="s">
        <v>3</v>
      </c>
      <c r="D444" t="s">
        <v>138</v>
      </c>
      <c r="G444" s="3">
        <v>0</v>
      </c>
      <c r="H444" s="3">
        <v>0</v>
      </c>
      <c r="I444" s="3">
        <v>0</v>
      </c>
      <c r="L444" s="3">
        <f>SUM(G444:I444)</f>
        <v>0</v>
      </c>
      <c r="N444" t="str">
        <f>IF(L444&gt;0,"Y","")</f>
        <v/>
      </c>
    </row>
    <row r="445" spans="1:14" x14ac:dyDescent="0.2">
      <c r="A445">
        <v>2015</v>
      </c>
      <c r="B445" t="s">
        <v>275</v>
      </c>
      <c r="C445" t="s">
        <v>3</v>
      </c>
      <c r="D445" t="s">
        <v>138</v>
      </c>
      <c r="G445" s="3">
        <v>0</v>
      </c>
      <c r="H445" s="3">
        <v>0</v>
      </c>
      <c r="I445" s="3">
        <v>0</v>
      </c>
      <c r="L445" s="3">
        <f>SUM(G445:I445)</f>
        <v>0</v>
      </c>
      <c r="N445" t="str">
        <f>IF(L445&gt;0,"Y","")</f>
        <v/>
      </c>
    </row>
    <row r="446" spans="1:14" x14ac:dyDescent="0.2">
      <c r="A446">
        <v>2015</v>
      </c>
      <c r="B446" t="s">
        <v>402</v>
      </c>
      <c r="C446" t="s">
        <v>366</v>
      </c>
      <c r="G446" s="3">
        <v>364920</v>
      </c>
      <c r="H446" s="3">
        <v>0</v>
      </c>
      <c r="I446" s="3">
        <v>0</v>
      </c>
      <c r="J446" t="s">
        <v>138</v>
      </c>
      <c r="L446" s="3">
        <f>SUM(G446:I446)</f>
        <v>364920</v>
      </c>
      <c r="N446" t="str">
        <f>IF(L446&gt;0,"Y","")</f>
        <v>Y</v>
      </c>
    </row>
    <row r="447" spans="1:14" x14ac:dyDescent="0.2">
      <c r="A447">
        <v>2015</v>
      </c>
      <c r="B447" t="s">
        <v>288</v>
      </c>
      <c r="C447" t="s">
        <v>3</v>
      </c>
      <c r="D447" t="s">
        <v>138</v>
      </c>
      <c r="G447" s="3">
        <v>0</v>
      </c>
      <c r="H447" s="3">
        <v>0</v>
      </c>
      <c r="I447" s="3">
        <v>0</v>
      </c>
      <c r="L447" s="3">
        <f>SUM(G447:I447)</f>
        <v>0</v>
      </c>
      <c r="N447" t="str">
        <f>IF(L447&gt;0,"Y","")</f>
        <v/>
      </c>
    </row>
    <row r="448" spans="1:14" x14ac:dyDescent="0.2">
      <c r="A448">
        <v>2015</v>
      </c>
      <c r="B448" t="s">
        <v>272</v>
      </c>
      <c r="C448" t="s">
        <v>3</v>
      </c>
      <c r="D448" t="s">
        <v>138</v>
      </c>
      <c r="G448" s="3">
        <v>0</v>
      </c>
      <c r="H448" s="3">
        <v>0</v>
      </c>
      <c r="I448" s="3">
        <v>0</v>
      </c>
      <c r="L448" s="3">
        <f>SUM(G448:I448)</f>
        <v>0</v>
      </c>
      <c r="N448" t="str">
        <f>IF(L448&gt;0,"Y","")</f>
        <v/>
      </c>
    </row>
    <row r="449" spans="1:14" x14ac:dyDescent="0.2">
      <c r="A449">
        <v>2015</v>
      </c>
      <c r="B449" t="s">
        <v>110</v>
      </c>
      <c r="C449" t="s">
        <v>446</v>
      </c>
      <c r="G449" s="3">
        <v>390261</v>
      </c>
      <c r="H449" s="3">
        <v>0</v>
      </c>
      <c r="I449" s="3">
        <v>0</v>
      </c>
      <c r="J449" t="s">
        <v>138</v>
      </c>
      <c r="L449" s="3">
        <f>SUM(G449:I449)</f>
        <v>390261</v>
      </c>
      <c r="N449" t="str">
        <f>IF(L449&gt;0,"Y","")</f>
        <v>Y</v>
      </c>
    </row>
    <row r="450" spans="1:14" x14ac:dyDescent="0.2">
      <c r="A450">
        <v>2015</v>
      </c>
      <c r="B450" t="s">
        <v>91</v>
      </c>
      <c r="C450" t="s">
        <v>3</v>
      </c>
      <c r="D450" t="s">
        <v>138</v>
      </c>
      <c r="G450" s="3">
        <v>0</v>
      </c>
      <c r="H450" s="3">
        <v>0</v>
      </c>
      <c r="I450" s="3">
        <v>0</v>
      </c>
      <c r="L450" s="3">
        <f>SUM(G450:I450)</f>
        <v>0</v>
      </c>
      <c r="N450" t="str">
        <f>IF(L450&gt;0,"Y","")</f>
        <v/>
      </c>
    </row>
    <row r="451" spans="1:14" x14ac:dyDescent="0.2">
      <c r="A451">
        <v>2015</v>
      </c>
      <c r="B451" t="s">
        <v>283</v>
      </c>
      <c r="C451" t="s">
        <v>3</v>
      </c>
      <c r="D451" t="s">
        <v>138</v>
      </c>
      <c r="G451" s="3">
        <v>0</v>
      </c>
      <c r="H451" s="3">
        <v>0</v>
      </c>
      <c r="I451" s="3">
        <v>0</v>
      </c>
      <c r="L451" s="3">
        <f>SUM(G451:I451)</f>
        <v>0</v>
      </c>
      <c r="N451" t="str">
        <f>IF(L451&gt;0,"Y","")</f>
        <v/>
      </c>
    </row>
    <row r="452" spans="1:14" x14ac:dyDescent="0.2">
      <c r="A452">
        <v>2015</v>
      </c>
      <c r="B452" t="s">
        <v>263</v>
      </c>
      <c r="C452" t="s">
        <v>3</v>
      </c>
      <c r="D452" t="s">
        <v>138</v>
      </c>
      <c r="G452" s="3">
        <v>0</v>
      </c>
      <c r="H452" s="3">
        <v>0</v>
      </c>
      <c r="I452" s="3">
        <v>0</v>
      </c>
      <c r="L452" s="3">
        <f>SUM(G452:I452)</f>
        <v>0</v>
      </c>
      <c r="N452" t="str">
        <f>IF(L452&gt;0,"Y","")</f>
        <v/>
      </c>
    </row>
    <row r="453" spans="1:14" x14ac:dyDescent="0.2">
      <c r="A453">
        <v>2015</v>
      </c>
      <c r="B453" t="s">
        <v>282</v>
      </c>
      <c r="C453" t="s">
        <v>3</v>
      </c>
      <c r="D453" t="s">
        <v>138</v>
      </c>
      <c r="G453" s="3">
        <v>0</v>
      </c>
      <c r="H453" s="3">
        <v>0</v>
      </c>
      <c r="I453" s="3">
        <v>0</v>
      </c>
      <c r="L453" s="3">
        <f>SUM(G453:I453)</f>
        <v>0</v>
      </c>
      <c r="N453" t="str">
        <f>IF(L453&gt;0,"Y","")</f>
        <v/>
      </c>
    </row>
    <row r="454" spans="1:14" x14ac:dyDescent="0.2">
      <c r="A454">
        <v>2015</v>
      </c>
      <c r="B454" t="s">
        <v>280</v>
      </c>
      <c r="C454" t="s">
        <v>3</v>
      </c>
      <c r="D454" t="s">
        <v>138</v>
      </c>
      <c r="G454" s="3">
        <v>0</v>
      </c>
      <c r="H454" s="3">
        <v>0</v>
      </c>
      <c r="I454" s="3">
        <v>0</v>
      </c>
      <c r="L454" s="3">
        <f>SUM(G454:I454)</f>
        <v>0</v>
      </c>
      <c r="N454" t="str">
        <f>IF(L454&gt;0,"Y","")</f>
        <v/>
      </c>
    </row>
    <row r="455" spans="1:14" x14ac:dyDescent="0.2">
      <c r="A455">
        <v>2015</v>
      </c>
      <c r="B455" t="s">
        <v>291</v>
      </c>
      <c r="C455" t="s">
        <v>3</v>
      </c>
      <c r="D455" t="s">
        <v>138</v>
      </c>
      <c r="G455" s="3">
        <v>0</v>
      </c>
      <c r="H455" s="3">
        <v>0</v>
      </c>
      <c r="I455" s="3">
        <v>0</v>
      </c>
      <c r="L455" s="3">
        <f>SUM(G455:I455)</f>
        <v>0</v>
      </c>
      <c r="N455" t="str">
        <f>IF(L455&gt;0,"Y","")</f>
        <v/>
      </c>
    </row>
    <row r="456" spans="1:14" x14ac:dyDescent="0.2">
      <c r="A456">
        <v>2015</v>
      </c>
      <c r="B456" t="s">
        <v>278</v>
      </c>
      <c r="C456" t="s">
        <v>363</v>
      </c>
      <c r="G456" s="3">
        <v>339293</v>
      </c>
      <c r="H456" s="3">
        <v>0</v>
      </c>
      <c r="I456" s="3">
        <v>0</v>
      </c>
      <c r="K456" t="s">
        <v>138</v>
      </c>
      <c r="L456" s="3">
        <f>SUM(G456:I456)</f>
        <v>339293</v>
      </c>
      <c r="N456" t="str">
        <f>IF(L456&gt;0,"Y","")</f>
        <v>Y</v>
      </c>
    </row>
    <row r="457" spans="1:14" x14ac:dyDescent="0.2">
      <c r="A457">
        <v>2015</v>
      </c>
      <c r="B457" t="s">
        <v>290</v>
      </c>
      <c r="C457" t="s">
        <v>3</v>
      </c>
      <c r="D457" t="s">
        <v>138</v>
      </c>
      <c r="G457" s="3">
        <v>0</v>
      </c>
      <c r="H457" s="3">
        <v>0</v>
      </c>
      <c r="I457" s="3">
        <v>0</v>
      </c>
      <c r="L457" s="3">
        <f>SUM(G457:I457)</f>
        <v>0</v>
      </c>
      <c r="N457" t="str">
        <f>IF(L457&gt;0,"Y","")</f>
        <v/>
      </c>
    </row>
    <row r="458" spans="1:14" x14ac:dyDescent="0.2">
      <c r="A458">
        <v>2015</v>
      </c>
      <c r="B458" t="s">
        <v>262</v>
      </c>
      <c r="C458" t="s">
        <v>3</v>
      </c>
      <c r="D458" t="s">
        <v>138</v>
      </c>
      <c r="G458" s="3">
        <v>0</v>
      </c>
      <c r="H458" s="3">
        <v>0</v>
      </c>
      <c r="I458" s="3">
        <v>0</v>
      </c>
      <c r="L458" s="3">
        <f>SUM(G458:I458)</f>
        <v>0</v>
      </c>
      <c r="N458" t="str">
        <f>IF(L458&gt;0,"Y","")</f>
        <v/>
      </c>
    </row>
    <row r="459" spans="1:14" x14ac:dyDescent="0.2">
      <c r="A459">
        <v>2014</v>
      </c>
      <c r="B459" t="s">
        <v>99</v>
      </c>
      <c r="C459" t="s">
        <v>3</v>
      </c>
      <c r="D459" t="s">
        <v>138</v>
      </c>
      <c r="G459" s="3">
        <v>0</v>
      </c>
      <c r="H459" s="3">
        <v>0</v>
      </c>
      <c r="I459" s="3">
        <v>0</v>
      </c>
      <c r="L459" s="3">
        <f>SUM(G459:I459)</f>
        <v>0</v>
      </c>
      <c r="N459" t="str">
        <f>IF(L459&gt;0,"Y","")</f>
        <v/>
      </c>
    </row>
    <row r="460" spans="1:14" x14ac:dyDescent="0.2">
      <c r="A460">
        <v>2014</v>
      </c>
      <c r="B460" t="s">
        <v>247</v>
      </c>
      <c r="C460" t="s">
        <v>364</v>
      </c>
      <c r="G460" s="3">
        <v>451056</v>
      </c>
      <c r="H460" s="3">
        <v>0</v>
      </c>
      <c r="I460" s="3">
        <v>120271</v>
      </c>
      <c r="J460" s="3"/>
      <c r="K460" t="s">
        <v>138</v>
      </c>
      <c r="L460" s="3">
        <f>SUM(G460:I460)</f>
        <v>571327</v>
      </c>
      <c r="N460" t="str">
        <f>IF(L460&gt;0,"Y","")</f>
        <v>Y</v>
      </c>
    </row>
    <row r="461" spans="1:14" x14ac:dyDescent="0.2">
      <c r="A461">
        <v>2014</v>
      </c>
      <c r="B461" t="s">
        <v>234</v>
      </c>
      <c r="C461" t="s">
        <v>3</v>
      </c>
      <c r="D461" t="s">
        <v>138</v>
      </c>
      <c r="G461" s="3">
        <v>0</v>
      </c>
      <c r="H461" s="3">
        <v>0</v>
      </c>
      <c r="I461" s="3">
        <v>0</v>
      </c>
      <c r="L461" s="3">
        <f>SUM(G461:I461)</f>
        <v>0</v>
      </c>
      <c r="N461" t="str">
        <f>IF(L461&gt;0,"Y","")</f>
        <v/>
      </c>
    </row>
    <row r="462" spans="1:14" x14ac:dyDescent="0.2">
      <c r="A462">
        <v>2014</v>
      </c>
      <c r="B462" t="s">
        <v>408</v>
      </c>
      <c r="C462" t="s">
        <v>373</v>
      </c>
      <c r="E462" t="s">
        <v>138</v>
      </c>
      <c r="G462" s="3">
        <v>2738334</v>
      </c>
      <c r="H462" s="3">
        <v>0</v>
      </c>
      <c r="I462" s="3">
        <v>442970</v>
      </c>
      <c r="J462" s="3"/>
      <c r="L462" s="3">
        <f>SUM(G462:I462)</f>
        <v>3181304</v>
      </c>
      <c r="N462" t="str">
        <f>IF(L462&gt;0,"Y","")</f>
        <v>Y</v>
      </c>
    </row>
    <row r="463" spans="1:14" x14ac:dyDescent="0.2">
      <c r="A463">
        <v>2014</v>
      </c>
      <c r="B463" t="s">
        <v>259</v>
      </c>
      <c r="C463" t="s">
        <v>3</v>
      </c>
      <c r="D463" t="s">
        <v>138</v>
      </c>
      <c r="G463" s="3">
        <v>0</v>
      </c>
      <c r="H463" s="3">
        <v>0</v>
      </c>
      <c r="I463" s="3">
        <v>0</v>
      </c>
      <c r="L463" s="3">
        <f>SUM(G463:I463)</f>
        <v>0</v>
      </c>
      <c r="N463" t="str">
        <f>IF(L463&gt;0,"Y","")</f>
        <v/>
      </c>
    </row>
    <row r="464" spans="1:14" x14ac:dyDescent="0.2">
      <c r="A464">
        <v>2014</v>
      </c>
      <c r="B464" t="s">
        <v>69</v>
      </c>
      <c r="C464" t="s">
        <v>3</v>
      </c>
      <c r="D464" t="s">
        <v>138</v>
      </c>
      <c r="G464" s="3">
        <v>0</v>
      </c>
      <c r="H464" s="3">
        <v>0</v>
      </c>
      <c r="I464" s="3">
        <v>0</v>
      </c>
      <c r="L464" s="3">
        <f>SUM(G464:I464)</f>
        <v>0</v>
      </c>
      <c r="N464" t="str">
        <f>IF(L464&gt;0,"Y","")</f>
        <v/>
      </c>
    </row>
    <row r="465" spans="1:14" x14ac:dyDescent="0.2">
      <c r="A465">
        <v>2014</v>
      </c>
      <c r="B465" t="s">
        <v>236</v>
      </c>
      <c r="C465" t="s">
        <v>3</v>
      </c>
      <c r="D465" t="s">
        <v>138</v>
      </c>
      <c r="G465" s="3">
        <v>0</v>
      </c>
      <c r="H465" s="3">
        <v>0</v>
      </c>
      <c r="I465" s="3">
        <v>0</v>
      </c>
      <c r="L465" s="3">
        <f>SUM(G465:I465)</f>
        <v>0</v>
      </c>
      <c r="N465" t="str">
        <f>IF(L465&gt;0,"Y","")</f>
        <v/>
      </c>
    </row>
    <row r="466" spans="1:14" x14ac:dyDescent="0.2">
      <c r="A466">
        <v>2014</v>
      </c>
      <c r="B466" t="s">
        <v>271</v>
      </c>
      <c r="C466" t="s">
        <v>3</v>
      </c>
      <c r="D466" t="s">
        <v>138</v>
      </c>
      <c r="G466" s="3">
        <v>0</v>
      </c>
      <c r="H466" s="3">
        <v>0</v>
      </c>
      <c r="I466" s="3">
        <v>0</v>
      </c>
      <c r="L466" s="3">
        <f>SUM(G466:I466)</f>
        <v>0</v>
      </c>
      <c r="N466" t="str">
        <f>IF(L466&gt;0,"Y","")</f>
        <v/>
      </c>
    </row>
    <row r="467" spans="1:14" x14ac:dyDescent="0.2">
      <c r="A467">
        <v>2014</v>
      </c>
      <c r="B467" t="s">
        <v>413</v>
      </c>
      <c r="C467" t="s">
        <v>367</v>
      </c>
      <c r="G467" s="3">
        <v>358563</v>
      </c>
      <c r="H467" s="3">
        <v>0</v>
      </c>
      <c r="I467" s="3">
        <v>67432</v>
      </c>
      <c r="J467" s="3"/>
      <c r="K467" t="s">
        <v>138</v>
      </c>
      <c r="L467" s="3">
        <f>SUM(G467:I467)</f>
        <v>425995</v>
      </c>
      <c r="N467" t="str">
        <f>IF(L467&gt;0,"Y","")</f>
        <v>Y</v>
      </c>
    </row>
    <row r="468" spans="1:14" x14ac:dyDescent="0.2">
      <c r="A468">
        <v>2014</v>
      </c>
      <c r="B468" t="s">
        <v>31</v>
      </c>
      <c r="C468" t="s">
        <v>548</v>
      </c>
      <c r="E468" t="s">
        <v>138</v>
      </c>
      <c r="G468" s="3">
        <v>554028</v>
      </c>
      <c r="H468" s="3">
        <v>0</v>
      </c>
      <c r="I468" s="3">
        <v>197917</v>
      </c>
      <c r="J468" s="3"/>
      <c r="L468" s="3">
        <f>SUM(G468:I468)</f>
        <v>751945</v>
      </c>
      <c r="N468" t="str">
        <f>IF(L468&gt;0,"Y","")</f>
        <v>Y</v>
      </c>
    </row>
    <row r="469" spans="1:14" x14ac:dyDescent="0.2">
      <c r="A469">
        <v>2014</v>
      </c>
      <c r="B469" t="s">
        <v>244</v>
      </c>
      <c r="C469" t="s">
        <v>3</v>
      </c>
      <c r="D469" t="s">
        <v>138</v>
      </c>
      <c r="G469" s="3">
        <v>0</v>
      </c>
      <c r="H469" s="3">
        <v>0</v>
      </c>
      <c r="I469" s="3">
        <v>0</v>
      </c>
      <c r="L469" s="3">
        <f>SUM(G469:I469)</f>
        <v>0</v>
      </c>
      <c r="N469" t="str">
        <f>IF(L469&gt;0,"Y","")</f>
        <v/>
      </c>
    </row>
    <row r="470" spans="1:14" x14ac:dyDescent="0.2">
      <c r="A470">
        <v>2014</v>
      </c>
      <c r="B470" t="s">
        <v>264</v>
      </c>
      <c r="C470" t="s">
        <v>3</v>
      </c>
      <c r="D470" t="s">
        <v>138</v>
      </c>
      <c r="G470" s="3">
        <v>0</v>
      </c>
      <c r="H470" s="3">
        <v>0</v>
      </c>
      <c r="I470" s="3">
        <v>0</v>
      </c>
      <c r="L470" s="3">
        <f>SUM(G470:I470)</f>
        <v>0</v>
      </c>
      <c r="N470" t="str">
        <f>IF(L470&gt;0,"Y","")</f>
        <v/>
      </c>
    </row>
    <row r="471" spans="1:14" x14ac:dyDescent="0.2">
      <c r="A471">
        <v>2014</v>
      </c>
      <c r="B471" t="s">
        <v>249</v>
      </c>
      <c r="C471" t="s">
        <v>3</v>
      </c>
      <c r="D471" t="s">
        <v>138</v>
      </c>
      <c r="G471" s="3">
        <v>0</v>
      </c>
      <c r="H471" s="3">
        <v>0</v>
      </c>
      <c r="I471" s="3">
        <v>0</v>
      </c>
      <c r="L471" s="3">
        <f>SUM(G471:I471)</f>
        <v>0</v>
      </c>
      <c r="N471" t="str">
        <f>IF(L471&gt;0,"Y","")</f>
        <v/>
      </c>
    </row>
    <row r="472" spans="1:14" x14ac:dyDescent="0.2">
      <c r="A472">
        <v>2014</v>
      </c>
      <c r="B472" t="s">
        <v>60</v>
      </c>
      <c r="C472" t="s">
        <v>3</v>
      </c>
      <c r="D472" t="s">
        <v>138</v>
      </c>
      <c r="G472" s="3">
        <v>0</v>
      </c>
      <c r="H472" s="3">
        <v>0</v>
      </c>
      <c r="I472" s="3">
        <v>0</v>
      </c>
      <c r="L472" s="3">
        <f>SUM(G472:I472)</f>
        <v>0</v>
      </c>
      <c r="N472" t="str">
        <f>IF(L472&gt;0,"Y","")</f>
        <v/>
      </c>
    </row>
    <row r="473" spans="1:14" x14ac:dyDescent="0.2">
      <c r="A473">
        <v>2014</v>
      </c>
      <c r="B473" t="s">
        <v>240</v>
      </c>
      <c r="C473" t="s">
        <v>3</v>
      </c>
      <c r="D473" t="s">
        <v>138</v>
      </c>
      <c r="G473" s="3">
        <v>0</v>
      </c>
      <c r="H473" s="3">
        <v>0</v>
      </c>
      <c r="I473" s="3">
        <v>0</v>
      </c>
      <c r="L473" s="3">
        <f>SUM(G473:I473)</f>
        <v>0</v>
      </c>
      <c r="N473" t="str">
        <f>IF(L473&gt;0,"Y","")</f>
        <v/>
      </c>
    </row>
    <row r="474" spans="1:14" x14ac:dyDescent="0.2">
      <c r="A474">
        <v>2014</v>
      </c>
      <c r="B474" t="s">
        <v>131</v>
      </c>
      <c r="C474" t="s">
        <v>337</v>
      </c>
      <c r="G474" s="3">
        <v>265574</v>
      </c>
      <c r="H474" s="3">
        <v>0</v>
      </c>
      <c r="I474" s="3">
        <v>82103</v>
      </c>
      <c r="J474" s="3" t="s">
        <v>138</v>
      </c>
      <c r="L474" s="3">
        <f>SUM(G474:I474)</f>
        <v>347677</v>
      </c>
      <c r="N474" t="str">
        <f>IF(L474&gt;0,"Y","")</f>
        <v>Y</v>
      </c>
    </row>
    <row r="475" spans="1:14" x14ac:dyDescent="0.2">
      <c r="A475">
        <v>2014</v>
      </c>
      <c r="B475" t="s">
        <v>252</v>
      </c>
      <c r="C475" t="s">
        <v>3</v>
      </c>
      <c r="D475" t="s">
        <v>138</v>
      </c>
      <c r="G475" s="3">
        <v>0</v>
      </c>
      <c r="H475" s="3">
        <v>0</v>
      </c>
      <c r="I475" s="3">
        <v>0</v>
      </c>
      <c r="L475" s="3">
        <f>SUM(G475:I475)</f>
        <v>0</v>
      </c>
      <c r="N475" t="str">
        <f>IF(L475&gt;0,"Y","")</f>
        <v/>
      </c>
    </row>
    <row r="476" spans="1:14" x14ac:dyDescent="0.2">
      <c r="A476">
        <v>2014</v>
      </c>
      <c r="B476" t="s">
        <v>238</v>
      </c>
      <c r="C476" t="s">
        <v>3</v>
      </c>
      <c r="D476" t="s">
        <v>138</v>
      </c>
      <c r="G476" s="3">
        <v>0</v>
      </c>
      <c r="H476" s="3">
        <v>0</v>
      </c>
      <c r="I476" s="3">
        <v>0</v>
      </c>
      <c r="L476" s="3">
        <f>SUM(G476:I476)</f>
        <v>0</v>
      </c>
      <c r="N476" t="str">
        <f>IF(L476&gt;0,"Y","")</f>
        <v/>
      </c>
    </row>
    <row r="477" spans="1:14" x14ac:dyDescent="0.2">
      <c r="A477">
        <v>2014</v>
      </c>
      <c r="B477" t="s">
        <v>229</v>
      </c>
      <c r="C477" t="s">
        <v>3</v>
      </c>
      <c r="D477" t="s">
        <v>138</v>
      </c>
      <c r="G477" s="3">
        <v>0</v>
      </c>
      <c r="H477" s="3">
        <v>0</v>
      </c>
      <c r="I477" s="3">
        <v>0</v>
      </c>
      <c r="L477" s="3">
        <f>SUM(G477:I477)</f>
        <v>0</v>
      </c>
      <c r="N477" t="str">
        <f>IF(L477&gt;0,"Y","")</f>
        <v/>
      </c>
    </row>
    <row r="478" spans="1:14" x14ac:dyDescent="0.2">
      <c r="A478">
        <v>2014</v>
      </c>
      <c r="B478" t="s">
        <v>88</v>
      </c>
      <c r="C478" t="s">
        <v>3</v>
      </c>
      <c r="D478" t="s">
        <v>138</v>
      </c>
      <c r="G478" s="3">
        <v>0</v>
      </c>
      <c r="H478" s="3">
        <v>0</v>
      </c>
      <c r="I478" s="3">
        <v>0</v>
      </c>
      <c r="L478" s="3">
        <f>SUM(G478:I478)</f>
        <v>0</v>
      </c>
      <c r="N478" t="str">
        <f>IF(L478&gt;0,"Y","")</f>
        <v/>
      </c>
    </row>
    <row r="479" spans="1:14" x14ac:dyDescent="0.2">
      <c r="A479">
        <v>2014</v>
      </c>
      <c r="B479" t="s">
        <v>257</v>
      </c>
      <c r="C479" t="s">
        <v>3</v>
      </c>
      <c r="D479" t="s">
        <v>138</v>
      </c>
      <c r="G479" s="3">
        <v>0</v>
      </c>
      <c r="H479" s="3">
        <v>0</v>
      </c>
      <c r="I479" s="3">
        <v>0</v>
      </c>
      <c r="L479" s="3">
        <f>SUM(G479:I479)</f>
        <v>0</v>
      </c>
      <c r="N479" t="str">
        <f>IF(L479&gt;0,"Y","")</f>
        <v/>
      </c>
    </row>
    <row r="480" spans="1:14" x14ac:dyDescent="0.2">
      <c r="A480">
        <v>2014</v>
      </c>
      <c r="B480" t="s">
        <v>230</v>
      </c>
      <c r="C480" t="s">
        <v>3</v>
      </c>
      <c r="D480" t="s">
        <v>138</v>
      </c>
      <c r="G480" s="3">
        <v>0</v>
      </c>
      <c r="H480" s="3">
        <v>0</v>
      </c>
      <c r="I480" s="3">
        <v>0</v>
      </c>
      <c r="L480" s="3">
        <f>SUM(G480:I480)</f>
        <v>0</v>
      </c>
      <c r="N480" t="str">
        <f>IF(L480&gt;0,"Y","")</f>
        <v/>
      </c>
    </row>
    <row r="481" spans="1:14" x14ac:dyDescent="0.2">
      <c r="A481">
        <v>2014</v>
      </c>
      <c r="B481" t="s">
        <v>254</v>
      </c>
      <c r="C481" t="s">
        <v>3</v>
      </c>
      <c r="D481" t="s">
        <v>138</v>
      </c>
      <c r="G481" s="3">
        <v>0</v>
      </c>
      <c r="H481" s="3">
        <v>0</v>
      </c>
      <c r="I481" s="3">
        <v>0</v>
      </c>
      <c r="L481" s="3">
        <f>SUM(G481:I481)</f>
        <v>0</v>
      </c>
      <c r="N481" t="str">
        <f>IF(L481&gt;0,"Y","")</f>
        <v/>
      </c>
    </row>
    <row r="482" spans="1:14" x14ac:dyDescent="0.2">
      <c r="A482">
        <v>2014</v>
      </c>
      <c r="B482" t="s">
        <v>265</v>
      </c>
      <c r="C482" t="s">
        <v>3</v>
      </c>
      <c r="D482" t="s">
        <v>138</v>
      </c>
      <c r="G482" s="3">
        <v>0</v>
      </c>
      <c r="H482" s="3">
        <v>0</v>
      </c>
      <c r="I482" s="3">
        <v>0</v>
      </c>
      <c r="L482" s="3">
        <f>SUM(G482:I482)</f>
        <v>0</v>
      </c>
      <c r="N482" t="str">
        <f>IF(L482&gt;0,"Y","")</f>
        <v/>
      </c>
    </row>
    <row r="483" spans="1:14" x14ac:dyDescent="0.2">
      <c r="A483">
        <v>2014</v>
      </c>
      <c r="B483" t="s">
        <v>121</v>
      </c>
      <c r="C483" t="s">
        <v>3</v>
      </c>
      <c r="D483" t="s">
        <v>138</v>
      </c>
      <c r="G483" s="3">
        <v>0</v>
      </c>
      <c r="H483" s="3">
        <v>0</v>
      </c>
      <c r="I483" s="3">
        <v>0</v>
      </c>
      <c r="L483" s="3">
        <f>SUM(G483:I483)</f>
        <v>0</v>
      </c>
      <c r="N483" t="str">
        <f>IF(L483&gt;0,"Y","")</f>
        <v/>
      </c>
    </row>
    <row r="484" spans="1:14" x14ac:dyDescent="0.2">
      <c r="A484">
        <v>2014</v>
      </c>
      <c r="B484" t="s">
        <v>89</v>
      </c>
      <c r="C484" t="s">
        <v>3</v>
      </c>
      <c r="D484" t="s">
        <v>138</v>
      </c>
      <c r="G484" s="3">
        <v>0</v>
      </c>
      <c r="H484" s="3">
        <v>0</v>
      </c>
      <c r="I484" s="3">
        <v>0</v>
      </c>
      <c r="L484" s="3">
        <f>SUM(G484:I484)</f>
        <v>0</v>
      </c>
      <c r="N484" t="str">
        <f>IF(L484&gt;0,"Y","")</f>
        <v/>
      </c>
    </row>
    <row r="485" spans="1:14" x14ac:dyDescent="0.2">
      <c r="A485">
        <v>2014</v>
      </c>
      <c r="B485" t="s">
        <v>277</v>
      </c>
      <c r="C485" t="s">
        <v>3</v>
      </c>
      <c r="D485" t="s">
        <v>138</v>
      </c>
      <c r="G485" s="3">
        <v>0</v>
      </c>
      <c r="H485" s="3">
        <v>0</v>
      </c>
      <c r="I485" s="3">
        <v>0</v>
      </c>
      <c r="L485" s="3">
        <f>SUM(G485:I485)</f>
        <v>0</v>
      </c>
      <c r="N485" t="str">
        <f>IF(L485&gt;0,"Y","")</f>
        <v/>
      </c>
    </row>
    <row r="486" spans="1:14" x14ac:dyDescent="0.2">
      <c r="A486">
        <v>2014</v>
      </c>
      <c r="B486" t="s">
        <v>43</v>
      </c>
      <c r="C486" t="s">
        <v>3</v>
      </c>
      <c r="D486" t="s">
        <v>138</v>
      </c>
      <c r="G486" s="3">
        <v>0</v>
      </c>
      <c r="H486" s="3">
        <v>0</v>
      </c>
      <c r="I486" s="3">
        <v>0</v>
      </c>
      <c r="L486" s="3">
        <f>SUM(G486:I486)</f>
        <v>0</v>
      </c>
      <c r="N486" t="str">
        <f>IF(L486&gt;0,"Y","")</f>
        <v/>
      </c>
    </row>
    <row r="487" spans="1:14" x14ac:dyDescent="0.2">
      <c r="A487">
        <v>2014</v>
      </c>
      <c r="B487" t="s">
        <v>255</v>
      </c>
      <c r="C487" t="s">
        <v>3</v>
      </c>
      <c r="D487" t="s">
        <v>138</v>
      </c>
      <c r="G487" s="3">
        <v>0</v>
      </c>
      <c r="H487" s="3">
        <v>0</v>
      </c>
      <c r="I487" s="3">
        <v>0</v>
      </c>
      <c r="L487" s="3">
        <f>SUM(G487:I487)</f>
        <v>0</v>
      </c>
      <c r="N487" t="str">
        <f>IF(L487&gt;0,"Y","")</f>
        <v/>
      </c>
    </row>
    <row r="488" spans="1:14" x14ac:dyDescent="0.2">
      <c r="A488">
        <v>2014</v>
      </c>
      <c r="B488" t="s">
        <v>70</v>
      </c>
      <c r="C488" t="s">
        <v>346</v>
      </c>
      <c r="D488" t="s">
        <v>138</v>
      </c>
      <c r="E488" t="s">
        <v>138</v>
      </c>
      <c r="G488" s="3">
        <v>0</v>
      </c>
      <c r="H488" s="3">
        <v>0</v>
      </c>
      <c r="I488" s="3">
        <v>0</v>
      </c>
      <c r="L488" s="3">
        <f>SUM(G488:I488)</f>
        <v>0</v>
      </c>
      <c r="N488" t="str">
        <f>IF(L488&gt;0,"Y","")</f>
        <v/>
      </c>
    </row>
    <row r="489" spans="1:14" x14ac:dyDescent="0.2">
      <c r="A489">
        <v>2014</v>
      </c>
      <c r="B489" t="s">
        <v>273</v>
      </c>
      <c r="C489" t="s">
        <v>3</v>
      </c>
      <c r="D489" t="s">
        <v>138</v>
      </c>
      <c r="G489" s="3">
        <v>0</v>
      </c>
      <c r="H489" s="3">
        <v>0</v>
      </c>
      <c r="I489" s="3">
        <v>0</v>
      </c>
      <c r="L489" s="3">
        <f>SUM(G489:I489)</f>
        <v>0</v>
      </c>
      <c r="N489" t="str">
        <f>IF(L489&gt;0,"Y","")</f>
        <v/>
      </c>
    </row>
    <row r="490" spans="1:14" x14ac:dyDescent="0.2">
      <c r="A490">
        <v>2014</v>
      </c>
      <c r="B490" t="s">
        <v>125</v>
      </c>
      <c r="C490" t="s">
        <v>3</v>
      </c>
      <c r="D490" t="s">
        <v>138</v>
      </c>
      <c r="G490" s="3">
        <v>0</v>
      </c>
      <c r="H490" s="3">
        <v>0</v>
      </c>
      <c r="I490" s="3">
        <v>0</v>
      </c>
      <c r="L490" s="3">
        <f>SUM(G490:I490)</f>
        <v>0</v>
      </c>
      <c r="N490" t="str">
        <f>IF(L490&gt;0,"Y","")</f>
        <v/>
      </c>
    </row>
    <row r="491" spans="1:14" x14ac:dyDescent="0.2">
      <c r="A491">
        <v>2014</v>
      </c>
      <c r="B491" t="s">
        <v>276</v>
      </c>
      <c r="C491" t="s">
        <v>3</v>
      </c>
      <c r="D491" t="s">
        <v>138</v>
      </c>
      <c r="G491" s="3">
        <v>0</v>
      </c>
      <c r="H491" s="3">
        <v>0</v>
      </c>
      <c r="I491" s="3">
        <v>0</v>
      </c>
      <c r="L491" s="3">
        <f>SUM(G491:I491)</f>
        <v>0</v>
      </c>
      <c r="N491" t="str">
        <f>IF(L491&gt;0,"Y","")</f>
        <v/>
      </c>
    </row>
    <row r="492" spans="1:14" x14ac:dyDescent="0.2">
      <c r="A492">
        <v>2014</v>
      </c>
      <c r="B492" t="s">
        <v>258</v>
      </c>
      <c r="C492" t="s">
        <v>3</v>
      </c>
      <c r="D492" t="s">
        <v>138</v>
      </c>
      <c r="G492" s="3">
        <v>0</v>
      </c>
      <c r="H492" s="3">
        <v>0</v>
      </c>
      <c r="I492" s="3">
        <v>0</v>
      </c>
      <c r="L492" s="3">
        <f>SUM(G492:I492)</f>
        <v>0</v>
      </c>
      <c r="N492" t="str">
        <f>IF(L492&gt;0,"Y","")</f>
        <v/>
      </c>
    </row>
    <row r="493" spans="1:14" x14ac:dyDescent="0.2">
      <c r="A493">
        <v>2014</v>
      </c>
      <c r="B493" t="s">
        <v>112</v>
      </c>
      <c r="C493" t="s">
        <v>372</v>
      </c>
      <c r="G493" s="3">
        <v>514912</v>
      </c>
      <c r="H493" s="3">
        <v>0</v>
      </c>
      <c r="I493" s="3">
        <v>159262</v>
      </c>
      <c r="J493" s="3"/>
      <c r="K493" t="s">
        <v>138</v>
      </c>
      <c r="L493" s="3">
        <f>SUM(G493:I493)</f>
        <v>674174</v>
      </c>
      <c r="N493" t="str">
        <f>IF(L493&gt;0,"Y","")</f>
        <v>Y</v>
      </c>
    </row>
    <row r="494" spans="1:14" x14ac:dyDescent="0.2">
      <c r="A494">
        <v>2014</v>
      </c>
      <c r="B494" t="s">
        <v>58</v>
      </c>
      <c r="C494" t="s">
        <v>3</v>
      </c>
      <c r="D494" t="s">
        <v>138</v>
      </c>
      <c r="G494" s="3">
        <v>0</v>
      </c>
      <c r="H494" s="3">
        <v>0</v>
      </c>
      <c r="I494" s="3">
        <v>0</v>
      </c>
      <c r="L494" s="3">
        <f>SUM(G494:I494)</f>
        <v>0</v>
      </c>
      <c r="N494" t="str">
        <f>IF(L494&gt;0,"Y","")</f>
        <v/>
      </c>
    </row>
    <row r="495" spans="1:14" x14ac:dyDescent="0.2">
      <c r="A495">
        <v>2014</v>
      </c>
      <c r="B495" t="s">
        <v>400</v>
      </c>
      <c r="C495" t="s">
        <v>544</v>
      </c>
      <c r="G495" s="3">
        <v>296840</v>
      </c>
      <c r="H495" s="3">
        <v>0</v>
      </c>
      <c r="I495" s="3">
        <v>57479</v>
      </c>
      <c r="J495" s="3" t="s">
        <v>138</v>
      </c>
      <c r="L495" s="3">
        <f>SUM(G495:I495)</f>
        <v>354319</v>
      </c>
      <c r="N495" t="str">
        <f>IF(L495&gt;0,"Y","")</f>
        <v>Y</v>
      </c>
    </row>
    <row r="496" spans="1:14" x14ac:dyDescent="0.2">
      <c r="A496">
        <v>2014</v>
      </c>
      <c r="B496" t="s">
        <v>233</v>
      </c>
      <c r="C496" t="s">
        <v>3</v>
      </c>
      <c r="D496" t="s">
        <v>138</v>
      </c>
      <c r="G496" s="3">
        <v>0</v>
      </c>
      <c r="H496" s="3">
        <v>0</v>
      </c>
      <c r="I496" s="3">
        <v>0</v>
      </c>
      <c r="L496" s="3">
        <f>SUM(G496:I496)</f>
        <v>0</v>
      </c>
      <c r="N496" t="str">
        <f>IF(L496&gt;0,"Y","")</f>
        <v/>
      </c>
    </row>
    <row r="497" spans="1:14" x14ac:dyDescent="0.2">
      <c r="A497">
        <v>2014</v>
      </c>
      <c r="B497" t="s">
        <v>261</v>
      </c>
      <c r="C497" t="s">
        <v>3</v>
      </c>
      <c r="D497" t="s">
        <v>138</v>
      </c>
      <c r="G497" s="3">
        <v>0</v>
      </c>
      <c r="H497" s="3">
        <v>0</v>
      </c>
      <c r="I497" s="3">
        <v>0</v>
      </c>
      <c r="L497" s="3">
        <f>SUM(G497:I497)</f>
        <v>0</v>
      </c>
      <c r="N497" t="str">
        <f>IF(L497&gt;0,"Y","")</f>
        <v/>
      </c>
    </row>
    <row r="498" spans="1:14" x14ac:dyDescent="0.2">
      <c r="A498">
        <v>2014</v>
      </c>
      <c r="B498" t="s">
        <v>239</v>
      </c>
      <c r="C498" t="s">
        <v>3</v>
      </c>
      <c r="D498" t="s">
        <v>138</v>
      </c>
      <c r="G498" s="3">
        <v>0</v>
      </c>
      <c r="H498" s="3">
        <v>0</v>
      </c>
      <c r="I498" s="3">
        <v>0</v>
      </c>
      <c r="L498" s="3">
        <f>SUM(G498:I498)</f>
        <v>0</v>
      </c>
      <c r="N498" t="str">
        <f>IF(L498&gt;0,"Y","")</f>
        <v/>
      </c>
    </row>
    <row r="499" spans="1:14" x14ac:dyDescent="0.2">
      <c r="A499">
        <v>2014</v>
      </c>
      <c r="B499" t="s">
        <v>274</v>
      </c>
      <c r="C499" t="s">
        <v>3</v>
      </c>
      <c r="D499" t="s">
        <v>138</v>
      </c>
      <c r="G499" s="3">
        <v>0</v>
      </c>
      <c r="H499" s="3">
        <v>0</v>
      </c>
      <c r="I499" s="3">
        <v>0</v>
      </c>
      <c r="L499" s="3">
        <f>SUM(G499:I499)</f>
        <v>0</v>
      </c>
      <c r="N499" t="str">
        <f>IF(L499&gt;0,"Y","")</f>
        <v/>
      </c>
    </row>
    <row r="500" spans="1:14" x14ac:dyDescent="0.2">
      <c r="A500">
        <v>2014</v>
      </c>
      <c r="B500" t="s">
        <v>228</v>
      </c>
      <c r="C500" t="s">
        <v>345</v>
      </c>
      <c r="D500" t="s">
        <v>138</v>
      </c>
      <c r="E500" t="s">
        <v>138</v>
      </c>
      <c r="G500" s="3">
        <v>0</v>
      </c>
      <c r="H500" s="3">
        <v>0</v>
      </c>
      <c r="I500" s="3">
        <v>0</v>
      </c>
      <c r="L500" s="3">
        <f>SUM(G500:I500)</f>
        <v>0</v>
      </c>
      <c r="N500" t="str">
        <f>IF(L500&gt;0,"Y","")</f>
        <v/>
      </c>
    </row>
    <row r="501" spans="1:14" x14ac:dyDescent="0.2">
      <c r="A501">
        <v>2014</v>
      </c>
      <c r="B501" t="s">
        <v>59</v>
      </c>
      <c r="C501" t="s">
        <v>3</v>
      </c>
      <c r="D501" t="s">
        <v>138</v>
      </c>
      <c r="G501" s="3">
        <v>0</v>
      </c>
      <c r="H501" s="3">
        <v>0</v>
      </c>
      <c r="I501" s="3">
        <v>0</v>
      </c>
      <c r="L501" s="3">
        <f>SUM(G501:I501)</f>
        <v>0</v>
      </c>
      <c r="N501" t="str">
        <f>IF(L501&gt;0,"Y","")</f>
        <v/>
      </c>
    </row>
    <row r="502" spans="1:14" x14ac:dyDescent="0.2">
      <c r="A502">
        <v>2014</v>
      </c>
      <c r="B502" t="s">
        <v>397</v>
      </c>
      <c r="C502" t="s">
        <v>360</v>
      </c>
      <c r="E502" t="s">
        <v>138</v>
      </c>
      <c r="G502" s="3">
        <v>529619</v>
      </c>
      <c r="H502" s="3">
        <v>0</v>
      </c>
      <c r="I502" s="3">
        <v>258608</v>
      </c>
      <c r="J502" s="3"/>
      <c r="L502" s="3">
        <f>SUM(G502:I502)</f>
        <v>788227</v>
      </c>
      <c r="N502" t="str">
        <f>IF(L502&gt;0,"Y","")</f>
        <v>Y</v>
      </c>
    </row>
    <row r="503" spans="1:14" x14ac:dyDescent="0.2">
      <c r="A503">
        <v>2014</v>
      </c>
      <c r="B503" t="s">
        <v>270</v>
      </c>
      <c r="C503" t="s">
        <v>3</v>
      </c>
      <c r="D503" t="s">
        <v>138</v>
      </c>
      <c r="G503" s="3">
        <v>0</v>
      </c>
      <c r="H503" s="3">
        <v>0</v>
      </c>
      <c r="I503" s="3">
        <v>0</v>
      </c>
      <c r="L503" s="3">
        <f>SUM(G503:I503)</f>
        <v>0</v>
      </c>
      <c r="N503" t="str">
        <f>IF(L503&gt;0,"Y","")</f>
        <v/>
      </c>
    </row>
    <row r="504" spans="1:14" x14ac:dyDescent="0.2">
      <c r="A504">
        <v>2014</v>
      </c>
      <c r="B504" t="s">
        <v>266</v>
      </c>
      <c r="C504" t="s">
        <v>3</v>
      </c>
      <c r="D504" t="s">
        <v>138</v>
      </c>
      <c r="G504" s="3">
        <v>0</v>
      </c>
      <c r="H504" s="3">
        <v>0</v>
      </c>
      <c r="I504" s="3">
        <v>0</v>
      </c>
      <c r="L504" s="3">
        <f>SUM(G504:I504)</f>
        <v>0</v>
      </c>
      <c r="N504" t="str">
        <f>IF(L504&gt;0,"Y","")</f>
        <v/>
      </c>
    </row>
    <row r="505" spans="1:14" x14ac:dyDescent="0.2">
      <c r="A505">
        <v>2014</v>
      </c>
      <c r="B505" t="s">
        <v>275</v>
      </c>
      <c r="C505" t="s">
        <v>3</v>
      </c>
      <c r="D505" t="s">
        <v>138</v>
      </c>
      <c r="G505" s="3">
        <v>0</v>
      </c>
      <c r="H505" s="3">
        <v>0</v>
      </c>
      <c r="I505" s="3">
        <v>0</v>
      </c>
      <c r="L505" s="3">
        <f>SUM(G505:I505)</f>
        <v>0</v>
      </c>
      <c r="N505" t="str">
        <f>IF(L505&gt;0,"Y","")</f>
        <v/>
      </c>
    </row>
    <row r="506" spans="1:14" x14ac:dyDescent="0.2">
      <c r="A506">
        <v>2014</v>
      </c>
      <c r="B506" t="s">
        <v>402</v>
      </c>
      <c r="C506" t="s">
        <v>366</v>
      </c>
      <c r="G506" s="3">
        <v>343938</v>
      </c>
      <c r="H506" s="3">
        <v>0</v>
      </c>
      <c r="I506" s="3">
        <v>64237</v>
      </c>
      <c r="J506" s="3" t="s">
        <v>138</v>
      </c>
      <c r="L506" s="3">
        <f>SUM(G506:I506)</f>
        <v>408175</v>
      </c>
      <c r="N506" t="str">
        <f>IF(L506&gt;0,"Y","")</f>
        <v>Y</v>
      </c>
    </row>
    <row r="507" spans="1:14" x14ac:dyDescent="0.2">
      <c r="A507">
        <v>2014</v>
      </c>
      <c r="B507" t="s">
        <v>418</v>
      </c>
      <c r="C507" t="s">
        <v>365</v>
      </c>
      <c r="G507" s="3">
        <v>705520</v>
      </c>
      <c r="H507" s="3">
        <v>0</v>
      </c>
      <c r="I507" s="3">
        <v>109803</v>
      </c>
      <c r="J507" s="3"/>
      <c r="K507" t="s">
        <v>138</v>
      </c>
      <c r="L507" s="3">
        <f>SUM(G507:I507)</f>
        <v>815323</v>
      </c>
      <c r="N507" t="str">
        <f>IF(L507&gt;0,"Y","")</f>
        <v>Y</v>
      </c>
    </row>
    <row r="508" spans="1:14" x14ac:dyDescent="0.2">
      <c r="A508">
        <v>2014</v>
      </c>
      <c r="B508" t="s">
        <v>272</v>
      </c>
      <c r="C508" t="s">
        <v>3</v>
      </c>
      <c r="D508" t="s">
        <v>138</v>
      </c>
      <c r="G508" s="3">
        <v>0</v>
      </c>
      <c r="H508" s="3">
        <v>0</v>
      </c>
      <c r="I508" s="3">
        <v>0</v>
      </c>
      <c r="L508" s="3">
        <f>SUM(G508:I508)</f>
        <v>0</v>
      </c>
      <c r="N508" t="str">
        <f>IF(L508&gt;0,"Y","")</f>
        <v/>
      </c>
    </row>
    <row r="509" spans="1:14" x14ac:dyDescent="0.2">
      <c r="A509">
        <v>2014</v>
      </c>
      <c r="B509" t="s">
        <v>243</v>
      </c>
      <c r="C509" t="s">
        <v>3</v>
      </c>
      <c r="D509" t="s">
        <v>138</v>
      </c>
      <c r="G509" s="3">
        <v>0</v>
      </c>
      <c r="H509" s="3">
        <v>0</v>
      </c>
      <c r="I509" s="3">
        <v>0</v>
      </c>
      <c r="L509" s="3">
        <f>SUM(G509:I509)</f>
        <v>0</v>
      </c>
      <c r="N509" t="str">
        <f>IF(L509&gt;0,"Y","")</f>
        <v/>
      </c>
    </row>
    <row r="510" spans="1:14" x14ac:dyDescent="0.2">
      <c r="A510">
        <v>2014</v>
      </c>
      <c r="B510" t="s">
        <v>110</v>
      </c>
      <c r="C510" t="s">
        <v>446</v>
      </c>
      <c r="G510" s="3">
        <v>373068</v>
      </c>
      <c r="H510" s="3">
        <v>0</v>
      </c>
      <c r="I510" s="3">
        <v>61385</v>
      </c>
      <c r="J510" s="3" t="s">
        <v>138</v>
      </c>
      <c r="L510" s="3">
        <f>SUM(G510:I510)</f>
        <v>434453</v>
      </c>
      <c r="N510" t="str">
        <f>IF(L510&gt;0,"Y","")</f>
        <v>Y</v>
      </c>
    </row>
    <row r="511" spans="1:14" x14ac:dyDescent="0.2">
      <c r="A511">
        <v>2014</v>
      </c>
      <c r="B511" t="s">
        <v>91</v>
      </c>
      <c r="C511" t="s">
        <v>3</v>
      </c>
      <c r="D511" t="s">
        <v>138</v>
      </c>
      <c r="G511" s="3">
        <v>0</v>
      </c>
      <c r="H511" s="3">
        <v>0</v>
      </c>
      <c r="I511" s="3">
        <v>0</v>
      </c>
      <c r="L511" s="3">
        <f>SUM(G511:I511)</f>
        <v>0</v>
      </c>
      <c r="N511" t="str">
        <f>IF(L511&gt;0,"Y","")</f>
        <v/>
      </c>
    </row>
    <row r="512" spans="1:14" x14ac:dyDescent="0.2">
      <c r="A512">
        <v>2014</v>
      </c>
      <c r="B512" t="s">
        <v>263</v>
      </c>
      <c r="C512" t="s">
        <v>3</v>
      </c>
      <c r="D512" t="s">
        <v>138</v>
      </c>
      <c r="G512" s="3">
        <v>0</v>
      </c>
      <c r="H512" s="3">
        <v>0</v>
      </c>
      <c r="I512" s="3">
        <v>0</v>
      </c>
      <c r="L512" s="3">
        <f>SUM(G512:I512)</f>
        <v>0</v>
      </c>
      <c r="N512" t="str">
        <f>IF(L512&gt;0,"Y","")</f>
        <v/>
      </c>
    </row>
    <row r="513" spans="1:14" x14ac:dyDescent="0.2">
      <c r="A513">
        <v>2014</v>
      </c>
      <c r="B513" t="s">
        <v>278</v>
      </c>
      <c r="C513" t="s">
        <v>363</v>
      </c>
      <c r="G513" s="3">
        <v>465735</v>
      </c>
      <c r="H513" s="3">
        <v>0</v>
      </c>
      <c r="I513" s="3">
        <v>73334</v>
      </c>
      <c r="J513" s="3"/>
      <c r="K513" t="s">
        <v>138</v>
      </c>
      <c r="L513" s="3">
        <f>SUM(G513:I513)</f>
        <v>539069</v>
      </c>
      <c r="N513" t="str">
        <f>IF(L513&gt;0,"Y","")</f>
        <v>Y</v>
      </c>
    </row>
    <row r="514" spans="1:14" x14ac:dyDescent="0.2">
      <c r="A514">
        <v>2014</v>
      </c>
      <c r="B514" t="s">
        <v>262</v>
      </c>
      <c r="C514" t="s">
        <v>3</v>
      </c>
      <c r="D514" t="s">
        <v>138</v>
      </c>
      <c r="G514" s="3">
        <v>0</v>
      </c>
      <c r="H514" s="3">
        <v>0</v>
      </c>
      <c r="I514" s="3">
        <v>0</v>
      </c>
      <c r="L514" s="3">
        <f>SUM(G514:I514)</f>
        <v>0</v>
      </c>
      <c r="N514" t="str">
        <f>IF(L514&gt;0,"Y","")</f>
        <v/>
      </c>
    </row>
    <row r="515" spans="1:14" x14ac:dyDescent="0.2">
      <c r="A515">
        <v>2013</v>
      </c>
      <c r="B515" t="s">
        <v>99</v>
      </c>
      <c r="C515" t="s">
        <v>3</v>
      </c>
      <c r="D515" t="s">
        <v>138</v>
      </c>
      <c r="G515" s="3">
        <v>0</v>
      </c>
      <c r="H515" s="3">
        <v>0</v>
      </c>
      <c r="I515" s="3">
        <v>0</v>
      </c>
      <c r="L515" s="3">
        <f>SUM(G515:I515)</f>
        <v>0</v>
      </c>
      <c r="N515" t="str">
        <f>IF(L515&gt;0,"Y","")</f>
        <v/>
      </c>
    </row>
    <row r="516" spans="1:14" x14ac:dyDescent="0.2">
      <c r="A516">
        <v>2013</v>
      </c>
      <c r="B516" t="s">
        <v>247</v>
      </c>
      <c r="C516" t="s">
        <v>364</v>
      </c>
      <c r="G516" s="3">
        <v>398919</v>
      </c>
      <c r="H516" s="3">
        <v>0</v>
      </c>
      <c r="I516" s="3">
        <v>115073</v>
      </c>
      <c r="J516" s="3" t="s">
        <v>138</v>
      </c>
      <c r="L516" s="3">
        <f>SUM(G516:I516)</f>
        <v>513992</v>
      </c>
      <c r="N516" t="str">
        <f>IF(L516&gt;0,"Y","")</f>
        <v>Y</v>
      </c>
    </row>
    <row r="517" spans="1:14" x14ac:dyDescent="0.2">
      <c r="A517">
        <v>2013</v>
      </c>
      <c r="B517" t="s">
        <v>57</v>
      </c>
      <c r="C517" t="s">
        <v>533</v>
      </c>
      <c r="D517" t="s">
        <v>138</v>
      </c>
      <c r="E517" t="s">
        <v>138</v>
      </c>
      <c r="G517" s="3">
        <v>0</v>
      </c>
      <c r="H517" s="3">
        <v>0</v>
      </c>
      <c r="I517" s="3">
        <v>0</v>
      </c>
      <c r="L517" s="3">
        <f>SUM(G517:I517)</f>
        <v>0</v>
      </c>
      <c r="N517" t="str">
        <f>IF(L517&gt;0,"Y","")</f>
        <v/>
      </c>
    </row>
    <row r="518" spans="1:14" x14ac:dyDescent="0.2">
      <c r="A518">
        <v>2013</v>
      </c>
      <c r="B518" t="s">
        <v>234</v>
      </c>
      <c r="C518" t="s">
        <v>3</v>
      </c>
      <c r="D518" t="s">
        <v>138</v>
      </c>
      <c r="G518" s="3">
        <v>0</v>
      </c>
      <c r="H518" s="3">
        <v>0</v>
      </c>
      <c r="I518" s="3">
        <v>0</v>
      </c>
      <c r="L518" s="3">
        <f>SUM(G518:I518)</f>
        <v>0</v>
      </c>
      <c r="N518" t="str">
        <f>IF(L518&gt;0,"Y","")</f>
        <v/>
      </c>
    </row>
    <row r="519" spans="1:14" x14ac:dyDescent="0.2">
      <c r="A519">
        <v>2013</v>
      </c>
      <c r="B519" t="s">
        <v>408</v>
      </c>
      <c r="C519" t="s">
        <v>373</v>
      </c>
      <c r="E519" t="s">
        <v>138</v>
      </c>
      <c r="G519" s="3">
        <v>3292418</v>
      </c>
      <c r="H519" s="3">
        <v>0</v>
      </c>
      <c r="I519" s="3">
        <v>284980</v>
      </c>
      <c r="J519" s="3"/>
      <c r="L519" s="3">
        <f>SUM(G519:I519)</f>
        <v>3577398</v>
      </c>
      <c r="N519" t="str">
        <f>IF(L519&gt;0,"Y","")</f>
        <v>Y</v>
      </c>
    </row>
    <row r="520" spans="1:14" x14ac:dyDescent="0.2">
      <c r="A520">
        <v>2013</v>
      </c>
      <c r="B520" t="s">
        <v>259</v>
      </c>
      <c r="C520" t="s">
        <v>3</v>
      </c>
      <c r="D520" t="s">
        <v>138</v>
      </c>
      <c r="G520" s="3">
        <v>0</v>
      </c>
      <c r="H520" s="3">
        <v>0</v>
      </c>
      <c r="I520" s="3">
        <v>0</v>
      </c>
      <c r="L520" s="3">
        <f>SUM(G520:I520)</f>
        <v>0</v>
      </c>
      <c r="N520" t="str">
        <f>IF(L520&gt;0,"Y","")</f>
        <v/>
      </c>
    </row>
    <row r="521" spans="1:14" x14ac:dyDescent="0.2">
      <c r="A521">
        <v>2013</v>
      </c>
      <c r="B521" t="s">
        <v>69</v>
      </c>
      <c r="C521" t="s">
        <v>3</v>
      </c>
      <c r="D521" t="s">
        <v>138</v>
      </c>
      <c r="G521" s="3">
        <v>0</v>
      </c>
      <c r="H521" s="3">
        <v>0</v>
      </c>
      <c r="I521" s="3">
        <v>0</v>
      </c>
      <c r="L521" s="3">
        <f>SUM(G521:I521)</f>
        <v>0</v>
      </c>
      <c r="N521" t="str">
        <f>IF(L521&gt;0,"Y","")</f>
        <v/>
      </c>
    </row>
    <row r="522" spans="1:14" x14ac:dyDescent="0.2">
      <c r="A522">
        <v>2013</v>
      </c>
      <c r="B522" t="s">
        <v>236</v>
      </c>
      <c r="C522" t="s">
        <v>3</v>
      </c>
      <c r="D522" t="s">
        <v>138</v>
      </c>
      <c r="G522" s="3">
        <v>0</v>
      </c>
      <c r="H522" s="3">
        <v>0</v>
      </c>
      <c r="I522" s="3">
        <v>0</v>
      </c>
      <c r="L522" s="3">
        <f>SUM(G522:I522)</f>
        <v>0</v>
      </c>
      <c r="N522" t="str">
        <f>IF(L522&gt;0,"Y","")</f>
        <v/>
      </c>
    </row>
    <row r="523" spans="1:14" x14ac:dyDescent="0.2">
      <c r="A523">
        <v>2013</v>
      </c>
      <c r="B523" t="s">
        <v>413</v>
      </c>
      <c r="C523" t="s">
        <v>343</v>
      </c>
      <c r="G523" s="3">
        <v>259680</v>
      </c>
      <c r="H523" s="3">
        <v>0</v>
      </c>
      <c r="I523" s="3">
        <v>59408</v>
      </c>
      <c r="J523" s="3"/>
      <c r="K523" t="s">
        <v>138</v>
      </c>
      <c r="L523" s="3">
        <f>SUM(G523:I523)</f>
        <v>319088</v>
      </c>
      <c r="N523" t="str">
        <f>IF(L523&gt;0,"Y","")</f>
        <v>Y</v>
      </c>
    </row>
    <row r="524" spans="1:14" x14ac:dyDescent="0.2">
      <c r="A524">
        <v>2013</v>
      </c>
      <c r="B524" t="s">
        <v>31</v>
      </c>
      <c r="C524" t="s">
        <v>548</v>
      </c>
      <c r="E524" t="s">
        <v>138</v>
      </c>
      <c r="G524" s="3">
        <v>505158</v>
      </c>
      <c r="H524" s="3">
        <v>0</v>
      </c>
      <c r="I524" s="3">
        <v>193511</v>
      </c>
      <c r="J524" s="3"/>
      <c r="L524" s="3">
        <f>SUM(G524:I524)</f>
        <v>698669</v>
      </c>
      <c r="N524" t="str">
        <f>IF(L524&gt;0,"Y","")</f>
        <v>Y</v>
      </c>
    </row>
    <row r="525" spans="1:14" x14ac:dyDescent="0.2">
      <c r="A525">
        <v>2013</v>
      </c>
      <c r="B525" t="s">
        <v>235</v>
      </c>
      <c r="C525" t="s">
        <v>324</v>
      </c>
      <c r="G525" s="3">
        <v>247250</v>
      </c>
      <c r="H525" s="3">
        <v>0</v>
      </c>
      <c r="I525" s="3">
        <v>83402</v>
      </c>
      <c r="J525" s="3"/>
      <c r="K525" t="s">
        <v>138</v>
      </c>
      <c r="L525" s="3">
        <f>SUM(G525:I525)</f>
        <v>330652</v>
      </c>
      <c r="N525" t="str">
        <f>IF(L525&gt;0,"Y","")</f>
        <v>Y</v>
      </c>
    </row>
    <row r="526" spans="1:14" x14ac:dyDescent="0.2">
      <c r="A526">
        <v>2013</v>
      </c>
      <c r="B526" t="s">
        <v>244</v>
      </c>
      <c r="C526" t="s">
        <v>3</v>
      </c>
      <c r="D526" t="s">
        <v>138</v>
      </c>
      <c r="G526" s="3">
        <v>0</v>
      </c>
      <c r="H526" s="3">
        <v>0</v>
      </c>
      <c r="I526" s="3">
        <v>0</v>
      </c>
      <c r="L526" s="3">
        <f>SUM(G526:I526)</f>
        <v>0</v>
      </c>
      <c r="N526" t="str">
        <f>IF(L526&gt;0,"Y","")</f>
        <v/>
      </c>
    </row>
    <row r="527" spans="1:14" x14ac:dyDescent="0.2">
      <c r="A527">
        <v>2013</v>
      </c>
      <c r="B527" t="s">
        <v>264</v>
      </c>
      <c r="C527" t="s">
        <v>3</v>
      </c>
      <c r="D527" t="s">
        <v>138</v>
      </c>
      <c r="G527" s="3">
        <v>0</v>
      </c>
      <c r="H527" s="3">
        <v>0</v>
      </c>
      <c r="I527" s="3">
        <v>0</v>
      </c>
      <c r="L527" s="3">
        <f>SUM(G527:I527)</f>
        <v>0</v>
      </c>
      <c r="N527" t="str">
        <f>IF(L527&gt;0,"Y","")</f>
        <v/>
      </c>
    </row>
    <row r="528" spans="1:14" x14ac:dyDescent="0.2">
      <c r="A528">
        <v>2013</v>
      </c>
      <c r="B528" t="s">
        <v>249</v>
      </c>
      <c r="C528" t="s">
        <v>3</v>
      </c>
      <c r="D528" t="s">
        <v>138</v>
      </c>
      <c r="G528" s="3">
        <v>0</v>
      </c>
      <c r="H528" s="3">
        <v>0</v>
      </c>
      <c r="I528" s="3">
        <v>0</v>
      </c>
      <c r="L528" s="3">
        <f>SUM(G528:I528)</f>
        <v>0</v>
      </c>
      <c r="N528" t="str">
        <f>IF(L528&gt;0,"Y","")</f>
        <v/>
      </c>
    </row>
    <row r="529" spans="1:14" x14ac:dyDescent="0.2">
      <c r="A529">
        <v>2013</v>
      </c>
      <c r="B529" t="s">
        <v>60</v>
      </c>
      <c r="C529" t="s">
        <v>3</v>
      </c>
      <c r="D529" t="s">
        <v>138</v>
      </c>
      <c r="G529" s="3">
        <v>0</v>
      </c>
      <c r="H529" s="3">
        <v>0</v>
      </c>
      <c r="I529" s="3">
        <v>0</v>
      </c>
      <c r="L529" s="3">
        <f>SUM(G529:I529)</f>
        <v>0</v>
      </c>
      <c r="N529" t="str">
        <f>IF(L529&gt;0,"Y","")</f>
        <v/>
      </c>
    </row>
    <row r="530" spans="1:14" x14ac:dyDescent="0.2">
      <c r="A530">
        <v>2013</v>
      </c>
      <c r="B530" t="s">
        <v>376</v>
      </c>
      <c r="C530" t="s">
        <v>3</v>
      </c>
      <c r="D530" t="s">
        <v>138</v>
      </c>
      <c r="G530" s="3">
        <v>0</v>
      </c>
      <c r="H530" s="3">
        <v>0</v>
      </c>
      <c r="I530" s="3">
        <v>0</v>
      </c>
      <c r="L530" s="3">
        <f>SUM(G530:I530)</f>
        <v>0</v>
      </c>
      <c r="N530" t="str">
        <f>IF(L530&gt;0,"Y","")</f>
        <v/>
      </c>
    </row>
    <row r="531" spans="1:14" x14ac:dyDescent="0.2">
      <c r="A531">
        <v>2013</v>
      </c>
      <c r="B531" t="s">
        <v>240</v>
      </c>
      <c r="C531" t="s">
        <v>3</v>
      </c>
      <c r="D531" t="s">
        <v>138</v>
      </c>
      <c r="G531" s="3">
        <v>0</v>
      </c>
      <c r="H531" s="3">
        <v>0</v>
      </c>
      <c r="I531" s="3">
        <v>0</v>
      </c>
      <c r="L531" s="3">
        <f>SUM(G531:I531)</f>
        <v>0</v>
      </c>
      <c r="N531" t="str">
        <f>IF(L531&gt;0,"Y","")</f>
        <v/>
      </c>
    </row>
    <row r="532" spans="1:14" x14ac:dyDescent="0.2">
      <c r="A532">
        <v>2013</v>
      </c>
      <c r="B532" t="s">
        <v>131</v>
      </c>
      <c r="C532" t="s">
        <v>337</v>
      </c>
      <c r="G532" s="3">
        <v>252838</v>
      </c>
      <c r="H532" s="3">
        <v>0</v>
      </c>
      <c r="I532" s="3">
        <v>78509</v>
      </c>
      <c r="J532" s="3" t="s">
        <v>138</v>
      </c>
      <c r="L532" s="3">
        <f>SUM(G532:I532)</f>
        <v>331347</v>
      </c>
      <c r="N532" t="str">
        <f>IF(L532&gt;0,"Y","")</f>
        <v>Y</v>
      </c>
    </row>
    <row r="533" spans="1:14" x14ac:dyDescent="0.2">
      <c r="A533">
        <v>2013</v>
      </c>
      <c r="B533" t="s">
        <v>252</v>
      </c>
      <c r="C533" t="s">
        <v>3</v>
      </c>
      <c r="D533" t="s">
        <v>138</v>
      </c>
      <c r="G533" s="3">
        <v>0</v>
      </c>
      <c r="H533" s="3">
        <v>0</v>
      </c>
      <c r="I533" s="3">
        <v>0</v>
      </c>
      <c r="L533" s="3">
        <f>SUM(G533:I533)</f>
        <v>0</v>
      </c>
      <c r="N533" t="str">
        <f>IF(L533&gt;0,"Y","")</f>
        <v/>
      </c>
    </row>
    <row r="534" spans="1:14" x14ac:dyDescent="0.2">
      <c r="A534">
        <v>2013</v>
      </c>
      <c r="B534" t="s">
        <v>238</v>
      </c>
      <c r="C534" t="s">
        <v>3</v>
      </c>
      <c r="D534" t="s">
        <v>138</v>
      </c>
      <c r="G534" s="3">
        <v>0</v>
      </c>
      <c r="H534" s="3">
        <v>0</v>
      </c>
      <c r="I534" s="3">
        <v>0</v>
      </c>
      <c r="L534" s="3">
        <f>SUM(G534:I534)</f>
        <v>0</v>
      </c>
      <c r="N534" t="str">
        <f>IF(L534&gt;0,"Y","")</f>
        <v/>
      </c>
    </row>
    <row r="535" spans="1:14" x14ac:dyDescent="0.2">
      <c r="A535">
        <v>2013</v>
      </c>
      <c r="B535" t="s">
        <v>229</v>
      </c>
      <c r="C535" t="s">
        <v>3</v>
      </c>
      <c r="D535" t="s">
        <v>138</v>
      </c>
      <c r="G535" s="3">
        <v>0</v>
      </c>
      <c r="H535" s="3">
        <v>0</v>
      </c>
      <c r="I535" s="3">
        <v>0</v>
      </c>
      <c r="L535" s="3">
        <f>SUM(G535:I535)</f>
        <v>0</v>
      </c>
      <c r="N535" t="str">
        <f>IF(L535&gt;0,"Y","")</f>
        <v/>
      </c>
    </row>
    <row r="536" spans="1:14" x14ac:dyDescent="0.2">
      <c r="A536">
        <v>2013</v>
      </c>
      <c r="B536" t="s">
        <v>83</v>
      </c>
      <c r="C536" t="s">
        <v>3</v>
      </c>
      <c r="D536" t="s">
        <v>138</v>
      </c>
      <c r="G536" s="3">
        <v>0</v>
      </c>
      <c r="H536" s="3">
        <v>0</v>
      </c>
      <c r="I536" s="3">
        <v>0</v>
      </c>
      <c r="L536" s="3">
        <f>SUM(G536:I536)</f>
        <v>0</v>
      </c>
      <c r="N536" t="str">
        <f>IF(L536&gt;0,"Y","")</f>
        <v/>
      </c>
    </row>
    <row r="537" spans="1:14" x14ac:dyDescent="0.2">
      <c r="A537">
        <v>2013</v>
      </c>
      <c r="B537" t="s">
        <v>88</v>
      </c>
      <c r="C537" t="s">
        <v>3</v>
      </c>
      <c r="D537" t="s">
        <v>138</v>
      </c>
      <c r="G537" s="3">
        <v>0</v>
      </c>
      <c r="H537" s="3">
        <v>0</v>
      </c>
      <c r="I537" s="3">
        <v>0</v>
      </c>
      <c r="L537" s="3">
        <f>SUM(G537:I537)</f>
        <v>0</v>
      </c>
      <c r="N537" t="str">
        <f>IF(L537&gt;0,"Y","")</f>
        <v/>
      </c>
    </row>
    <row r="538" spans="1:14" x14ac:dyDescent="0.2">
      <c r="A538">
        <v>2013</v>
      </c>
      <c r="B538" t="s">
        <v>550</v>
      </c>
      <c r="C538" t="s">
        <v>3</v>
      </c>
      <c r="D538" t="s">
        <v>138</v>
      </c>
      <c r="G538" s="3">
        <v>0</v>
      </c>
      <c r="H538" s="3">
        <v>0</v>
      </c>
      <c r="I538" s="3">
        <v>0</v>
      </c>
      <c r="L538" s="3">
        <f>SUM(G538:I538)</f>
        <v>0</v>
      </c>
      <c r="N538" t="str">
        <f>IF(L538&gt;0,"Y","")</f>
        <v/>
      </c>
    </row>
    <row r="539" spans="1:14" x14ac:dyDescent="0.2">
      <c r="A539">
        <v>2013</v>
      </c>
      <c r="B539" t="s">
        <v>241</v>
      </c>
      <c r="C539" t="s">
        <v>3</v>
      </c>
      <c r="D539" t="s">
        <v>138</v>
      </c>
      <c r="G539" s="3">
        <v>0</v>
      </c>
      <c r="H539" s="3">
        <v>0</v>
      </c>
      <c r="I539" s="3">
        <v>0</v>
      </c>
      <c r="L539" s="3">
        <f>SUM(G539:I539)</f>
        <v>0</v>
      </c>
      <c r="N539" t="str">
        <f>IF(L539&gt;0,"Y","")</f>
        <v/>
      </c>
    </row>
    <row r="540" spans="1:14" x14ac:dyDescent="0.2">
      <c r="A540">
        <v>2013</v>
      </c>
      <c r="B540" t="s">
        <v>268</v>
      </c>
      <c r="C540" t="s">
        <v>342</v>
      </c>
      <c r="G540" s="3">
        <v>308739</v>
      </c>
      <c r="H540" s="3">
        <v>0</v>
      </c>
      <c r="I540" s="3">
        <v>39625</v>
      </c>
      <c r="J540" s="3"/>
      <c r="K540" t="s">
        <v>138</v>
      </c>
      <c r="L540" s="3">
        <f>SUM(G540:I540)</f>
        <v>348364</v>
      </c>
      <c r="N540" t="str">
        <f>IF(L540&gt;0,"Y","")</f>
        <v>Y</v>
      </c>
    </row>
    <row r="541" spans="1:14" x14ac:dyDescent="0.2">
      <c r="A541">
        <v>2013</v>
      </c>
      <c r="B541" t="s">
        <v>257</v>
      </c>
      <c r="C541" t="s">
        <v>3</v>
      </c>
      <c r="D541" t="s">
        <v>138</v>
      </c>
      <c r="G541" s="3">
        <v>0</v>
      </c>
      <c r="H541" s="3">
        <v>0</v>
      </c>
      <c r="I541" s="3">
        <v>0</v>
      </c>
      <c r="L541" s="3">
        <f>SUM(G541:I541)</f>
        <v>0</v>
      </c>
      <c r="N541" t="str">
        <f>IF(L541&gt;0,"Y","")</f>
        <v/>
      </c>
    </row>
    <row r="542" spans="1:14" x14ac:dyDescent="0.2">
      <c r="A542">
        <v>2013</v>
      </c>
      <c r="B542" t="s">
        <v>230</v>
      </c>
      <c r="C542" t="s">
        <v>3</v>
      </c>
      <c r="D542" t="s">
        <v>138</v>
      </c>
      <c r="G542" s="3">
        <v>0</v>
      </c>
      <c r="H542" s="3">
        <v>0</v>
      </c>
      <c r="I542" s="3">
        <v>0</v>
      </c>
      <c r="L542" s="3">
        <f>SUM(G542:I542)</f>
        <v>0</v>
      </c>
      <c r="N542" t="str">
        <f>IF(L542&gt;0,"Y","")</f>
        <v/>
      </c>
    </row>
    <row r="543" spans="1:14" x14ac:dyDescent="0.2">
      <c r="A543">
        <v>2013</v>
      </c>
      <c r="B543" t="s">
        <v>254</v>
      </c>
      <c r="C543" t="s">
        <v>3</v>
      </c>
      <c r="D543" t="s">
        <v>138</v>
      </c>
      <c r="G543" s="3">
        <v>0</v>
      </c>
      <c r="H543" s="3">
        <v>0</v>
      </c>
      <c r="I543" s="3">
        <v>0</v>
      </c>
      <c r="L543" s="3">
        <f>SUM(G543:I543)</f>
        <v>0</v>
      </c>
      <c r="N543" t="str">
        <f>IF(L543&gt;0,"Y","")</f>
        <v/>
      </c>
    </row>
    <row r="544" spans="1:14" x14ac:dyDescent="0.2">
      <c r="A544">
        <v>2013</v>
      </c>
      <c r="B544" t="s">
        <v>265</v>
      </c>
      <c r="C544" t="s">
        <v>3</v>
      </c>
      <c r="D544" t="s">
        <v>138</v>
      </c>
      <c r="G544" s="3">
        <v>0</v>
      </c>
      <c r="H544" s="3">
        <v>0</v>
      </c>
      <c r="I544" s="3">
        <v>0</v>
      </c>
      <c r="L544" s="3">
        <f>SUM(G544:I544)</f>
        <v>0</v>
      </c>
      <c r="N544" t="str">
        <f>IF(L544&gt;0,"Y","")</f>
        <v/>
      </c>
    </row>
    <row r="545" spans="1:14" x14ac:dyDescent="0.2">
      <c r="A545">
        <v>2013</v>
      </c>
      <c r="B545" t="s">
        <v>64</v>
      </c>
      <c r="C545" t="s">
        <v>3</v>
      </c>
      <c r="D545" t="s">
        <v>138</v>
      </c>
      <c r="G545" s="3">
        <v>0</v>
      </c>
      <c r="H545" s="3">
        <v>0</v>
      </c>
      <c r="I545" s="3">
        <v>0</v>
      </c>
      <c r="L545" s="3">
        <f>SUM(G545:I545)</f>
        <v>0</v>
      </c>
      <c r="N545" t="str">
        <f>IF(L545&gt;0,"Y","")</f>
        <v/>
      </c>
    </row>
    <row r="546" spans="1:14" x14ac:dyDescent="0.2">
      <c r="A546">
        <v>2013</v>
      </c>
      <c r="B546" t="s">
        <v>121</v>
      </c>
      <c r="C546" t="s">
        <v>3</v>
      </c>
      <c r="D546" t="s">
        <v>138</v>
      </c>
      <c r="G546" s="3">
        <v>0</v>
      </c>
      <c r="H546" s="3">
        <v>0</v>
      </c>
      <c r="I546" s="3">
        <v>0</v>
      </c>
      <c r="L546" s="3">
        <f>SUM(G546:I546)</f>
        <v>0</v>
      </c>
      <c r="N546" t="str">
        <f>IF(L546&gt;0,"Y","")</f>
        <v/>
      </c>
    </row>
    <row r="547" spans="1:14" x14ac:dyDescent="0.2">
      <c r="A547">
        <v>2013</v>
      </c>
      <c r="B547" t="s">
        <v>89</v>
      </c>
      <c r="C547" t="s">
        <v>3</v>
      </c>
      <c r="D547" t="s">
        <v>138</v>
      </c>
      <c r="G547" s="3">
        <v>0</v>
      </c>
      <c r="H547" s="3">
        <v>0</v>
      </c>
      <c r="I547" s="3">
        <v>0</v>
      </c>
      <c r="L547" s="3">
        <f>SUM(G547:I547)</f>
        <v>0</v>
      </c>
      <c r="N547" t="str">
        <f>IF(L547&gt;0,"Y","")</f>
        <v/>
      </c>
    </row>
    <row r="548" spans="1:14" x14ac:dyDescent="0.2">
      <c r="A548">
        <v>2013</v>
      </c>
      <c r="B548" t="s">
        <v>43</v>
      </c>
      <c r="C548" t="s">
        <v>3</v>
      </c>
      <c r="D548" t="s">
        <v>138</v>
      </c>
      <c r="G548" s="3">
        <v>0</v>
      </c>
      <c r="H548" s="3">
        <v>0</v>
      </c>
      <c r="I548" s="3">
        <v>0</v>
      </c>
      <c r="L548" s="3">
        <f>SUM(G548:I548)</f>
        <v>0</v>
      </c>
      <c r="N548" t="str">
        <f>IF(L548&gt;0,"Y","")</f>
        <v/>
      </c>
    </row>
    <row r="549" spans="1:14" x14ac:dyDescent="0.2">
      <c r="A549">
        <v>2013</v>
      </c>
      <c r="B549" t="s">
        <v>269</v>
      </c>
      <c r="C549" t="s">
        <v>344</v>
      </c>
      <c r="G549" s="3">
        <v>242113</v>
      </c>
      <c r="H549" s="3">
        <v>0</v>
      </c>
      <c r="I549" s="3">
        <v>52699</v>
      </c>
      <c r="J549" s="3"/>
      <c r="K549" t="s">
        <v>138</v>
      </c>
      <c r="L549" s="3">
        <f>SUM(G549:I549)</f>
        <v>294812</v>
      </c>
      <c r="N549" t="str">
        <f>IF(L549&gt;0,"Y","")</f>
        <v>Y</v>
      </c>
    </row>
    <row r="550" spans="1:14" x14ac:dyDescent="0.2">
      <c r="A550">
        <v>2013</v>
      </c>
      <c r="B550" t="s">
        <v>256</v>
      </c>
      <c r="C550" t="s">
        <v>3</v>
      </c>
      <c r="D550" t="s">
        <v>138</v>
      </c>
      <c r="G550" s="3">
        <v>0</v>
      </c>
      <c r="H550" s="3">
        <v>0</v>
      </c>
      <c r="I550" s="3">
        <v>0</v>
      </c>
      <c r="L550" s="3">
        <f>SUM(G550:I550)</f>
        <v>0</v>
      </c>
      <c r="N550" t="str">
        <f>IF(L550&gt;0,"Y","")</f>
        <v/>
      </c>
    </row>
    <row r="551" spans="1:14" x14ac:dyDescent="0.2">
      <c r="A551">
        <v>2013</v>
      </c>
      <c r="B551" t="s">
        <v>255</v>
      </c>
      <c r="C551" t="s">
        <v>3</v>
      </c>
      <c r="D551" t="s">
        <v>138</v>
      </c>
      <c r="G551" s="3">
        <v>0</v>
      </c>
      <c r="H551" s="3">
        <v>0</v>
      </c>
      <c r="I551" s="3">
        <v>0</v>
      </c>
      <c r="L551" s="3">
        <f>SUM(G551:I551)</f>
        <v>0</v>
      </c>
      <c r="N551" t="str">
        <f>IF(L551&gt;0,"Y","")</f>
        <v/>
      </c>
    </row>
    <row r="552" spans="1:14" x14ac:dyDescent="0.2">
      <c r="A552">
        <v>2013</v>
      </c>
      <c r="B552" t="s">
        <v>70</v>
      </c>
      <c r="C552" t="s">
        <v>3</v>
      </c>
      <c r="D552" t="s">
        <v>138</v>
      </c>
      <c r="G552" s="3">
        <v>0</v>
      </c>
      <c r="H552" s="3">
        <v>0</v>
      </c>
      <c r="I552" s="3">
        <v>0</v>
      </c>
      <c r="L552" s="3">
        <f>SUM(G552:I552)</f>
        <v>0</v>
      </c>
      <c r="N552" t="str">
        <f>IF(L552&gt;0,"Y","")</f>
        <v/>
      </c>
    </row>
    <row r="553" spans="1:14" x14ac:dyDescent="0.2">
      <c r="A553">
        <v>2013</v>
      </c>
      <c r="B553" t="s">
        <v>114</v>
      </c>
      <c r="C553" t="s">
        <v>374</v>
      </c>
      <c r="G553" s="3">
        <v>238388</v>
      </c>
      <c r="H553" s="3">
        <v>0</v>
      </c>
      <c r="I553" s="3">
        <v>73796</v>
      </c>
      <c r="J553" s="3"/>
      <c r="K553" t="s">
        <v>138</v>
      </c>
      <c r="L553" s="3">
        <f>SUM(G553:I553)</f>
        <v>312184</v>
      </c>
      <c r="N553" t="str">
        <f>IF(L553&gt;0,"Y","")</f>
        <v>Y</v>
      </c>
    </row>
    <row r="554" spans="1:14" x14ac:dyDescent="0.2">
      <c r="A554">
        <v>2013</v>
      </c>
      <c r="B554" t="s">
        <v>125</v>
      </c>
      <c r="C554" t="s">
        <v>3</v>
      </c>
      <c r="D554" t="s">
        <v>138</v>
      </c>
      <c r="G554" s="3">
        <v>0</v>
      </c>
      <c r="H554" s="3">
        <v>0</v>
      </c>
      <c r="I554" s="3">
        <v>0</v>
      </c>
      <c r="L554" s="3">
        <f>SUM(G554:I554)</f>
        <v>0</v>
      </c>
      <c r="N554" t="str">
        <f>IF(L554&gt;0,"Y","")</f>
        <v/>
      </c>
    </row>
    <row r="555" spans="1:14" x14ac:dyDescent="0.2">
      <c r="A555">
        <v>2013</v>
      </c>
      <c r="B555" t="s">
        <v>258</v>
      </c>
      <c r="C555" t="s">
        <v>3</v>
      </c>
      <c r="D555" t="s">
        <v>138</v>
      </c>
      <c r="G555" s="3">
        <v>0</v>
      </c>
      <c r="H555" s="3">
        <v>0</v>
      </c>
      <c r="I555" s="3">
        <v>0</v>
      </c>
      <c r="L555" s="3">
        <f>SUM(G555:I555)</f>
        <v>0</v>
      </c>
      <c r="N555" t="str">
        <f>IF(L555&gt;0,"Y","")</f>
        <v/>
      </c>
    </row>
    <row r="556" spans="1:14" x14ac:dyDescent="0.2">
      <c r="A556">
        <v>2013</v>
      </c>
      <c r="B556" t="s">
        <v>112</v>
      </c>
      <c r="C556" t="s">
        <v>372</v>
      </c>
      <c r="G556" s="3">
        <v>450835</v>
      </c>
      <c r="H556" s="3">
        <v>0</v>
      </c>
      <c r="I556" s="3">
        <v>149324</v>
      </c>
      <c r="J556" s="3" t="s">
        <v>138</v>
      </c>
      <c r="L556" s="3">
        <f>SUM(G556:I556)</f>
        <v>600159</v>
      </c>
      <c r="N556" t="str">
        <f>IF(L556&gt;0,"Y","")</f>
        <v>Y</v>
      </c>
    </row>
    <row r="557" spans="1:14" x14ac:dyDescent="0.2">
      <c r="A557">
        <v>2013</v>
      </c>
      <c r="B557" t="s">
        <v>58</v>
      </c>
      <c r="C557" t="s">
        <v>3</v>
      </c>
      <c r="D557" t="s">
        <v>138</v>
      </c>
      <c r="G557" s="3">
        <v>0</v>
      </c>
      <c r="H557" s="3">
        <v>0</v>
      </c>
      <c r="I557" s="3">
        <v>0</v>
      </c>
      <c r="L557" s="3">
        <f>SUM(G557:I557)</f>
        <v>0</v>
      </c>
      <c r="N557" t="str">
        <f>IF(L557&gt;0,"Y","")</f>
        <v/>
      </c>
    </row>
    <row r="558" spans="1:14" x14ac:dyDescent="0.2">
      <c r="A558">
        <v>2013</v>
      </c>
      <c r="B558" t="s">
        <v>400</v>
      </c>
      <c r="C558" t="s">
        <v>544</v>
      </c>
      <c r="G558" s="3">
        <v>268125</v>
      </c>
      <c r="H558" s="3">
        <v>0</v>
      </c>
      <c r="I558" s="3">
        <v>53503</v>
      </c>
      <c r="J558" s="3" t="s">
        <v>138</v>
      </c>
      <c r="L558" s="3">
        <f>SUM(G558:I558)</f>
        <v>321628</v>
      </c>
      <c r="N558" t="str">
        <f>IF(L558&gt;0,"Y","")</f>
        <v>Y</v>
      </c>
    </row>
    <row r="559" spans="1:14" x14ac:dyDescent="0.2">
      <c r="A559">
        <v>2013</v>
      </c>
      <c r="B559" t="s">
        <v>233</v>
      </c>
      <c r="C559" t="s">
        <v>3</v>
      </c>
      <c r="D559" t="s">
        <v>138</v>
      </c>
      <c r="G559" s="3">
        <v>0</v>
      </c>
      <c r="H559" s="3">
        <v>0</v>
      </c>
      <c r="I559" s="3">
        <v>0</v>
      </c>
      <c r="L559" s="3">
        <f>SUM(G559:I559)</f>
        <v>0</v>
      </c>
      <c r="N559" t="str">
        <f>IF(L559&gt;0,"Y","")</f>
        <v/>
      </c>
    </row>
    <row r="560" spans="1:14" x14ac:dyDescent="0.2">
      <c r="A560">
        <v>2013</v>
      </c>
      <c r="B560" t="s">
        <v>261</v>
      </c>
      <c r="C560" t="s">
        <v>3</v>
      </c>
      <c r="D560" t="s">
        <v>138</v>
      </c>
      <c r="G560" s="3">
        <v>0</v>
      </c>
      <c r="H560" s="3">
        <v>0</v>
      </c>
      <c r="I560" s="3">
        <v>0</v>
      </c>
      <c r="L560" s="3">
        <f>SUM(G560:I560)</f>
        <v>0</v>
      </c>
      <c r="N560" t="str">
        <f>IF(L560&gt;0,"Y","")</f>
        <v/>
      </c>
    </row>
    <row r="561" spans="1:14" x14ac:dyDescent="0.2">
      <c r="A561">
        <v>2013</v>
      </c>
      <c r="B561" t="s">
        <v>239</v>
      </c>
      <c r="C561" t="s">
        <v>3</v>
      </c>
      <c r="D561" t="s">
        <v>138</v>
      </c>
      <c r="G561" s="3">
        <v>0</v>
      </c>
      <c r="H561" s="3">
        <v>0</v>
      </c>
      <c r="I561" s="3">
        <v>0</v>
      </c>
      <c r="L561" s="3">
        <f>SUM(G561:I561)</f>
        <v>0</v>
      </c>
      <c r="N561" t="str">
        <f>IF(L561&gt;0,"Y","")</f>
        <v/>
      </c>
    </row>
    <row r="562" spans="1:14" x14ac:dyDescent="0.2">
      <c r="A562">
        <v>2013</v>
      </c>
      <c r="B562" t="s">
        <v>228</v>
      </c>
      <c r="C562" t="s">
        <v>534</v>
      </c>
      <c r="D562" t="s">
        <v>138</v>
      </c>
      <c r="E562" t="s">
        <v>138</v>
      </c>
      <c r="G562" s="3">
        <v>0</v>
      </c>
      <c r="H562" s="3">
        <v>0</v>
      </c>
      <c r="I562" s="3">
        <v>0</v>
      </c>
      <c r="L562" s="3">
        <f>SUM(G562:I562)</f>
        <v>0</v>
      </c>
      <c r="N562" t="str">
        <f>IF(L562&gt;0,"Y","")</f>
        <v/>
      </c>
    </row>
    <row r="563" spans="1:14" x14ac:dyDescent="0.2">
      <c r="A563">
        <v>2013</v>
      </c>
      <c r="B563" t="s">
        <v>59</v>
      </c>
      <c r="C563" t="s">
        <v>3</v>
      </c>
      <c r="D563" t="s">
        <v>138</v>
      </c>
      <c r="G563" s="3">
        <v>0</v>
      </c>
      <c r="H563" s="3">
        <v>0</v>
      </c>
      <c r="I563" s="3">
        <v>0</v>
      </c>
      <c r="L563" s="3">
        <f>SUM(G563:I563)</f>
        <v>0</v>
      </c>
      <c r="N563" t="str">
        <f>IF(L563&gt;0,"Y","")</f>
        <v/>
      </c>
    </row>
    <row r="564" spans="1:14" x14ac:dyDescent="0.2">
      <c r="A564">
        <v>2013</v>
      </c>
      <c r="B564" t="s">
        <v>73</v>
      </c>
      <c r="C564" t="s">
        <v>3</v>
      </c>
      <c r="D564" t="s">
        <v>138</v>
      </c>
      <c r="G564" s="3">
        <v>0</v>
      </c>
      <c r="H564" s="3">
        <v>0</v>
      </c>
      <c r="I564" s="3">
        <v>0</v>
      </c>
      <c r="L564" s="3">
        <f>SUM(G564:I564)</f>
        <v>0</v>
      </c>
      <c r="N564" t="str">
        <f>IF(L564&gt;0,"Y","")</f>
        <v/>
      </c>
    </row>
    <row r="565" spans="1:14" x14ac:dyDescent="0.2">
      <c r="A565">
        <v>2013</v>
      </c>
      <c r="B565" t="s">
        <v>397</v>
      </c>
      <c r="C565" t="s">
        <v>360</v>
      </c>
      <c r="E565" t="s">
        <v>138</v>
      </c>
      <c r="G565" s="3">
        <v>501340</v>
      </c>
      <c r="H565" s="3">
        <v>0</v>
      </c>
      <c r="I565" s="3">
        <v>254435</v>
      </c>
      <c r="J565" s="3"/>
      <c r="L565" s="3">
        <f>SUM(G565:I565)</f>
        <v>755775</v>
      </c>
      <c r="N565" t="str">
        <f>IF(L565&gt;0,"Y","")</f>
        <v>Y</v>
      </c>
    </row>
    <row r="566" spans="1:14" x14ac:dyDescent="0.2">
      <c r="A566">
        <v>2013</v>
      </c>
      <c r="B566" t="s">
        <v>266</v>
      </c>
      <c r="C566" t="s">
        <v>3</v>
      </c>
      <c r="D566" t="s">
        <v>138</v>
      </c>
      <c r="G566" s="3">
        <v>0</v>
      </c>
      <c r="H566" s="3">
        <v>0</v>
      </c>
      <c r="I566" s="3">
        <v>0</v>
      </c>
      <c r="L566" s="3">
        <f>SUM(G566:I566)</f>
        <v>0</v>
      </c>
      <c r="N566" t="str">
        <f>IF(L566&gt;0,"Y","")</f>
        <v/>
      </c>
    </row>
    <row r="567" spans="1:14" x14ac:dyDescent="0.2">
      <c r="A567">
        <v>2013</v>
      </c>
      <c r="B567" t="s">
        <v>402</v>
      </c>
      <c r="C567" t="s">
        <v>361</v>
      </c>
      <c r="G567" s="3">
        <v>306288</v>
      </c>
      <c r="H567" s="3">
        <v>0</v>
      </c>
      <c r="I567" s="3">
        <v>59282</v>
      </c>
      <c r="J567" s="3" t="s">
        <v>138</v>
      </c>
      <c r="L567" s="3">
        <f>SUM(G567:I567)</f>
        <v>365570</v>
      </c>
      <c r="N567" t="str">
        <f>IF(L567&gt;0,"Y","")</f>
        <v>Y</v>
      </c>
    </row>
    <row r="568" spans="1:14" x14ac:dyDescent="0.2">
      <c r="A568">
        <v>2013</v>
      </c>
      <c r="B568" t="s">
        <v>418</v>
      </c>
      <c r="C568" t="s">
        <v>365</v>
      </c>
      <c r="G568" s="3">
        <v>390532</v>
      </c>
      <c r="H568" s="3">
        <v>0</v>
      </c>
      <c r="I568" s="3">
        <v>166743</v>
      </c>
      <c r="J568" s="3" t="s">
        <v>138</v>
      </c>
      <c r="L568" s="3">
        <f>SUM(G568:I568)</f>
        <v>557275</v>
      </c>
      <c r="N568" t="str">
        <f>IF(L568&gt;0,"Y","")</f>
        <v>Y</v>
      </c>
    </row>
    <row r="569" spans="1:14" x14ac:dyDescent="0.2">
      <c r="A569">
        <v>2013</v>
      </c>
      <c r="B569" t="s">
        <v>253</v>
      </c>
      <c r="C569" t="s">
        <v>3</v>
      </c>
      <c r="D569" t="s">
        <v>138</v>
      </c>
      <c r="G569" s="3">
        <v>0</v>
      </c>
      <c r="H569" s="3">
        <v>0</v>
      </c>
      <c r="I569" s="3">
        <v>0</v>
      </c>
      <c r="L569" s="3">
        <f>SUM(G569:I569)</f>
        <v>0</v>
      </c>
      <c r="N569" t="str">
        <f>IF(L569&gt;0,"Y","")</f>
        <v/>
      </c>
    </row>
    <row r="570" spans="1:14" x14ac:dyDescent="0.2">
      <c r="A570">
        <v>2013</v>
      </c>
      <c r="B570" t="s">
        <v>243</v>
      </c>
      <c r="C570" t="s">
        <v>3</v>
      </c>
      <c r="D570" t="s">
        <v>138</v>
      </c>
      <c r="G570" s="3">
        <v>0</v>
      </c>
      <c r="H570" s="3">
        <v>0</v>
      </c>
      <c r="I570" s="3">
        <v>0</v>
      </c>
      <c r="L570" s="3">
        <f>SUM(G570:I570)</f>
        <v>0</v>
      </c>
      <c r="N570" t="str">
        <f>IF(L570&gt;0,"Y","")</f>
        <v/>
      </c>
    </row>
    <row r="571" spans="1:14" x14ac:dyDescent="0.2">
      <c r="A571">
        <v>2013</v>
      </c>
      <c r="B571" t="s">
        <v>110</v>
      </c>
      <c r="C571" t="s">
        <v>446</v>
      </c>
      <c r="G571" s="3">
        <v>346739</v>
      </c>
      <c r="H571" s="3">
        <v>0</v>
      </c>
      <c r="I571" s="3">
        <v>57690</v>
      </c>
      <c r="J571" s="3" t="s">
        <v>138</v>
      </c>
      <c r="L571" s="3">
        <f>SUM(G571:I571)</f>
        <v>404429</v>
      </c>
      <c r="N571" t="str">
        <f>IF(L571&gt;0,"Y","")</f>
        <v>Y</v>
      </c>
    </row>
    <row r="572" spans="1:14" x14ac:dyDescent="0.2">
      <c r="A572">
        <v>2013</v>
      </c>
      <c r="B572" t="s">
        <v>91</v>
      </c>
      <c r="C572" t="s">
        <v>3</v>
      </c>
      <c r="D572" t="s">
        <v>138</v>
      </c>
      <c r="G572" s="3">
        <v>0</v>
      </c>
      <c r="H572" s="3">
        <v>0</v>
      </c>
      <c r="I572" s="3">
        <v>0</v>
      </c>
      <c r="L572" s="3">
        <f>SUM(G572:I572)</f>
        <v>0</v>
      </c>
      <c r="N572" t="str">
        <f>IF(L572&gt;0,"Y","")</f>
        <v/>
      </c>
    </row>
    <row r="573" spans="1:14" x14ac:dyDescent="0.2">
      <c r="A573">
        <v>2013</v>
      </c>
      <c r="B573" t="s">
        <v>267</v>
      </c>
      <c r="C573" t="s">
        <v>3</v>
      </c>
      <c r="D573" t="s">
        <v>138</v>
      </c>
      <c r="G573" s="3">
        <v>0</v>
      </c>
      <c r="H573" s="3">
        <v>0</v>
      </c>
      <c r="I573" s="3">
        <v>0</v>
      </c>
      <c r="L573" s="3">
        <f>SUM(G573:I573)</f>
        <v>0</v>
      </c>
      <c r="N573" t="str">
        <f>IF(L573&gt;0,"Y","")</f>
        <v/>
      </c>
    </row>
    <row r="574" spans="1:14" x14ac:dyDescent="0.2">
      <c r="A574">
        <v>2013</v>
      </c>
      <c r="B574" t="s">
        <v>263</v>
      </c>
      <c r="C574" t="s">
        <v>3</v>
      </c>
      <c r="D574" t="s">
        <v>138</v>
      </c>
      <c r="G574" s="3">
        <v>0</v>
      </c>
      <c r="H574" s="3">
        <v>0</v>
      </c>
      <c r="I574" s="3">
        <v>0</v>
      </c>
      <c r="L574" s="3">
        <f>SUM(G574:I574)</f>
        <v>0</v>
      </c>
      <c r="N574" t="str">
        <f>IF(L574&gt;0,"Y","")</f>
        <v/>
      </c>
    </row>
    <row r="575" spans="1:14" x14ac:dyDescent="0.2">
      <c r="A575">
        <v>2013</v>
      </c>
      <c r="B575" t="s">
        <v>278</v>
      </c>
      <c r="C575" t="s">
        <v>363</v>
      </c>
      <c r="G575" s="3">
        <v>447113</v>
      </c>
      <c r="H575" s="3">
        <v>0</v>
      </c>
      <c r="I575" s="3">
        <v>70154</v>
      </c>
      <c r="J575" s="3" t="s">
        <v>138</v>
      </c>
      <c r="L575" s="3">
        <f>SUM(G575:I575)</f>
        <v>517267</v>
      </c>
      <c r="N575" t="str">
        <f>IF(L575&gt;0,"Y","")</f>
        <v>Y</v>
      </c>
    </row>
    <row r="576" spans="1:14" x14ac:dyDescent="0.2">
      <c r="A576">
        <v>2013</v>
      </c>
      <c r="B576" t="s">
        <v>262</v>
      </c>
      <c r="C576" t="s">
        <v>3</v>
      </c>
      <c r="D576" t="s">
        <v>138</v>
      </c>
      <c r="G576" s="3">
        <v>0</v>
      </c>
      <c r="H576" s="3">
        <v>0</v>
      </c>
      <c r="I576" s="3">
        <v>0</v>
      </c>
      <c r="L576" s="3">
        <f>SUM(G576:I576)</f>
        <v>0</v>
      </c>
      <c r="N576" t="str">
        <f>IF(L576&gt;0,"Y","")</f>
        <v/>
      </c>
    </row>
    <row r="577" spans="1:14" x14ac:dyDescent="0.2">
      <c r="A577">
        <v>2012</v>
      </c>
      <c r="B577" t="s">
        <v>99</v>
      </c>
      <c r="C577" t="s">
        <v>3</v>
      </c>
      <c r="D577" t="s">
        <v>138</v>
      </c>
      <c r="G577" s="3">
        <v>0</v>
      </c>
      <c r="H577" s="3">
        <v>0</v>
      </c>
      <c r="I577" s="3">
        <v>0</v>
      </c>
      <c r="L577" s="3">
        <f>SUM(G577:I577)</f>
        <v>0</v>
      </c>
      <c r="N577" t="str">
        <f>IF(L577&gt;0,"Y","")</f>
        <v/>
      </c>
    </row>
    <row r="578" spans="1:14" x14ac:dyDescent="0.2">
      <c r="A578">
        <v>2012</v>
      </c>
      <c r="B578" t="s">
        <v>247</v>
      </c>
      <c r="C578" t="s">
        <v>364</v>
      </c>
      <c r="G578" s="3">
        <v>400091</v>
      </c>
      <c r="H578" s="3">
        <v>0</v>
      </c>
      <c r="I578" s="3">
        <v>113697</v>
      </c>
      <c r="J578" s="3" t="s">
        <v>138</v>
      </c>
      <c r="L578" s="3">
        <f>SUM(G578:I578)</f>
        <v>513788</v>
      </c>
      <c r="N578" t="str">
        <f>IF(L578&gt;0,"Y","")</f>
        <v>Y</v>
      </c>
    </row>
    <row r="579" spans="1:14" x14ac:dyDescent="0.2">
      <c r="A579">
        <v>2012</v>
      </c>
      <c r="B579" t="s">
        <v>57</v>
      </c>
      <c r="C579" t="s">
        <v>533</v>
      </c>
      <c r="D579" t="s">
        <v>138</v>
      </c>
      <c r="E579" t="s">
        <v>138</v>
      </c>
      <c r="G579" s="3">
        <v>0</v>
      </c>
      <c r="H579" s="3">
        <v>0</v>
      </c>
      <c r="I579" s="3">
        <v>0</v>
      </c>
      <c r="L579" s="3">
        <f>SUM(G579:I579)</f>
        <v>0</v>
      </c>
      <c r="N579" t="str">
        <f>IF(L579&gt;0,"Y","")</f>
        <v/>
      </c>
    </row>
    <row r="580" spans="1:14" x14ac:dyDescent="0.2">
      <c r="A580">
        <v>2012</v>
      </c>
      <c r="B580" t="s">
        <v>234</v>
      </c>
      <c r="C580" t="s">
        <v>3</v>
      </c>
      <c r="D580" t="s">
        <v>138</v>
      </c>
      <c r="G580" s="3">
        <v>0</v>
      </c>
      <c r="H580" s="3">
        <v>0</v>
      </c>
      <c r="I580" s="3">
        <v>0</v>
      </c>
      <c r="L580" s="3">
        <f>SUM(G580:I580)</f>
        <v>0</v>
      </c>
      <c r="N580" t="str">
        <f>IF(L580&gt;0,"Y","")</f>
        <v/>
      </c>
    </row>
    <row r="581" spans="1:14" x14ac:dyDescent="0.2">
      <c r="A581">
        <v>2012</v>
      </c>
      <c r="B581" t="s">
        <v>130</v>
      </c>
      <c r="C581" t="s">
        <v>3</v>
      </c>
      <c r="D581" t="s">
        <v>138</v>
      </c>
      <c r="G581" s="3">
        <v>0</v>
      </c>
      <c r="H581" s="3">
        <v>0</v>
      </c>
      <c r="I581" s="3">
        <v>0</v>
      </c>
      <c r="L581" s="3">
        <f>SUM(G581:I581)</f>
        <v>0</v>
      </c>
      <c r="N581" t="str">
        <f>IF(L581&gt;0,"Y","")</f>
        <v/>
      </c>
    </row>
    <row r="582" spans="1:14" x14ac:dyDescent="0.2">
      <c r="A582">
        <v>2012</v>
      </c>
      <c r="B582" t="s">
        <v>126</v>
      </c>
      <c r="C582" t="s">
        <v>3</v>
      </c>
      <c r="D582" t="s">
        <v>138</v>
      </c>
      <c r="G582" s="3">
        <v>0</v>
      </c>
      <c r="H582" s="3">
        <v>0</v>
      </c>
      <c r="I582" s="3">
        <v>0</v>
      </c>
      <c r="L582" s="3">
        <f>SUM(G582:I582)</f>
        <v>0</v>
      </c>
      <c r="N582" t="str">
        <f>IF(L582&gt;0,"Y","")</f>
        <v/>
      </c>
    </row>
    <row r="583" spans="1:14" x14ac:dyDescent="0.2">
      <c r="A583">
        <v>2012</v>
      </c>
      <c r="B583" t="s">
        <v>408</v>
      </c>
      <c r="C583" t="s">
        <v>49</v>
      </c>
      <c r="E583" t="s">
        <v>138</v>
      </c>
      <c r="G583" s="3">
        <v>2358780</v>
      </c>
      <c r="H583" s="3">
        <v>0</v>
      </c>
      <c r="I583" s="3">
        <v>269141</v>
      </c>
      <c r="J583" s="3"/>
      <c r="L583" s="3">
        <f>SUM(G583:I583)</f>
        <v>2627921</v>
      </c>
      <c r="N583" t="str">
        <f>IF(L583&gt;0,"Y","")</f>
        <v>Y</v>
      </c>
    </row>
    <row r="584" spans="1:14" x14ac:dyDescent="0.2">
      <c r="A584">
        <v>2012</v>
      </c>
      <c r="B584" t="s">
        <v>260</v>
      </c>
      <c r="C584" t="s">
        <v>3</v>
      </c>
      <c r="D584" t="s">
        <v>138</v>
      </c>
      <c r="G584" s="3">
        <v>0</v>
      </c>
      <c r="H584" s="3">
        <v>0</v>
      </c>
      <c r="I584" s="3">
        <v>0</v>
      </c>
      <c r="L584" s="3">
        <f>SUM(G584:I584)</f>
        <v>0</v>
      </c>
      <c r="N584" t="str">
        <f>IF(L584&gt;0,"Y","")</f>
        <v/>
      </c>
    </row>
    <row r="585" spans="1:14" x14ac:dyDescent="0.2">
      <c r="A585">
        <v>2012</v>
      </c>
      <c r="B585" t="s">
        <v>259</v>
      </c>
      <c r="C585" t="s">
        <v>3</v>
      </c>
      <c r="D585" t="s">
        <v>138</v>
      </c>
      <c r="G585" s="3">
        <v>0</v>
      </c>
      <c r="H585" s="3">
        <v>0</v>
      </c>
      <c r="I585" s="3">
        <v>0</v>
      </c>
      <c r="L585" s="3">
        <f>SUM(G585:I585)</f>
        <v>0</v>
      </c>
      <c r="N585" t="str">
        <f>IF(L585&gt;0,"Y","")</f>
        <v/>
      </c>
    </row>
    <row r="586" spans="1:14" x14ac:dyDescent="0.2">
      <c r="A586">
        <v>2012</v>
      </c>
      <c r="B586" t="s">
        <v>69</v>
      </c>
      <c r="C586" t="s">
        <v>3</v>
      </c>
      <c r="D586" t="s">
        <v>138</v>
      </c>
      <c r="G586" s="3">
        <v>0</v>
      </c>
      <c r="H586" s="3">
        <v>0</v>
      </c>
      <c r="I586" s="3">
        <v>0</v>
      </c>
      <c r="L586" s="3">
        <f>SUM(G586:I586)</f>
        <v>0</v>
      </c>
      <c r="N586" t="str">
        <f>IF(L586&gt;0,"Y","")</f>
        <v/>
      </c>
    </row>
    <row r="587" spans="1:14" x14ac:dyDescent="0.2">
      <c r="A587">
        <v>2012</v>
      </c>
      <c r="B587" t="s">
        <v>236</v>
      </c>
      <c r="C587" t="s">
        <v>3</v>
      </c>
      <c r="D587" t="s">
        <v>138</v>
      </c>
      <c r="G587" s="3">
        <v>0</v>
      </c>
      <c r="H587" s="3">
        <v>0</v>
      </c>
      <c r="I587" s="3">
        <v>0</v>
      </c>
      <c r="L587" s="3">
        <f>SUM(G587:I587)</f>
        <v>0</v>
      </c>
      <c r="N587" t="str">
        <f>IF(L587&gt;0,"Y","")</f>
        <v/>
      </c>
    </row>
    <row r="588" spans="1:14" x14ac:dyDescent="0.2">
      <c r="A588">
        <v>2012</v>
      </c>
      <c r="B588" t="s">
        <v>413</v>
      </c>
      <c r="C588" t="s">
        <v>338</v>
      </c>
      <c r="G588" s="3">
        <v>229562</v>
      </c>
      <c r="H588" s="3">
        <v>0</v>
      </c>
      <c r="I588" s="3">
        <v>61164</v>
      </c>
      <c r="J588" s="3"/>
      <c r="K588" t="s">
        <v>138</v>
      </c>
      <c r="L588" s="3">
        <f>SUM(G588:I588)</f>
        <v>290726</v>
      </c>
      <c r="N588" t="str">
        <f>IF(L588&gt;0,"Y","")</f>
        <v>Y</v>
      </c>
    </row>
    <row r="589" spans="1:14" x14ac:dyDescent="0.2">
      <c r="A589">
        <v>2012</v>
      </c>
      <c r="B589" t="s">
        <v>31</v>
      </c>
      <c r="C589" t="s">
        <v>336</v>
      </c>
      <c r="E589" t="s">
        <v>138</v>
      </c>
      <c r="G589" s="3">
        <v>483512</v>
      </c>
      <c r="H589" s="3">
        <v>0</v>
      </c>
      <c r="I589" s="3">
        <v>188542</v>
      </c>
      <c r="J589" s="3"/>
      <c r="L589" s="3">
        <f>SUM(G589:I589)</f>
        <v>672054</v>
      </c>
      <c r="N589" t="str">
        <f>IF(L589&gt;0,"Y","")</f>
        <v>Y</v>
      </c>
    </row>
    <row r="590" spans="1:14" x14ac:dyDescent="0.2">
      <c r="A590">
        <v>2012</v>
      </c>
      <c r="B590" t="s">
        <v>235</v>
      </c>
      <c r="C590" t="s">
        <v>324</v>
      </c>
      <c r="G590" s="3">
        <v>227094</v>
      </c>
      <c r="H590" s="3">
        <v>0</v>
      </c>
      <c r="I590" s="3">
        <v>77761</v>
      </c>
      <c r="J590" s="3"/>
      <c r="K590" t="s">
        <v>138</v>
      </c>
      <c r="L590" s="3">
        <f>SUM(G590:I590)</f>
        <v>304855</v>
      </c>
      <c r="N590" t="str">
        <f>IF(L590&gt;0,"Y","")</f>
        <v>Y</v>
      </c>
    </row>
    <row r="591" spans="1:14" x14ac:dyDescent="0.2">
      <c r="A591">
        <v>2012</v>
      </c>
      <c r="B591" t="s">
        <v>244</v>
      </c>
      <c r="C591" t="s">
        <v>3</v>
      </c>
      <c r="D591" t="s">
        <v>138</v>
      </c>
      <c r="G591" s="3">
        <v>0</v>
      </c>
      <c r="H591" s="3">
        <v>0</v>
      </c>
      <c r="I591" s="3">
        <v>0</v>
      </c>
      <c r="L591" s="3">
        <f>SUM(G591:I591)</f>
        <v>0</v>
      </c>
      <c r="N591" t="str">
        <f>IF(L591&gt;0,"Y","")</f>
        <v/>
      </c>
    </row>
    <row r="592" spans="1:14" x14ac:dyDescent="0.2">
      <c r="A592">
        <v>2012</v>
      </c>
      <c r="B592" t="s">
        <v>249</v>
      </c>
      <c r="C592" t="s">
        <v>3</v>
      </c>
      <c r="D592" t="s">
        <v>138</v>
      </c>
      <c r="G592" s="3">
        <v>0</v>
      </c>
      <c r="H592" s="3">
        <v>0</v>
      </c>
      <c r="I592" s="3">
        <v>0</v>
      </c>
      <c r="L592" s="3">
        <f>SUM(G592:I592)</f>
        <v>0</v>
      </c>
      <c r="N592" t="str">
        <f>IF(L592&gt;0,"Y","")</f>
        <v/>
      </c>
    </row>
    <row r="593" spans="1:14" x14ac:dyDescent="0.2">
      <c r="A593">
        <v>2012</v>
      </c>
      <c r="B593" t="s">
        <v>6</v>
      </c>
      <c r="C593" t="s">
        <v>3</v>
      </c>
      <c r="D593" t="s">
        <v>138</v>
      </c>
      <c r="G593" s="3">
        <v>0</v>
      </c>
      <c r="H593" s="3">
        <v>0</v>
      </c>
      <c r="I593" s="3">
        <v>0</v>
      </c>
      <c r="L593" s="3">
        <f>SUM(G593:I593)</f>
        <v>0</v>
      </c>
      <c r="N593" t="str">
        <f>IF(L593&gt;0,"Y","")</f>
        <v/>
      </c>
    </row>
    <row r="594" spans="1:14" x14ac:dyDescent="0.2">
      <c r="A594">
        <v>2012</v>
      </c>
      <c r="B594" t="s">
        <v>60</v>
      </c>
      <c r="C594" t="s">
        <v>3</v>
      </c>
      <c r="D594" t="s">
        <v>138</v>
      </c>
      <c r="G594" s="3">
        <v>0</v>
      </c>
      <c r="H594" s="3">
        <v>0</v>
      </c>
      <c r="I594" s="3">
        <v>0</v>
      </c>
      <c r="L594" s="3">
        <f>SUM(G594:I594)</f>
        <v>0</v>
      </c>
      <c r="N594" t="str">
        <f>IF(L594&gt;0,"Y","")</f>
        <v/>
      </c>
    </row>
    <row r="595" spans="1:14" x14ac:dyDescent="0.2">
      <c r="A595">
        <v>2012</v>
      </c>
      <c r="B595" t="s">
        <v>376</v>
      </c>
      <c r="C595" t="s">
        <v>3</v>
      </c>
      <c r="D595" t="s">
        <v>138</v>
      </c>
      <c r="G595" s="3">
        <v>0</v>
      </c>
      <c r="H595" s="3">
        <v>0</v>
      </c>
      <c r="I595" s="3">
        <v>0</v>
      </c>
      <c r="L595" s="3">
        <f>SUM(G595:I595)</f>
        <v>0</v>
      </c>
      <c r="N595" t="str">
        <f>IF(L595&gt;0,"Y","")</f>
        <v/>
      </c>
    </row>
    <row r="596" spans="1:14" x14ac:dyDescent="0.2">
      <c r="A596">
        <v>2012</v>
      </c>
      <c r="B596" t="s">
        <v>240</v>
      </c>
      <c r="C596" t="s">
        <v>3</v>
      </c>
      <c r="D596" t="s">
        <v>138</v>
      </c>
      <c r="G596" s="3">
        <v>0</v>
      </c>
      <c r="H596" s="3">
        <v>0</v>
      </c>
      <c r="I596" s="3">
        <v>0</v>
      </c>
      <c r="L596" s="3">
        <f>SUM(G596:I596)</f>
        <v>0</v>
      </c>
      <c r="N596" t="str">
        <f>IF(L596&gt;0,"Y","")</f>
        <v/>
      </c>
    </row>
    <row r="597" spans="1:14" x14ac:dyDescent="0.2">
      <c r="A597">
        <v>2012</v>
      </c>
      <c r="B597" t="s">
        <v>131</v>
      </c>
      <c r="C597" t="s">
        <v>337</v>
      </c>
      <c r="G597" s="3">
        <v>242545</v>
      </c>
      <c r="H597" s="3">
        <v>0</v>
      </c>
      <c r="I597" s="3">
        <v>75583</v>
      </c>
      <c r="J597" s="3" t="s">
        <v>138</v>
      </c>
      <c r="L597" s="3">
        <f>SUM(G597:I597)</f>
        <v>318128</v>
      </c>
      <c r="N597" t="str">
        <f>IF(L597&gt;0,"Y","")</f>
        <v>Y</v>
      </c>
    </row>
    <row r="598" spans="1:14" x14ac:dyDescent="0.2">
      <c r="A598">
        <v>2012</v>
      </c>
      <c r="B598" t="s">
        <v>250</v>
      </c>
      <c r="C598" t="s">
        <v>3</v>
      </c>
      <c r="D598" t="s">
        <v>138</v>
      </c>
      <c r="G598" s="3">
        <v>0</v>
      </c>
      <c r="H598" s="3">
        <v>0</v>
      </c>
      <c r="I598" s="3">
        <v>0</v>
      </c>
      <c r="L598" s="3">
        <f>SUM(G598:I598)</f>
        <v>0</v>
      </c>
      <c r="N598" t="str">
        <f>IF(L598&gt;0,"Y","")</f>
        <v/>
      </c>
    </row>
    <row r="599" spans="1:14" x14ac:dyDescent="0.2">
      <c r="A599">
        <v>2012</v>
      </c>
      <c r="B599" t="s">
        <v>252</v>
      </c>
      <c r="C599" t="s">
        <v>3</v>
      </c>
      <c r="D599" t="s">
        <v>138</v>
      </c>
      <c r="G599" s="3">
        <v>0</v>
      </c>
      <c r="H599" s="3">
        <v>0</v>
      </c>
      <c r="I599" s="3">
        <v>0</v>
      </c>
      <c r="L599" s="3">
        <f>SUM(G599:I599)</f>
        <v>0</v>
      </c>
      <c r="N599" t="str">
        <f>IF(L599&gt;0,"Y","")</f>
        <v/>
      </c>
    </row>
    <row r="600" spans="1:14" x14ac:dyDescent="0.2">
      <c r="A600">
        <v>2012</v>
      </c>
      <c r="B600" t="s">
        <v>132</v>
      </c>
      <c r="C600" t="s">
        <v>340</v>
      </c>
      <c r="G600" s="3">
        <v>230473</v>
      </c>
      <c r="H600" s="3">
        <v>0</v>
      </c>
      <c r="I600" s="3">
        <v>73400</v>
      </c>
      <c r="J600" s="3"/>
      <c r="K600" t="s">
        <v>138</v>
      </c>
      <c r="L600" s="3">
        <f>SUM(G600:I600)</f>
        <v>303873</v>
      </c>
      <c r="N600" t="str">
        <f>IF(L600&gt;0,"Y","")</f>
        <v>Y</v>
      </c>
    </row>
    <row r="601" spans="1:14" x14ac:dyDescent="0.2">
      <c r="A601">
        <v>2012</v>
      </c>
      <c r="B601" t="s">
        <v>238</v>
      </c>
      <c r="C601" t="s">
        <v>3</v>
      </c>
      <c r="D601" t="s">
        <v>138</v>
      </c>
      <c r="G601" s="3">
        <v>0</v>
      </c>
      <c r="H601" s="3">
        <v>0</v>
      </c>
      <c r="I601" s="3">
        <v>0</v>
      </c>
      <c r="L601" s="3">
        <f>SUM(G601:I601)</f>
        <v>0</v>
      </c>
      <c r="N601" t="str">
        <f>IF(L601&gt;0,"Y","")</f>
        <v/>
      </c>
    </row>
    <row r="602" spans="1:14" x14ac:dyDescent="0.2">
      <c r="A602">
        <v>2012</v>
      </c>
      <c r="B602" t="s">
        <v>229</v>
      </c>
      <c r="C602" t="s">
        <v>3</v>
      </c>
      <c r="D602" t="s">
        <v>138</v>
      </c>
      <c r="G602" s="3">
        <v>0</v>
      </c>
      <c r="H602" s="3">
        <v>0</v>
      </c>
      <c r="I602" s="3">
        <v>0</v>
      </c>
      <c r="L602" s="3">
        <f>SUM(G602:I602)</f>
        <v>0</v>
      </c>
      <c r="N602" t="str">
        <f>IF(L602&gt;0,"Y","")</f>
        <v/>
      </c>
    </row>
    <row r="603" spans="1:14" x14ac:dyDescent="0.2">
      <c r="A603">
        <v>2012</v>
      </c>
      <c r="B603" t="s">
        <v>83</v>
      </c>
      <c r="C603" t="s">
        <v>3</v>
      </c>
      <c r="D603" t="s">
        <v>138</v>
      </c>
      <c r="G603" s="3">
        <v>0</v>
      </c>
      <c r="H603" s="3">
        <v>0</v>
      </c>
      <c r="I603" s="3">
        <v>0</v>
      </c>
      <c r="L603" s="3">
        <f>SUM(G603:I603)</f>
        <v>0</v>
      </c>
      <c r="N603" t="str">
        <f>IF(L603&gt;0,"Y","")</f>
        <v/>
      </c>
    </row>
    <row r="604" spans="1:14" x14ac:dyDescent="0.2">
      <c r="A604">
        <v>2012</v>
      </c>
      <c r="B604" t="s">
        <v>88</v>
      </c>
      <c r="C604" t="s">
        <v>3</v>
      </c>
      <c r="D604" t="s">
        <v>138</v>
      </c>
      <c r="G604" s="3">
        <v>0</v>
      </c>
      <c r="H604" s="3">
        <v>0</v>
      </c>
      <c r="I604" s="3">
        <v>0</v>
      </c>
      <c r="L604" s="3">
        <f>SUM(G604:I604)</f>
        <v>0</v>
      </c>
      <c r="N604" t="str">
        <f>IF(L604&gt;0,"Y","")</f>
        <v/>
      </c>
    </row>
    <row r="605" spans="1:14" x14ac:dyDescent="0.2">
      <c r="A605">
        <v>2012</v>
      </c>
      <c r="B605" t="s">
        <v>550</v>
      </c>
      <c r="C605" t="s">
        <v>3</v>
      </c>
      <c r="D605" t="s">
        <v>138</v>
      </c>
      <c r="G605" s="3">
        <v>0</v>
      </c>
      <c r="H605" s="3">
        <v>0</v>
      </c>
      <c r="I605" s="3">
        <v>0</v>
      </c>
      <c r="L605" s="3">
        <f>SUM(G605:I605)</f>
        <v>0</v>
      </c>
      <c r="N605" t="str">
        <f>IF(L605&gt;0,"Y","")</f>
        <v/>
      </c>
    </row>
    <row r="606" spans="1:14" x14ac:dyDescent="0.2">
      <c r="A606">
        <v>2012</v>
      </c>
      <c r="B606" t="s">
        <v>241</v>
      </c>
      <c r="C606" t="s">
        <v>3</v>
      </c>
      <c r="D606" t="s">
        <v>138</v>
      </c>
      <c r="G606" s="3">
        <v>0</v>
      </c>
      <c r="H606" s="3">
        <v>0</v>
      </c>
      <c r="I606" s="3">
        <v>0</v>
      </c>
      <c r="L606" s="3">
        <f>SUM(G606:I606)</f>
        <v>0</v>
      </c>
      <c r="N606" t="str">
        <f>IF(L606&gt;0,"Y","")</f>
        <v/>
      </c>
    </row>
    <row r="607" spans="1:14" x14ac:dyDescent="0.2">
      <c r="A607">
        <v>2012</v>
      </c>
      <c r="B607" t="s">
        <v>257</v>
      </c>
      <c r="C607" t="s">
        <v>3</v>
      </c>
      <c r="D607" t="s">
        <v>138</v>
      </c>
      <c r="G607" s="3">
        <v>0</v>
      </c>
      <c r="H607" s="3">
        <v>0</v>
      </c>
      <c r="I607" s="3">
        <v>0</v>
      </c>
      <c r="L607" s="3">
        <f>SUM(G607:I607)</f>
        <v>0</v>
      </c>
      <c r="N607" t="str">
        <f>IF(L607&gt;0,"Y","")</f>
        <v/>
      </c>
    </row>
    <row r="608" spans="1:14" x14ac:dyDescent="0.2">
      <c r="A608">
        <v>2012</v>
      </c>
      <c r="B608" t="s">
        <v>230</v>
      </c>
      <c r="C608" t="s">
        <v>3</v>
      </c>
      <c r="D608" t="s">
        <v>138</v>
      </c>
      <c r="G608" s="3">
        <v>0</v>
      </c>
      <c r="H608" s="3">
        <v>0</v>
      </c>
      <c r="I608" s="3">
        <v>0</v>
      </c>
      <c r="L608" s="3">
        <f>SUM(G608:I608)</f>
        <v>0</v>
      </c>
      <c r="N608" t="str">
        <f>IF(L608&gt;0,"Y","")</f>
        <v/>
      </c>
    </row>
    <row r="609" spans="1:14" x14ac:dyDescent="0.2">
      <c r="A609">
        <v>2012</v>
      </c>
      <c r="B609" t="s">
        <v>254</v>
      </c>
      <c r="C609" t="s">
        <v>3</v>
      </c>
      <c r="D609" t="s">
        <v>138</v>
      </c>
      <c r="G609" s="3">
        <v>0</v>
      </c>
      <c r="H609" s="3">
        <v>0</v>
      </c>
      <c r="I609" s="3">
        <v>0</v>
      </c>
      <c r="L609" s="3">
        <f>SUM(G609:I609)</f>
        <v>0</v>
      </c>
      <c r="N609" t="str">
        <f>IF(L609&gt;0,"Y","")</f>
        <v/>
      </c>
    </row>
    <row r="610" spans="1:14" x14ac:dyDescent="0.2">
      <c r="A610">
        <v>2012</v>
      </c>
      <c r="B610" t="s">
        <v>251</v>
      </c>
      <c r="C610" t="s">
        <v>3</v>
      </c>
      <c r="D610" t="s">
        <v>138</v>
      </c>
      <c r="G610" s="3">
        <v>0</v>
      </c>
      <c r="H610" s="3">
        <v>0</v>
      </c>
      <c r="I610" s="3">
        <v>0</v>
      </c>
      <c r="L610" s="3">
        <f>SUM(G610:I610)</f>
        <v>0</v>
      </c>
      <c r="N610" t="str">
        <f>IF(L610&gt;0,"Y","")</f>
        <v/>
      </c>
    </row>
    <row r="611" spans="1:14" x14ac:dyDescent="0.2">
      <c r="A611">
        <v>2012</v>
      </c>
      <c r="B611" t="s">
        <v>64</v>
      </c>
      <c r="C611" t="s">
        <v>3</v>
      </c>
      <c r="D611" t="s">
        <v>138</v>
      </c>
      <c r="G611" s="3">
        <v>0</v>
      </c>
      <c r="H611" s="3">
        <v>0</v>
      </c>
      <c r="I611" s="3">
        <v>0</v>
      </c>
      <c r="L611" s="3">
        <f>SUM(G611:I611)</f>
        <v>0</v>
      </c>
      <c r="N611" t="str">
        <f>IF(L611&gt;0,"Y","")</f>
        <v/>
      </c>
    </row>
    <row r="612" spans="1:14" x14ac:dyDescent="0.2">
      <c r="A612">
        <v>2012</v>
      </c>
      <c r="B612" t="s">
        <v>121</v>
      </c>
      <c r="C612" t="s">
        <v>3</v>
      </c>
      <c r="D612" t="s">
        <v>138</v>
      </c>
      <c r="G612" s="3">
        <v>0</v>
      </c>
      <c r="H612" s="3">
        <v>0</v>
      </c>
      <c r="I612" s="3">
        <v>0</v>
      </c>
      <c r="L612" s="3">
        <f>SUM(G612:I612)</f>
        <v>0</v>
      </c>
      <c r="N612" t="str">
        <f>IF(L612&gt;0,"Y","")</f>
        <v/>
      </c>
    </row>
    <row r="613" spans="1:14" x14ac:dyDescent="0.2">
      <c r="A613">
        <v>2012</v>
      </c>
      <c r="B613" t="s">
        <v>40</v>
      </c>
      <c r="C613" t="s">
        <v>3</v>
      </c>
      <c r="D613" t="s">
        <v>138</v>
      </c>
      <c r="G613" s="3">
        <v>0</v>
      </c>
      <c r="H613" s="3">
        <v>0</v>
      </c>
      <c r="I613" s="3">
        <v>0</v>
      </c>
      <c r="L613" s="3">
        <f>SUM(G613:I613)</f>
        <v>0</v>
      </c>
      <c r="N613" t="str">
        <f>IF(L613&gt;0,"Y","")</f>
        <v/>
      </c>
    </row>
    <row r="614" spans="1:14" x14ac:dyDescent="0.2">
      <c r="A614">
        <v>2012</v>
      </c>
      <c r="B614" t="s">
        <v>81</v>
      </c>
      <c r="C614" t="s">
        <v>3</v>
      </c>
      <c r="D614" t="s">
        <v>138</v>
      </c>
      <c r="G614" s="3">
        <v>0</v>
      </c>
      <c r="H614" s="3">
        <v>0</v>
      </c>
      <c r="I614" s="3">
        <v>0</v>
      </c>
      <c r="L614" s="3">
        <f>SUM(G614:I614)</f>
        <v>0</v>
      </c>
      <c r="N614" t="str">
        <f>IF(L614&gt;0,"Y","")</f>
        <v/>
      </c>
    </row>
    <row r="615" spans="1:14" x14ac:dyDescent="0.2">
      <c r="A615">
        <v>2012</v>
      </c>
      <c r="B615" t="s">
        <v>43</v>
      </c>
      <c r="C615" t="s">
        <v>3</v>
      </c>
      <c r="D615" t="s">
        <v>138</v>
      </c>
      <c r="G615" s="3">
        <v>0</v>
      </c>
      <c r="H615" s="3">
        <v>0</v>
      </c>
      <c r="I615" s="3">
        <v>0</v>
      </c>
      <c r="L615" s="3">
        <f>SUM(G615:I615)</f>
        <v>0</v>
      </c>
      <c r="N615" t="str">
        <f>IF(L615&gt;0,"Y","")</f>
        <v/>
      </c>
    </row>
    <row r="616" spans="1:14" x14ac:dyDescent="0.2">
      <c r="A616">
        <v>2012</v>
      </c>
      <c r="B616" t="s">
        <v>269</v>
      </c>
      <c r="C616" t="s">
        <v>341</v>
      </c>
      <c r="G616" s="3">
        <v>226671</v>
      </c>
      <c r="H616" s="3">
        <v>0</v>
      </c>
      <c r="I616" s="3">
        <v>49186</v>
      </c>
      <c r="J616" s="3"/>
      <c r="K616" t="s">
        <v>138</v>
      </c>
      <c r="L616" s="3">
        <f>SUM(G616:I616)</f>
        <v>275857</v>
      </c>
      <c r="N616" t="str">
        <f>IF(L616&gt;0,"Y","")</f>
        <v>Y</v>
      </c>
    </row>
    <row r="617" spans="1:14" x14ac:dyDescent="0.2">
      <c r="A617">
        <v>2012</v>
      </c>
      <c r="B617" t="s">
        <v>256</v>
      </c>
      <c r="C617" t="s">
        <v>3</v>
      </c>
      <c r="D617" t="s">
        <v>138</v>
      </c>
      <c r="G617" s="3">
        <v>0</v>
      </c>
      <c r="H617" s="3">
        <v>0</v>
      </c>
      <c r="I617" s="3">
        <v>0</v>
      </c>
      <c r="L617" s="3">
        <f>SUM(G617:I617)</f>
        <v>0</v>
      </c>
      <c r="N617" t="str">
        <f>IF(L617&gt;0,"Y","")</f>
        <v/>
      </c>
    </row>
    <row r="618" spans="1:14" x14ac:dyDescent="0.2">
      <c r="A618">
        <v>2012</v>
      </c>
      <c r="B618" t="s">
        <v>255</v>
      </c>
      <c r="C618" t="s">
        <v>3</v>
      </c>
      <c r="D618" t="s">
        <v>138</v>
      </c>
      <c r="G618" s="3">
        <v>0</v>
      </c>
      <c r="H618" s="3">
        <v>0</v>
      </c>
      <c r="I618" s="3">
        <v>0</v>
      </c>
      <c r="L618" s="3">
        <f>SUM(G618:I618)</f>
        <v>0</v>
      </c>
      <c r="N618" t="str">
        <f>IF(L618&gt;0,"Y","")</f>
        <v/>
      </c>
    </row>
    <row r="619" spans="1:14" x14ac:dyDescent="0.2">
      <c r="A619">
        <v>2012</v>
      </c>
      <c r="B619" t="s">
        <v>70</v>
      </c>
      <c r="C619" t="s">
        <v>3</v>
      </c>
      <c r="D619" t="s">
        <v>138</v>
      </c>
      <c r="G619" s="3">
        <v>0</v>
      </c>
      <c r="H619" s="3">
        <v>0</v>
      </c>
      <c r="I619" s="3">
        <v>0</v>
      </c>
      <c r="L619" s="3">
        <f>SUM(G619:I619)</f>
        <v>0</v>
      </c>
      <c r="N619" t="str">
        <f>IF(L619&gt;0,"Y","")</f>
        <v/>
      </c>
    </row>
    <row r="620" spans="1:14" x14ac:dyDescent="0.2">
      <c r="A620">
        <v>2012</v>
      </c>
      <c r="B620" t="s">
        <v>114</v>
      </c>
      <c r="C620" t="s">
        <v>339</v>
      </c>
      <c r="G620" s="3">
        <v>235796</v>
      </c>
      <c r="H620" s="3">
        <v>0</v>
      </c>
      <c r="I620" s="3">
        <v>72330</v>
      </c>
      <c r="J620" s="3"/>
      <c r="K620" t="s">
        <v>138</v>
      </c>
      <c r="L620" s="3">
        <f>SUM(G620:I620)</f>
        <v>308126</v>
      </c>
      <c r="N620" t="str">
        <f>IF(L620&gt;0,"Y","")</f>
        <v>Y</v>
      </c>
    </row>
    <row r="621" spans="1:14" x14ac:dyDescent="0.2">
      <c r="A621">
        <v>2012</v>
      </c>
      <c r="B621" t="s">
        <v>125</v>
      </c>
      <c r="C621" t="s">
        <v>3</v>
      </c>
      <c r="D621" t="s">
        <v>138</v>
      </c>
      <c r="G621" s="3">
        <v>0</v>
      </c>
      <c r="H621" s="3">
        <v>0</v>
      </c>
      <c r="I621" s="3">
        <v>0</v>
      </c>
      <c r="L621" s="3">
        <f>SUM(G621:I621)</f>
        <v>0</v>
      </c>
      <c r="N621" t="str">
        <f>IF(L621&gt;0,"Y","")</f>
        <v/>
      </c>
    </row>
    <row r="622" spans="1:14" x14ac:dyDescent="0.2">
      <c r="A622">
        <v>2012</v>
      </c>
      <c r="B622" t="s">
        <v>258</v>
      </c>
      <c r="C622" t="s">
        <v>3</v>
      </c>
      <c r="D622" t="s">
        <v>138</v>
      </c>
      <c r="G622" s="3">
        <v>0</v>
      </c>
      <c r="H622" s="3">
        <v>0</v>
      </c>
      <c r="I622" s="3">
        <v>0</v>
      </c>
      <c r="L622" s="3">
        <f>SUM(G622:I622)</f>
        <v>0</v>
      </c>
      <c r="N622" t="str">
        <f>IF(L622&gt;0,"Y","")</f>
        <v/>
      </c>
    </row>
    <row r="623" spans="1:14" x14ac:dyDescent="0.2">
      <c r="A623">
        <v>2012</v>
      </c>
      <c r="B623" t="s">
        <v>231</v>
      </c>
      <c r="C623" t="s">
        <v>3</v>
      </c>
      <c r="D623" t="s">
        <v>138</v>
      </c>
      <c r="G623" s="3">
        <v>0</v>
      </c>
      <c r="H623" s="3">
        <v>0</v>
      </c>
      <c r="I623" s="3">
        <v>0</v>
      </c>
      <c r="L623" s="3">
        <f>SUM(G623:I623)</f>
        <v>0</v>
      </c>
      <c r="N623" t="str">
        <f>IF(L623&gt;0,"Y","")</f>
        <v/>
      </c>
    </row>
    <row r="624" spans="1:14" x14ac:dyDescent="0.2">
      <c r="A624">
        <v>2012</v>
      </c>
      <c r="B624" t="s">
        <v>112</v>
      </c>
      <c r="C624" t="s">
        <v>372</v>
      </c>
      <c r="G624" s="3">
        <v>403574</v>
      </c>
      <c r="H624" s="3">
        <v>0</v>
      </c>
      <c r="I624" s="3">
        <v>141548</v>
      </c>
      <c r="J624" s="3" t="s">
        <v>138</v>
      </c>
      <c r="L624" s="3">
        <f>SUM(G624:I624)</f>
        <v>545122</v>
      </c>
      <c r="N624" t="str">
        <f>IF(L624&gt;0,"Y","")</f>
        <v>Y</v>
      </c>
    </row>
    <row r="625" spans="1:14" x14ac:dyDescent="0.2">
      <c r="A625">
        <v>2012</v>
      </c>
      <c r="B625" t="s">
        <v>58</v>
      </c>
      <c r="C625" t="s">
        <v>3</v>
      </c>
      <c r="D625" t="s">
        <v>138</v>
      </c>
      <c r="G625" s="3">
        <v>0</v>
      </c>
      <c r="H625" s="3">
        <v>0</v>
      </c>
      <c r="I625" s="3">
        <v>0</v>
      </c>
      <c r="L625" s="3">
        <f>SUM(G625:I625)</f>
        <v>0</v>
      </c>
      <c r="N625" t="str">
        <f>IF(L625&gt;0,"Y","")</f>
        <v/>
      </c>
    </row>
    <row r="626" spans="1:14" x14ac:dyDescent="0.2">
      <c r="A626">
        <v>2012</v>
      </c>
      <c r="B626" t="s">
        <v>400</v>
      </c>
      <c r="C626" t="s">
        <v>544</v>
      </c>
      <c r="G626" s="3">
        <v>259935</v>
      </c>
      <c r="H626" s="3">
        <v>0</v>
      </c>
      <c r="I626" s="3">
        <v>51951</v>
      </c>
      <c r="J626" s="3" t="s">
        <v>138</v>
      </c>
      <c r="L626" s="3">
        <f>SUM(G626:I626)</f>
        <v>311886</v>
      </c>
      <c r="N626" t="str">
        <f>IF(L626&gt;0,"Y","")</f>
        <v>Y</v>
      </c>
    </row>
    <row r="627" spans="1:14" x14ac:dyDescent="0.2">
      <c r="A627">
        <v>2012</v>
      </c>
      <c r="B627" t="s">
        <v>232</v>
      </c>
      <c r="C627" t="s">
        <v>3</v>
      </c>
      <c r="D627" t="s">
        <v>138</v>
      </c>
      <c r="G627" s="3">
        <v>0</v>
      </c>
      <c r="H627" s="3">
        <v>0</v>
      </c>
      <c r="I627" s="3">
        <v>0</v>
      </c>
      <c r="L627" s="3">
        <f>SUM(G627:I627)</f>
        <v>0</v>
      </c>
      <c r="N627" t="str">
        <f>IF(L627&gt;0,"Y","")</f>
        <v/>
      </c>
    </row>
    <row r="628" spans="1:14" x14ac:dyDescent="0.2">
      <c r="A628">
        <v>2012</v>
      </c>
      <c r="B628" t="s">
        <v>233</v>
      </c>
      <c r="C628" t="s">
        <v>3</v>
      </c>
      <c r="D628" t="s">
        <v>138</v>
      </c>
      <c r="G628" s="3">
        <v>0</v>
      </c>
      <c r="H628" s="3">
        <v>0</v>
      </c>
      <c r="I628" s="3">
        <v>0</v>
      </c>
      <c r="L628" s="3">
        <f>SUM(G628:I628)</f>
        <v>0</v>
      </c>
      <c r="N628" t="str">
        <f>IF(L628&gt;0,"Y","")</f>
        <v/>
      </c>
    </row>
    <row r="629" spans="1:14" x14ac:dyDescent="0.2">
      <c r="A629">
        <v>2012</v>
      </c>
      <c r="B629" t="s">
        <v>239</v>
      </c>
      <c r="C629" t="s">
        <v>3</v>
      </c>
      <c r="D629" t="s">
        <v>138</v>
      </c>
      <c r="G629" s="3">
        <v>0</v>
      </c>
      <c r="H629" s="3">
        <v>0</v>
      </c>
      <c r="I629" s="3">
        <v>0</v>
      </c>
      <c r="L629" s="3">
        <f>SUM(G629:I629)</f>
        <v>0</v>
      </c>
      <c r="N629" t="str">
        <f>IF(L629&gt;0,"Y","")</f>
        <v/>
      </c>
    </row>
    <row r="630" spans="1:14" x14ac:dyDescent="0.2">
      <c r="A630">
        <v>2012</v>
      </c>
      <c r="B630" t="s">
        <v>228</v>
      </c>
      <c r="C630" t="s">
        <v>534</v>
      </c>
      <c r="D630" t="s">
        <v>138</v>
      </c>
      <c r="E630" t="s">
        <v>138</v>
      </c>
      <c r="G630" s="3">
        <v>0</v>
      </c>
      <c r="H630" s="3">
        <v>0</v>
      </c>
      <c r="I630" s="3">
        <v>0</v>
      </c>
      <c r="L630" s="3">
        <f>SUM(G630:I630)</f>
        <v>0</v>
      </c>
      <c r="N630" t="str">
        <f>IF(L630&gt;0,"Y","")</f>
        <v/>
      </c>
    </row>
    <row r="631" spans="1:14" x14ac:dyDescent="0.2">
      <c r="A631">
        <v>2012</v>
      </c>
      <c r="B631" t="s">
        <v>59</v>
      </c>
      <c r="C631" t="s">
        <v>3</v>
      </c>
      <c r="D631" t="s">
        <v>138</v>
      </c>
      <c r="G631" s="3">
        <v>0</v>
      </c>
      <c r="H631" s="3">
        <v>0</v>
      </c>
      <c r="I631" s="3">
        <v>0</v>
      </c>
      <c r="L631" s="3">
        <f>SUM(G631:I631)</f>
        <v>0</v>
      </c>
      <c r="N631" t="str">
        <f>IF(L631&gt;0,"Y","")</f>
        <v/>
      </c>
    </row>
    <row r="632" spans="1:14" x14ac:dyDescent="0.2">
      <c r="A632">
        <v>2012</v>
      </c>
      <c r="B632" t="s">
        <v>73</v>
      </c>
      <c r="C632" t="s">
        <v>3</v>
      </c>
      <c r="D632" t="s">
        <v>138</v>
      </c>
      <c r="G632" s="3">
        <v>0</v>
      </c>
      <c r="H632" s="3">
        <v>0</v>
      </c>
      <c r="I632" s="3">
        <v>0</v>
      </c>
      <c r="L632" s="3">
        <f>SUM(G632:I632)</f>
        <v>0</v>
      </c>
      <c r="N632" t="str">
        <f>IF(L632&gt;0,"Y","")</f>
        <v/>
      </c>
    </row>
    <row r="633" spans="1:14" x14ac:dyDescent="0.2">
      <c r="A633">
        <v>2012</v>
      </c>
      <c r="B633" t="s">
        <v>397</v>
      </c>
      <c r="C633" t="s">
        <v>360</v>
      </c>
      <c r="E633" t="s">
        <v>138</v>
      </c>
      <c r="G633" s="3">
        <v>486985</v>
      </c>
      <c r="H633" s="3">
        <v>0</v>
      </c>
      <c r="I633" s="3">
        <v>250808</v>
      </c>
      <c r="J633" s="3"/>
      <c r="L633" s="3">
        <f>SUM(G633:I633)</f>
        <v>737793</v>
      </c>
      <c r="N633" t="str">
        <f>IF(L633&gt;0,"Y","")</f>
        <v>Y</v>
      </c>
    </row>
    <row r="634" spans="1:14" x14ac:dyDescent="0.2">
      <c r="A634">
        <v>2012</v>
      </c>
      <c r="B634" t="s">
        <v>402</v>
      </c>
      <c r="C634" t="s">
        <v>366</v>
      </c>
      <c r="G634" s="3">
        <v>286263</v>
      </c>
      <c r="H634" s="3">
        <v>0</v>
      </c>
      <c r="I634" s="3">
        <v>57542</v>
      </c>
      <c r="J634" s="3" t="s">
        <v>138</v>
      </c>
      <c r="L634" s="3">
        <f>SUM(G634:I634)</f>
        <v>343805</v>
      </c>
      <c r="N634" t="str">
        <f>IF(L634&gt;0,"Y","")</f>
        <v>Y</v>
      </c>
    </row>
    <row r="635" spans="1:14" x14ac:dyDescent="0.2">
      <c r="A635">
        <v>2012</v>
      </c>
      <c r="B635" t="s">
        <v>418</v>
      </c>
      <c r="C635" t="s">
        <v>365</v>
      </c>
      <c r="G635" s="3">
        <v>381885</v>
      </c>
      <c r="H635" s="3">
        <v>0</v>
      </c>
      <c r="I635" s="3">
        <v>164227</v>
      </c>
      <c r="J635" s="3" t="s">
        <v>138</v>
      </c>
      <c r="L635" s="3">
        <f>SUM(G635:I635)</f>
        <v>546112</v>
      </c>
      <c r="N635" t="str">
        <f>IF(L635&gt;0,"Y","")</f>
        <v>Y</v>
      </c>
    </row>
    <row r="636" spans="1:14" x14ac:dyDescent="0.2">
      <c r="A636">
        <v>2012</v>
      </c>
      <c r="B636" t="s">
        <v>253</v>
      </c>
      <c r="C636" t="s">
        <v>3</v>
      </c>
      <c r="D636" t="s">
        <v>138</v>
      </c>
      <c r="G636" s="3">
        <v>0</v>
      </c>
      <c r="H636" s="3">
        <v>0</v>
      </c>
      <c r="I636" s="3">
        <v>0</v>
      </c>
      <c r="L636" s="3">
        <f>SUM(G636:I636)</f>
        <v>0</v>
      </c>
      <c r="N636" t="str">
        <f>IF(L636&gt;0,"Y","")</f>
        <v/>
      </c>
    </row>
    <row r="637" spans="1:14" x14ac:dyDescent="0.2">
      <c r="A637">
        <v>2012</v>
      </c>
      <c r="B637" t="s">
        <v>243</v>
      </c>
      <c r="C637" t="s">
        <v>3</v>
      </c>
      <c r="D637" t="s">
        <v>138</v>
      </c>
      <c r="G637" s="3">
        <v>0</v>
      </c>
      <c r="H637" s="3">
        <v>0</v>
      </c>
      <c r="I637" s="3">
        <v>0</v>
      </c>
      <c r="L637" s="3">
        <f>SUM(G637:I637)</f>
        <v>0</v>
      </c>
      <c r="N637" t="str">
        <f>IF(L637&gt;0,"Y","")</f>
        <v/>
      </c>
    </row>
    <row r="638" spans="1:14" x14ac:dyDescent="0.2">
      <c r="A638">
        <v>2012</v>
      </c>
      <c r="B638" t="s">
        <v>110</v>
      </c>
      <c r="C638" t="s">
        <v>446</v>
      </c>
      <c r="G638" s="3">
        <v>332451</v>
      </c>
      <c r="H638" s="3">
        <v>0</v>
      </c>
      <c r="I638" s="3">
        <v>57670</v>
      </c>
      <c r="J638" s="3" t="s">
        <v>138</v>
      </c>
      <c r="L638" s="3">
        <f>SUM(G638:I638)</f>
        <v>390121</v>
      </c>
      <c r="N638" t="str">
        <f>IF(L638&gt;0,"Y","")</f>
        <v>Y</v>
      </c>
    </row>
    <row r="639" spans="1:14" x14ac:dyDescent="0.2">
      <c r="A639">
        <v>2012</v>
      </c>
      <c r="B639" t="s">
        <v>129</v>
      </c>
      <c r="C639" t="s">
        <v>3</v>
      </c>
      <c r="D639" t="s">
        <v>138</v>
      </c>
      <c r="G639" s="3">
        <v>0</v>
      </c>
      <c r="H639" s="3">
        <v>0</v>
      </c>
      <c r="I639" s="3">
        <v>0</v>
      </c>
      <c r="L639" s="3">
        <f>SUM(G639:I639)</f>
        <v>0</v>
      </c>
      <c r="N639" t="str">
        <f>IF(L639&gt;0,"Y","")</f>
        <v/>
      </c>
    </row>
    <row r="640" spans="1:14" x14ac:dyDescent="0.2">
      <c r="A640">
        <v>2012</v>
      </c>
      <c r="B640" t="s">
        <v>242</v>
      </c>
      <c r="C640" t="s">
        <v>3</v>
      </c>
      <c r="D640" t="s">
        <v>138</v>
      </c>
      <c r="G640" s="3">
        <v>0</v>
      </c>
      <c r="H640" s="3">
        <v>0</v>
      </c>
      <c r="I640" s="3">
        <v>0</v>
      </c>
      <c r="L640" s="3">
        <f>SUM(G640:I640)</f>
        <v>0</v>
      </c>
      <c r="N640" t="str">
        <f>IF(L640&gt;0,"Y","")</f>
        <v/>
      </c>
    </row>
    <row r="641" spans="1:14" x14ac:dyDescent="0.2">
      <c r="A641">
        <v>2012</v>
      </c>
      <c r="B641" t="s">
        <v>91</v>
      </c>
      <c r="C641" t="s">
        <v>3</v>
      </c>
      <c r="D641" t="s">
        <v>138</v>
      </c>
      <c r="G641" s="3">
        <v>0</v>
      </c>
      <c r="H641" s="3">
        <v>0</v>
      </c>
      <c r="I641" s="3">
        <v>0</v>
      </c>
      <c r="L641" s="3">
        <f>SUM(G641:I641)</f>
        <v>0</v>
      </c>
      <c r="N641" t="str">
        <f>IF(L641&gt;0,"Y","")</f>
        <v/>
      </c>
    </row>
    <row r="642" spans="1:14" x14ac:dyDescent="0.2">
      <c r="A642">
        <v>2012</v>
      </c>
      <c r="B642" t="s">
        <v>278</v>
      </c>
      <c r="C642" t="s">
        <v>363</v>
      </c>
      <c r="G642" s="3">
        <v>438662</v>
      </c>
      <c r="H642" s="3">
        <v>0</v>
      </c>
      <c r="I642" s="3">
        <v>73436</v>
      </c>
      <c r="J642" s="3" t="s">
        <v>138</v>
      </c>
      <c r="L642" s="3">
        <f>SUM(G642:I642)</f>
        <v>512098</v>
      </c>
      <c r="N642" t="str">
        <f>IF(L642&gt;0,"Y","")</f>
        <v>Y</v>
      </c>
    </row>
    <row r="643" spans="1:14" x14ac:dyDescent="0.2">
      <c r="A643">
        <v>2011</v>
      </c>
      <c r="B643" t="s">
        <v>99</v>
      </c>
      <c r="C643" t="s">
        <v>3</v>
      </c>
      <c r="D643" t="s">
        <v>138</v>
      </c>
      <c r="G643" s="3">
        <v>0</v>
      </c>
      <c r="H643" s="3">
        <v>0</v>
      </c>
      <c r="I643" s="3">
        <v>0</v>
      </c>
      <c r="L643" s="3">
        <f>SUM(G643:I643)</f>
        <v>0</v>
      </c>
      <c r="N643" t="str">
        <f>IF(L643&gt;0,"Y","")</f>
        <v/>
      </c>
    </row>
    <row r="644" spans="1:14" x14ac:dyDescent="0.2">
      <c r="A644">
        <v>2011</v>
      </c>
      <c r="B644" t="s">
        <v>247</v>
      </c>
      <c r="C644" t="s">
        <v>329</v>
      </c>
      <c r="G644" s="3">
        <v>0</v>
      </c>
      <c r="H644" s="3">
        <v>0</v>
      </c>
      <c r="I644" s="3">
        <v>0</v>
      </c>
      <c r="L644" s="3">
        <f>SUM(G644:I644)</f>
        <v>0</v>
      </c>
      <c r="N644" t="str">
        <f>IF(L644&gt;0,"Y","")</f>
        <v/>
      </c>
    </row>
    <row r="645" spans="1:14" x14ac:dyDescent="0.2">
      <c r="A645">
        <v>2011</v>
      </c>
      <c r="B645" t="s">
        <v>57</v>
      </c>
      <c r="C645" t="s">
        <v>3</v>
      </c>
      <c r="D645" t="s">
        <v>138</v>
      </c>
      <c r="G645" s="3">
        <v>0</v>
      </c>
      <c r="H645" s="3">
        <v>0</v>
      </c>
      <c r="I645" s="3">
        <v>0</v>
      </c>
      <c r="L645" s="3">
        <f>SUM(G645:I645)</f>
        <v>0</v>
      </c>
      <c r="N645" t="str">
        <f>IF(L645&gt;0,"Y","")</f>
        <v/>
      </c>
    </row>
    <row r="646" spans="1:14" x14ac:dyDescent="0.2">
      <c r="A646">
        <v>2011</v>
      </c>
      <c r="B646" t="s">
        <v>234</v>
      </c>
      <c r="C646" t="s">
        <v>3</v>
      </c>
      <c r="D646" t="s">
        <v>138</v>
      </c>
      <c r="G646" s="3">
        <v>0</v>
      </c>
      <c r="H646" s="3">
        <v>0</v>
      </c>
      <c r="I646" s="3">
        <v>0</v>
      </c>
      <c r="L646" s="3">
        <f>SUM(G646:I646)</f>
        <v>0</v>
      </c>
      <c r="N646" t="str">
        <f>IF(L646&gt;0,"Y","")</f>
        <v/>
      </c>
    </row>
    <row r="647" spans="1:14" x14ac:dyDescent="0.2">
      <c r="A647">
        <v>2011</v>
      </c>
      <c r="B647" t="s">
        <v>130</v>
      </c>
      <c r="C647" t="s">
        <v>3</v>
      </c>
      <c r="D647" t="s">
        <v>138</v>
      </c>
      <c r="G647" s="3">
        <v>0</v>
      </c>
      <c r="H647" s="3">
        <v>0</v>
      </c>
      <c r="I647" s="3">
        <v>0</v>
      </c>
      <c r="L647" s="3">
        <f>SUM(G647:I647)</f>
        <v>0</v>
      </c>
      <c r="N647" t="str">
        <f>IF(L647&gt;0,"Y","")</f>
        <v/>
      </c>
    </row>
    <row r="648" spans="1:14" x14ac:dyDescent="0.2">
      <c r="A648">
        <v>2011</v>
      </c>
      <c r="B648" t="s">
        <v>126</v>
      </c>
      <c r="C648" t="s">
        <v>3</v>
      </c>
      <c r="D648" t="s">
        <v>138</v>
      </c>
      <c r="G648" s="3">
        <v>0</v>
      </c>
      <c r="H648" s="3">
        <v>0</v>
      </c>
      <c r="I648" s="3">
        <v>0</v>
      </c>
      <c r="L648" s="3">
        <f>SUM(G648:I648)</f>
        <v>0</v>
      </c>
      <c r="N648" t="str">
        <f>IF(L648&gt;0,"Y","")</f>
        <v/>
      </c>
    </row>
    <row r="649" spans="1:14" x14ac:dyDescent="0.2">
      <c r="A649">
        <v>2011</v>
      </c>
      <c r="B649" t="s">
        <v>408</v>
      </c>
      <c r="C649" t="s">
        <v>49</v>
      </c>
      <c r="E649" t="s">
        <v>138</v>
      </c>
      <c r="G649" s="3">
        <v>0</v>
      </c>
      <c r="H649" s="3">
        <v>0</v>
      </c>
      <c r="I649" s="3">
        <v>0</v>
      </c>
      <c r="L649" s="3">
        <f>SUM(G649:I649)</f>
        <v>0</v>
      </c>
      <c r="N649" t="str">
        <f>IF(L649&gt;0,"Y","")</f>
        <v/>
      </c>
    </row>
    <row r="650" spans="1:14" x14ac:dyDescent="0.2">
      <c r="A650">
        <v>2011</v>
      </c>
      <c r="B650" t="s">
        <v>123</v>
      </c>
      <c r="C650" t="s">
        <v>3</v>
      </c>
      <c r="D650" t="s">
        <v>138</v>
      </c>
      <c r="G650" s="3">
        <v>0</v>
      </c>
      <c r="H650" s="3">
        <v>0</v>
      </c>
      <c r="I650" s="3">
        <v>0</v>
      </c>
      <c r="L650" s="3">
        <f>SUM(G650:I650)</f>
        <v>0</v>
      </c>
      <c r="N650" t="str">
        <f>IF(L650&gt;0,"Y","")</f>
        <v/>
      </c>
    </row>
    <row r="651" spans="1:14" x14ac:dyDescent="0.2">
      <c r="A651">
        <v>2011</v>
      </c>
      <c r="B651" t="s">
        <v>259</v>
      </c>
      <c r="C651" t="s">
        <v>3</v>
      </c>
      <c r="D651" t="s">
        <v>138</v>
      </c>
      <c r="G651" s="3">
        <v>0</v>
      </c>
      <c r="H651" s="3">
        <v>0</v>
      </c>
      <c r="I651" s="3">
        <v>0</v>
      </c>
      <c r="L651" s="3">
        <f>SUM(G651:I651)</f>
        <v>0</v>
      </c>
      <c r="N651" t="str">
        <f>IF(L651&gt;0,"Y","")</f>
        <v/>
      </c>
    </row>
    <row r="652" spans="1:14" x14ac:dyDescent="0.2">
      <c r="A652">
        <v>2011</v>
      </c>
      <c r="B652" t="s">
        <v>69</v>
      </c>
      <c r="C652" t="s">
        <v>3</v>
      </c>
      <c r="D652" t="s">
        <v>138</v>
      </c>
      <c r="G652" s="3">
        <v>0</v>
      </c>
      <c r="H652" s="3">
        <v>0</v>
      </c>
      <c r="I652" s="3">
        <v>0</v>
      </c>
      <c r="L652" s="3">
        <f>SUM(G652:I652)</f>
        <v>0</v>
      </c>
      <c r="N652" t="str">
        <f>IF(L652&gt;0,"Y","")</f>
        <v/>
      </c>
    </row>
    <row r="653" spans="1:14" x14ac:dyDescent="0.2">
      <c r="A653">
        <v>2011</v>
      </c>
      <c r="B653" t="s">
        <v>236</v>
      </c>
      <c r="C653" t="s">
        <v>322</v>
      </c>
      <c r="D653" t="s">
        <v>138</v>
      </c>
      <c r="E653" t="s">
        <v>138</v>
      </c>
      <c r="G653" s="3">
        <v>0</v>
      </c>
      <c r="H653" s="3">
        <v>0</v>
      </c>
      <c r="I653" s="3">
        <v>0</v>
      </c>
      <c r="L653" s="3">
        <f>SUM(G653:I653)</f>
        <v>0</v>
      </c>
      <c r="N653" t="str">
        <f>IF(L653&gt;0,"Y","")</f>
        <v/>
      </c>
    </row>
    <row r="654" spans="1:14" x14ac:dyDescent="0.2">
      <c r="A654">
        <v>2011</v>
      </c>
      <c r="B654" t="s">
        <v>127</v>
      </c>
      <c r="C654" t="s">
        <v>3</v>
      </c>
      <c r="D654" t="s">
        <v>138</v>
      </c>
      <c r="G654" s="3">
        <v>0</v>
      </c>
      <c r="H654" s="3">
        <v>0</v>
      </c>
      <c r="I654" s="3">
        <v>0</v>
      </c>
      <c r="L654" s="3">
        <f>SUM(G654:I654)</f>
        <v>0</v>
      </c>
      <c r="N654" t="str">
        <f>IF(L654&gt;0,"Y","")</f>
        <v/>
      </c>
    </row>
    <row r="655" spans="1:14" x14ac:dyDescent="0.2">
      <c r="A655">
        <v>2011</v>
      </c>
      <c r="B655" t="s">
        <v>13</v>
      </c>
      <c r="C655" t="s">
        <v>3</v>
      </c>
      <c r="D655" t="s">
        <v>138</v>
      </c>
      <c r="G655" s="3">
        <v>0</v>
      </c>
      <c r="H655" s="3">
        <v>0</v>
      </c>
      <c r="I655" s="3">
        <v>0</v>
      </c>
      <c r="L655" s="3">
        <f>SUM(G655:I655)</f>
        <v>0</v>
      </c>
      <c r="N655" t="str">
        <f>IF(L655&gt;0,"Y","")</f>
        <v/>
      </c>
    </row>
    <row r="656" spans="1:14" x14ac:dyDescent="0.2">
      <c r="A656">
        <v>2011</v>
      </c>
      <c r="B656" t="s">
        <v>413</v>
      </c>
      <c r="C656" t="s">
        <v>333</v>
      </c>
      <c r="G656" s="3">
        <v>0</v>
      </c>
      <c r="H656" s="3">
        <v>0</v>
      </c>
      <c r="I656" s="3">
        <v>0</v>
      </c>
      <c r="L656" s="3">
        <f>SUM(G656:I656)</f>
        <v>0</v>
      </c>
      <c r="N656" t="str">
        <f>IF(L656&gt;0,"Y","")</f>
        <v/>
      </c>
    </row>
    <row r="657" spans="1:14" x14ac:dyDescent="0.2">
      <c r="A657">
        <v>2011</v>
      </c>
      <c r="B657" t="s">
        <v>31</v>
      </c>
      <c r="C657" t="s">
        <v>548</v>
      </c>
      <c r="E657" t="s">
        <v>138</v>
      </c>
      <c r="G657" s="3">
        <v>0</v>
      </c>
      <c r="H657" s="3">
        <v>0</v>
      </c>
      <c r="I657" s="3">
        <v>0</v>
      </c>
      <c r="L657" s="3">
        <f>SUM(G657:I657)</f>
        <v>0</v>
      </c>
      <c r="N657" t="str">
        <f>IF(L657&gt;0,"Y","")</f>
        <v/>
      </c>
    </row>
    <row r="658" spans="1:14" x14ac:dyDescent="0.2">
      <c r="A658">
        <v>2011</v>
      </c>
      <c r="B658" t="s">
        <v>244</v>
      </c>
      <c r="C658" t="s">
        <v>3</v>
      </c>
      <c r="D658" t="s">
        <v>138</v>
      </c>
      <c r="G658" s="3">
        <v>0</v>
      </c>
      <c r="H658" s="3">
        <v>0</v>
      </c>
      <c r="I658" s="3">
        <v>0</v>
      </c>
      <c r="L658" s="3">
        <f>SUM(G658:I658)</f>
        <v>0</v>
      </c>
      <c r="N658" t="str">
        <f>IF(L658&gt;0,"Y","")</f>
        <v/>
      </c>
    </row>
    <row r="659" spans="1:14" x14ac:dyDescent="0.2">
      <c r="A659">
        <v>2011</v>
      </c>
      <c r="B659" t="s">
        <v>124</v>
      </c>
      <c r="C659" t="s">
        <v>3</v>
      </c>
      <c r="D659" t="s">
        <v>138</v>
      </c>
      <c r="G659" s="3">
        <v>0</v>
      </c>
      <c r="H659" s="3">
        <v>0</v>
      </c>
      <c r="I659" s="3">
        <v>0</v>
      </c>
      <c r="L659" s="3">
        <f>SUM(G659:I659)</f>
        <v>0</v>
      </c>
      <c r="N659" t="str">
        <f>IF(L659&gt;0,"Y","")</f>
        <v/>
      </c>
    </row>
    <row r="660" spans="1:14" x14ac:dyDescent="0.2">
      <c r="A660">
        <v>2011</v>
      </c>
      <c r="B660" t="s">
        <v>6</v>
      </c>
      <c r="C660" t="s">
        <v>3</v>
      </c>
      <c r="D660" t="s">
        <v>138</v>
      </c>
      <c r="G660" s="3">
        <v>0</v>
      </c>
      <c r="H660" s="3">
        <v>0</v>
      </c>
      <c r="I660" s="3">
        <v>0</v>
      </c>
      <c r="L660" s="3">
        <f>SUM(G660:I660)</f>
        <v>0</v>
      </c>
      <c r="N660" t="str">
        <f>IF(L660&gt;0,"Y","")</f>
        <v/>
      </c>
    </row>
    <row r="661" spans="1:14" x14ac:dyDescent="0.2">
      <c r="A661">
        <v>2011</v>
      </c>
      <c r="B661" t="s">
        <v>60</v>
      </c>
      <c r="C661" t="s">
        <v>3</v>
      </c>
      <c r="D661" t="s">
        <v>138</v>
      </c>
      <c r="G661" s="3">
        <v>0</v>
      </c>
      <c r="H661" s="3">
        <v>0</v>
      </c>
      <c r="I661" s="3">
        <v>0</v>
      </c>
      <c r="L661" s="3">
        <f>SUM(G661:I661)</f>
        <v>0</v>
      </c>
      <c r="N661" t="str">
        <f>IF(L661&gt;0,"Y","")</f>
        <v/>
      </c>
    </row>
    <row r="662" spans="1:14" x14ac:dyDescent="0.2">
      <c r="A662">
        <v>2011</v>
      </c>
      <c r="B662" t="s">
        <v>376</v>
      </c>
      <c r="C662" t="s">
        <v>3</v>
      </c>
      <c r="D662" t="s">
        <v>138</v>
      </c>
      <c r="G662" s="3">
        <v>0</v>
      </c>
      <c r="H662" s="3">
        <v>0</v>
      </c>
      <c r="I662" s="3">
        <v>0</v>
      </c>
      <c r="L662" s="3">
        <f>SUM(G662:I662)</f>
        <v>0</v>
      </c>
      <c r="N662" t="str">
        <f>IF(L662&gt;0,"Y","")</f>
        <v/>
      </c>
    </row>
    <row r="663" spans="1:14" x14ac:dyDescent="0.2">
      <c r="A663">
        <v>2011</v>
      </c>
      <c r="B663" t="s">
        <v>240</v>
      </c>
      <c r="C663" t="s">
        <v>3</v>
      </c>
      <c r="D663" t="s">
        <v>138</v>
      </c>
      <c r="G663" s="3">
        <v>0</v>
      </c>
      <c r="H663" s="3">
        <v>0</v>
      </c>
      <c r="I663" s="3">
        <v>0</v>
      </c>
      <c r="L663" s="3">
        <f>SUM(G663:I663)</f>
        <v>0</v>
      </c>
      <c r="N663" t="str">
        <f>IF(L663&gt;0,"Y","")</f>
        <v/>
      </c>
    </row>
    <row r="664" spans="1:14" x14ac:dyDescent="0.2">
      <c r="A664">
        <v>2011</v>
      </c>
      <c r="B664" t="s">
        <v>128</v>
      </c>
      <c r="C664" t="s">
        <v>3</v>
      </c>
      <c r="D664" t="s">
        <v>138</v>
      </c>
      <c r="G664" s="3">
        <v>0</v>
      </c>
      <c r="H664" s="3">
        <v>0</v>
      </c>
      <c r="I664" s="3">
        <v>0</v>
      </c>
      <c r="L664" s="3">
        <f>SUM(G664:I664)</f>
        <v>0</v>
      </c>
      <c r="N664" t="str">
        <f>IF(L664&gt;0,"Y","")</f>
        <v/>
      </c>
    </row>
    <row r="665" spans="1:14" x14ac:dyDescent="0.2">
      <c r="A665">
        <v>2011</v>
      </c>
      <c r="B665" t="s">
        <v>131</v>
      </c>
      <c r="C665" t="s">
        <v>326</v>
      </c>
      <c r="G665" s="3">
        <v>0</v>
      </c>
      <c r="H665" s="3">
        <v>0</v>
      </c>
      <c r="I665" s="3">
        <v>0</v>
      </c>
      <c r="L665" s="3">
        <f>SUM(G665:I665)</f>
        <v>0</v>
      </c>
      <c r="N665" t="str">
        <f>IF(L665&gt;0,"Y","")</f>
        <v/>
      </c>
    </row>
    <row r="666" spans="1:14" x14ac:dyDescent="0.2">
      <c r="A666">
        <v>2011</v>
      </c>
      <c r="B666" t="s">
        <v>246</v>
      </c>
      <c r="C666" t="s">
        <v>3</v>
      </c>
      <c r="D666" t="s">
        <v>138</v>
      </c>
      <c r="G666" s="3">
        <v>0</v>
      </c>
      <c r="H666" s="3">
        <v>0</v>
      </c>
      <c r="I666" s="3">
        <v>0</v>
      </c>
      <c r="L666" s="3">
        <f>SUM(G666:I666)</f>
        <v>0</v>
      </c>
      <c r="N666" t="str">
        <f>IF(L666&gt;0,"Y","")</f>
        <v/>
      </c>
    </row>
    <row r="667" spans="1:14" x14ac:dyDescent="0.2">
      <c r="A667">
        <v>2011</v>
      </c>
      <c r="B667" t="s">
        <v>237</v>
      </c>
      <c r="C667" t="s">
        <v>3</v>
      </c>
      <c r="D667" t="s">
        <v>138</v>
      </c>
      <c r="G667" s="3">
        <v>0</v>
      </c>
      <c r="H667" s="3">
        <v>0</v>
      </c>
      <c r="I667" s="3">
        <v>0</v>
      </c>
      <c r="L667" s="3">
        <f>SUM(G667:I667)</f>
        <v>0</v>
      </c>
      <c r="N667" t="str">
        <f>IF(L667&gt;0,"Y","")</f>
        <v/>
      </c>
    </row>
    <row r="668" spans="1:14" x14ac:dyDescent="0.2">
      <c r="A668">
        <v>2011</v>
      </c>
      <c r="B668" t="s">
        <v>252</v>
      </c>
      <c r="C668" t="s">
        <v>3</v>
      </c>
      <c r="D668" t="s">
        <v>138</v>
      </c>
      <c r="G668" s="3">
        <v>0</v>
      </c>
      <c r="H668" s="3">
        <v>0</v>
      </c>
      <c r="I668" s="3">
        <v>0</v>
      </c>
      <c r="L668" s="3">
        <f>SUM(G668:I668)</f>
        <v>0</v>
      </c>
      <c r="N668" t="str">
        <f>IF(L668&gt;0,"Y","")</f>
        <v/>
      </c>
    </row>
    <row r="669" spans="1:14" x14ac:dyDescent="0.2">
      <c r="A669">
        <v>2011</v>
      </c>
      <c r="B669" t="s">
        <v>132</v>
      </c>
      <c r="C669" t="s">
        <v>334</v>
      </c>
      <c r="G669" s="3">
        <v>0</v>
      </c>
      <c r="H669" s="3">
        <v>0</v>
      </c>
      <c r="I669" s="3">
        <v>0</v>
      </c>
      <c r="L669" s="3">
        <f>SUM(G669:I669)</f>
        <v>0</v>
      </c>
      <c r="N669" t="str">
        <f>IF(L669&gt;0,"Y","")</f>
        <v/>
      </c>
    </row>
    <row r="670" spans="1:14" x14ac:dyDescent="0.2">
      <c r="A670">
        <v>2011</v>
      </c>
      <c r="B670" t="s">
        <v>72</v>
      </c>
      <c r="C670" t="s">
        <v>3</v>
      </c>
      <c r="D670" t="s">
        <v>138</v>
      </c>
      <c r="G670" s="3">
        <v>0</v>
      </c>
      <c r="H670" s="3">
        <v>0</v>
      </c>
      <c r="I670" s="3">
        <v>0</v>
      </c>
      <c r="L670" s="3">
        <f>SUM(G670:I670)</f>
        <v>0</v>
      </c>
      <c r="N670" t="str">
        <f>IF(L670&gt;0,"Y","")</f>
        <v/>
      </c>
    </row>
    <row r="671" spans="1:14" x14ac:dyDescent="0.2">
      <c r="A671">
        <v>2011</v>
      </c>
      <c r="B671" t="s">
        <v>238</v>
      </c>
      <c r="C671" t="s">
        <v>3</v>
      </c>
      <c r="D671" t="s">
        <v>138</v>
      </c>
      <c r="G671" s="3">
        <v>0</v>
      </c>
      <c r="H671" s="3">
        <v>0</v>
      </c>
      <c r="I671" s="3">
        <v>0</v>
      </c>
      <c r="L671" s="3">
        <f>SUM(G671:I671)</f>
        <v>0</v>
      </c>
      <c r="N671" t="str">
        <f>IF(L671&gt;0,"Y","")</f>
        <v/>
      </c>
    </row>
    <row r="672" spans="1:14" x14ac:dyDescent="0.2">
      <c r="A672">
        <v>2011</v>
      </c>
      <c r="B672" t="s">
        <v>229</v>
      </c>
      <c r="C672" t="s">
        <v>3</v>
      </c>
      <c r="D672" t="s">
        <v>138</v>
      </c>
      <c r="G672" s="3">
        <v>0</v>
      </c>
      <c r="H672" s="3">
        <v>0</v>
      </c>
      <c r="I672" s="3">
        <v>0</v>
      </c>
      <c r="L672" s="3">
        <f>SUM(G672:I672)</f>
        <v>0</v>
      </c>
      <c r="N672" t="str">
        <f>IF(L672&gt;0,"Y","")</f>
        <v/>
      </c>
    </row>
    <row r="673" spans="1:14" x14ac:dyDescent="0.2">
      <c r="A673">
        <v>2011</v>
      </c>
      <c r="B673" t="s">
        <v>83</v>
      </c>
      <c r="C673" t="s">
        <v>3</v>
      </c>
      <c r="D673" t="s">
        <v>138</v>
      </c>
      <c r="G673" s="3">
        <v>0</v>
      </c>
      <c r="H673" s="3">
        <v>0</v>
      </c>
      <c r="I673" s="3">
        <v>0</v>
      </c>
      <c r="L673" s="3">
        <f>SUM(G673:I673)</f>
        <v>0</v>
      </c>
      <c r="N673" t="str">
        <f>IF(L673&gt;0,"Y","")</f>
        <v/>
      </c>
    </row>
    <row r="674" spans="1:14" x14ac:dyDescent="0.2">
      <c r="A674">
        <v>2011</v>
      </c>
      <c r="B674" t="s">
        <v>88</v>
      </c>
      <c r="C674" t="s">
        <v>3</v>
      </c>
      <c r="D674" t="s">
        <v>138</v>
      </c>
      <c r="G674" s="3">
        <v>0</v>
      </c>
      <c r="H674" s="3">
        <v>0</v>
      </c>
      <c r="I674" s="3">
        <v>0</v>
      </c>
      <c r="L674" s="3">
        <f>SUM(G674:I674)</f>
        <v>0</v>
      </c>
      <c r="N674" t="str">
        <f>IF(L674&gt;0,"Y","")</f>
        <v/>
      </c>
    </row>
    <row r="675" spans="1:14" x14ac:dyDescent="0.2">
      <c r="A675">
        <v>2011</v>
      </c>
      <c r="B675" t="s">
        <v>550</v>
      </c>
      <c r="C675" t="s">
        <v>3</v>
      </c>
      <c r="D675" t="s">
        <v>138</v>
      </c>
      <c r="G675" s="3">
        <v>0</v>
      </c>
      <c r="H675" s="3">
        <v>0</v>
      </c>
      <c r="I675" s="3">
        <v>0</v>
      </c>
      <c r="L675" s="3">
        <f>SUM(G675:I675)</f>
        <v>0</v>
      </c>
      <c r="N675" t="str">
        <f>IF(L675&gt;0,"Y","")</f>
        <v/>
      </c>
    </row>
    <row r="676" spans="1:14" x14ac:dyDescent="0.2">
      <c r="A676">
        <v>2011</v>
      </c>
      <c r="B676" t="s">
        <v>241</v>
      </c>
      <c r="C676" t="s">
        <v>3</v>
      </c>
      <c r="D676" t="s">
        <v>138</v>
      </c>
      <c r="G676" s="3">
        <v>0</v>
      </c>
      <c r="H676" s="3">
        <v>0</v>
      </c>
      <c r="I676" s="3">
        <v>0</v>
      </c>
      <c r="L676" s="3">
        <f>SUM(G676:I676)</f>
        <v>0</v>
      </c>
      <c r="N676" t="str">
        <f>IF(L676&gt;0,"Y","")</f>
        <v/>
      </c>
    </row>
    <row r="677" spans="1:14" x14ac:dyDescent="0.2">
      <c r="A677">
        <v>2011</v>
      </c>
      <c r="B677" t="s">
        <v>45</v>
      </c>
      <c r="C677" t="s">
        <v>3</v>
      </c>
      <c r="D677" t="s">
        <v>138</v>
      </c>
      <c r="G677" s="3">
        <v>0</v>
      </c>
      <c r="H677" s="3">
        <v>0</v>
      </c>
      <c r="I677" s="3">
        <v>0</v>
      </c>
      <c r="L677" s="3">
        <f>SUM(G677:I677)</f>
        <v>0</v>
      </c>
      <c r="N677" t="str">
        <f>IF(L677&gt;0,"Y","")</f>
        <v/>
      </c>
    </row>
    <row r="678" spans="1:14" x14ac:dyDescent="0.2">
      <c r="A678">
        <v>2011</v>
      </c>
      <c r="B678" t="s">
        <v>230</v>
      </c>
      <c r="C678" t="s">
        <v>3</v>
      </c>
      <c r="D678" t="s">
        <v>138</v>
      </c>
      <c r="G678" s="3">
        <v>0</v>
      </c>
      <c r="H678" s="3">
        <v>0</v>
      </c>
      <c r="I678" s="3">
        <v>0</v>
      </c>
      <c r="L678" s="3">
        <f>SUM(G678:I678)</f>
        <v>0</v>
      </c>
      <c r="N678" t="str">
        <f>IF(L678&gt;0,"Y","")</f>
        <v/>
      </c>
    </row>
    <row r="679" spans="1:14" x14ac:dyDescent="0.2">
      <c r="A679">
        <v>2011</v>
      </c>
      <c r="B679" t="s">
        <v>64</v>
      </c>
      <c r="C679" t="s">
        <v>3</v>
      </c>
      <c r="D679" t="s">
        <v>138</v>
      </c>
      <c r="G679" s="3">
        <v>0</v>
      </c>
      <c r="H679" s="3">
        <v>0</v>
      </c>
      <c r="I679" s="3">
        <v>0</v>
      </c>
      <c r="L679" s="3">
        <f>SUM(G679:I679)</f>
        <v>0</v>
      </c>
      <c r="N679" t="str">
        <f>IF(L679&gt;0,"Y","")</f>
        <v/>
      </c>
    </row>
    <row r="680" spans="1:14" x14ac:dyDescent="0.2">
      <c r="A680">
        <v>2011</v>
      </c>
      <c r="B680" t="s">
        <v>121</v>
      </c>
      <c r="C680" t="s">
        <v>3</v>
      </c>
      <c r="D680" t="s">
        <v>138</v>
      </c>
      <c r="G680" s="3">
        <v>0</v>
      </c>
      <c r="H680" s="3">
        <v>0</v>
      </c>
      <c r="I680" s="3">
        <v>0</v>
      </c>
      <c r="L680" s="3">
        <f>SUM(G680:I680)</f>
        <v>0</v>
      </c>
      <c r="N680" t="str">
        <f>IF(L680&gt;0,"Y","")</f>
        <v/>
      </c>
    </row>
    <row r="681" spans="1:14" x14ac:dyDescent="0.2">
      <c r="A681">
        <v>2011</v>
      </c>
      <c r="B681" t="s">
        <v>40</v>
      </c>
      <c r="C681" t="s">
        <v>3</v>
      </c>
      <c r="D681" t="s">
        <v>138</v>
      </c>
      <c r="G681" s="3">
        <v>0</v>
      </c>
      <c r="H681" s="3">
        <v>0</v>
      </c>
      <c r="I681" s="3">
        <v>0</v>
      </c>
      <c r="L681" s="3">
        <f>SUM(G681:I681)</f>
        <v>0</v>
      </c>
      <c r="N681" t="str">
        <f>IF(L681&gt;0,"Y","")</f>
        <v/>
      </c>
    </row>
    <row r="682" spans="1:14" x14ac:dyDescent="0.2">
      <c r="A682">
        <v>2011</v>
      </c>
      <c r="B682" t="s">
        <v>81</v>
      </c>
      <c r="C682" t="s">
        <v>3</v>
      </c>
      <c r="D682" t="s">
        <v>138</v>
      </c>
      <c r="G682" s="3">
        <v>0</v>
      </c>
      <c r="H682" s="3">
        <v>0</v>
      </c>
      <c r="I682" s="3">
        <v>0</v>
      </c>
      <c r="L682" s="3">
        <f>SUM(G682:I682)</f>
        <v>0</v>
      </c>
      <c r="N682" t="str">
        <f>IF(L682&gt;0,"Y","")</f>
        <v/>
      </c>
    </row>
    <row r="683" spans="1:14" x14ac:dyDescent="0.2">
      <c r="A683">
        <v>2011</v>
      </c>
      <c r="B683" t="s">
        <v>43</v>
      </c>
      <c r="C683" t="s">
        <v>3</v>
      </c>
      <c r="D683" t="s">
        <v>138</v>
      </c>
      <c r="G683" s="3">
        <v>0</v>
      </c>
      <c r="H683" s="3">
        <v>0</v>
      </c>
      <c r="I683" s="3">
        <v>0</v>
      </c>
      <c r="L683" s="3">
        <f>SUM(G683:I683)</f>
        <v>0</v>
      </c>
      <c r="N683" t="str">
        <f>IF(L683&gt;0,"Y","")</f>
        <v/>
      </c>
    </row>
    <row r="684" spans="1:14" x14ac:dyDescent="0.2">
      <c r="A684">
        <v>2011</v>
      </c>
      <c r="B684" t="s">
        <v>70</v>
      </c>
      <c r="C684" t="s">
        <v>3</v>
      </c>
      <c r="D684" t="s">
        <v>138</v>
      </c>
      <c r="G684" s="3">
        <v>0</v>
      </c>
      <c r="H684" s="3">
        <v>0</v>
      </c>
      <c r="I684" s="3">
        <v>0</v>
      </c>
      <c r="L684" s="3">
        <f>SUM(G684:I684)</f>
        <v>0</v>
      </c>
      <c r="N684" t="str">
        <f>IF(L684&gt;0,"Y","")</f>
        <v/>
      </c>
    </row>
    <row r="685" spans="1:14" x14ac:dyDescent="0.2">
      <c r="A685">
        <v>2011</v>
      </c>
      <c r="B685" t="s">
        <v>7</v>
      </c>
      <c r="C685" t="s">
        <v>3</v>
      </c>
      <c r="D685" t="s">
        <v>138</v>
      </c>
      <c r="G685" s="3">
        <v>0</v>
      </c>
      <c r="H685" s="3">
        <v>0</v>
      </c>
      <c r="I685" s="3">
        <v>0</v>
      </c>
      <c r="L685" s="3">
        <f>SUM(G685:I685)</f>
        <v>0</v>
      </c>
      <c r="N685" t="str">
        <f>IF(L685&gt;0,"Y","")</f>
        <v/>
      </c>
    </row>
    <row r="686" spans="1:14" x14ac:dyDescent="0.2">
      <c r="A686">
        <v>2011</v>
      </c>
      <c r="B686" t="s">
        <v>114</v>
      </c>
      <c r="C686" t="s">
        <v>371</v>
      </c>
      <c r="G686" s="3">
        <v>0</v>
      </c>
      <c r="H686" s="3">
        <v>0</v>
      </c>
      <c r="I686" s="3">
        <v>0</v>
      </c>
      <c r="L686" s="3">
        <f>SUM(G686:I686)</f>
        <v>0</v>
      </c>
      <c r="N686" t="str">
        <f>IF(L686&gt;0,"Y","")</f>
        <v/>
      </c>
    </row>
    <row r="687" spans="1:14" x14ac:dyDescent="0.2">
      <c r="A687">
        <v>2011</v>
      </c>
      <c r="B687" t="s">
        <v>125</v>
      </c>
      <c r="C687" t="s">
        <v>3</v>
      </c>
      <c r="D687" t="s">
        <v>138</v>
      </c>
      <c r="G687" s="3">
        <v>0</v>
      </c>
      <c r="H687" s="3">
        <v>0</v>
      </c>
      <c r="I687" s="3">
        <v>0</v>
      </c>
      <c r="L687" s="3">
        <f>SUM(G687:I687)</f>
        <v>0</v>
      </c>
      <c r="N687" t="str">
        <f>IF(L687&gt;0,"Y","")</f>
        <v/>
      </c>
    </row>
    <row r="688" spans="1:14" x14ac:dyDescent="0.2">
      <c r="A688">
        <v>2011</v>
      </c>
      <c r="B688" t="s">
        <v>258</v>
      </c>
      <c r="C688" t="s">
        <v>3</v>
      </c>
      <c r="D688" t="s">
        <v>138</v>
      </c>
      <c r="G688" s="3">
        <v>0</v>
      </c>
      <c r="H688" s="3">
        <v>0</v>
      </c>
      <c r="I688" s="3">
        <v>0</v>
      </c>
      <c r="L688" s="3">
        <f>SUM(G688:I688)</f>
        <v>0</v>
      </c>
      <c r="N688" t="str">
        <f>IF(L688&gt;0,"Y","")</f>
        <v/>
      </c>
    </row>
    <row r="689" spans="1:14" x14ac:dyDescent="0.2">
      <c r="A689">
        <v>2011</v>
      </c>
      <c r="B689" t="s">
        <v>100</v>
      </c>
      <c r="C689" t="s">
        <v>3</v>
      </c>
      <c r="D689" t="s">
        <v>138</v>
      </c>
      <c r="G689" s="3">
        <v>0</v>
      </c>
      <c r="H689" s="3">
        <v>0</v>
      </c>
      <c r="I689" s="3">
        <v>0</v>
      </c>
      <c r="L689" s="3">
        <f>SUM(G689:I689)</f>
        <v>0</v>
      </c>
      <c r="N689" t="str">
        <f>IF(L689&gt;0,"Y","")</f>
        <v/>
      </c>
    </row>
    <row r="690" spans="1:14" x14ac:dyDescent="0.2">
      <c r="A690">
        <v>2011</v>
      </c>
      <c r="B690" t="s">
        <v>112</v>
      </c>
      <c r="C690" t="s">
        <v>362</v>
      </c>
      <c r="G690" s="3">
        <v>0</v>
      </c>
      <c r="H690" s="3">
        <v>0</v>
      </c>
      <c r="I690" s="3">
        <v>0</v>
      </c>
      <c r="L690" s="3">
        <f>SUM(G690:I690)</f>
        <v>0</v>
      </c>
      <c r="N690" t="str">
        <f>IF(L690&gt;0,"Y","")</f>
        <v/>
      </c>
    </row>
    <row r="691" spans="1:14" x14ac:dyDescent="0.2">
      <c r="A691">
        <v>2011</v>
      </c>
      <c r="B691" t="s">
        <v>58</v>
      </c>
      <c r="C691" t="s">
        <v>3</v>
      </c>
      <c r="D691" t="s">
        <v>138</v>
      </c>
      <c r="G691" s="3">
        <v>0</v>
      </c>
      <c r="H691" s="3">
        <v>0</v>
      </c>
      <c r="I691" s="3">
        <v>0</v>
      </c>
      <c r="L691" s="3">
        <f>SUM(G691:I691)</f>
        <v>0</v>
      </c>
      <c r="N691" t="str">
        <f>IF(L691&gt;0,"Y","")</f>
        <v/>
      </c>
    </row>
    <row r="692" spans="1:14" x14ac:dyDescent="0.2">
      <c r="A692">
        <v>2011</v>
      </c>
      <c r="B692" t="s">
        <v>400</v>
      </c>
      <c r="C692" t="s">
        <v>327</v>
      </c>
      <c r="G692" s="3">
        <v>0</v>
      </c>
      <c r="H692" s="3">
        <v>0</v>
      </c>
      <c r="I692" s="3">
        <v>0</v>
      </c>
      <c r="L692" s="3">
        <f>SUM(G692:I692)</f>
        <v>0</v>
      </c>
      <c r="N692" t="str">
        <f>IF(L692&gt;0,"Y","")</f>
        <v/>
      </c>
    </row>
    <row r="693" spans="1:14" x14ac:dyDescent="0.2">
      <c r="A693">
        <v>2011</v>
      </c>
      <c r="B693" t="s">
        <v>232</v>
      </c>
      <c r="C693" t="s">
        <v>3</v>
      </c>
      <c r="D693" t="s">
        <v>138</v>
      </c>
      <c r="G693" s="3">
        <v>0</v>
      </c>
      <c r="H693" s="3">
        <v>0</v>
      </c>
      <c r="I693" s="3">
        <v>0</v>
      </c>
      <c r="L693" s="3">
        <f>SUM(G693:I693)</f>
        <v>0</v>
      </c>
      <c r="N693" t="str">
        <f>IF(L693&gt;0,"Y","")</f>
        <v/>
      </c>
    </row>
    <row r="694" spans="1:14" x14ac:dyDescent="0.2">
      <c r="A694">
        <v>2011</v>
      </c>
      <c r="B694" t="s">
        <v>233</v>
      </c>
      <c r="C694" t="s">
        <v>3</v>
      </c>
      <c r="D694" t="s">
        <v>138</v>
      </c>
      <c r="G694" s="3">
        <v>0</v>
      </c>
      <c r="H694" s="3">
        <v>0</v>
      </c>
      <c r="I694" s="3">
        <v>0</v>
      </c>
      <c r="L694" s="3">
        <f>SUM(G694:I694)</f>
        <v>0</v>
      </c>
      <c r="N694" t="str">
        <f>IF(L694&gt;0,"Y","")</f>
        <v/>
      </c>
    </row>
    <row r="695" spans="1:14" x14ac:dyDescent="0.2">
      <c r="A695">
        <v>2011</v>
      </c>
      <c r="B695" t="s">
        <v>239</v>
      </c>
      <c r="C695" t="s">
        <v>3</v>
      </c>
      <c r="D695" t="s">
        <v>138</v>
      </c>
      <c r="G695" s="3">
        <v>0</v>
      </c>
      <c r="H695" s="3">
        <v>0</v>
      </c>
      <c r="I695" s="3">
        <v>0</v>
      </c>
      <c r="L695" s="3">
        <f>SUM(G695:I695)</f>
        <v>0</v>
      </c>
      <c r="N695" t="str">
        <f>IF(L695&gt;0,"Y","")</f>
        <v/>
      </c>
    </row>
    <row r="696" spans="1:14" x14ac:dyDescent="0.2">
      <c r="A696">
        <v>2011</v>
      </c>
      <c r="B696" t="s">
        <v>228</v>
      </c>
      <c r="C696" t="s">
        <v>3</v>
      </c>
      <c r="D696" t="s">
        <v>138</v>
      </c>
      <c r="G696" s="3">
        <v>0</v>
      </c>
      <c r="H696" s="3">
        <v>0</v>
      </c>
      <c r="I696" s="3">
        <v>0</v>
      </c>
      <c r="L696" s="3">
        <f>SUM(G696:I696)</f>
        <v>0</v>
      </c>
      <c r="N696" t="str">
        <f>IF(L696&gt;0,"Y","")</f>
        <v/>
      </c>
    </row>
    <row r="697" spans="1:14" x14ac:dyDescent="0.2">
      <c r="A697">
        <v>2011</v>
      </c>
      <c r="B697" t="s">
        <v>59</v>
      </c>
      <c r="C697" t="s">
        <v>3</v>
      </c>
      <c r="D697" t="s">
        <v>138</v>
      </c>
      <c r="G697" s="3">
        <v>0</v>
      </c>
      <c r="H697" s="3">
        <v>0</v>
      </c>
      <c r="I697" s="3">
        <v>0</v>
      </c>
      <c r="L697" s="3">
        <f>SUM(G697:I697)</f>
        <v>0</v>
      </c>
      <c r="N697" t="str">
        <f>IF(L697&gt;0,"Y","")</f>
        <v/>
      </c>
    </row>
    <row r="698" spans="1:14" x14ac:dyDescent="0.2">
      <c r="A698">
        <v>2011</v>
      </c>
      <c r="B698" t="s">
        <v>397</v>
      </c>
      <c r="C698" t="s">
        <v>105</v>
      </c>
      <c r="E698" t="s">
        <v>138</v>
      </c>
      <c r="G698" s="3">
        <v>0</v>
      </c>
      <c r="H698" s="3">
        <v>0</v>
      </c>
      <c r="I698" s="3">
        <v>0</v>
      </c>
      <c r="L698" s="3">
        <f>SUM(G698:I698)</f>
        <v>0</v>
      </c>
      <c r="N698" t="str">
        <f>IF(L698&gt;0,"Y","")</f>
        <v/>
      </c>
    </row>
    <row r="699" spans="1:14" x14ac:dyDescent="0.2">
      <c r="A699">
        <v>2011</v>
      </c>
      <c r="B699" t="s">
        <v>402</v>
      </c>
      <c r="C699" t="s">
        <v>361</v>
      </c>
      <c r="G699" s="3">
        <v>0</v>
      </c>
      <c r="H699" s="3">
        <v>0</v>
      </c>
      <c r="I699" s="3">
        <v>0</v>
      </c>
      <c r="L699" s="3">
        <f>SUM(G699:I699)</f>
        <v>0</v>
      </c>
      <c r="N699" t="str">
        <f>IF(L699&gt;0,"Y","")</f>
        <v/>
      </c>
    </row>
    <row r="700" spans="1:14" x14ac:dyDescent="0.2">
      <c r="A700">
        <v>2011</v>
      </c>
      <c r="B700" t="s">
        <v>418</v>
      </c>
      <c r="C700" t="s">
        <v>330</v>
      </c>
      <c r="G700" s="3">
        <v>0</v>
      </c>
      <c r="H700" s="3">
        <v>0</v>
      </c>
      <c r="I700" s="3">
        <v>0</v>
      </c>
      <c r="L700" s="3">
        <f>SUM(G700:I700)</f>
        <v>0</v>
      </c>
      <c r="N700" t="str">
        <f>IF(L700&gt;0,"Y","")</f>
        <v/>
      </c>
    </row>
    <row r="701" spans="1:14" x14ac:dyDescent="0.2">
      <c r="A701">
        <v>2011</v>
      </c>
      <c r="B701" t="s">
        <v>111</v>
      </c>
      <c r="C701" t="s">
        <v>325</v>
      </c>
      <c r="G701" s="3">
        <v>0</v>
      </c>
      <c r="H701" s="3">
        <v>0</v>
      </c>
      <c r="I701" s="3">
        <v>0</v>
      </c>
      <c r="L701" s="3">
        <f>SUM(G701:I701)</f>
        <v>0</v>
      </c>
      <c r="N701" t="str">
        <f>IF(L701&gt;0,"Y","")</f>
        <v/>
      </c>
    </row>
    <row r="702" spans="1:14" x14ac:dyDescent="0.2">
      <c r="A702">
        <v>2011</v>
      </c>
      <c r="B702" t="s">
        <v>248</v>
      </c>
      <c r="C702" t="s">
        <v>335</v>
      </c>
      <c r="G702" s="3">
        <v>0</v>
      </c>
      <c r="H702" s="3">
        <v>0</v>
      </c>
      <c r="I702" s="3">
        <v>0</v>
      </c>
      <c r="L702" s="3">
        <f>SUM(G702:I702)</f>
        <v>0</v>
      </c>
      <c r="N702" t="str">
        <f>IF(L702&gt;0,"Y","")</f>
        <v/>
      </c>
    </row>
    <row r="703" spans="1:14" x14ac:dyDescent="0.2">
      <c r="A703">
        <v>2011</v>
      </c>
      <c r="B703" t="s">
        <v>34</v>
      </c>
      <c r="C703" t="s">
        <v>321</v>
      </c>
      <c r="D703" t="s">
        <v>138</v>
      </c>
      <c r="E703" t="s">
        <v>138</v>
      </c>
      <c r="G703" s="3">
        <v>0</v>
      </c>
      <c r="H703" s="3">
        <v>0</v>
      </c>
      <c r="I703" s="3">
        <v>0</v>
      </c>
      <c r="L703" s="3">
        <f>SUM(G703:I703)</f>
        <v>0</v>
      </c>
      <c r="N703" t="str">
        <f>IF(L703&gt;0,"Y","")</f>
        <v/>
      </c>
    </row>
    <row r="704" spans="1:14" x14ac:dyDescent="0.2">
      <c r="A704">
        <v>2011</v>
      </c>
      <c r="B704" t="s">
        <v>243</v>
      </c>
      <c r="C704" t="s">
        <v>3</v>
      </c>
      <c r="D704" t="s">
        <v>138</v>
      </c>
      <c r="G704" s="3">
        <v>0</v>
      </c>
      <c r="H704" s="3">
        <v>0</v>
      </c>
      <c r="I704" s="3">
        <v>0</v>
      </c>
      <c r="L704" s="3">
        <f>SUM(G704:I704)</f>
        <v>0</v>
      </c>
      <c r="N704" t="str">
        <f>IF(L704&gt;0,"Y","")</f>
        <v/>
      </c>
    </row>
    <row r="705" spans="1:14" x14ac:dyDescent="0.2">
      <c r="A705">
        <v>2011</v>
      </c>
      <c r="B705" t="s">
        <v>245</v>
      </c>
      <c r="C705" t="s">
        <v>3</v>
      </c>
      <c r="D705" t="s">
        <v>138</v>
      </c>
      <c r="G705" s="3">
        <v>0</v>
      </c>
      <c r="H705" s="3">
        <v>0</v>
      </c>
      <c r="I705" s="3">
        <v>0</v>
      </c>
      <c r="L705" s="3">
        <f>SUM(G705:I705)</f>
        <v>0</v>
      </c>
      <c r="N705" t="str">
        <f>IF(L705&gt;0,"Y","")</f>
        <v/>
      </c>
    </row>
    <row r="706" spans="1:14" x14ac:dyDescent="0.2">
      <c r="A706">
        <v>2011</v>
      </c>
      <c r="B706" t="s">
        <v>110</v>
      </c>
      <c r="C706" t="s">
        <v>328</v>
      </c>
      <c r="G706" s="3">
        <v>0</v>
      </c>
      <c r="H706" s="3">
        <v>0</v>
      </c>
      <c r="I706" s="3">
        <v>0</v>
      </c>
      <c r="L706" s="3">
        <f>SUM(G706:I706)</f>
        <v>0</v>
      </c>
      <c r="N706" t="str">
        <f>IF(L706&gt;0,"Y","")</f>
        <v/>
      </c>
    </row>
    <row r="707" spans="1:14" x14ac:dyDescent="0.2">
      <c r="A707">
        <v>2011</v>
      </c>
      <c r="B707" t="s">
        <v>129</v>
      </c>
      <c r="C707" t="s">
        <v>3</v>
      </c>
      <c r="D707" t="s">
        <v>138</v>
      </c>
      <c r="G707" s="3">
        <v>0</v>
      </c>
      <c r="H707" s="3">
        <v>0</v>
      </c>
      <c r="I707" s="3">
        <v>0</v>
      </c>
      <c r="L707" s="3">
        <f>SUM(G707:I707)</f>
        <v>0</v>
      </c>
      <c r="N707" t="str">
        <f>IF(L707&gt;0,"Y","")</f>
        <v/>
      </c>
    </row>
    <row r="708" spans="1:14" x14ac:dyDescent="0.2">
      <c r="A708">
        <v>2011</v>
      </c>
      <c r="B708" t="s">
        <v>242</v>
      </c>
      <c r="C708" t="s">
        <v>3</v>
      </c>
      <c r="D708" t="s">
        <v>138</v>
      </c>
      <c r="G708" s="3">
        <v>0</v>
      </c>
      <c r="H708" s="3">
        <v>0</v>
      </c>
      <c r="I708" s="3">
        <v>0</v>
      </c>
      <c r="L708" s="3">
        <f>SUM(G708:I708)</f>
        <v>0</v>
      </c>
      <c r="N708" t="str">
        <f>IF(L708&gt;0,"Y","")</f>
        <v/>
      </c>
    </row>
    <row r="709" spans="1:14" x14ac:dyDescent="0.2">
      <c r="A709">
        <v>2011</v>
      </c>
      <c r="B709" t="s">
        <v>91</v>
      </c>
      <c r="C709" t="s">
        <v>3</v>
      </c>
      <c r="D709" t="s">
        <v>138</v>
      </c>
      <c r="G709" s="3">
        <v>0</v>
      </c>
      <c r="H709" s="3">
        <v>0</v>
      </c>
      <c r="I709" s="3">
        <v>0</v>
      </c>
      <c r="L709" s="3">
        <f>SUM(G709:I709)</f>
        <v>0</v>
      </c>
      <c r="N709" t="str">
        <f>IF(L709&gt;0,"Y","")</f>
        <v/>
      </c>
    </row>
    <row r="710" spans="1:14" x14ac:dyDescent="0.2">
      <c r="A710">
        <v>2011</v>
      </c>
      <c r="B710" t="s">
        <v>108</v>
      </c>
      <c r="C710" t="s">
        <v>332</v>
      </c>
      <c r="G710" s="3">
        <v>0</v>
      </c>
      <c r="H710" s="3">
        <v>0</v>
      </c>
      <c r="I710" s="3">
        <v>0</v>
      </c>
      <c r="L710" s="3">
        <f>SUM(G710:I710)</f>
        <v>0</v>
      </c>
      <c r="N710" t="str">
        <f>IF(L710&gt;0,"Y","")</f>
        <v/>
      </c>
    </row>
    <row r="711" spans="1:14" x14ac:dyDescent="0.2">
      <c r="A711">
        <v>2011</v>
      </c>
      <c r="B711" t="s">
        <v>278</v>
      </c>
      <c r="C711" t="s">
        <v>331</v>
      </c>
      <c r="G711" s="3">
        <v>0</v>
      </c>
      <c r="H711" s="3">
        <v>0</v>
      </c>
      <c r="I711" s="3">
        <v>0</v>
      </c>
      <c r="L711" s="3">
        <f>SUM(G711:I711)</f>
        <v>0</v>
      </c>
      <c r="N711" t="str">
        <f>IF(L711&gt;0,"Y","")</f>
        <v/>
      </c>
    </row>
    <row r="712" spans="1:14" x14ac:dyDescent="0.2">
      <c r="A712">
        <v>2010</v>
      </c>
      <c r="B712" t="s">
        <v>99</v>
      </c>
      <c r="C712" t="s">
        <v>3</v>
      </c>
      <c r="D712" t="s">
        <v>138</v>
      </c>
      <c r="G712" s="3">
        <v>0</v>
      </c>
      <c r="H712" s="3">
        <v>0</v>
      </c>
      <c r="I712" s="3">
        <v>0</v>
      </c>
      <c r="L712" s="3">
        <f>SUM(G712:I712)</f>
        <v>0</v>
      </c>
      <c r="N712" t="str">
        <f>IF(L712&gt;0,"Y","")</f>
        <v/>
      </c>
    </row>
    <row r="713" spans="1:14" x14ac:dyDescent="0.2">
      <c r="A713">
        <v>2010</v>
      </c>
      <c r="B713" t="s">
        <v>57</v>
      </c>
      <c r="C713" t="s">
        <v>3</v>
      </c>
      <c r="D713" t="s">
        <v>138</v>
      </c>
      <c r="E713" t="s">
        <v>138</v>
      </c>
      <c r="G713" s="3">
        <v>0</v>
      </c>
      <c r="H713" s="3">
        <v>0</v>
      </c>
      <c r="I713" s="3">
        <v>0</v>
      </c>
      <c r="L713" s="3">
        <f>SUM(G713:I713)</f>
        <v>0</v>
      </c>
      <c r="N713" t="str">
        <f>IF(L713&gt;0,"Y","")</f>
        <v/>
      </c>
    </row>
    <row r="714" spans="1:14" x14ac:dyDescent="0.2">
      <c r="A714">
        <v>2010</v>
      </c>
      <c r="B714" t="s">
        <v>234</v>
      </c>
      <c r="C714" t="s">
        <v>3</v>
      </c>
      <c r="D714" t="s">
        <v>138</v>
      </c>
      <c r="G714" s="3">
        <v>0</v>
      </c>
      <c r="H714" s="3">
        <v>0</v>
      </c>
      <c r="I714" s="3">
        <v>0</v>
      </c>
      <c r="L714" s="3">
        <f>SUM(G714:I714)</f>
        <v>0</v>
      </c>
      <c r="N714" t="str">
        <f>IF(L714&gt;0,"Y","")</f>
        <v/>
      </c>
    </row>
    <row r="715" spans="1:14" x14ac:dyDescent="0.2">
      <c r="A715">
        <v>2010</v>
      </c>
      <c r="B715" t="s">
        <v>130</v>
      </c>
      <c r="C715" t="s">
        <v>3</v>
      </c>
      <c r="D715" t="s">
        <v>138</v>
      </c>
      <c r="G715" s="3">
        <v>0</v>
      </c>
      <c r="H715" s="3">
        <v>0</v>
      </c>
      <c r="I715" s="3">
        <v>0</v>
      </c>
      <c r="L715" s="3">
        <f>SUM(G715:I715)</f>
        <v>0</v>
      </c>
      <c r="N715" t="str">
        <f>IF(L715&gt;0,"Y","")</f>
        <v/>
      </c>
    </row>
    <row r="716" spans="1:14" x14ac:dyDescent="0.2">
      <c r="A716">
        <v>2010</v>
      </c>
      <c r="B716" t="s">
        <v>126</v>
      </c>
      <c r="C716" t="s">
        <v>3</v>
      </c>
      <c r="D716" t="s">
        <v>138</v>
      </c>
      <c r="G716" s="3">
        <v>0</v>
      </c>
      <c r="H716" s="3">
        <v>0</v>
      </c>
      <c r="I716" s="3">
        <v>0</v>
      </c>
      <c r="L716" s="3">
        <f>SUM(G716:I716)</f>
        <v>0</v>
      </c>
      <c r="N716" t="str">
        <f>IF(L716&gt;0,"Y","")</f>
        <v/>
      </c>
    </row>
    <row r="717" spans="1:14" x14ac:dyDescent="0.2">
      <c r="A717">
        <v>2010</v>
      </c>
      <c r="B717" t="s">
        <v>408</v>
      </c>
      <c r="C717" t="s">
        <v>136</v>
      </c>
      <c r="D717" t="s">
        <v>138</v>
      </c>
      <c r="G717" s="3">
        <v>2049558</v>
      </c>
      <c r="H717" s="3">
        <v>0</v>
      </c>
      <c r="I717" s="3">
        <v>250887</v>
      </c>
      <c r="L717" s="3">
        <f>SUM(G717:I717)</f>
        <v>2300445</v>
      </c>
      <c r="N717" t="str">
        <f>IF(L717&gt;0,"Y","")</f>
        <v>Y</v>
      </c>
    </row>
    <row r="718" spans="1:14" x14ac:dyDescent="0.2">
      <c r="A718">
        <v>2010</v>
      </c>
      <c r="B718" t="s">
        <v>123</v>
      </c>
      <c r="C718" t="s">
        <v>3</v>
      </c>
      <c r="D718" t="s">
        <v>138</v>
      </c>
      <c r="G718" s="3">
        <v>0</v>
      </c>
      <c r="H718" s="3">
        <v>0</v>
      </c>
      <c r="I718" s="3">
        <v>0</v>
      </c>
      <c r="L718" s="3">
        <f>SUM(G718:I718)</f>
        <v>0</v>
      </c>
      <c r="N718" t="str">
        <f>IF(L718&gt;0,"Y","")</f>
        <v/>
      </c>
    </row>
    <row r="719" spans="1:14" x14ac:dyDescent="0.2">
      <c r="A719">
        <v>2010</v>
      </c>
      <c r="B719" t="s">
        <v>90</v>
      </c>
      <c r="C719" t="s">
        <v>3</v>
      </c>
      <c r="D719" t="s">
        <v>138</v>
      </c>
      <c r="G719" s="3">
        <v>0</v>
      </c>
      <c r="H719" s="3">
        <v>0</v>
      </c>
      <c r="I719" s="3">
        <v>0</v>
      </c>
      <c r="L719" s="3">
        <f>SUM(G719:I719)</f>
        <v>0</v>
      </c>
      <c r="N719" t="str">
        <f>IF(L719&gt;0,"Y","")</f>
        <v/>
      </c>
    </row>
    <row r="720" spans="1:14" x14ac:dyDescent="0.2">
      <c r="A720">
        <v>2010</v>
      </c>
      <c r="B720" t="s">
        <v>69</v>
      </c>
      <c r="C720" t="s">
        <v>3</v>
      </c>
      <c r="D720" t="s">
        <v>138</v>
      </c>
      <c r="G720" s="3">
        <v>0</v>
      </c>
      <c r="H720" s="3">
        <v>0</v>
      </c>
      <c r="I720" s="3">
        <v>0</v>
      </c>
      <c r="L720" s="3">
        <f>SUM(G720:I720)</f>
        <v>0</v>
      </c>
      <c r="N720" t="str">
        <f>IF(L720&gt;0,"Y","")</f>
        <v/>
      </c>
    </row>
    <row r="721" spans="1:14" x14ac:dyDescent="0.2">
      <c r="A721">
        <v>2010</v>
      </c>
      <c r="B721" t="s">
        <v>236</v>
      </c>
      <c r="C721" t="s">
        <v>322</v>
      </c>
      <c r="D721" t="s">
        <v>138</v>
      </c>
      <c r="E721" t="s">
        <v>138</v>
      </c>
      <c r="G721" s="3">
        <v>0</v>
      </c>
      <c r="H721" s="3">
        <v>0</v>
      </c>
      <c r="I721" s="3">
        <v>0</v>
      </c>
      <c r="L721" s="3">
        <f>SUM(G721:I721)</f>
        <v>0</v>
      </c>
      <c r="N721" t="str">
        <f>IF(L721&gt;0,"Y","")</f>
        <v/>
      </c>
    </row>
    <row r="722" spans="1:14" x14ac:dyDescent="0.2">
      <c r="A722">
        <v>2010</v>
      </c>
      <c r="B722" t="s">
        <v>127</v>
      </c>
      <c r="C722" t="s">
        <v>3</v>
      </c>
      <c r="D722" t="s">
        <v>138</v>
      </c>
      <c r="G722" s="3">
        <v>0</v>
      </c>
      <c r="H722" s="3">
        <v>0</v>
      </c>
      <c r="I722" s="3">
        <v>0</v>
      </c>
      <c r="L722" s="3">
        <f>SUM(G722:I722)</f>
        <v>0</v>
      </c>
      <c r="N722" t="str">
        <f>IF(L722&gt;0,"Y","")</f>
        <v/>
      </c>
    </row>
    <row r="723" spans="1:14" x14ac:dyDescent="0.2">
      <c r="A723">
        <v>2010</v>
      </c>
      <c r="B723" t="s">
        <v>13</v>
      </c>
      <c r="C723" t="s">
        <v>3</v>
      </c>
      <c r="D723" t="s">
        <v>138</v>
      </c>
      <c r="G723" s="3">
        <v>0</v>
      </c>
      <c r="H723" s="3">
        <v>0</v>
      </c>
      <c r="I723" s="3">
        <v>0</v>
      </c>
      <c r="L723" s="3">
        <f>SUM(G723:I723)</f>
        <v>0</v>
      </c>
      <c r="N723" t="str">
        <f>IF(L723&gt;0,"Y","")</f>
        <v/>
      </c>
    </row>
    <row r="724" spans="1:14" x14ac:dyDescent="0.2">
      <c r="A724">
        <v>2010</v>
      </c>
      <c r="B724" t="s">
        <v>413</v>
      </c>
      <c r="C724" t="s">
        <v>109</v>
      </c>
      <c r="G724" s="3">
        <v>203979</v>
      </c>
      <c r="H724" s="3">
        <v>0</v>
      </c>
      <c r="I724" s="3">
        <v>41606</v>
      </c>
      <c r="K724" t="s">
        <v>138</v>
      </c>
      <c r="L724" s="3">
        <f>SUM(G724:I724)</f>
        <v>245585</v>
      </c>
      <c r="N724" t="str">
        <f>IF(L724&gt;0,"Y","")</f>
        <v>Y</v>
      </c>
    </row>
    <row r="725" spans="1:14" x14ac:dyDescent="0.2">
      <c r="A725">
        <v>2010</v>
      </c>
      <c r="B725" t="s">
        <v>31</v>
      </c>
      <c r="C725" t="s">
        <v>323</v>
      </c>
      <c r="E725" t="s">
        <v>138</v>
      </c>
      <c r="G725" s="3">
        <v>449837</v>
      </c>
      <c r="H725" s="3">
        <v>0</v>
      </c>
      <c r="I725" s="3">
        <v>98949</v>
      </c>
      <c r="L725" s="3">
        <f>SUM(G725:I725)</f>
        <v>548786</v>
      </c>
      <c r="N725" t="str">
        <f>IF(L725&gt;0,"Y","")</f>
        <v>Y</v>
      </c>
    </row>
    <row r="726" spans="1:14" x14ac:dyDescent="0.2">
      <c r="A726">
        <v>2010</v>
      </c>
      <c r="B726" t="s">
        <v>235</v>
      </c>
      <c r="C726" t="s">
        <v>324</v>
      </c>
      <c r="G726" s="3">
        <v>208116</v>
      </c>
      <c r="H726" s="3">
        <v>0</v>
      </c>
      <c r="I726" s="3">
        <v>62358</v>
      </c>
      <c r="K726" t="s">
        <v>138</v>
      </c>
      <c r="L726" s="3">
        <f>SUM(G726:I726)</f>
        <v>270474</v>
      </c>
      <c r="N726" t="str">
        <f>IF(L726&gt;0,"Y","")</f>
        <v>Y</v>
      </c>
    </row>
    <row r="727" spans="1:14" x14ac:dyDescent="0.2">
      <c r="A727">
        <v>2010</v>
      </c>
      <c r="B727" t="s">
        <v>124</v>
      </c>
      <c r="C727" t="s">
        <v>3</v>
      </c>
      <c r="D727" t="s">
        <v>138</v>
      </c>
      <c r="G727" s="3">
        <v>0</v>
      </c>
      <c r="H727" s="3">
        <v>0</v>
      </c>
      <c r="I727" s="3">
        <v>0</v>
      </c>
      <c r="L727" s="3">
        <f>SUM(G727:I727)</f>
        <v>0</v>
      </c>
      <c r="N727" t="str">
        <f>IF(L727&gt;0,"Y","")</f>
        <v/>
      </c>
    </row>
    <row r="728" spans="1:14" x14ac:dyDescent="0.2">
      <c r="A728">
        <v>2010</v>
      </c>
      <c r="B728" t="s">
        <v>71</v>
      </c>
      <c r="C728" t="s">
        <v>3</v>
      </c>
      <c r="D728" t="s">
        <v>138</v>
      </c>
      <c r="G728" s="3">
        <v>0</v>
      </c>
      <c r="H728" s="3">
        <v>0</v>
      </c>
      <c r="I728" s="3">
        <v>0</v>
      </c>
      <c r="L728" s="3">
        <f>SUM(G728:I728)</f>
        <v>0</v>
      </c>
      <c r="N728" t="str">
        <f>IF(L728&gt;0,"Y","")</f>
        <v/>
      </c>
    </row>
    <row r="729" spans="1:14" x14ac:dyDescent="0.2">
      <c r="A729">
        <v>2010</v>
      </c>
      <c r="B729" t="s">
        <v>6</v>
      </c>
      <c r="C729" t="s">
        <v>3</v>
      </c>
      <c r="D729" t="s">
        <v>138</v>
      </c>
      <c r="G729" s="3">
        <v>0</v>
      </c>
      <c r="H729" s="3">
        <v>0</v>
      </c>
      <c r="I729" s="3">
        <v>0</v>
      </c>
      <c r="L729" s="3">
        <f>SUM(G729:I729)</f>
        <v>0</v>
      </c>
      <c r="N729" t="str">
        <f>IF(L729&gt;0,"Y","")</f>
        <v/>
      </c>
    </row>
    <row r="730" spans="1:14" x14ac:dyDescent="0.2">
      <c r="A730">
        <v>2010</v>
      </c>
      <c r="B730" t="s">
        <v>60</v>
      </c>
      <c r="C730" t="s">
        <v>3</v>
      </c>
      <c r="D730" t="s">
        <v>138</v>
      </c>
      <c r="G730" s="3">
        <v>0</v>
      </c>
      <c r="H730" s="3">
        <v>0</v>
      </c>
      <c r="I730" s="3">
        <v>0</v>
      </c>
      <c r="L730" s="3">
        <f>SUM(G730:I730)</f>
        <v>0</v>
      </c>
      <c r="N730" t="str">
        <f>IF(L730&gt;0,"Y","")</f>
        <v/>
      </c>
    </row>
    <row r="731" spans="1:14" x14ac:dyDescent="0.2">
      <c r="A731">
        <v>2010</v>
      </c>
      <c r="B731" t="s">
        <v>240</v>
      </c>
      <c r="C731" t="s">
        <v>3</v>
      </c>
      <c r="D731" t="s">
        <v>138</v>
      </c>
      <c r="G731" s="3">
        <v>0</v>
      </c>
      <c r="H731" s="3">
        <v>0</v>
      </c>
      <c r="I731" s="3">
        <v>0</v>
      </c>
      <c r="L731" s="3">
        <f>SUM(G731:I731)</f>
        <v>0</v>
      </c>
      <c r="N731" t="str">
        <f>IF(L731&gt;0,"Y","")</f>
        <v/>
      </c>
    </row>
    <row r="732" spans="1:14" x14ac:dyDescent="0.2">
      <c r="A732">
        <v>2010</v>
      </c>
      <c r="B732" t="s">
        <v>128</v>
      </c>
      <c r="C732" t="s">
        <v>3</v>
      </c>
      <c r="D732" t="s">
        <v>138</v>
      </c>
      <c r="G732" s="3">
        <v>0</v>
      </c>
      <c r="H732" s="3">
        <v>0</v>
      </c>
      <c r="I732" s="3">
        <v>0</v>
      </c>
      <c r="L732" s="3">
        <f>SUM(G732:I732)</f>
        <v>0</v>
      </c>
      <c r="N732" t="str">
        <f>IF(L732&gt;0,"Y","")</f>
        <v/>
      </c>
    </row>
    <row r="733" spans="1:14" x14ac:dyDescent="0.2">
      <c r="A733">
        <v>2010</v>
      </c>
      <c r="B733" t="s">
        <v>131</v>
      </c>
      <c r="C733" t="s">
        <v>109</v>
      </c>
      <c r="G733" s="3">
        <v>220680</v>
      </c>
      <c r="H733" s="3">
        <v>0</v>
      </c>
      <c r="I733" s="3">
        <v>63750</v>
      </c>
      <c r="J733" t="s">
        <v>138</v>
      </c>
      <c r="L733" s="3">
        <f>SUM(G733:I733)</f>
        <v>284430</v>
      </c>
      <c r="N733" t="str">
        <f>IF(L733&gt;0,"Y","")</f>
        <v>Y</v>
      </c>
    </row>
    <row r="734" spans="1:14" x14ac:dyDescent="0.2">
      <c r="A734">
        <v>2010</v>
      </c>
      <c r="B734" t="s">
        <v>237</v>
      </c>
      <c r="C734" t="s">
        <v>3</v>
      </c>
      <c r="D734" t="s">
        <v>138</v>
      </c>
      <c r="G734" s="3">
        <v>0</v>
      </c>
      <c r="H734" s="3">
        <v>0</v>
      </c>
      <c r="I734" s="3">
        <v>0</v>
      </c>
      <c r="L734" s="3">
        <f>SUM(G734:I734)</f>
        <v>0</v>
      </c>
      <c r="N734" t="str">
        <f>IF(L734&gt;0,"Y","")</f>
        <v/>
      </c>
    </row>
    <row r="735" spans="1:14" x14ac:dyDescent="0.2">
      <c r="A735">
        <v>2010</v>
      </c>
      <c r="B735" t="s">
        <v>132</v>
      </c>
      <c r="C735" t="s">
        <v>134</v>
      </c>
      <c r="G735" s="3">
        <v>217912</v>
      </c>
      <c r="H735" s="3">
        <v>0</v>
      </c>
      <c r="I735" s="3">
        <v>63070</v>
      </c>
      <c r="K735" t="s">
        <v>138</v>
      </c>
      <c r="L735" s="3">
        <f>SUM(G735:I735)</f>
        <v>280982</v>
      </c>
      <c r="N735" t="str">
        <f>IF(L735&gt;0,"Y","")</f>
        <v>Y</v>
      </c>
    </row>
    <row r="736" spans="1:14" x14ac:dyDescent="0.2">
      <c r="A736">
        <v>2010</v>
      </c>
      <c r="B736" t="s">
        <v>72</v>
      </c>
      <c r="C736" t="s">
        <v>3</v>
      </c>
      <c r="D736" t="s">
        <v>138</v>
      </c>
      <c r="G736" s="3">
        <v>0</v>
      </c>
      <c r="H736" s="3">
        <v>0</v>
      </c>
      <c r="I736" s="3">
        <v>0</v>
      </c>
      <c r="L736" s="3">
        <f>SUM(G736:I736)</f>
        <v>0</v>
      </c>
      <c r="N736" t="str">
        <f>IF(L736&gt;0,"Y","")</f>
        <v/>
      </c>
    </row>
    <row r="737" spans="1:14" x14ac:dyDescent="0.2">
      <c r="A737">
        <v>2010</v>
      </c>
      <c r="B737" t="s">
        <v>229</v>
      </c>
      <c r="C737" t="s">
        <v>3</v>
      </c>
      <c r="D737" t="s">
        <v>138</v>
      </c>
      <c r="G737" s="3">
        <v>0</v>
      </c>
      <c r="H737" s="3">
        <v>0</v>
      </c>
      <c r="I737" s="3">
        <v>0</v>
      </c>
      <c r="L737" s="3">
        <f>SUM(G737:I737)</f>
        <v>0</v>
      </c>
      <c r="N737" t="str">
        <f>IF(L737&gt;0,"Y","")</f>
        <v/>
      </c>
    </row>
    <row r="738" spans="1:14" x14ac:dyDescent="0.2">
      <c r="A738">
        <v>2010</v>
      </c>
      <c r="B738" t="s">
        <v>36</v>
      </c>
      <c r="C738" t="s">
        <v>3</v>
      </c>
      <c r="D738" t="s">
        <v>138</v>
      </c>
      <c r="G738" s="3">
        <v>0</v>
      </c>
      <c r="H738" s="3">
        <v>0</v>
      </c>
      <c r="I738" s="3">
        <v>0</v>
      </c>
      <c r="L738" s="3">
        <f>SUM(G738:I738)</f>
        <v>0</v>
      </c>
      <c r="N738" t="str">
        <f>IF(L738&gt;0,"Y","")</f>
        <v/>
      </c>
    </row>
    <row r="739" spans="1:14" x14ac:dyDescent="0.2">
      <c r="A739">
        <v>2010</v>
      </c>
      <c r="B739" t="s">
        <v>83</v>
      </c>
      <c r="C739" t="s">
        <v>3</v>
      </c>
      <c r="D739" t="s">
        <v>138</v>
      </c>
      <c r="G739" s="3">
        <v>0</v>
      </c>
      <c r="H739" s="3">
        <v>0</v>
      </c>
      <c r="I739" s="3">
        <v>0</v>
      </c>
      <c r="L739" s="3">
        <f>SUM(G739:I739)</f>
        <v>0</v>
      </c>
      <c r="N739" t="str">
        <f>IF(L739&gt;0,"Y","")</f>
        <v/>
      </c>
    </row>
    <row r="740" spans="1:14" x14ac:dyDescent="0.2">
      <c r="A740">
        <v>2010</v>
      </c>
      <c r="B740" t="s">
        <v>88</v>
      </c>
      <c r="C740" t="s">
        <v>3</v>
      </c>
      <c r="D740" t="s">
        <v>138</v>
      </c>
      <c r="G740" s="3">
        <v>0</v>
      </c>
      <c r="H740" s="3">
        <v>0</v>
      </c>
      <c r="I740" s="3">
        <v>0</v>
      </c>
      <c r="L740" s="3">
        <f>SUM(G740:I740)</f>
        <v>0</v>
      </c>
      <c r="N740" t="str">
        <f>IF(L740&gt;0,"Y","")</f>
        <v/>
      </c>
    </row>
    <row r="741" spans="1:14" x14ac:dyDescent="0.2">
      <c r="A741">
        <v>2010</v>
      </c>
      <c r="B741" t="s">
        <v>550</v>
      </c>
      <c r="C741" t="s">
        <v>3</v>
      </c>
      <c r="D741" t="s">
        <v>138</v>
      </c>
      <c r="G741" s="3">
        <v>0</v>
      </c>
      <c r="H741" s="3">
        <v>0</v>
      </c>
      <c r="I741" s="3">
        <v>0</v>
      </c>
      <c r="L741" s="3">
        <f>SUM(G741:I741)</f>
        <v>0</v>
      </c>
      <c r="N741" t="str">
        <f>IF(L741&gt;0,"Y","")</f>
        <v/>
      </c>
    </row>
    <row r="742" spans="1:14" x14ac:dyDescent="0.2">
      <c r="A742">
        <v>2010</v>
      </c>
      <c r="B742" t="s">
        <v>45</v>
      </c>
      <c r="C742" t="s">
        <v>3</v>
      </c>
      <c r="D742" t="s">
        <v>138</v>
      </c>
      <c r="G742" s="3">
        <v>0</v>
      </c>
      <c r="H742" s="3">
        <v>0</v>
      </c>
      <c r="I742" s="3">
        <v>0</v>
      </c>
      <c r="L742" s="3">
        <f>SUM(G742:I742)</f>
        <v>0</v>
      </c>
      <c r="N742" t="str">
        <f>IF(L742&gt;0,"Y","")</f>
        <v/>
      </c>
    </row>
    <row r="743" spans="1:14" x14ac:dyDescent="0.2">
      <c r="A743">
        <v>2010</v>
      </c>
      <c r="B743" t="s">
        <v>230</v>
      </c>
      <c r="C743" t="s">
        <v>3</v>
      </c>
      <c r="D743" t="s">
        <v>138</v>
      </c>
      <c r="G743" s="3">
        <v>0</v>
      </c>
      <c r="H743" s="3">
        <v>0</v>
      </c>
      <c r="I743" s="3">
        <v>0</v>
      </c>
      <c r="L743" s="3">
        <f>SUM(G743:I743)</f>
        <v>0</v>
      </c>
      <c r="N743" t="str">
        <f>IF(L743&gt;0,"Y","")</f>
        <v/>
      </c>
    </row>
    <row r="744" spans="1:14" x14ac:dyDescent="0.2">
      <c r="A744">
        <v>2010</v>
      </c>
      <c r="B744" t="s">
        <v>64</v>
      </c>
      <c r="C744" t="s">
        <v>3</v>
      </c>
      <c r="D744" t="s">
        <v>138</v>
      </c>
      <c r="G744" s="3">
        <v>0</v>
      </c>
      <c r="H744" s="3">
        <v>0</v>
      </c>
      <c r="I744" s="3">
        <v>0</v>
      </c>
      <c r="L744" s="3">
        <f>SUM(G744:I744)</f>
        <v>0</v>
      </c>
      <c r="N744" t="str">
        <f>IF(L744&gt;0,"Y","")</f>
        <v/>
      </c>
    </row>
    <row r="745" spans="1:14" x14ac:dyDescent="0.2">
      <c r="A745">
        <v>2010</v>
      </c>
      <c r="B745" t="s">
        <v>121</v>
      </c>
      <c r="C745" t="s">
        <v>3</v>
      </c>
      <c r="D745" t="s">
        <v>138</v>
      </c>
      <c r="G745" s="3">
        <v>0</v>
      </c>
      <c r="H745" s="3">
        <v>0</v>
      </c>
      <c r="I745" s="3">
        <v>0</v>
      </c>
      <c r="L745" s="3">
        <f>SUM(G745:I745)</f>
        <v>0</v>
      </c>
      <c r="N745" t="str">
        <f>IF(L745&gt;0,"Y","")</f>
        <v/>
      </c>
    </row>
    <row r="746" spans="1:14" x14ac:dyDescent="0.2">
      <c r="A746">
        <v>2010</v>
      </c>
      <c r="B746" t="s">
        <v>40</v>
      </c>
      <c r="C746" t="s">
        <v>3</v>
      </c>
      <c r="D746" t="s">
        <v>138</v>
      </c>
      <c r="G746" s="3">
        <v>0</v>
      </c>
      <c r="H746" s="3">
        <v>0</v>
      </c>
      <c r="I746" s="3">
        <v>0</v>
      </c>
      <c r="L746" s="3">
        <f>SUM(G746:I746)</f>
        <v>0</v>
      </c>
      <c r="N746" t="str">
        <f>IF(L746&gt;0,"Y","")</f>
        <v/>
      </c>
    </row>
    <row r="747" spans="1:14" x14ac:dyDescent="0.2">
      <c r="A747">
        <v>2010</v>
      </c>
      <c r="B747" t="s">
        <v>81</v>
      </c>
      <c r="C747" t="s">
        <v>3</v>
      </c>
      <c r="D747" t="s">
        <v>138</v>
      </c>
      <c r="G747" s="3">
        <v>0</v>
      </c>
      <c r="H747" s="3">
        <v>0</v>
      </c>
      <c r="I747" s="3">
        <v>0</v>
      </c>
      <c r="L747" s="3">
        <f>SUM(G747:I747)</f>
        <v>0</v>
      </c>
      <c r="N747" t="str">
        <f>IF(L747&gt;0,"Y","")</f>
        <v/>
      </c>
    </row>
    <row r="748" spans="1:14" x14ac:dyDescent="0.2">
      <c r="A748">
        <v>2010</v>
      </c>
      <c r="B748" t="s">
        <v>43</v>
      </c>
      <c r="C748" t="s">
        <v>3</v>
      </c>
      <c r="D748" t="s">
        <v>138</v>
      </c>
      <c r="G748" s="3">
        <v>0</v>
      </c>
      <c r="H748" s="3">
        <v>0</v>
      </c>
      <c r="I748" s="3">
        <v>0</v>
      </c>
      <c r="L748" s="3">
        <f>SUM(G748:I748)</f>
        <v>0</v>
      </c>
      <c r="N748" t="str">
        <f>IF(L748&gt;0,"Y","")</f>
        <v/>
      </c>
    </row>
    <row r="749" spans="1:14" x14ac:dyDescent="0.2">
      <c r="A749">
        <v>2010</v>
      </c>
      <c r="B749" t="s">
        <v>76</v>
      </c>
      <c r="C749" t="s">
        <v>3</v>
      </c>
      <c r="D749" t="s">
        <v>138</v>
      </c>
      <c r="G749" s="3">
        <v>0</v>
      </c>
      <c r="H749" s="3">
        <v>0</v>
      </c>
      <c r="I749" s="3">
        <v>0</v>
      </c>
      <c r="L749" s="3">
        <f>SUM(G749:I749)</f>
        <v>0</v>
      </c>
      <c r="N749" t="str">
        <f>IF(L749&gt;0,"Y","")</f>
        <v/>
      </c>
    </row>
    <row r="750" spans="1:14" x14ac:dyDescent="0.2">
      <c r="A750">
        <v>2010</v>
      </c>
      <c r="B750" t="s">
        <v>432</v>
      </c>
      <c r="C750" t="s">
        <v>107</v>
      </c>
      <c r="G750" s="3">
        <v>347727</v>
      </c>
      <c r="H750" s="3">
        <v>0</v>
      </c>
      <c r="I750" s="3">
        <v>36870</v>
      </c>
      <c r="J750" t="s">
        <v>138</v>
      </c>
      <c r="L750" s="3">
        <f>SUM(G750:I750)</f>
        <v>384597</v>
      </c>
      <c r="N750" t="str">
        <f>IF(L750&gt;0,"Y","")</f>
        <v>Y</v>
      </c>
    </row>
    <row r="751" spans="1:14" x14ac:dyDescent="0.2">
      <c r="A751">
        <v>2010</v>
      </c>
      <c r="B751" t="s">
        <v>70</v>
      </c>
      <c r="C751" t="s">
        <v>3</v>
      </c>
      <c r="D751" t="s">
        <v>138</v>
      </c>
      <c r="G751" s="3">
        <v>0</v>
      </c>
      <c r="H751" s="3">
        <v>0</v>
      </c>
      <c r="I751" s="3">
        <v>0</v>
      </c>
      <c r="L751" s="3">
        <f>SUM(G751:I751)</f>
        <v>0</v>
      </c>
      <c r="N751" t="str">
        <f>IF(L751&gt;0,"Y","")</f>
        <v/>
      </c>
    </row>
    <row r="752" spans="1:14" x14ac:dyDescent="0.2">
      <c r="A752">
        <v>2010</v>
      </c>
      <c r="B752" t="s">
        <v>7</v>
      </c>
      <c r="C752" t="s">
        <v>3</v>
      </c>
      <c r="D752" t="s">
        <v>138</v>
      </c>
      <c r="G752" s="3">
        <v>0</v>
      </c>
      <c r="H752" s="3">
        <v>0</v>
      </c>
      <c r="I752" s="3">
        <v>0</v>
      </c>
      <c r="L752" s="3">
        <f>SUM(G752:I752)</f>
        <v>0</v>
      </c>
      <c r="N752" t="str">
        <f>IF(L752&gt;0,"Y","")</f>
        <v/>
      </c>
    </row>
    <row r="753" spans="1:14" x14ac:dyDescent="0.2">
      <c r="A753">
        <v>2010</v>
      </c>
      <c r="B753" t="s">
        <v>114</v>
      </c>
      <c r="C753" t="s">
        <v>134</v>
      </c>
      <c r="G753" s="3">
        <v>216902</v>
      </c>
      <c r="H753" s="3">
        <v>0</v>
      </c>
      <c r="I753" s="3">
        <v>60760</v>
      </c>
      <c r="K753" t="s">
        <v>138</v>
      </c>
      <c r="L753" s="3">
        <f>SUM(G753:I753)</f>
        <v>277662</v>
      </c>
      <c r="N753" t="str">
        <f>IF(L753&gt;0,"Y","")</f>
        <v>Y</v>
      </c>
    </row>
    <row r="754" spans="1:14" x14ac:dyDescent="0.2">
      <c r="A754">
        <v>2010</v>
      </c>
      <c r="B754" t="s">
        <v>125</v>
      </c>
      <c r="C754" t="s">
        <v>3</v>
      </c>
      <c r="D754" t="s">
        <v>138</v>
      </c>
      <c r="G754" s="3">
        <v>0</v>
      </c>
      <c r="H754" s="3">
        <v>0</v>
      </c>
      <c r="I754" s="3">
        <v>0</v>
      </c>
      <c r="L754" s="3">
        <f>SUM(G754:I754)</f>
        <v>0</v>
      </c>
      <c r="N754" t="str">
        <f>IF(L754&gt;0,"Y","")</f>
        <v/>
      </c>
    </row>
    <row r="755" spans="1:14" x14ac:dyDescent="0.2">
      <c r="A755">
        <v>2010</v>
      </c>
      <c r="B755" t="s">
        <v>100</v>
      </c>
      <c r="C755" t="s">
        <v>3</v>
      </c>
      <c r="D755" t="s">
        <v>138</v>
      </c>
      <c r="G755" s="3">
        <v>0</v>
      </c>
      <c r="H755" s="3">
        <v>0</v>
      </c>
      <c r="I755" s="3">
        <v>0</v>
      </c>
      <c r="L755" s="3">
        <f>SUM(G755:I755)</f>
        <v>0</v>
      </c>
      <c r="N755" t="str">
        <f>IF(L755&gt;0,"Y","")</f>
        <v/>
      </c>
    </row>
    <row r="756" spans="1:14" x14ac:dyDescent="0.2">
      <c r="A756">
        <v>2010</v>
      </c>
      <c r="B756" t="s">
        <v>112</v>
      </c>
      <c r="C756" t="s">
        <v>107</v>
      </c>
      <c r="G756" s="3">
        <v>363809</v>
      </c>
      <c r="H756" s="3">
        <v>0</v>
      </c>
      <c r="I756" s="3">
        <v>89060</v>
      </c>
      <c r="J756" t="s">
        <v>138</v>
      </c>
      <c r="L756" s="3">
        <f>SUM(G756:I756)</f>
        <v>452869</v>
      </c>
      <c r="N756" t="str">
        <f>IF(L756&gt;0,"Y","")</f>
        <v>Y</v>
      </c>
    </row>
    <row r="757" spans="1:14" x14ac:dyDescent="0.2">
      <c r="A757">
        <v>2010</v>
      </c>
      <c r="B757" t="s">
        <v>58</v>
      </c>
      <c r="C757" t="s">
        <v>3</v>
      </c>
      <c r="D757" t="s">
        <v>138</v>
      </c>
      <c r="G757" s="3">
        <v>0</v>
      </c>
      <c r="H757" s="3">
        <v>0</v>
      </c>
      <c r="I757" s="3">
        <v>0</v>
      </c>
      <c r="L757" s="3">
        <f>SUM(G757:I757)</f>
        <v>0</v>
      </c>
      <c r="N757" t="str">
        <f>IF(L757&gt;0,"Y","")</f>
        <v/>
      </c>
    </row>
    <row r="758" spans="1:14" x14ac:dyDescent="0.2">
      <c r="A758">
        <v>2010</v>
      </c>
      <c r="B758" t="s">
        <v>232</v>
      </c>
      <c r="C758" t="s">
        <v>3</v>
      </c>
      <c r="D758" t="s">
        <v>138</v>
      </c>
      <c r="G758" s="3">
        <v>0</v>
      </c>
      <c r="H758" s="3">
        <v>0</v>
      </c>
      <c r="I758" s="3">
        <v>0</v>
      </c>
      <c r="L758" s="3">
        <f>SUM(G758:I758)</f>
        <v>0</v>
      </c>
      <c r="N758" t="str">
        <f>IF(L758&gt;0,"Y","")</f>
        <v/>
      </c>
    </row>
    <row r="759" spans="1:14" x14ac:dyDescent="0.2">
      <c r="A759">
        <v>2010</v>
      </c>
      <c r="B759" t="s">
        <v>233</v>
      </c>
      <c r="C759" t="s">
        <v>3</v>
      </c>
      <c r="D759" t="s">
        <v>138</v>
      </c>
      <c r="G759" s="3">
        <v>0</v>
      </c>
      <c r="H759" s="3">
        <v>0</v>
      </c>
      <c r="I759" s="3">
        <v>0</v>
      </c>
      <c r="L759" s="3">
        <f>SUM(G759:I759)</f>
        <v>0</v>
      </c>
      <c r="N759" t="str">
        <f>IF(L759&gt;0,"Y","")</f>
        <v/>
      </c>
    </row>
    <row r="760" spans="1:14" x14ac:dyDescent="0.2">
      <c r="A760">
        <v>2010</v>
      </c>
      <c r="B760" t="s">
        <v>228</v>
      </c>
      <c r="C760" t="s">
        <v>3</v>
      </c>
      <c r="D760" t="s">
        <v>138</v>
      </c>
      <c r="G760" s="3">
        <v>0</v>
      </c>
      <c r="H760" s="3">
        <v>0</v>
      </c>
      <c r="I760" s="3">
        <v>0</v>
      </c>
      <c r="L760" s="3">
        <f>SUM(G760:I760)</f>
        <v>0</v>
      </c>
      <c r="N760" t="str">
        <f>IF(L760&gt;0,"Y","")</f>
        <v/>
      </c>
    </row>
    <row r="761" spans="1:14" x14ac:dyDescent="0.2">
      <c r="A761">
        <v>2010</v>
      </c>
      <c r="B761" t="s">
        <v>59</v>
      </c>
      <c r="C761" t="s">
        <v>3</v>
      </c>
      <c r="D761" t="s">
        <v>138</v>
      </c>
      <c r="G761" s="3">
        <v>0</v>
      </c>
      <c r="H761" s="3">
        <v>0</v>
      </c>
      <c r="I761" s="3">
        <v>0</v>
      </c>
      <c r="L761" s="3">
        <f>SUM(G761:I761)</f>
        <v>0</v>
      </c>
      <c r="N761" t="str">
        <f>IF(L761&gt;0,"Y","")</f>
        <v/>
      </c>
    </row>
    <row r="762" spans="1:14" x14ac:dyDescent="0.2">
      <c r="A762">
        <v>2010</v>
      </c>
      <c r="B762" t="s">
        <v>397</v>
      </c>
      <c r="C762" t="s">
        <v>359</v>
      </c>
      <c r="E762" t="s">
        <v>138</v>
      </c>
      <c r="G762" s="3">
        <v>475676</v>
      </c>
      <c r="H762" s="3">
        <v>0</v>
      </c>
      <c r="I762" s="3">
        <v>100128</v>
      </c>
      <c r="L762" s="3">
        <f>SUM(G762:I762)</f>
        <v>575804</v>
      </c>
      <c r="N762" t="str">
        <f>IF(L762&gt;0,"Y","")</f>
        <v>Y</v>
      </c>
    </row>
    <row r="763" spans="1:14" x14ac:dyDescent="0.2">
      <c r="A763">
        <v>2010</v>
      </c>
      <c r="B763" t="s">
        <v>78</v>
      </c>
      <c r="C763" t="s">
        <v>3</v>
      </c>
      <c r="D763" t="s">
        <v>138</v>
      </c>
      <c r="G763" s="3">
        <v>0</v>
      </c>
      <c r="H763" s="3">
        <v>0</v>
      </c>
      <c r="I763" s="3">
        <v>0</v>
      </c>
      <c r="L763" s="3">
        <f>SUM(G763:I763)</f>
        <v>0</v>
      </c>
      <c r="N763" t="str">
        <f>IF(L763&gt;0,"Y","")</f>
        <v/>
      </c>
    </row>
    <row r="764" spans="1:14" x14ac:dyDescent="0.2">
      <c r="A764">
        <v>2010</v>
      </c>
      <c r="B764" t="s">
        <v>402</v>
      </c>
      <c r="C764" t="s">
        <v>107</v>
      </c>
      <c r="G764" s="3">
        <v>256467</v>
      </c>
      <c r="H764" s="3">
        <v>0</v>
      </c>
      <c r="I764" s="3">
        <v>44894</v>
      </c>
      <c r="J764" t="s">
        <v>138</v>
      </c>
      <c r="L764" s="3">
        <f>SUM(G764:I764)</f>
        <v>301361</v>
      </c>
      <c r="N764" t="str">
        <f>IF(L764&gt;0,"Y","")</f>
        <v>Y</v>
      </c>
    </row>
    <row r="765" spans="1:14" x14ac:dyDescent="0.2">
      <c r="A765">
        <v>2010</v>
      </c>
      <c r="B765" t="s">
        <v>418</v>
      </c>
      <c r="C765" t="s">
        <v>107</v>
      </c>
      <c r="G765" s="3">
        <v>349807</v>
      </c>
      <c r="H765" s="3">
        <v>0</v>
      </c>
      <c r="I765" s="3">
        <v>81687</v>
      </c>
      <c r="J765" t="s">
        <v>138</v>
      </c>
      <c r="L765" s="3">
        <f>SUM(G765:I765)</f>
        <v>431494</v>
      </c>
      <c r="N765" t="str">
        <f>IF(L765&gt;0,"Y","")</f>
        <v>Y</v>
      </c>
    </row>
    <row r="766" spans="1:14" x14ac:dyDescent="0.2">
      <c r="A766">
        <v>2010</v>
      </c>
      <c r="B766" t="s">
        <v>102</v>
      </c>
      <c r="C766" t="s">
        <v>3</v>
      </c>
      <c r="D766" t="s">
        <v>138</v>
      </c>
      <c r="G766" s="3">
        <v>0</v>
      </c>
      <c r="H766" s="3">
        <v>0</v>
      </c>
      <c r="I766" s="3">
        <v>0</v>
      </c>
      <c r="L766" s="3">
        <f>SUM(G766:I766)</f>
        <v>0</v>
      </c>
      <c r="N766" t="str">
        <f>IF(L766&gt;0,"Y","")</f>
        <v/>
      </c>
    </row>
    <row r="767" spans="1:14" x14ac:dyDescent="0.2">
      <c r="A767">
        <v>2010</v>
      </c>
      <c r="B767" t="s">
        <v>34</v>
      </c>
      <c r="C767" t="s">
        <v>135</v>
      </c>
      <c r="G767" s="3">
        <v>0</v>
      </c>
      <c r="H767" s="3">
        <v>0</v>
      </c>
      <c r="I767" s="3">
        <v>0</v>
      </c>
      <c r="L767" s="3">
        <f>SUM(G767:I767)</f>
        <v>0</v>
      </c>
      <c r="N767" t="str">
        <f>IF(L767&gt;0,"Y","")</f>
        <v/>
      </c>
    </row>
    <row r="768" spans="1:14" x14ac:dyDescent="0.2">
      <c r="A768">
        <v>2010</v>
      </c>
      <c r="B768" t="s">
        <v>243</v>
      </c>
      <c r="C768" t="s">
        <v>3</v>
      </c>
      <c r="D768" t="s">
        <v>138</v>
      </c>
      <c r="G768" s="3">
        <v>0</v>
      </c>
      <c r="H768" s="3">
        <v>0</v>
      </c>
      <c r="I768" s="3">
        <v>0</v>
      </c>
      <c r="L768" s="3">
        <f>SUM(G768:I768)</f>
        <v>0</v>
      </c>
      <c r="N768" t="str">
        <f>IF(L768&gt;0,"Y","")</f>
        <v/>
      </c>
    </row>
    <row r="769" spans="1:14" x14ac:dyDescent="0.2">
      <c r="A769">
        <v>2010</v>
      </c>
      <c r="B769" t="s">
        <v>245</v>
      </c>
      <c r="C769" t="s">
        <v>3</v>
      </c>
      <c r="D769" t="s">
        <v>138</v>
      </c>
      <c r="G769" s="3">
        <v>0</v>
      </c>
      <c r="H769" s="3">
        <v>0</v>
      </c>
      <c r="I769" s="3">
        <v>0</v>
      </c>
      <c r="L769" s="3">
        <f>SUM(G769:I769)</f>
        <v>0</v>
      </c>
      <c r="N769" t="str">
        <f>IF(L769&gt;0,"Y","")</f>
        <v/>
      </c>
    </row>
    <row r="770" spans="1:14" x14ac:dyDescent="0.2">
      <c r="A770">
        <v>2010</v>
      </c>
      <c r="B770" t="s">
        <v>110</v>
      </c>
      <c r="C770" t="s">
        <v>107</v>
      </c>
      <c r="G770" s="3">
        <v>274956</v>
      </c>
      <c r="H770" s="3">
        <v>0</v>
      </c>
      <c r="I770" s="3">
        <v>45264</v>
      </c>
      <c r="J770" t="s">
        <v>138</v>
      </c>
      <c r="L770" s="3">
        <f>SUM(G770:I770)</f>
        <v>320220</v>
      </c>
      <c r="N770" t="str">
        <f>IF(L770&gt;0,"Y","")</f>
        <v>Y</v>
      </c>
    </row>
    <row r="771" spans="1:14" x14ac:dyDescent="0.2">
      <c r="A771">
        <v>2010</v>
      </c>
      <c r="B771" t="s">
        <v>22</v>
      </c>
      <c r="C771" t="s">
        <v>3</v>
      </c>
      <c r="D771" t="s">
        <v>138</v>
      </c>
      <c r="G771" s="3">
        <v>0</v>
      </c>
      <c r="H771" s="3">
        <v>0</v>
      </c>
      <c r="I771" s="3">
        <v>0</v>
      </c>
      <c r="L771" s="3">
        <f>SUM(G771:I771)</f>
        <v>0</v>
      </c>
      <c r="N771" t="str">
        <f>IF(L771&gt;0,"Y","")</f>
        <v/>
      </c>
    </row>
    <row r="772" spans="1:14" x14ac:dyDescent="0.2">
      <c r="A772">
        <v>2010</v>
      </c>
      <c r="B772" t="s">
        <v>129</v>
      </c>
      <c r="C772" t="s">
        <v>3</v>
      </c>
      <c r="D772" t="s">
        <v>138</v>
      </c>
      <c r="G772" s="3">
        <v>0</v>
      </c>
      <c r="H772" s="3">
        <v>0</v>
      </c>
      <c r="I772" s="3">
        <v>0</v>
      </c>
      <c r="L772" s="3">
        <f>SUM(G772:I772)</f>
        <v>0</v>
      </c>
      <c r="N772" t="str">
        <f>IF(L772&gt;0,"Y","")</f>
        <v/>
      </c>
    </row>
    <row r="773" spans="1:14" x14ac:dyDescent="0.2">
      <c r="A773">
        <v>2010</v>
      </c>
      <c r="B773" t="s">
        <v>242</v>
      </c>
      <c r="C773" t="s">
        <v>3</v>
      </c>
      <c r="D773" t="s">
        <v>138</v>
      </c>
      <c r="G773" s="3">
        <v>0</v>
      </c>
      <c r="H773" s="3">
        <v>0</v>
      </c>
      <c r="I773" s="3">
        <v>0</v>
      </c>
      <c r="L773" s="3">
        <f>SUM(G773:I773)</f>
        <v>0</v>
      </c>
      <c r="N773" t="str">
        <f>IF(L773&gt;0,"Y","")</f>
        <v/>
      </c>
    </row>
    <row r="774" spans="1:14" x14ac:dyDescent="0.2">
      <c r="A774">
        <v>2010</v>
      </c>
      <c r="B774" t="s">
        <v>91</v>
      </c>
      <c r="C774" t="s">
        <v>3</v>
      </c>
      <c r="D774" t="s">
        <v>138</v>
      </c>
      <c r="G774" s="3">
        <v>0</v>
      </c>
      <c r="H774" s="3">
        <v>0</v>
      </c>
      <c r="I774" s="3">
        <v>0</v>
      </c>
      <c r="L774" s="3">
        <f>SUM(G774:I774)</f>
        <v>0</v>
      </c>
      <c r="N774" t="str">
        <f>IF(L774&gt;0,"Y","")</f>
        <v/>
      </c>
    </row>
    <row r="775" spans="1:14" x14ac:dyDescent="0.2">
      <c r="A775">
        <v>2010</v>
      </c>
      <c r="B775" t="s">
        <v>108</v>
      </c>
      <c r="C775" t="s">
        <v>109</v>
      </c>
      <c r="G775" s="3">
        <v>242972</v>
      </c>
      <c r="H775" s="3">
        <v>0</v>
      </c>
      <c r="I775" s="3">
        <v>47562</v>
      </c>
      <c r="K775" t="s">
        <v>138</v>
      </c>
      <c r="L775" s="3">
        <f>SUM(G775:I775)</f>
        <v>290534</v>
      </c>
      <c r="N775" t="str">
        <f>IF(L775&gt;0,"Y","")</f>
        <v>Y</v>
      </c>
    </row>
    <row r="776" spans="1:14" x14ac:dyDescent="0.2">
      <c r="A776">
        <v>2010</v>
      </c>
      <c r="B776" t="s">
        <v>278</v>
      </c>
      <c r="C776" t="s">
        <v>107</v>
      </c>
      <c r="E776" t="s">
        <v>138</v>
      </c>
      <c r="G776" s="3">
        <v>377580</v>
      </c>
      <c r="H776" s="3">
        <v>0</v>
      </c>
      <c r="I776" s="3">
        <v>36987</v>
      </c>
      <c r="J776" t="s">
        <v>138</v>
      </c>
      <c r="L776" s="3">
        <f>SUM(G776:I776)</f>
        <v>414567</v>
      </c>
      <c r="N776" t="str">
        <f>IF(L776&gt;0,"Y","")</f>
        <v>Y</v>
      </c>
    </row>
    <row r="777" spans="1:14" x14ac:dyDescent="0.2">
      <c r="A777">
        <v>2009</v>
      </c>
      <c r="B777" t="s">
        <v>99</v>
      </c>
      <c r="C777" t="s">
        <v>3</v>
      </c>
      <c r="D777" t="s">
        <v>138</v>
      </c>
      <c r="G777" s="3">
        <v>0</v>
      </c>
      <c r="H777" s="3">
        <v>0</v>
      </c>
      <c r="I777" s="3">
        <v>0</v>
      </c>
      <c r="L777" s="3">
        <f>SUM(G777:I777)</f>
        <v>0</v>
      </c>
      <c r="N777" t="str">
        <f>IF(L777&gt;0,"Y","")</f>
        <v/>
      </c>
    </row>
    <row r="778" spans="1:14" x14ac:dyDescent="0.2">
      <c r="A778">
        <v>2009</v>
      </c>
      <c r="B778" t="s">
        <v>57</v>
      </c>
      <c r="C778" t="s">
        <v>3</v>
      </c>
      <c r="D778" t="s">
        <v>138</v>
      </c>
      <c r="G778" s="3">
        <v>0</v>
      </c>
      <c r="H778" s="3">
        <v>0</v>
      </c>
      <c r="I778" s="3">
        <v>0</v>
      </c>
      <c r="L778" s="3">
        <f>SUM(G778:I778)</f>
        <v>0</v>
      </c>
      <c r="N778" t="str">
        <f>IF(L778&gt;0,"Y","")</f>
        <v/>
      </c>
    </row>
    <row r="779" spans="1:14" x14ac:dyDescent="0.2">
      <c r="A779">
        <v>2009</v>
      </c>
      <c r="B779" t="s">
        <v>122</v>
      </c>
      <c r="C779" t="s">
        <v>3</v>
      </c>
      <c r="D779" t="s">
        <v>138</v>
      </c>
      <c r="G779" s="3">
        <v>0</v>
      </c>
      <c r="H779" s="3">
        <v>0</v>
      </c>
      <c r="I779" s="3">
        <v>0</v>
      </c>
      <c r="L779" s="3">
        <f>SUM(G779:I779)</f>
        <v>0</v>
      </c>
      <c r="N779" t="str">
        <f>IF(L779&gt;0,"Y","")</f>
        <v/>
      </c>
    </row>
    <row r="780" spans="1:14" x14ac:dyDescent="0.2">
      <c r="A780">
        <v>2009</v>
      </c>
      <c r="B780" t="s">
        <v>130</v>
      </c>
      <c r="C780" t="s">
        <v>3</v>
      </c>
      <c r="D780" t="s">
        <v>138</v>
      </c>
      <c r="G780" s="3">
        <v>0</v>
      </c>
      <c r="H780" s="3">
        <v>0</v>
      </c>
      <c r="I780" s="3">
        <v>0</v>
      </c>
      <c r="L780" s="3">
        <f>SUM(G780:I780)</f>
        <v>0</v>
      </c>
      <c r="N780" t="str">
        <f>IF(L780&gt;0,"Y","")</f>
        <v/>
      </c>
    </row>
    <row r="781" spans="1:14" x14ac:dyDescent="0.2">
      <c r="A781">
        <v>2009</v>
      </c>
      <c r="B781" t="s">
        <v>126</v>
      </c>
      <c r="C781" t="s">
        <v>3</v>
      </c>
      <c r="D781" t="s">
        <v>138</v>
      </c>
      <c r="G781" s="3">
        <v>0</v>
      </c>
      <c r="H781" s="3">
        <v>0</v>
      </c>
      <c r="I781" s="3">
        <v>0</v>
      </c>
      <c r="L781" s="3">
        <f>SUM(G781:I781)</f>
        <v>0</v>
      </c>
      <c r="N781" t="str">
        <f>IF(L781&gt;0,"Y","")</f>
        <v/>
      </c>
    </row>
    <row r="782" spans="1:14" x14ac:dyDescent="0.2">
      <c r="A782">
        <v>2009</v>
      </c>
      <c r="B782" t="s">
        <v>408</v>
      </c>
      <c r="C782" t="s">
        <v>49</v>
      </c>
      <c r="D782" t="s">
        <v>138</v>
      </c>
      <c r="E782" t="s">
        <v>138</v>
      </c>
      <c r="G782" s="3">
        <v>2046449</v>
      </c>
      <c r="H782" s="3">
        <v>0</v>
      </c>
      <c r="I782" s="3">
        <v>257812</v>
      </c>
      <c r="L782" s="3">
        <f>SUM(G782:I782)</f>
        <v>2304261</v>
      </c>
      <c r="N782" t="str">
        <f>IF(L782&gt;0,"Y","")</f>
        <v>Y</v>
      </c>
    </row>
    <row r="783" spans="1:14" x14ac:dyDescent="0.2">
      <c r="A783">
        <v>2009</v>
      </c>
      <c r="B783" t="s">
        <v>123</v>
      </c>
      <c r="C783" t="s">
        <v>3</v>
      </c>
      <c r="D783" t="s">
        <v>138</v>
      </c>
      <c r="G783" s="3">
        <v>0</v>
      </c>
      <c r="H783" s="3">
        <v>0</v>
      </c>
      <c r="I783" s="3">
        <v>0</v>
      </c>
      <c r="L783" s="3">
        <f>SUM(G783:I783)</f>
        <v>0</v>
      </c>
      <c r="N783" t="str">
        <f>IF(L783&gt;0,"Y","")</f>
        <v/>
      </c>
    </row>
    <row r="784" spans="1:14" x14ac:dyDescent="0.2">
      <c r="A784">
        <v>2009</v>
      </c>
      <c r="B784" t="s">
        <v>90</v>
      </c>
      <c r="C784" t="s">
        <v>3</v>
      </c>
      <c r="D784" t="s">
        <v>138</v>
      </c>
      <c r="G784" s="3">
        <v>0</v>
      </c>
      <c r="H784" s="3">
        <v>0</v>
      </c>
      <c r="I784" s="3">
        <v>0</v>
      </c>
      <c r="L784" s="3">
        <f>SUM(G784:I784)</f>
        <v>0</v>
      </c>
      <c r="N784" t="str">
        <f>IF(L784&gt;0,"Y","")</f>
        <v/>
      </c>
    </row>
    <row r="785" spans="1:14" x14ac:dyDescent="0.2">
      <c r="A785">
        <v>2009</v>
      </c>
      <c r="B785" t="s">
        <v>259</v>
      </c>
      <c r="C785" t="s">
        <v>3</v>
      </c>
      <c r="D785" t="s">
        <v>138</v>
      </c>
      <c r="G785" s="3">
        <v>0</v>
      </c>
      <c r="H785" s="3">
        <v>0</v>
      </c>
      <c r="I785" s="3">
        <v>0</v>
      </c>
      <c r="L785" s="3">
        <f>SUM(G785:I785)</f>
        <v>0</v>
      </c>
      <c r="N785" t="str">
        <f>IF(L785&gt;0,"Y","")</f>
        <v/>
      </c>
    </row>
    <row r="786" spans="1:14" x14ac:dyDescent="0.2">
      <c r="A786">
        <v>2009</v>
      </c>
      <c r="B786" t="s">
        <v>69</v>
      </c>
      <c r="C786" t="s">
        <v>3</v>
      </c>
      <c r="D786" t="s">
        <v>138</v>
      </c>
      <c r="G786" s="3">
        <v>0</v>
      </c>
      <c r="H786" s="3">
        <v>0</v>
      </c>
      <c r="I786" s="3">
        <v>0</v>
      </c>
      <c r="L786" s="3">
        <f>SUM(G786:I786)</f>
        <v>0</v>
      </c>
      <c r="N786" t="str">
        <f>IF(L786&gt;0,"Y","")</f>
        <v/>
      </c>
    </row>
    <row r="787" spans="1:14" x14ac:dyDescent="0.2">
      <c r="A787">
        <v>2009</v>
      </c>
      <c r="B787" t="s">
        <v>236</v>
      </c>
      <c r="C787" t="s">
        <v>3</v>
      </c>
      <c r="D787" t="s">
        <v>138</v>
      </c>
      <c r="G787" s="3">
        <v>0</v>
      </c>
      <c r="H787" s="3">
        <v>0</v>
      </c>
      <c r="I787" s="3">
        <v>0</v>
      </c>
      <c r="L787" s="3">
        <f>SUM(G787:I787)</f>
        <v>0</v>
      </c>
      <c r="N787" t="str">
        <f>IF(L787&gt;0,"Y","")</f>
        <v/>
      </c>
    </row>
    <row r="788" spans="1:14" x14ac:dyDescent="0.2">
      <c r="A788">
        <v>2009</v>
      </c>
      <c r="B788" t="s">
        <v>127</v>
      </c>
      <c r="C788" t="s">
        <v>3</v>
      </c>
      <c r="D788" t="s">
        <v>138</v>
      </c>
      <c r="G788" s="3">
        <v>0</v>
      </c>
      <c r="H788" s="3">
        <v>0</v>
      </c>
      <c r="I788" s="3">
        <v>0</v>
      </c>
      <c r="L788" s="3">
        <f>SUM(G788:I788)</f>
        <v>0</v>
      </c>
      <c r="N788" t="str">
        <f>IF(L788&gt;0,"Y","")</f>
        <v/>
      </c>
    </row>
    <row r="789" spans="1:14" x14ac:dyDescent="0.2">
      <c r="A789">
        <v>2009</v>
      </c>
      <c r="B789" t="s">
        <v>13</v>
      </c>
      <c r="C789" t="s">
        <v>3</v>
      </c>
      <c r="D789" t="s">
        <v>138</v>
      </c>
      <c r="G789" s="3">
        <v>0</v>
      </c>
      <c r="H789" s="3">
        <v>0</v>
      </c>
      <c r="I789" s="3">
        <v>0</v>
      </c>
      <c r="L789" s="3">
        <f>SUM(G789:I789)</f>
        <v>0</v>
      </c>
      <c r="N789" t="str">
        <f>IF(L789&gt;0,"Y","")</f>
        <v/>
      </c>
    </row>
    <row r="790" spans="1:14" x14ac:dyDescent="0.2">
      <c r="A790">
        <v>2009</v>
      </c>
      <c r="B790" t="s">
        <v>31</v>
      </c>
      <c r="C790" t="s">
        <v>133</v>
      </c>
      <c r="E790" t="s">
        <v>138</v>
      </c>
      <c r="G790" s="3">
        <v>370348</v>
      </c>
      <c r="H790" s="3">
        <v>0</v>
      </c>
      <c r="I790" s="3">
        <v>102777</v>
      </c>
      <c r="L790" s="3">
        <f>SUM(G790:I790)</f>
        <v>473125</v>
      </c>
      <c r="N790" t="str">
        <f>IF(L790&gt;0,"Y","")</f>
        <v>Y</v>
      </c>
    </row>
    <row r="791" spans="1:14" x14ac:dyDescent="0.2">
      <c r="A791">
        <v>2009</v>
      </c>
      <c r="B791" t="s">
        <v>124</v>
      </c>
      <c r="C791" t="s">
        <v>3</v>
      </c>
      <c r="D791" t="s">
        <v>138</v>
      </c>
      <c r="G791" s="3">
        <v>0</v>
      </c>
      <c r="H791" s="3">
        <v>0</v>
      </c>
      <c r="I791" s="3">
        <v>0</v>
      </c>
      <c r="L791" s="3">
        <f>SUM(G791:I791)</f>
        <v>0</v>
      </c>
      <c r="N791" t="str">
        <f>IF(L791&gt;0,"Y","")</f>
        <v/>
      </c>
    </row>
    <row r="792" spans="1:14" x14ac:dyDescent="0.2">
      <c r="A792">
        <v>2009</v>
      </c>
      <c r="B792" t="s">
        <v>71</v>
      </c>
      <c r="C792" t="s">
        <v>3</v>
      </c>
      <c r="D792" t="s">
        <v>138</v>
      </c>
      <c r="G792" s="3">
        <v>0</v>
      </c>
      <c r="H792" s="3">
        <v>0</v>
      </c>
      <c r="I792" s="3">
        <v>0</v>
      </c>
      <c r="L792" s="3">
        <f>SUM(G792:I792)</f>
        <v>0</v>
      </c>
      <c r="N792" t="str">
        <f>IF(L792&gt;0,"Y","")</f>
        <v/>
      </c>
    </row>
    <row r="793" spans="1:14" x14ac:dyDescent="0.2">
      <c r="A793">
        <v>2009</v>
      </c>
      <c r="B793" t="s">
        <v>6</v>
      </c>
      <c r="C793" t="s">
        <v>3</v>
      </c>
      <c r="D793" t="s">
        <v>138</v>
      </c>
      <c r="G793" s="3">
        <v>0</v>
      </c>
      <c r="H793" s="3">
        <v>0</v>
      </c>
      <c r="I793" s="3">
        <v>0</v>
      </c>
      <c r="L793" s="3">
        <f>SUM(G793:I793)</f>
        <v>0</v>
      </c>
      <c r="N793" t="str">
        <f>IF(L793&gt;0,"Y","")</f>
        <v/>
      </c>
    </row>
    <row r="794" spans="1:14" x14ac:dyDescent="0.2">
      <c r="A794">
        <v>2009</v>
      </c>
      <c r="B794" t="s">
        <v>60</v>
      </c>
      <c r="C794" t="s">
        <v>3</v>
      </c>
      <c r="D794" t="s">
        <v>138</v>
      </c>
      <c r="G794" s="3">
        <v>0</v>
      </c>
      <c r="H794" s="3">
        <v>0</v>
      </c>
      <c r="I794" s="3">
        <v>0</v>
      </c>
      <c r="L794" s="3">
        <f>SUM(G794:I794)</f>
        <v>0</v>
      </c>
      <c r="N794" t="str">
        <f>IF(L794&gt;0,"Y","")</f>
        <v/>
      </c>
    </row>
    <row r="795" spans="1:14" x14ac:dyDescent="0.2">
      <c r="A795">
        <v>2009</v>
      </c>
      <c r="B795" t="s">
        <v>84</v>
      </c>
      <c r="C795" t="s">
        <v>3</v>
      </c>
      <c r="D795" t="s">
        <v>138</v>
      </c>
      <c r="G795" s="3">
        <v>0</v>
      </c>
      <c r="H795" s="3">
        <v>0</v>
      </c>
      <c r="I795" s="3">
        <v>0</v>
      </c>
      <c r="L795" s="3">
        <f>SUM(G795:I795)</f>
        <v>0</v>
      </c>
      <c r="N795" t="str">
        <f>IF(L795&gt;0,"Y","")</f>
        <v/>
      </c>
    </row>
    <row r="796" spans="1:14" x14ac:dyDescent="0.2">
      <c r="A796">
        <v>2009</v>
      </c>
      <c r="B796" t="s">
        <v>128</v>
      </c>
      <c r="C796" t="s">
        <v>3</v>
      </c>
      <c r="D796" t="s">
        <v>138</v>
      </c>
      <c r="G796" s="3">
        <v>0</v>
      </c>
      <c r="H796" s="3">
        <v>0</v>
      </c>
      <c r="I796" s="3">
        <v>0</v>
      </c>
      <c r="L796" s="3">
        <f>SUM(G796:I796)</f>
        <v>0</v>
      </c>
      <c r="N796" t="str">
        <f>IF(L796&gt;0,"Y","")</f>
        <v/>
      </c>
    </row>
    <row r="797" spans="1:14" x14ac:dyDescent="0.2">
      <c r="A797">
        <v>2009</v>
      </c>
      <c r="B797" t="s">
        <v>131</v>
      </c>
      <c r="C797" t="s">
        <v>109</v>
      </c>
      <c r="G797" s="3">
        <v>225314</v>
      </c>
      <c r="H797" s="3">
        <v>0</v>
      </c>
      <c r="I797" s="3">
        <v>72517</v>
      </c>
      <c r="J797" t="s">
        <v>138</v>
      </c>
      <c r="L797" s="3">
        <f>SUM(G797:I797)</f>
        <v>297831</v>
      </c>
      <c r="N797" t="str">
        <f>IF(L797&gt;0,"Y","")</f>
        <v>Y</v>
      </c>
    </row>
    <row r="798" spans="1:14" x14ac:dyDescent="0.2">
      <c r="A798">
        <v>2009</v>
      </c>
      <c r="B798" t="s">
        <v>97</v>
      </c>
      <c r="C798" t="s">
        <v>3</v>
      </c>
      <c r="D798" t="s">
        <v>138</v>
      </c>
      <c r="G798" s="3">
        <v>0</v>
      </c>
      <c r="H798" s="3">
        <v>0</v>
      </c>
      <c r="I798" s="3">
        <v>0</v>
      </c>
      <c r="L798" s="3">
        <f>SUM(G798:I798)</f>
        <v>0</v>
      </c>
      <c r="N798" t="str">
        <f>IF(L798&gt;0,"Y","")</f>
        <v/>
      </c>
    </row>
    <row r="799" spans="1:14" x14ac:dyDescent="0.2">
      <c r="A799">
        <v>2009</v>
      </c>
      <c r="B799" t="s">
        <v>237</v>
      </c>
      <c r="C799" t="s">
        <v>3</v>
      </c>
      <c r="D799" t="s">
        <v>138</v>
      </c>
      <c r="G799" s="3">
        <v>0</v>
      </c>
      <c r="H799" s="3">
        <v>0</v>
      </c>
      <c r="I799" s="3">
        <v>0</v>
      </c>
      <c r="L799" s="3">
        <f>SUM(G799:I799)</f>
        <v>0</v>
      </c>
      <c r="N799" t="str">
        <f>IF(L799&gt;0,"Y","")</f>
        <v/>
      </c>
    </row>
    <row r="800" spans="1:14" x14ac:dyDescent="0.2">
      <c r="A800">
        <v>2009</v>
      </c>
      <c r="B800" t="s">
        <v>132</v>
      </c>
      <c r="C800" t="s">
        <v>134</v>
      </c>
      <c r="G800" s="3">
        <v>222541</v>
      </c>
      <c r="H800" s="3">
        <v>0</v>
      </c>
      <c r="I800" s="3">
        <v>70750</v>
      </c>
      <c r="K800" t="s">
        <v>138</v>
      </c>
      <c r="L800" s="3">
        <f>SUM(G800:I800)</f>
        <v>293291</v>
      </c>
      <c r="N800" t="str">
        <f>IF(L800&gt;0,"Y","")</f>
        <v>Y</v>
      </c>
    </row>
    <row r="801" spans="1:14" x14ac:dyDescent="0.2">
      <c r="A801">
        <v>2009</v>
      </c>
      <c r="B801" t="s">
        <v>72</v>
      </c>
      <c r="C801" t="s">
        <v>3</v>
      </c>
      <c r="D801" t="s">
        <v>138</v>
      </c>
      <c r="G801" s="3">
        <v>0</v>
      </c>
      <c r="H801" s="3">
        <v>0</v>
      </c>
      <c r="I801" s="3">
        <v>0</v>
      </c>
      <c r="L801" s="3">
        <f>SUM(G801:I801)</f>
        <v>0</v>
      </c>
      <c r="N801" t="str">
        <f>IF(L801&gt;0,"Y","")</f>
        <v/>
      </c>
    </row>
    <row r="802" spans="1:14" x14ac:dyDescent="0.2">
      <c r="A802">
        <v>2009</v>
      </c>
      <c r="B802" t="s">
        <v>229</v>
      </c>
      <c r="C802" t="s">
        <v>3</v>
      </c>
      <c r="D802" t="s">
        <v>138</v>
      </c>
      <c r="G802" s="3">
        <v>0</v>
      </c>
      <c r="H802" s="3">
        <v>0</v>
      </c>
      <c r="I802" s="3">
        <v>0</v>
      </c>
      <c r="L802" s="3">
        <f>SUM(G802:I802)</f>
        <v>0</v>
      </c>
      <c r="N802" t="str">
        <f>IF(L802&gt;0,"Y","")</f>
        <v/>
      </c>
    </row>
    <row r="803" spans="1:14" x14ac:dyDescent="0.2">
      <c r="A803">
        <v>2009</v>
      </c>
      <c r="B803" t="s">
        <v>36</v>
      </c>
      <c r="C803" t="s">
        <v>3</v>
      </c>
      <c r="D803" t="s">
        <v>138</v>
      </c>
      <c r="G803" s="3">
        <v>0</v>
      </c>
      <c r="H803" s="3">
        <v>0</v>
      </c>
      <c r="I803" s="3">
        <v>0</v>
      </c>
      <c r="L803" s="3">
        <f>SUM(G803:I803)</f>
        <v>0</v>
      </c>
      <c r="N803" t="str">
        <f>IF(L803&gt;0,"Y","")</f>
        <v/>
      </c>
    </row>
    <row r="804" spans="1:14" x14ac:dyDescent="0.2">
      <c r="A804">
        <v>2009</v>
      </c>
      <c r="B804" t="s">
        <v>83</v>
      </c>
      <c r="C804" t="s">
        <v>3</v>
      </c>
      <c r="D804" t="s">
        <v>138</v>
      </c>
      <c r="G804" s="3">
        <v>0</v>
      </c>
      <c r="H804" s="3">
        <v>0</v>
      </c>
      <c r="I804" s="3">
        <v>0</v>
      </c>
      <c r="L804" s="3">
        <f>SUM(G804:I804)</f>
        <v>0</v>
      </c>
      <c r="N804" t="str">
        <f>IF(L804&gt;0,"Y","")</f>
        <v/>
      </c>
    </row>
    <row r="805" spans="1:14" x14ac:dyDescent="0.2">
      <c r="A805">
        <v>2009</v>
      </c>
      <c r="B805" t="s">
        <v>550</v>
      </c>
      <c r="C805" t="s">
        <v>3</v>
      </c>
      <c r="D805" t="s">
        <v>138</v>
      </c>
      <c r="G805" s="3">
        <v>0</v>
      </c>
      <c r="H805" s="3">
        <v>0</v>
      </c>
      <c r="I805" s="3">
        <v>0</v>
      </c>
      <c r="L805" s="3">
        <f>SUM(G805:I805)</f>
        <v>0</v>
      </c>
      <c r="N805" t="str">
        <f>IF(L805&gt;0,"Y","")</f>
        <v/>
      </c>
    </row>
    <row r="806" spans="1:14" x14ac:dyDescent="0.2">
      <c r="A806">
        <v>2009</v>
      </c>
      <c r="B806" t="s">
        <v>96</v>
      </c>
      <c r="C806" t="s">
        <v>3</v>
      </c>
      <c r="D806" t="s">
        <v>138</v>
      </c>
      <c r="G806" s="3">
        <v>0</v>
      </c>
      <c r="H806" s="3">
        <v>0</v>
      </c>
      <c r="I806" s="3">
        <v>0</v>
      </c>
      <c r="L806" s="3">
        <f>SUM(G806:I806)</f>
        <v>0</v>
      </c>
      <c r="N806" t="str">
        <f>IF(L806&gt;0,"Y","")</f>
        <v/>
      </c>
    </row>
    <row r="807" spans="1:14" x14ac:dyDescent="0.2">
      <c r="A807">
        <v>2009</v>
      </c>
      <c r="B807" t="s">
        <v>45</v>
      </c>
      <c r="C807" t="s">
        <v>3</v>
      </c>
      <c r="D807" t="s">
        <v>138</v>
      </c>
      <c r="G807" s="3">
        <v>0</v>
      </c>
      <c r="H807" s="3">
        <v>0</v>
      </c>
      <c r="I807" s="3">
        <v>0</v>
      </c>
      <c r="L807" s="3">
        <f>SUM(G807:I807)</f>
        <v>0</v>
      </c>
      <c r="N807" t="str">
        <f>IF(L807&gt;0,"Y","")</f>
        <v/>
      </c>
    </row>
    <row r="808" spans="1:14" x14ac:dyDescent="0.2">
      <c r="A808">
        <v>2009</v>
      </c>
      <c r="B808" t="s">
        <v>64</v>
      </c>
      <c r="C808" t="s">
        <v>3</v>
      </c>
      <c r="D808" t="s">
        <v>138</v>
      </c>
      <c r="G808" s="3">
        <v>0</v>
      </c>
      <c r="H808" s="3">
        <v>0</v>
      </c>
      <c r="I808" s="3">
        <v>0</v>
      </c>
      <c r="L808" s="3">
        <f>SUM(G808:I808)</f>
        <v>0</v>
      </c>
      <c r="N808" t="str">
        <f>IF(L808&gt;0,"Y","")</f>
        <v/>
      </c>
    </row>
    <row r="809" spans="1:14" x14ac:dyDescent="0.2">
      <c r="A809">
        <v>2009</v>
      </c>
      <c r="B809" t="s">
        <v>121</v>
      </c>
      <c r="C809" t="s">
        <v>3</v>
      </c>
      <c r="D809" t="s">
        <v>138</v>
      </c>
      <c r="G809" s="3">
        <v>0</v>
      </c>
      <c r="H809" s="3">
        <v>0</v>
      </c>
      <c r="I809" s="3">
        <v>0</v>
      </c>
      <c r="L809" s="3">
        <f>SUM(G809:I809)</f>
        <v>0</v>
      </c>
      <c r="N809" t="str">
        <f>IF(L809&gt;0,"Y","")</f>
        <v/>
      </c>
    </row>
    <row r="810" spans="1:14" x14ac:dyDescent="0.2">
      <c r="A810">
        <v>2009</v>
      </c>
      <c r="B810" t="s">
        <v>81</v>
      </c>
      <c r="C810" t="s">
        <v>3</v>
      </c>
      <c r="D810" t="s">
        <v>138</v>
      </c>
      <c r="G810" s="3">
        <v>0</v>
      </c>
      <c r="H810" s="3">
        <v>0</v>
      </c>
      <c r="I810" s="3">
        <v>0</v>
      </c>
      <c r="L810" s="3">
        <f>SUM(G810:I810)</f>
        <v>0</v>
      </c>
      <c r="N810" t="str">
        <f>IF(L810&gt;0,"Y","")</f>
        <v/>
      </c>
    </row>
    <row r="811" spans="1:14" x14ac:dyDescent="0.2">
      <c r="A811">
        <v>2009</v>
      </c>
      <c r="B811" t="s">
        <v>43</v>
      </c>
      <c r="C811" t="s">
        <v>3</v>
      </c>
      <c r="D811" t="s">
        <v>138</v>
      </c>
      <c r="G811" s="3">
        <v>0</v>
      </c>
      <c r="H811" s="3">
        <v>0</v>
      </c>
      <c r="I811" s="3">
        <v>0</v>
      </c>
      <c r="L811" s="3">
        <f>SUM(G811:I811)</f>
        <v>0</v>
      </c>
      <c r="N811" t="str">
        <f>IF(L811&gt;0,"Y","")</f>
        <v/>
      </c>
    </row>
    <row r="812" spans="1:14" x14ac:dyDescent="0.2">
      <c r="A812">
        <v>2009</v>
      </c>
      <c r="B812" t="s">
        <v>101</v>
      </c>
      <c r="C812" t="s">
        <v>3</v>
      </c>
      <c r="D812" t="s">
        <v>138</v>
      </c>
      <c r="G812" s="3">
        <v>0</v>
      </c>
      <c r="H812" s="3">
        <v>0</v>
      </c>
      <c r="I812" s="3">
        <v>0</v>
      </c>
      <c r="L812" s="3">
        <f>SUM(G812:I812)</f>
        <v>0</v>
      </c>
      <c r="N812" t="str">
        <f>IF(L812&gt;0,"Y","")</f>
        <v/>
      </c>
    </row>
    <row r="813" spans="1:14" x14ac:dyDescent="0.2">
      <c r="A813">
        <v>2009</v>
      </c>
      <c r="B813" t="s">
        <v>76</v>
      </c>
      <c r="C813" t="s">
        <v>3</v>
      </c>
      <c r="D813" t="s">
        <v>138</v>
      </c>
      <c r="G813" s="3">
        <v>0</v>
      </c>
      <c r="H813" s="3">
        <v>0</v>
      </c>
      <c r="I813" s="3">
        <v>0</v>
      </c>
      <c r="L813" s="3">
        <f>SUM(G813:I813)</f>
        <v>0</v>
      </c>
      <c r="N813" t="str">
        <f>IF(L813&gt;0,"Y","")</f>
        <v/>
      </c>
    </row>
    <row r="814" spans="1:14" x14ac:dyDescent="0.2">
      <c r="A814">
        <v>2009</v>
      </c>
      <c r="B814" t="s">
        <v>432</v>
      </c>
      <c r="C814" t="s">
        <v>107</v>
      </c>
      <c r="G814" s="3">
        <v>323994</v>
      </c>
      <c r="H814" s="3">
        <v>0</v>
      </c>
      <c r="I814" s="3">
        <v>67191</v>
      </c>
      <c r="J814" t="s">
        <v>138</v>
      </c>
      <c r="L814" s="3">
        <f>SUM(G814:I814)</f>
        <v>391185</v>
      </c>
      <c r="N814" t="str">
        <f>IF(L814&gt;0,"Y","")</f>
        <v>Y</v>
      </c>
    </row>
    <row r="815" spans="1:14" x14ac:dyDescent="0.2">
      <c r="A815">
        <v>2009</v>
      </c>
      <c r="B815" t="s">
        <v>70</v>
      </c>
      <c r="C815" t="s">
        <v>3</v>
      </c>
      <c r="D815" t="s">
        <v>138</v>
      </c>
      <c r="G815" s="3">
        <v>0</v>
      </c>
      <c r="H815" s="3">
        <v>0</v>
      </c>
      <c r="I815" s="3">
        <v>0</v>
      </c>
      <c r="L815" s="3">
        <f>SUM(G815:I815)</f>
        <v>0</v>
      </c>
      <c r="N815" t="str">
        <f>IF(L815&gt;0,"Y","")</f>
        <v/>
      </c>
    </row>
    <row r="816" spans="1:14" x14ac:dyDescent="0.2">
      <c r="A816">
        <v>2009</v>
      </c>
      <c r="B816" t="s">
        <v>113</v>
      </c>
      <c r="C816" t="s">
        <v>109</v>
      </c>
      <c r="G816" s="3">
        <v>314709</v>
      </c>
      <c r="H816" s="3">
        <v>0</v>
      </c>
      <c r="I816" s="3">
        <v>54600</v>
      </c>
      <c r="K816" t="s">
        <v>138</v>
      </c>
      <c r="L816" s="3">
        <f>SUM(G816:I816)</f>
        <v>369309</v>
      </c>
      <c r="N816" t="str">
        <f>IF(L816&gt;0,"Y","")</f>
        <v>Y</v>
      </c>
    </row>
    <row r="817" spans="1:14" x14ac:dyDescent="0.2">
      <c r="A817">
        <v>2009</v>
      </c>
      <c r="B817" t="s">
        <v>7</v>
      </c>
      <c r="C817" t="s">
        <v>3</v>
      </c>
      <c r="D817" t="s">
        <v>138</v>
      </c>
      <c r="G817" s="3">
        <v>0</v>
      </c>
      <c r="H817" s="3">
        <v>0</v>
      </c>
      <c r="I817" s="3">
        <v>0</v>
      </c>
      <c r="L817" s="3">
        <f>SUM(G817:I817)</f>
        <v>0</v>
      </c>
      <c r="N817" t="str">
        <f>IF(L817&gt;0,"Y","")</f>
        <v/>
      </c>
    </row>
    <row r="818" spans="1:14" x14ac:dyDescent="0.2">
      <c r="A818">
        <v>2009</v>
      </c>
      <c r="B818" t="s">
        <v>114</v>
      </c>
      <c r="C818" t="s">
        <v>134</v>
      </c>
      <c r="G818" s="3">
        <v>223695</v>
      </c>
      <c r="H818" s="3">
        <v>0</v>
      </c>
      <c r="I818" s="3">
        <v>67542</v>
      </c>
      <c r="K818" t="s">
        <v>138</v>
      </c>
      <c r="L818" s="3">
        <f>SUM(G818:I818)</f>
        <v>291237</v>
      </c>
      <c r="N818" t="str">
        <f>IF(L818&gt;0,"Y","")</f>
        <v>Y</v>
      </c>
    </row>
    <row r="819" spans="1:14" x14ac:dyDescent="0.2">
      <c r="A819">
        <v>2009</v>
      </c>
      <c r="B819" t="s">
        <v>125</v>
      </c>
      <c r="C819" t="s">
        <v>3</v>
      </c>
      <c r="D819" t="s">
        <v>138</v>
      </c>
      <c r="G819" s="3">
        <v>0</v>
      </c>
      <c r="H819" s="3">
        <v>0</v>
      </c>
      <c r="I819" s="3">
        <v>0</v>
      </c>
      <c r="L819" s="3">
        <f>SUM(G819:I819)</f>
        <v>0</v>
      </c>
      <c r="N819" t="str">
        <f>IF(L819&gt;0,"Y","")</f>
        <v/>
      </c>
    </row>
    <row r="820" spans="1:14" x14ac:dyDescent="0.2">
      <c r="A820">
        <v>2009</v>
      </c>
      <c r="B820" t="s">
        <v>100</v>
      </c>
      <c r="C820" t="s">
        <v>3</v>
      </c>
      <c r="D820" t="s">
        <v>138</v>
      </c>
      <c r="G820" s="3">
        <v>0</v>
      </c>
      <c r="H820" s="3">
        <v>0</v>
      </c>
      <c r="I820" s="3">
        <v>0</v>
      </c>
      <c r="L820" s="3">
        <f>SUM(G820:I820)</f>
        <v>0</v>
      </c>
      <c r="N820" t="str">
        <f>IF(L820&gt;0,"Y","")</f>
        <v/>
      </c>
    </row>
    <row r="821" spans="1:14" x14ac:dyDescent="0.2">
      <c r="A821">
        <v>2009</v>
      </c>
      <c r="B821" t="s">
        <v>112</v>
      </c>
      <c r="C821" t="s">
        <v>107</v>
      </c>
      <c r="G821" s="3">
        <v>341210</v>
      </c>
      <c r="H821" s="3">
        <v>0</v>
      </c>
      <c r="I821" s="3">
        <v>93707</v>
      </c>
      <c r="J821" t="s">
        <v>138</v>
      </c>
      <c r="L821" s="3">
        <f>SUM(G821:I821)</f>
        <v>434917</v>
      </c>
      <c r="N821" t="str">
        <f>IF(L821&gt;0,"Y","")</f>
        <v>Y</v>
      </c>
    </row>
    <row r="822" spans="1:14" x14ac:dyDescent="0.2">
      <c r="A822">
        <v>2009</v>
      </c>
      <c r="B822" t="s">
        <v>58</v>
      </c>
      <c r="C822" t="s">
        <v>3</v>
      </c>
      <c r="D822" t="s">
        <v>138</v>
      </c>
      <c r="G822" s="3">
        <v>0</v>
      </c>
      <c r="H822" s="3">
        <v>0</v>
      </c>
      <c r="I822" s="3">
        <v>0</v>
      </c>
      <c r="L822" s="3">
        <f>SUM(G822:I822)</f>
        <v>0</v>
      </c>
      <c r="N822" t="str">
        <f>IF(L822&gt;0,"Y","")</f>
        <v/>
      </c>
    </row>
    <row r="823" spans="1:14" x14ac:dyDescent="0.2">
      <c r="A823">
        <v>2009</v>
      </c>
      <c r="B823" t="s">
        <v>59</v>
      </c>
      <c r="C823" t="s">
        <v>3</v>
      </c>
      <c r="D823" t="s">
        <v>138</v>
      </c>
      <c r="G823" s="3">
        <v>0</v>
      </c>
      <c r="H823" s="3">
        <v>0</v>
      </c>
      <c r="I823" s="3">
        <v>0</v>
      </c>
      <c r="L823" s="3">
        <f>SUM(G823:I823)</f>
        <v>0</v>
      </c>
      <c r="N823" t="str">
        <f>IF(L823&gt;0,"Y","")</f>
        <v/>
      </c>
    </row>
    <row r="824" spans="1:14" x14ac:dyDescent="0.2">
      <c r="A824">
        <v>2009</v>
      </c>
      <c r="B824" t="s">
        <v>397</v>
      </c>
      <c r="C824" t="s">
        <v>105</v>
      </c>
      <c r="E824" t="s">
        <v>138</v>
      </c>
      <c r="G824" s="3">
        <v>418958</v>
      </c>
      <c r="H824" s="3">
        <v>0</v>
      </c>
      <c r="I824" s="3">
        <v>110872</v>
      </c>
      <c r="L824" s="3">
        <f>SUM(G824:I824)</f>
        <v>529830</v>
      </c>
      <c r="N824" t="str">
        <f>IF(L824&gt;0,"Y","")</f>
        <v>Y</v>
      </c>
    </row>
    <row r="825" spans="1:14" x14ac:dyDescent="0.2">
      <c r="A825">
        <v>2009</v>
      </c>
      <c r="B825" t="s">
        <v>78</v>
      </c>
      <c r="C825" t="s">
        <v>3</v>
      </c>
      <c r="D825" t="s">
        <v>138</v>
      </c>
      <c r="G825" s="3">
        <v>0</v>
      </c>
      <c r="H825" s="3">
        <v>0</v>
      </c>
      <c r="I825" s="3">
        <v>0</v>
      </c>
      <c r="L825" s="3">
        <f>SUM(G825:I825)</f>
        <v>0</v>
      </c>
      <c r="N825" t="str">
        <f>IF(L825&gt;0,"Y","")</f>
        <v/>
      </c>
    </row>
    <row r="826" spans="1:14" x14ac:dyDescent="0.2">
      <c r="A826">
        <v>2009</v>
      </c>
      <c r="B826" t="s">
        <v>418</v>
      </c>
      <c r="C826" t="s">
        <v>107</v>
      </c>
      <c r="G826" s="3">
        <v>321400</v>
      </c>
      <c r="H826" s="3">
        <v>0</v>
      </c>
      <c r="I826" s="3">
        <v>86457</v>
      </c>
      <c r="K826" t="s">
        <v>138</v>
      </c>
      <c r="L826" s="3">
        <f>SUM(G826:I826)</f>
        <v>407857</v>
      </c>
      <c r="N826" t="str">
        <f>IF(L826&gt;0,"Y","")</f>
        <v>Y</v>
      </c>
    </row>
    <row r="827" spans="1:14" x14ac:dyDescent="0.2">
      <c r="A827">
        <v>2009</v>
      </c>
      <c r="B827" t="s">
        <v>434</v>
      </c>
      <c r="C827" t="s">
        <v>107</v>
      </c>
      <c r="G827" s="3">
        <v>387207</v>
      </c>
      <c r="H827" s="3">
        <v>0</v>
      </c>
      <c r="I827" s="3">
        <v>38170</v>
      </c>
      <c r="J827" t="s">
        <v>138</v>
      </c>
      <c r="L827" s="3">
        <f>SUM(G827:I827)</f>
        <v>425377</v>
      </c>
      <c r="M827" t="s">
        <v>445</v>
      </c>
      <c r="N827" t="str">
        <f>IF(L827&gt;0,"Y","")</f>
        <v>Y</v>
      </c>
    </row>
    <row r="828" spans="1:14" x14ac:dyDescent="0.2">
      <c r="A828">
        <v>2009</v>
      </c>
      <c r="B828" t="s">
        <v>102</v>
      </c>
      <c r="C828" t="s">
        <v>3</v>
      </c>
      <c r="D828" t="s">
        <v>138</v>
      </c>
      <c r="G828" s="3">
        <v>0</v>
      </c>
      <c r="H828" s="3">
        <v>0</v>
      </c>
      <c r="I828" s="3">
        <v>0</v>
      </c>
      <c r="L828" s="3">
        <f>SUM(G828:I828)</f>
        <v>0</v>
      </c>
      <c r="N828" t="str">
        <f>IF(L828&gt;0,"Y","")</f>
        <v/>
      </c>
    </row>
    <row r="829" spans="1:14" x14ac:dyDescent="0.2">
      <c r="A829">
        <v>2009</v>
      </c>
      <c r="B829" t="s">
        <v>34</v>
      </c>
      <c r="C829" t="s">
        <v>3</v>
      </c>
      <c r="D829" t="s">
        <v>138</v>
      </c>
      <c r="G829" s="3">
        <v>0</v>
      </c>
      <c r="H829" s="3">
        <v>0</v>
      </c>
      <c r="I829" s="3">
        <v>0</v>
      </c>
      <c r="L829" s="3">
        <f>SUM(G829:I829)</f>
        <v>0</v>
      </c>
      <c r="N829" t="str">
        <f>IF(L829&gt;0,"Y","")</f>
        <v/>
      </c>
    </row>
    <row r="830" spans="1:14" x14ac:dyDescent="0.2">
      <c r="A830">
        <v>2009</v>
      </c>
      <c r="B830" t="s">
        <v>243</v>
      </c>
      <c r="C830" t="s">
        <v>3</v>
      </c>
      <c r="D830" t="s">
        <v>138</v>
      </c>
      <c r="G830" s="3">
        <v>0</v>
      </c>
      <c r="H830" s="3">
        <v>0</v>
      </c>
      <c r="I830" s="3">
        <v>0</v>
      </c>
      <c r="L830" s="3">
        <f>SUM(G830:I830)</f>
        <v>0</v>
      </c>
      <c r="N830" t="str">
        <f>IF(L830&gt;0,"Y","")</f>
        <v/>
      </c>
    </row>
    <row r="831" spans="1:14" x14ac:dyDescent="0.2">
      <c r="A831">
        <v>2009</v>
      </c>
      <c r="B831" t="s">
        <v>245</v>
      </c>
      <c r="C831" t="s">
        <v>3</v>
      </c>
      <c r="D831" t="s">
        <v>138</v>
      </c>
      <c r="G831" s="3">
        <v>0</v>
      </c>
      <c r="H831" s="3">
        <v>0</v>
      </c>
      <c r="I831" s="3">
        <v>0</v>
      </c>
      <c r="L831" s="3">
        <f>SUM(G831:I831)</f>
        <v>0</v>
      </c>
      <c r="N831" t="str">
        <f>IF(L831&gt;0,"Y","")</f>
        <v/>
      </c>
    </row>
    <row r="832" spans="1:14" x14ac:dyDescent="0.2">
      <c r="A832">
        <v>2009</v>
      </c>
      <c r="B832" t="s">
        <v>110</v>
      </c>
      <c r="C832" t="s">
        <v>107</v>
      </c>
      <c r="G832" s="3">
        <v>248170</v>
      </c>
      <c r="H832" s="3">
        <v>0</v>
      </c>
      <c r="I832" s="3">
        <v>49140</v>
      </c>
      <c r="J832" t="s">
        <v>138</v>
      </c>
      <c r="L832" s="3">
        <f>SUM(G832:I832)</f>
        <v>297310</v>
      </c>
      <c r="N832" t="str">
        <f>IF(L832&gt;0,"Y","")</f>
        <v>Y</v>
      </c>
    </row>
    <row r="833" spans="1:14" x14ac:dyDescent="0.2">
      <c r="A833">
        <v>2009</v>
      </c>
      <c r="B833" t="s">
        <v>22</v>
      </c>
      <c r="C833" t="s">
        <v>3</v>
      </c>
      <c r="D833" t="s">
        <v>138</v>
      </c>
      <c r="G833" s="3">
        <v>0</v>
      </c>
      <c r="H833" s="3">
        <v>0</v>
      </c>
      <c r="I833" s="3">
        <v>0</v>
      </c>
      <c r="L833" s="3">
        <f>SUM(G833:I833)</f>
        <v>0</v>
      </c>
      <c r="N833" t="str">
        <f>IF(L833&gt;0,"Y","")</f>
        <v/>
      </c>
    </row>
    <row r="834" spans="1:14" x14ac:dyDescent="0.2">
      <c r="A834">
        <v>2009</v>
      </c>
      <c r="B834" t="s">
        <v>129</v>
      </c>
      <c r="C834" t="s">
        <v>3</v>
      </c>
      <c r="D834" t="s">
        <v>138</v>
      </c>
      <c r="G834" s="3">
        <v>0</v>
      </c>
      <c r="H834" s="3">
        <v>0</v>
      </c>
      <c r="I834" s="3">
        <v>0</v>
      </c>
      <c r="L834" s="3">
        <f>SUM(G834:I834)</f>
        <v>0</v>
      </c>
      <c r="N834" t="str">
        <f>IF(L834&gt;0,"Y","")</f>
        <v/>
      </c>
    </row>
    <row r="835" spans="1:14" x14ac:dyDescent="0.2">
      <c r="A835">
        <v>2009</v>
      </c>
      <c r="B835" t="s">
        <v>242</v>
      </c>
      <c r="C835" t="s">
        <v>3</v>
      </c>
      <c r="D835" t="s">
        <v>138</v>
      </c>
      <c r="G835" s="3">
        <v>0</v>
      </c>
      <c r="H835" s="3">
        <v>0</v>
      </c>
      <c r="I835" s="3">
        <v>0</v>
      </c>
      <c r="L835" s="3">
        <f>SUM(G835:I835)</f>
        <v>0</v>
      </c>
      <c r="N835" t="str">
        <f>IF(L835&gt;0,"Y","")</f>
        <v/>
      </c>
    </row>
    <row r="836" spans="1:14" x14ac:dyDescent="0.2">
      <c r="A836">
        <v>2009</v>
      </c>
      <c r="B836" t="s">
        <v>91</v>
      </c>
      <c r="C836" t="s">
        <v>3</v>
      </c>
      <c r="D836" t="s">
        <v>138</v>
      </c>
      <c r="G836" s="3">
        <v>0</v>
      </c>
      <c r="H836" s="3">
        <v>0</v>
      </c>
      <c r="I836" s="3">
        <v>0</v>
      </c>
      <c r="L836" s="3">
        <f>SUM(G836:I836)</f>
        <v>0</v>
      </c>
      <c r="N836" t="str">
        <f>IF(L836&gt;0,"Y","")</f>
        <v/>
      </c>
    </row>
    <row r="837" spans="1:14" x14ac:dyDescent="0.2">
      <c r="A837">
        <v>2009</v>
      </c>
      <c r="B837" t="s">
        <v>108</v>
      </c>
      <c r="C837" t="s">
        <v>109</v>
      </c>
      <c r="G837" s="3">
        <v>251918</v>
      </c>
      <c r="H837" s="3">
        <v>0</v>
      </c>
      <c r="I837" s="3">
        <v>67590</v>
      </c>
      <c r="K837" t="s">
        <v>138</v>
      </c>
      <c r="L837" s="3">
        <f>SUM(G837:I837)</f>
        <v>319508</v>
      </c>
      <c r="N837" t="str">
        <f>IF(L837&gt;0,"Y","")</f>
        <v>Y</v>
      </c>
    </row>
    <row r="838" spans="1:14" x14ac:dyDescent="0.2">
      <c r="A838">
        <v>2009</v>
      </c>
      <c r="B838" t="s">
        <v>18</v>
      </c>
      <c r="C838" t="s">
        <v>3</v>
      </c>
      <c r="D838" t="s">
        <v>138</v>
      </c>
      <c r="G838" s="3">
        <v>0</v>
      </c>
      <c r="H838" s="3">
        <v>0</v>
      </c>
      <c r="I838" s="3">
        <v>0</v>
      </c>
      <c r="L838" s="3">
        <f>SUM(G838:I838)</f>
        <v>0</v>
      </c>
      <c r="N838" t="str">
        <f>IF(L838&gt;0,"Y","")</f>
        <v/>
      </c>
    </row>
    <row r="839" spans="1:14" x14ac:dyDescent="0.2">
      <c r="A839">
        <v>2008</v>
      </c>
      <c r="B839" t="s">
        <v>98</v>
      </c>
      <c r="C839" t="s">
        <v>3</v>
      </c>
      <c r="D839" t="s">
        <v>138</v>
      </c>
      <c r="G839" s="3">
        <v>0</v>
      </c>
      <c r="H839" s="3">
        <v>0</v>
      </c>
      <c r="I839" s="3">
        <v>0</v>
      </c>
      <c r="L839" s="3">
        <f>SUM(G839:I839)</f>
        <v>0</v>
      </c>
      <c r="N839" t="str">
        <f>IF(L839&gt;0,"Y","")</f>
        <v/>
      </c>
    </row>
    <row r="840" spans="1:14" x14ac:dyDescent="0.2">
      <c r="A840">
        <v>2008</v>
      </c>
      <c r="B840" t="s">
        <v>99</v>
      </c>
      <c r="C840" t="s">
        <v>3</v>
      </c>
      <c r="D840" t="s">
        <v>138</v>
      </c>
      <c r="G840" s="3">
        <v>0</v>
      </c>
      <c r="H840" s="3">
        <v>0</v>
      </c>
      <c r="I840" s="3">
        <v>0</v>
      </c>
      <c r="L840" s="3">
        <f>SUM(G840:I840)</f>
        <v>0</v>
      </c>
      <c r="N840" t="str">
        <f>IF(L840&gt;0,"Y","")</f>
        <v/>
      </c>
    </row>
    <row r="841" spans="1:14" x14ac:dyDescent="0.2">
      <c r="A841">
        <v>2008</v>
      </c>
      <c r="B841" t="s">
        <v>33</v>
      </c>
      <c r="C841" t="s">
        <v>3</v>
      </c>
      <c r="D841" t="s">
        <v>138</v>
      </c>
      <c r="G841" s="3">
        <v>0</v>
      </c>
      <c r="H841" s="3">
        <v>0</v>
      </c>
      <c r="I841" s="3">
        <v>0</v>
      </c>
      <c r="L841" s="3">
        <f>SUM(G841:I841)</f>
        <v>0</v>
      </c>
      <c r="N841" t="str">
        <f>IF(L841&gt;0,"Y","")</f>
        <v/>
      </c>
    </row>
    <row r="842" spans="1:14" x14ac:dyDescent="0.2">
      <c r="A842">
        <v>2008</v>
      </c>
      <c r="B842" t="s">
        <v>11</v>
      </c>
      <c r="C842" t="s">
        <v>3</v>
      </c>
      <c r="D842" t="s">
        <v>138</v>
      </c>
      <c r="G842" s="3">
        <v>0</v>
      </c>
      <c r="H842" s="3">
        <v>0</v>
      </c>
      <c r="I842" s="3">
        <v>0</v>
      </c>
      <c r="L842" s="3">
        <f>SUM(G842:I842)</f>
        <v>0</v>
      </c>
      <c r="N842" t="str">
        <f>IF(L842&gt;0,"Y","")</f>
        <v/>
      </c>
    </row>
    <row r="843" spans="1:14" x14ac:dyDescent="0.2">
      <c r="A843">
        <v>2008</v>
      </c>
      <c r="B843" t="s">
        <v>57</v>
      </c>
      <c r="C843" t="s">
        <v>3</v>
      </c>
      <c r="G843" s="3">
        <v>0</v>
      </c>
      <c r="H843" s="3">
        <v>0</v>
      </c>
      <c r="I843" s="3">
        <v>0</v>
      </c>
      <c r="L843" s="3">
        <f>SUM(G843:I843)</f>
        <v>0</v>
      </c>
      <c r="N843" t="str">
        <f>IF(L843&gt;0,"Y","")</f>
        <v/>
      </c>
    </row>
    <row r="844" spans="1:14" x14ac:dyDescent="0.2">
      <c r="A844">
        <v>2008</v>
      </c>
      <c r="B844" t="s">
        <v>77</v>
      </c>
      <c r="C844" t="s">
        <v>3</v>
      </c>
      <c r="D844" t="s">
        <v>138</v>
      </c>
      <c r="G844" s="3">
        <v>0</v>
      </c>
      <c r="H844" s="3">
        <v>0</v>
      </c>
      <c r="I844" s="3">
        <v>0</v>
      </c>
      <c r="L844" s="3">
        <f>SUM(G844:I844)</f>
        <v>0</v>
      </c>
      <c r="N844" t="str">
        <f>IF(L844&gt;0,"Y","")</f>
        <v/>
      </c>
    </row>
    <row r="845" spans="1:14" x14ac:dyDescent="0.2">
      <c r="A845">
        <v>2008</v>
      </c>
      <c r="B845" t="s">
        <v>82</v>
      </c>
      <c r="C845" t="s">
        <v>3</v>
      </c>
      <c r="D845" t="s">
        <v>138</v>
      </c>
      <c r="G845" s="3">
        <v>0</v>
      </c>
      <c r="H845" s="3">
        <v>0</v>
      </c>
      <c r="I845" s="3">
        <v>0</v>
      </c>
      <c r="L845" s="3">
        <f>SUM(G845:I845)</f>
        <v>0</v>
      </c>
      <c r="N845" t="str">
        <f>IF(L845&gt;0,"Y","")</f>
        <v/>
      </c>
    </row>
    <row r="846" spans="1:14" x14ac:dyDescent="0.2">
      <c r="A846">
        <v>2008</v>
      </c>
      <c r="B846" t="s">
        <v>46</v>
      </c>
      <c r="C846" t="s">
        <v>3</v>
      </c>
      <c r="D846" t="s">
        <v>138</v>
      </c>
      <c r="G846" s="3">
        <v>0</v>
      </c>
      <c r="H846" s="3">
        <v>0</v>
      </c>
      <c r="I846" s="3">
        <v>0</v>
      </c>
      <c r="L846" s="3">
        <f>SUM(G846:I846)</f>
        <v>0</v>
      </c>
      <c r="N846" t="str">
        <f>IF(L846&gt;0,"Y","")</f>
        <v/>
      </c>
    </row>
    <row r="847" spans="1:14" x14ac:dyDescent="0.2">
      <c r="A847">
        <v>2008</v>
      </c>
      <c r="B847" t="s">
        <v>408</v>
      </c>
      <c r="C847" t="s">
        <v>49</v>
      </c>
      <c r="E847" t="s">
        <v>138</v>
      </c>
      <c r="G847" s="3">
        <v>538589</v>
      </c>
      <c r="H847" s="3">
        <v>0</v>
      </c>
      <c r="I847" s="3">
        <v>90871</v>
      </c>
      <c r="L847" s="3">
        <f>SUM(G847:I847)</f>
        <v>629460</v>
      </c>
      <c r="N847" t="str">
        <f>IF(L847&gt;0,"Y","")</f>
        <v>Y</v>
      </c>
    </row>
    <row r="848" spans="1:14" x14ac:dyDescent="0.2">
      <c r="A848">
        <v>2008</v>
      </c>
      <c r="B848" t="s">
        <v>79</v>
      </c>
      <c r="C848" t="s">
        <v>3</v>
      </c>
      <c r="D848" t="s">
        <v>138</v>
      </c>
      <c r="G848" s="3">
        <v>0</v>
      </c>
      <c r="H848" s="3">
        <v>0</v>
      </c>
      <c r="I848" s="3">
        <v>0</v>
      </c>
      <c r="L848" s="3">
        <f>SUM(G848:I848)</f>
        <v>0</v>
      </c>
      <c r="N848" t="str">
        <f>IF(L848&gt;0,"Y","")</f>
        <v/>
      </c>
    </row>
    <row r="849" spans="1:14" x14ac:dyDescent="0.2">
      <c r="A849">
        <v>2008</v>
      </c>
      <c r="B849" t="s">
        <v>90</v>
      </c>
      <c r="C849" t="s">
        <v>3</v>
      </c>
      <c r="D849" t="s">
        <v>138</v>
      </c>
      <c r="G849" s="3">
        <v>0</v>
      </c>
      <c r="H849" s="3">
        <v>0</v>
      </c>
      <c r="I849" s="3">
        <v>0</v>
      </c>
      <c r="L849" s="3">
        <f>SUM(G849:I849)</f>
        <v>0</v>
      </c>
      <c r="N849" t="str">
        <f>IF(L849&gt;0,"Y","")</f>
        <v/>
      </c>
    </row>
    <row r="850" spans="1:14" x14ac:dyDescent="0.2">
      <c r="A850">
        <v>2008</v>
      </c>
      <c r="B850" t="s">
        <v>69</v>
      </c>
      <c r="C850" t="s">
        <v>3</v>
      </c>
      <c r="D850" t="s">
        <v>138</v>
      </c>
      <c r="G850" s="3">
        <v>0</v>
      </c>
      <c r="H850" s="3">
        <v>0</v>
      </c>
      <c r="I850" s="3">
        <v>0</v>
      </c>
      <c r="L850" s="3">
        <f>SUM(G850:I850)</f>
        <v>0</v>
      </c>
      <c r="N850" t="str">
        <f>IF(L850&gt;0,"Y","")</f>
        <v/>
      </c>
    </row>
    <row r="851" spans="1:14" x14ac:dyDescent="0.2">
      <c r="A851">
        <v>2008</v>
      </c>
      <c r="B851" t="s">
        <v>236</v>
      </c>
      <c r="C851" t="s">
        <v>3</v>
      </c>
      <c r="D851" t="s">
        <v>138</v>
      </c>
      <c r="G851" s="3">
        <v>0</v>
      </c>
      <c r="H851" s="3">
        <v>0</v>
      </c>
      <c r="I851" s="3">
        <v>0</v>
      </c>
      <c r="L851" s="3">
        <f>SUM(G851:I851)</f>
        <v>0</v>
      </c>
      <c r="N851" t="str">
        <f>IF(L851&gt;0,"Y","")</f>
        <v/>
      </c>
    </row>
    <row r="852" spans="1:14" x14ac:dyDescent="0.2">
      <c r="A852">
        <v>2008</v>
      </c>
      <c r="B852" t="s">
        <v>13</v>
      </c>
      <c r="C852" t="s">
        <v>103</v>
      </c>
      <c r="D852" t="s">
        <v>138</v>
      </c>
      <c r="G852" s="3">
        <v>0</v>
      </c>
      <c r="H852" s="3">
        <v>0</v>
      </c>
      <c r="I852" s="3">
        <v>0</v>
      </c>
      <c r="L852" s="3">
        <f>SUM(G852:I852)</f>
        <v>0</v>
      </c>
      <c r="N852" t="str">
        <f>IF(L852&gt;0,"Y","")</f>
        <v/>
      </c>
    </row>
    <row r="853" spans="1:14" x14ac:dyDescent="0.2">
      <c r="A853">
        <v>2008</v>
      </c>
      <c r="B853" t="s">
        <v>31</v>
      </c>
      <c r="C853" t="s">
        <v>106</v>
      </c>
      <c r="E853" t="s">
        <v>138</v>
      </c>
      <c r="G853" s="3">
        <v>446284</v>
      </c>
      <c r="H853" s="3">
        <v>0</v>
      </c>
      <c r="I853" s="3">
        <v>113837</v>
      </c>
      <c r="L853" s="3">
        <f>SUM(G853:I853)</f>
        <v>560121</v>
      </c>
      <c r="N853" t="str">
        <f>IF(L853&gt;0,"Y","")</f>
        <v>Y</v>
      </c>
    </row>
    <row r="854" spans="1:14" x14ac:dyDescent="0.2">
      <c r="A854">
        <v>2008</v>
      </c>
      <c r="B854" t="s">
        <v>19</v>
      </c>
      <c r="C854" t="s">
        <v>3</v>
      </c>
      <c r="D854" t="s">
        <v>138</v>
      </c>
      <c r="G854" s="3">
        <v>0</v>
      </c>
      <c r="H854" s="3">
        <v>0</v>
      </c>
      <c r="I854" s="3">
        <v>0</v>
      </c>
      <c r="L854" s="3">
        <f>SUM(G854:I854)</f>
        <v>0</v>
      </c>
      <c r="N854" t="str">
        <f>IF(L854&gt;0,"Y","")</f>
        <v/>
      </c>
    </row>
    <row r="855" spans="1:14" x14ac:dyDescent="0.2">
      <c r="A855">
        <v>2008</v>
      </c>
      <c r="B855" t="s">
        <v>86</v>
      </c>
      <c r="C855" t="s">
        <v>3</v>
      </c>
      <c r="D855" t="s">
        <v>138</v>
      </c>
      <c r="G855" s="3">
        <v>0</v>
      </c>
      <c r="H855" s="3">
        <v>0</v>
      </c>
      <c r="I855" s="3">
        <v>0</v>
      </c>
      <c r="L855" s="3">
        <f>SUM(G855:I855)</f>
        <v>0</v>
      </c>
      <c r="N855" t="str">
        <f>IF(L855&gt;0,"Y","")</f>
        <v/>
      </c>
    </row>
    <row r="856" spans="1:14" x14ac:dyDescent="0.2">
      <c r="A856">
        <v>2008</v>
      </c>
      <c r="B856" t="s">
        <v>71</v>
      </c>
      <c r="C856" t="s">
        <v>3</v>
      </c>
      <c r="D856" t="s">
        <v>138</v>
      </c>
      <c r="G856" s="3">
        <v>0</v>
      </c>
      <c r="H856" s="3">
        <v>0</v>
      </c>
      <c r="I856" s="3">
        <v>0</v>
      </c>
      <c r="L856" s="3">
        <f>SUM(G856:I856)</f>
        <v>0</v>
      </c>
      <c r="N856" t="str">
        <f>IF(L856&gt;0,"Y","")</f>
        <v/>
      </c>
    </row>
    <row r="857" spans="1:14" x14ac:dyDescent="0.2">
      <c r="A857">
        <v>2008</v>
      </c>
      <c r="B857" t="s">
        <v>6</v>
      </c>
      <c r="C857" t="s">
        <v>3</v>
      </c>
      <c r="D857" t="s">
        <v>138</v>
      </c>
      <c r="G857" s="3">
        <v>0</v>
      </c>
      <c r="H857" s="3">
        <v>0</v>
      </c>
      <c r="I857" s="3">
        <v>0</v>
      </c>
      <c r="L857" s="3">
        <f>SUM(G857:I857)</f>
        <v>0</v>
      </c>
      <c r="N857" t="str">
        <f>IF(L857&gt;0,"Y","")</f>
        <v/>
      </c>
    </row>
    <row r="858" spans="1:14" x14ac:dyDescent="0.2">
      <c r="A858">
        <v>2008</v>
      </c>
      <c r="B858" t="s">
        <v>60</v>
      </c>
      <c r="C858" t="s">
        <v>3</v>
      </c>
      <c r="D858" t="s">
        <v>138</v>
      </c>
      <c r="G858" s="3">
        <v>0</v>
      </c>
      <c r="H858" s="3">
        <v>0</v>
      </c>
      <c r="I858" s="3">
        <v>0</v>
      </c>
      <c r="L858" s="3">
        <f>SUM(G858:I858)</f>
        <v>0</v>
      </c>
      <c r="N858" t="str">
        <f>IF(L858&gt;0,"Y","")</f>
        <v/>
      </c>
    </row>
    <row r="859" spans="1:14" x14ac:dyDescent="0.2">
      <c r="A859">
        <v>2008</v>
      </c>
      <c r="B859" t="s">
        <v>84</v>
      </c>
      <c r="C859" t="s">
        <v>3</v>
      </c>
      <c r="D859" t="s">
        <v>138</v>
      </c>
      <c r="G859" s="3">
        <v>0</v>
      </c>
      <c r="H859" s="3">
        <v>0</v>
      </c>
      <c r="I859" s="3">
        <v>0</v>
      </c>
      <c r="L859" s="3">
        <f>SUM(G859:I859)</f>
        <v>0</v>
      </c>
      <c r="N859" t="str">
        <f>IF(L859&gt;0,"Y","")</f>
        <v/>
      </c>
    </row>
    <row r="860" spans="1:14" x14ac:dyDescent="0.2">
      <c r="A860">
        <v>2008</v>
      </c>
      <c r="B860" t="s">
        <v>8</v>
      </c>
      <c r="C860" t="s">
        <v>3</v>
      </c>
      <c r="D860" t="s">
        <v>138</v>
      </c>
      <c r="G860" s="3">
        <v>0</v>
      </c>
      <c r="H860" s="3">
        <v>0</v>
      </c>
      <c r="I860" s="3">
        <v>0</v>
      </c>
      <c r="L860" s="3">
        <f>SUM(G860:I860)</f>
        <v>0</v>
      </c>
      <c r="N860" t="str">
        <f>IF(L860&gt;0,"Y","")</f>
        <v/>
      </c>
    </row>
    <row r="861" spans="1:14" x14ac:dyDescent="0.2">
      <c r="A861">
        <v>2008</v>
      </c>
      <c r="B861" t="s">
        <v>97</v>
      </c>
      <c r="C861" t="s">
        <v>3</v>
      </c>
      <c r="D861" t="s">
        <v>138</v>
      </c>
      <c r="G861" s="3">
        <v>0</v>
      </c>
      <c r="H861" s="3">
        <v>0</v>
      </c>
      <c r="I861" s="3">
        <v>0</v>
      </c>
      <c r="L861" s="3">
        <f>SUM(G861:I861)</f>
        <v>0</v>
      </c>
      <c r="N861" t="str">
        <f>IF(L861&gt;0,"Y","")</f>
        <v/>
      </c>
    </row>
    <row r="862" spans="1:14" x14ac:dyDescent="0.2">
      <c r="A862">
        <v>2008</v>
      </c>
      <c r="B862" t="s">
        <v>237</v>
      </c>
      <c r="C862" t="s">
        <v>3</v>
      </c>
      <c r="D862" t="s">
        <v>138</v>
      </c>
      <c r="G862" s="3">
        <v>0</v>
      </c>
      <c r="H862" s="3">
        <v>0</v>
      </c>
      <c r="I862" s="3">
        <v>0</v>
      </c>
      <c r="L862" s="3">
        <f>SUM(G862:I862)</f>
        <v>0</v>
      </c>
      <c r="N862" t="str">
        <f>IF(L862&gt;0,"Y","")</f>
        <v/>
      </c>
    </row>
    <row r="863" spans="1:14" x14ac:dyDescent="0.2">
      <c r="A863">
        <v>2008</v>
      </c>
      <c r="B863" t="s">
        <v>72</v>
      </c>
      <c r="C863" t="s">
        <v>3</v>
      </c>
      <c r="D863" t="s">
        <v>138</v>
      </c>
      <c r="G863" s="3">
        <v>0</v>
      </c>
      <c r="H863" s="3">
        <v>0</v>
      </c>
      <c r="I863" s="3">
        <v>0</v>
      </c>
      <c r="L863" s="3">
        <f>SUM(G863:I863)</f>
        <v>0</v>
      </c>
      <c r="N863" t="str">
        <f>IF(L863&gt;0,"Y","")</f>
        <v/>
      </c>
    </row>
    <row r="864" spans="1:14" x14ac:dyDescent="0.2">
      <c r="A864">
        <v>2008</v>
      </c>
      <c r="B864" t="s">
        <v>229</v>
      </c>
      <c r="C864" t="s">
        <v>3</v>
      </c>
      <c r="D864" t="s">
        <v>138</v>
      </c>
      <c r="G864" s="3">
        <v>0</v>
      </c>
      <c r="H864" s="3">
        <v>0</v>
      </c>
      <c r="I864" s="3">
        <v>0</v>
      </c>
      <c r="L864" s="3">
        <f>SUM(G864:I864)</f>
        <v>0</v>
      </c>
      <c r="N864" t="str">
        <f>IF(L864&gt;0,"Y","")</f>
        <v/>
      </c>
    </row>
    <row r="865" spans="1:14" x14ac:dyDescent="0.2">
      <c r="A865">
        <v>2008</v>
      </c>
      <c r="B865" t="s">
        <v>36</v>
      </c>
      <c r="C865" t="s">
        <v>3</v>
      </c>
      <c r="D865" t="s">
        <v>138</v>
      </c>
      <c r="G865" s="3">
        <v>0</v>
      </c>
      <c r="H865" s="3">
        <v>0</v>
      </c>
      <c r="I865" s="3">
        <v>0</v>
      </c>
      <c r="L865" s="3">
        <f>SUM(G865:I865)</f>
        <v>0</v>
      </c>
      <c r="N865" t="str">
        <f>IF(L865&gt;0,"Y","")</f>
        <v/>
      </c>
    </row>
    <row r="866" spans="1:14" x14ac:dyDescent="0.2">
      <c r="A866">
        <v>2008</v>
      </c>
      <c r="B866" t="s">
        <v>56</v>
      </c>
      <c r="C866" t="s">
        <v>49</v>
      </c>
      <c r="D866" t="s">
        <v>138</v>
      </c>
      <c r="E866" t="s">
        <v>138</v>
      </c>
      <c r="G866" s="3">
        <v>1258987</v>
      </c>
      <c r="H866" s="3">
        <v>0</v>
      </c>
      <c r="I866" s="3">
        <v>87480</v>
      </c>
      <c r="L866" s="3">
        <f>SUM(G866:I866)</f>
        <v>1346467</v>
      </c>
      <c r="N866" t="str">
        <f>IF(L866&gt;0,"Y","")</f>
        <v>Y</v>
      </c>
    </row>
    <row r="867" spans="1:14" x14ac:dyDescent="0.2">
      <c r="A867">
        <v>2008</v>
      </c>
      <c r="B867" t="s">
        <v>61</v>
      </c>
      <c r="C867" t="s">
        <v>3</v>
      </c>
      <c r="D867" t="s">
        <v>138</v>
      </c>
      <c r="G867" s="3">
        <v>0</v>
      </c>
      <c r="H867" s="3">
        <v>0</v>
      </c>
      <c r="I867" s="3">
        <v>0</v>
      </c>
      <c r="L867" s="3">
        <f>SUM(G867:I867)</f>
        <v>0</v>
      </c>
      <c r="N867" t="str">
        <f>IF(L867&gt;0,"Y","")</f>
        <v/>
      </c>
    </row>
    <row r="868" spans="1:14" x14ac:dyDescent="0.2">
      <c r="A868">
        <v>2008</v>
      </c>
      <c r="B868" t="s">
        <v>83</v>
      </c>
      <c r="C868" t="s">
        <v>3</v>
      </c>
      <c r="D868" t="s">
        <v>138</v>
      </c>
      <c r="G868" s="3">
        <v>0</v>
      </c>
      <c r="H868" s="3">
        <v>0</v>
      </c>
      <c r="I868" s="3">
        <v>0</v>
      </c>
      <c r="L868" s="3">
        <f>SUM(G868:I868)</f>
        <v>0</v>
      </c>
      <c r="N868" t="str">
        <f>IF(L868&gt;0,"Y","")</f>
        <v/>
      </c>
    </row>
    <row r="869" spans="1:14" x14ac:dyDescent="0.2">
      <c r="A869">
        <v>2008</v>
      </c>
      <c r="B869" t="s">
        <v>88</v>
      </c>
      <c r="C869" t="s">
        <v>3</v>
      </c>
      <c r="D869" t="s">
        <v>138</v>
      </c>
      <c r="G869" s="3">
        <v>0</v>
      </c>
      <c r="H869" s="3">
        <v>0</v>
      </c>
      <c r="I869" s="3">
        <v>0</v>
      </c>
      <c r="L869" s="3">
        <f>SUM(G869:I869)</f>
        <v>0</v>
      </c>
      <c r="N869" t="str">
        <f>IF(L869&gt;0,"Y","")</f>
        <v/>
      </c>
    </row>
    <row r="870" spans="1:14" x14ac:dyDescent="0.2">
      <c r="A870">
        <v>2008</v>
      </c>
      <c r="B870" t="s">
        <v>550</v>
      </c>
      <c r="C870" t="s">
        <v>3</v>
      </c>
      <c r="D870" t="s">
        <v>138</v>
      </c>
      <c r="G870" s="3">
        <v>0</v>
      </c>
      <c r="H870" s="3">
        <v>0</v>
      </c>
      <c r="I870" s="3">
        <v>0</v>
      </c>
      <c r="L870" s="3">
        <f>SUM(G870:I870)</f>
        <v>0</v>
      </c>
      <c r="N870" t="str">
        <f>IF(L870&gt;0,"Y","")</f>
        <v/>
      </c>
    </row>
    <row r="871" spans="1:14" x14ac:dyDescent="0.2">
      <c r="A871">
        <v>2008</v>
      </c>
      <c r="B871" t="s">
        <v>96</v>
      </c>
      <c r="C871" t="s">
        <v>3</v>
      </c>
      <c r="D871" t="s">
        <v>138</v>
      </c>
      <c r="G871" s="3">
        <v>0</v>
      </c>
      <c r="H871" s="3">
        <v>0</v>
      </c>
      <c r="I871" s="3">
        <v>0</v>
      </c>
      <c r="L871" s="3">
        <f>SUM(G871:I871)</f>
        <v>0</v>
      </c>
      <c r="N871" t="str">
        <f>IF(L871&gt;0,"Y","")</f>
        <v/>
      </c>
    </row>
    <row r="872" spans="1:14" x14ac:dyDescent="0.2">
      <c r="A872">
        <v>2008</v>
      </c>
      <c r="B872" t="s">
        <v>23</v>
      </c>
      <c r="C872" t="s">
        <v>3</v>
      </c>
      <c r="D872" t="s">
        <v>138</v>
      </c>
      <c r="G872" s="3">
        <v>0</v>
      </c>
      <c r="H872" s="3">
        <v>0</v>
      </c>
      <c r="I872" s="3">
        <v>0</v>
      </c>
      <c r="L872" s="3">
        <f>SUM(G872:I872)</f>
        <v>0</v>
      </c>
      <c r="N872" t="str">
        <f>IF(L872&gt;0,"Y","")</f>
        <v/>
      </c>
    </row>
    <row r="873" spans="1:14" x14ac:dyDescent="0.2">
      <c r="A873">
        <v>2008</v>
      </c>
      <c r="B873" t="s">
        <v>64</v>
      </c>
      <c r="C873" t="s">
        <v>3</v>
      </c>
      <c r="D873" t="s">
        <v>138</v>
      </c>
      <c r="G873" s="3">
        <v>0</v>
      </c>
      <c r="H873" s="3">
        <v>0</v>
      </c>
      <c r="I873" s="3">
        <v>0</v>
      </c>
      <c r="L873" s="3">
        <f>SUM(G873:I873)</f>
        <v>0</v>
      </c>
      <c r="N873" t="str">
        <f>IF(L873&gt;0,"Y","")</f>
        <v/>
      </c>
    </row>
    <row r="874" spans="1:14" x14ac:dyDescent="0.2">
      <c r="A874">
        <v>2008</v>
      </c>
      <c r="B874" t="s">
        <v>121</v>
      </c>
      <c r="C874" t="s">
        <v>3</v>
      </c>
      <c r="D874" t="s">
        <v>138</v>
      </c>
      <c r="G874" s="3">
        <v>0</v>
      </c>
      <c r="H874" s="3">
        <v>0</v>
      </c>
      <c r="I874" s="3">
        <v>0</v>
      </c>
      <c r="L874" s="3">
        <f>SUM(G874:I874)</f>
        <v>0</v>
      </c>
      <c r="N874" t="str">
        <f>IF(L874&gt;0,"Y","")</f>
        <v/>
      </c>
    </row>
    <row r="875" spans="1:14" x14ac:dyDescent="0.2">
      <c r="A875">
        <v>2008</v>
      </c>
      <c r="B875" t="s">
        <v>89</v>
      </c>
      <c r="C875" t="s">
        <v>3</v>
      </c>
      <c r="D875" t="s">
        <v>138</v>
      </c>
      <c r="G875" s="3">
        <v>0</v>
      </c>
      <c r="H875" s="3">
        <v>0</v>
      </c>
      <c r="I875" s="3">
        <v>0</v>
      </c>
      <c r="L875" s="3">
        <f>SUM(G875:I875)</f>
        <v>0</v>
      </c>
      <c r="N875" t="str">
        <f>IF(L875&gt;0,"Y","")</f>
        <v/>
      </c>
    </row>
    <row r="876" spans="1:14" x14ac:dyDescent="0.2">
      <c r="A876">
        <v>2008</v>
      </c>
      <c r="B876" t="s">
        <v>81</v>
      </c>
      <c r="C876" t="s">
        <v>3</v>
      </c>
      <c r="D876" t="s">
        <v>138</v>
      </c>
      <c r="G876" s="3">
        <v>0</v>
      </c>
      <c r="H876" s="3">
        <v>0</v>
      </c>
      <c r="I876" s="3">
        <v>0</v>
      </c>
      <c r="L876" s="3">
        <f>SUM(G876:I876)</f>
        <v>0</v>
      </c>
      <c r="N876" t="str">
        <f>IF(L876&gt;0,"Y","")</f>
        <v/>
      </c>
    </row>
    <row r="877" spans="1:14" x14ac:dyDescent="0.2">
      <c r="A877">
        <v>2008</v>
      </c>
      <c r="B877" t="s">
        <v>43</v>
      </c>
      <c r="C877" t="s">
        <v>3</v>
      </c>
      <c r="D877" t="s">
        <v>138</v>
      </c>
      <c r="G877" s="3">
        <v>0</v>
      </c>
      <c r="H877" s="3">
        <v>0</v>
      </c>
      <c r="I877" s="3">
        <v>0</v>
      </c>
      <c r="L877" s="3">
        <f>SUM(G877:I877)</f>
        <v>0</v>
      </c>
      <c r="N877" t="str">
        <f>IF(L877&gt;0,"Y","")</f>
        <v/>
      </c>
    </row>
    <row r="878" spans="1:14" x14ac:dyDescent="0.2">
      <c r="A878">
        <v>2008</v>
      </c>
      <c r="B878" t="s">
        <v>44</v>
      </c>
      <c r="C878" t="s">
        <v>3</v>
      </c>
      <c r="D878" t="s">
        <v>138</v>
      </c>
      <c r="G878" s="3">
        <v>0</v>
      </c>
      <c r="H878" s="3">
        <v>0</v>
      </c>
      <c r="I878" s="3">
        <v>0</v>
      </c>
      <c r="L878" s="3">
        <f>SUM(G878:I878)</f>
        <v>0</v>
      </c>
      <c r="N878" t="str">
        <f>IF(L878&gt;0,"Y","")</f>
        <v/>
      </c>
    </row>
    <row r="879" spans="1:14" x14ac:dyDescent="0.2">
      <c r="A879">
        <v>2008</v>
      </c>
      <c r="B879" t="s">
        <v>101</v>
      </c>
      <c r="C879" t="s">
        <v>3</v>
      </c>
      <c r="D879" t="s">
        <v>138</v>
      </c>
      <c r="G879" s="3">
        <v>0</v>
      </c>
      <c r="H879" s="3">
        <v>0</v>
      </c>
      <c r="I879" s="3">
        <v>0</v>
      </c>
      <c r="L879" s="3">
        <f>SUM(G879:I879)</f>
        <v>0</v>
      </c>
      <c r="N879" t="str">
        <f>IF(L879&gt;0,"Y","")</f>
        <v/>
      </c>
    </row>
    <row r="880" spans="1:14" x14ac:dyDescent="0.2">
      <c r="A880">
        <v>2008</v>
      </c>
      <c r="B880" t="s">
        <v>76</v>
      </c>
      <c r="C880" t="s">
        <v>3</v>
      </c>
      <c r="D880" t="s">
        <v>138</v>
      </c>
      <c r="G880" s="3">
        <v>0</v>
      </c>
      <c r="H880" s="3">
        <v>0</v>
      </c>
      <c r="I880" s="3">
        <v>0</v>
      </c>
      <c r="L880" s="3">
        <f>SUM(G880:I880)</f>
        <v>0</v>
      </c>
      <c r="N880" t="str">
        <f>IF(L880&gt;0,"Y","")</f>
        <v/>
      </c>
    </row>
    <row r="881" spans="1:14" x14ac:dyDescent="0.2">
      <c r="A881">
        <v>2008</v>
      </c>
      <c r="B881" t="s">
        <v>432</v>
      </c>
      <c r="C881" t="s">
        <v>107</v>
      </c>
      <c r="G881" s="3">
        <v>289388</v>
      </c>
      <c r="H881" s="3">
        <v>0</v>
      </c>
      <c r="I881" s="3">
        <v>62102</v>
      </c>
      <c r="J881" t="s">
        <v>138</v>
      </c>
      <c r="L881" s="3">
        <f>SUM(G881:I881)</f>
        <v>351490</v>
      </c>
      <c r="N881" t="str">
        <f>IF(L881&gt;0,"Y","")</f>
        <v>Y</v>
      </c>
    </row>
    <row r="882" spans="1:14" x14ac:dyDescent="0.2">
      <c r="A882">
        <v>2008</v>
      </c>
      <c r="B882" t="s">
        <v>70</v>
      </c>
      <c r="C882" t="s">
        <v>3</v>
      </c>
      <c r="D882" t="s">
        <v>138</v>
      </c>
      <c r="G882" s="3">
        <v>0</v>
      </c>
      <c r="H882" s="3">
        <v>0</v>
      </c>
      <c r="I882" s="3">
        <v>0</v>
      </c>
      <c r="L882" s="3">
        <f>SUM(G882:I882)</f>
        <v>0</v>
      </c>
      <c r="N882" t="str">
        <f>IF(L882&gt;0,"Y","")</f>
        <v/>
      </c>
    </row>
    <row r="883" spans="1:14" x14ac:dyDescent="0.2">
      <c r="A883">
        <v>2008</v>
      </c>
      <c r="B883" t="s">
        <v>62</v>
      </c>
      <c r="C883" t="s">
        <v>3</v>
      </c>
      <c r="D883" t="s">
        <v>138</v>
      </c>
      <c r="G883" s="3">
        <v>0</v>
      </c>
      <c r="H883" s="3">
        <v>0</v>
      </c>
      <c r="I883" s="3">
        <v>0</v>
      </c>
      <c r="L883" s="3">
        <f>SUM(G883:I883)</f>
        <v>0</v>
      </c>
      <c r="N883" t="str">
        <f>IF(L883&gt;0,"Y","")</f>
        <v/>
      </c>
    </row>
    <row r="884" spans="1:14" x14ac:dyDescent="0.2">
      <c r="A884">
        <v>2008</v>
      </c>
      <c r="B884" t="s">
        <v>113</v>
      </c>
      <c r="C884" t="s">
        <v>109</v>
      </c>
      <c r="G884" s="3">
        <v>262727</v>
      </c>
      <c r="H884" s="3">
        <v>0</v>
      </c>
      <c r="I884" s="3">
        <v>47700</v>
      </c>
      <c r="K884" t="s">
        <v>138</v>
      </c>
      <c r="L884" s="3">
        <f>SUM(G884:I884)</f>
        <v>310427</v>
      </c>
      <c r="N884" t="str">
        <f>IF(L884&gt;0,"Y","")</f>
        <v>Y</v>
      </c>
    </row>
    <row r="885" spans="1:14" x14ac:dyDescent="0.2">
      <c r="A885">
        <v>2008</v>
      </c>
      <c r="B885" t="s">
        <v>115</v>
      </c>
      <c r="C885" t="s">
        <v>109</v>
      </c>
      <c r="G885" s="3">
        <v>234667</v>
      </c>
      <c r="H885" s="3">
        <v>0</v>
      </c>
      <c r="I885" s="3">
        <v>31070</v>
      </c>
      <c r="K885" t="s">
        <v>138</v>
      </c>
      <c r="L885" s="3">
        <f>SUM(G885:I885)</f>
        <v>265737</v>
      </c>
      <c r="N885" t="str">
        <f>IF(L885&gt;0,"Y","")</f>
        <v>Y</v>
      </c>
    </row>
    <row r="886" spans="1:14" x14ac:dyDescent="0.2">
      <c r="A886">
        <v>2008</v>
      </c>
      <c r="B886" t="s">
        <v>7</v>
      </c>
      <c r="C886" t="s">
        <v>3</v>
      </c>
      <c r="D886" t="s">
        <v>138</v>
      </c>
      <c r="G886" s="3">
        <v>0</v>
      </c>
      <c r="H886" s="3">
        <v>0</v>
      </c>
      <c r="I886" s="3">
        <v>0</v>
      </c>
      <c r="L886" s="3">
        <f>SUM(G886:I886)</f>
        <v>0</v>
      </c>
      <c r="N886" t="str">
        <f>IF(L886&gt;0,"Y","")</f>
        <v/>
      </c>
    </row>
    <row r="887" spans="1:14" x14ac:dyDescent="0.2">
      <c r="A887">
        <v>2008</v>
      </c>
      <c r="B887" t="s">
        <v>114</v>
      </c>
      <c r="C887" t="s">
        <v>109</v>
      </c>
      <c r="G887" s="3">
        <v>213027</v>
      </c>
      <c r="H887" s="3">
        <v>0</v>
      </c>
      <c r="I887" s="3">
        <v>65807</v>
      </c>
      <c r="K887" t="s">
        <v>138</v>
      </c>
      <c r="L887" s="3">
        <f>SUM(G887:I887)</f>
        <v>278834</v>
      </c>
      <c r="N887" t="str">
        <f>IF(L887&gt;0,"Y","")</f>
        <v>Y</v>
      </c>
    </row>
    <row r="888" spans="1:14" x14ac:dyDescent="0.2">
      <c r="A888">
        <v>2008</v>
      </c>
      <c r="B888" t="s">
        <v>100</v>
      </c>
      <c r="C888" t="s">
        <v>3</v>
      </c>
      <c r="D888" t="s">
        <v>138</v>
      </c>
      <c r="G888" s="3">
        <v>0</v>
      </c>
      <c r="H888" s="3">
        <v>0</v>
      </c>
      <c r="I888" s="3">
        <v>0</v>
      </c>
      <c r="L888" s="3">
        <f>SUM(G888:I888)</f>
        <v>0</v>
      </c>
      <c r="N888" t="str">
        <f>IF(L888&gt;0,"Y","")</f>
        <v/>
      </c>
    </row>
    <row r="889" spans="1:14" x14ac:dyDescent="0.2">
      <c r="A889">
        <v>2008</v>
      </c>
      <c r="B889" t="s">
        <v>112</v>
      </c>
      <c r="C889" t="s">
        <v>109</v>
      </c>
      <c r="G889" s="3">
        <v>265159</v>
      </c>
      <c r="H889" s="3">
        <v>0</v>
      </c>
      <c r="I889" s="3">
        <v>72359</v>
      </c>
      <c r="K889" t="s">
        <v>138</v>
      </c>
      <c r="L889" s="3">
        <f>SUM(G889:I889)</f>
        <v>337518</v>
      </c>
      <c r="N889" t="str">
        <f>IF(L889&gt;0,"Y","")</f>
        <v>Y</v>
      </c>
    </row>
    <row r="890" spans="1:14" x14ac:dyDescent="0.2">
      <c r="A890">
        <v>2008</v>
      </c>
      <c r="B890" t="s">
        <v>58</v>
      </c>
      <c r="C890" t="s">
        <v>3</v>
      </c>
      <c r="D890" t="s">
        <v>138</v>
      </c>
      <c r="G890" s="3">
        <v>0</v>
      </c>
      <c r="H890" s="3">
        <v>0</v>
      </c>
      <c r="I890" s="3">
        <v>0</v>
      </c>
      <c r="L890" s="3">
        <f>SUM(G890:I890)</f>
        <v>0</v>
      </c>
      <c r="N890" t="str">
        <f>IF(L890&gt;0,"Y","")</f>
        <v/>
      </c>
    </row>
    <row r="891" spans="1:14" x14ac:dyDescent="0.2">
      <c r="A891">
        <v>2008</v>
      </c>
      <c r="B891" t="s">
        <v>37</v>
      </c>
      <c r="C891" t="s">
        <v>3</v>
      </c>
      <c r="D891" t="s">
        <v>138</v>
      </c>
      <c r="G891" s="3">
        <v>0</v>
      </c>
      <c r="H891" s="3">
        <v>0</v>
      </c>
      <c r="I891" s="3">
        <v>0</v>
      </c>
      <c r="L891" s="3">
        <f>SUM(G891:I891)</f>
        <v>0</v>
      </c>
      <c r="N891" t="str">
        <f>IF(L891&gt;0,"Y","")</f>
        <v/>
      </c>
    </row>
    <row r="892" spans="1:14" x14ac:dyDescent="0.2">
      <c r="A892">
        <v>2008</v>
      </c>
      <c r="B892" t="s">
        <v>20</v>
      </c>
      <c r="C892" t="s">
        <v>3</v>
      </c>
      <c r="D892" t="s">
        <v>138</v>
      </c>
      <c r="G892" s="3">
        <v>0</v>
      </c>
      <c r="H892" s="3">
        <v>0</v>
      </c>
      <c r="I892" s="3">
        <v>0</v>
      </c>
      <c r="L892" s="3">
        <f>SUM(G892:I892)</f>
        <v>0</v>
      </c>
      <c r="N892" t="str">
        <f>IF(L892&gt;0,"Y","")</f>
        <v/>
      </c>
    </row>
    <row r="893" spans="1:14" x14ac:dyDescent="0.2">
      <c r="A893">
        <v>2008</v>
      </c>
      <c r="B893" t="s">
        <v>85</v>
      </c>
      <c r="C893" t="s">
        <v>3</v>
      </c>
      <c r="D893" t="s">
        <v>138</v>
      </c>
      <c r="G893" s="3">
        <v>0</v>
      </c>
      <c r="H893" s="3">
        <v>0</v>
      </c>
      <c r="I893" s="3">
        <v>0</v>
      </c>
      <c r="L893" s="3">
        <f>SUM(G893:I893)</f>
        <v>0</v>
      </c>
      <c r="N893" t="str">
        <f>IF(L893&gt;0,"Y","")</f>
        <v/>
      </c>
    </row>
    <row r="894" spans="1:14" x14ac:dyDescent="0.2">
      <c r="A894">
        <v>2008</v>
      </c>
      <c r="B894" t="s">
        <v>55</v>
      </c>
      <c r="C894" t="s">
        <v>3</v>
      </c>
      <c r="D894" t="s">
        <v>138</v>
      </c>
      <c r="G894" s="3">
        <v>0</v>
      </c>
      <c r="H894" s="3">
        <v>0</v>
      </c>
      <c r="I894" s="3">
        <v>0</v>
      </c>
      <c r="L894" s="3">
        <f>SUM(G894:I894)</f>
        <v>0</v>
      </c>
      <c r="N894" t="str">
        <f>IF(L894&gt;0,"Y","")</f>
        <v/>
      </c>
    </row>
    <row r="895" spans="1:14" x14ac:dyDescent="0.2">
      <c r="A895">
        <v>2008</v>
      </c>
      <c r="B895" t="s">
        <v>59</v>
      </c>
      <c r="C895" t="s">
        <v>3</v>
      </c>
      <c r="D895" t="s">
        <v>138</v>
      </c>
      <c r="G895" s="3">
        <v>0</v>
      </c>
      <c r="H895" s="3">
        <v>0</v>
      </c>
      <c r="I895" s="3">
        <v>0</v>
      </c>
      <c r="L895" s="3">
        <f>SUM(G895:I895)</f>
        <v>0</v>
      </c>
      <c r="N895" t="str">
        <f>IF(L895&gt;0,"Y","")</f>
        <v/>
      </c>
    </row>
    <row r="896" spans="1:14" x14ac:dyDescent="0.2">
      <c r="A896">
        <v>2008</v>
      </c>
      <c r="B896" t="s">
        <v>92</v>
      </c>
      <c r="C896" t="s">
        <v>3</v>
      </c>
      <c r="D896" t="s">
        <v>138</v>
      </c>
      <c r="G896" s="3">
        <v>0</v>
      </c>
      <c r="H896" s="3">
        <v>0</v>
      </c>
      <c r="I896" s="3">
        <v>0</v>
      </c>
      <c r="L896" s="3">
        <f>SUM(G896:I896)</f>
        <v>0</v>
      </c>
      <c r="N896" t="str">
        <f>IF(L896&gt;0,"Y","")</f>
        <v/>
      </c>
    </row>
    <row r="897" spans="1:14" x14ac:dyDescent="0.2">
      <c r="A897">
        <v>2008</v>
      </c>
      <c r="B897" t="s">
        <v>397</v>
      </c>
      <c r="C897" t="s">
        <v>105</v>
      </c>
      <c r="E897" t="s">
        <v>138</v>
      </c>
      <c r="G897" s="3">
        <v>500623</v>
      </c>
      <c r="H897" s="3">
        <v>0</v>
      </c>
      <c r="I897" s="3">
        <v>112444</v>
      </c>
      <c r="L897" s="3">
        <f>SUM(G897:I897)</f>
        <v>613067</v>
      </c>
      <c r="N897" t="str">
        <f>IF(L897&gt;0,"Y","")</f>
        <v>Y</v>
      </c>
    </row>
    <row r="898" spans="1:14" x14ac:dyDescent="0.2">
      <c r="A898">
        <v>2008</v>
      </c>
      <c r="B898" t="s">
        <v>78</v>
      </c>
      <c r="C898" t="s">
        <v>3</v>
      </c>
      <c r="D898" t="s">
        <v>138</v>
      </c>
      <c r="G898" s="3">
        <v>0</v>
      </c>
      <c r="H898" s="3">
        <v>0</v>
      </c>
      <c r="I898" s="3">
        <v>0</v>
      </c>
      <c r="L898" s="3">
        <f>SUM(G898:I898)</f>
        <v>0</v>
      </c>
      <c r="N898" t="str">
        <f>IF(L898&gt;0,"Y","")</f>
        <v/>
      </c>
    </row>
    <row r="899" spans="1:14" x14ac:dyDescent="0.2">
      <c r="A899">
        <v>2008</v>
      </c>
      <c r="B899" t="s">
        <v>15</v>
      </c>
      <c r="C899" t="s">
        <v>104</v>
      </c>
      <c r="D899" t="s">
        <v>138</v>
      </c>
      <c r="G899" s="3">
        <v>0</v>
      </c>
      <c r="H899" s="3">
        <v>0</v>
      </c>
      <c r="I899" s="3">
        <v>0</v>
      </c>
      <c r="L899" s="3">
        <f>SUM(G899:I899)</f>
        <v>0</v>
      </c>
      <c r="N899" t="str">
        <f>IF(L899&gt;0,"Y","")</f>
        <v/>
      </c>
    </row>
    <row r="900" spans="1:14" x14ac:dyDescent="0.2">
      <c r="A900">
        <v>2008</v>
      </c>
      <c r="B900" t="s">
        <v>418</v>
      </c>
      <c r="C900" t="s">
        <v>109</v>
      </c>
      <c r="G900" s="3">
        <v>326059</v>
      </c>
      <c r="H900" s="3">
        <v>0</v>
      </c>
      <c r="I900" s="3">
        <v>80790</v>
      </c>
      <c r="K900" t="s">
        <v>138</v>
      </c>
      <c r="L900" s="3">
        <f>SUM(G900:I900)</f>
        <v>406849</v>
      </c>
      <c r="N900" t="str">
        <f>IF(L900&gt;0,"Y","")</f>
        <v>Y</v>
      </c>
    </row>
    <row r="901" spans="1:14" x14ac:dyDescent="0.2">
      <c r="A901">
        <v>2008</v>
      </c>
      <c r="B901" t="s">
        <v>111</v>
      </c>
      <c r="C901" t="s">
        <v>109</v>
      </c>
      <c r="G901" s="3">
        <v>185146</v>
      </c>
      <c r="H901" s="3">
        <v>0</v>
      </c>
      <c r="I901" s="3">
        <v>52928</v>
      </c>
      <c r="J901" t="s">
        <v>138</v>
      </c>
      <c r="L901" s="3">
        <f>SUM(G901:I901)</f>
        <v>238074</v>
      </c>
      <c r="N901" t="str">
        <f>IF(L901&gt;0,"Y","")</f>
        <v>Y</v>
      </c>
    </row>
    <row r="902" spans="1:14" x14ac:dyDescent="0.2">
      <c r="A902">
        <v>2008</v>
      </c>
      <c r="B902" t="s">
        <v>434</v>
      </c>
      <c r="C902" t="s">
        <v>107</v>
      </c>
      <c r="G902" s="3">
        <v>266700</v>
      </c>
      <c r="H902" s="3">
        <v>0</v>
      </c>
      <c r="I902" s="3">
        <v>52077</v>
      </c>
      <c r="J902" t="s">
        <v>138</v>
      </c>
      <c r="L902" s="3">
        <f>SUM(G902:I902)</f>
        <v>318777</v>
      </c>
      <c r="M902" t="s">
        <v>445</v>
      </c>
      <c r="N902" t="str">
        <f>IF(L902&gt;0,"Y","")</f>
        <v>Y</v>
      </c>
    </row>
    <row r="903" spans="1:14" x14ac:dyDescent="0.2">
      <c r="A903">
        <v>2008</v>
      </c>
      <c r="B903" t="s">
        <v>65</v>
      </c>
      <c r="C903" t="s">
        <v>3</v>
      </c>
      <c r="D903" t="s">
        <v>138</v>
      </c>
      <c r="G903" s="3">
        <v>0</v>
      </c>
      <c r="H903" s="3">
        <v>0</v>
      </c>
      <c r="I903" s="3">
        <v>0</v>
      </c>
      <c r="L903" s="3">
        <f>SUM(G903:I903)</f>
        <v>0</v>
      </c>
      <c r="N903" t="str">
        <f>IF(L903&gt;0,"Y","")</f>
        <v/>
      </c>
    </row>
    <row r="904" spans="1:14" x14ac:dyDescent="0.2">
      <c r="A904">
        <v>2008</v>
      </c>
      <c r="B904" t="s">
        <v>87</v>
      </c>
      <c r="C904" t="s">
        <v>3</v>
      </c>
      <c r="D904" t="s">
        <v>138</v>
      </c>
      <c r="G904" s="3">
        <v>0</v>
      </c>
      <c r="H904" s="3">
        <v>0</v>
      </c>
      <c r="I904" s="3">
        <v>0</v>
      </c>
      <c r="L904" s="3">
        <f>SUM(G904:I904)</f>
        <v>0</v>
      </c>
      <c r="N904" t="str">
        <f>IF(L904&gt;0,"Y","")</f>
        <v/>
      </c>
    </row>
    <row r="905" spans="1:14" x14ac:dyDescent="0.2">
      <c r="A905">
        <v>2008</v>
      </c>
      <c r="B905" t="s">
        <v>102</v>
      </c>
      <c r="C905" t="s">
        <v>3</v>
      </c>
      <c r="D905" t="s">
        <v>138</v>
      </c>
      <c r="G905" s="3">
        <v>0</v>
      </c>
      <c r="H905" s="3">
        <v>0</v>
      </c>
      <c r="I905" s="3">
        <v>0</v>
      </c>
      <c r="L905" s="3">
        <f>SUM(G905:I905)</f>
        <v>0</v>
      </c>
      <c r="N905" t="str">
        <f>IF(L905&gt;0,"Y","")</f>
        <v/>
      </c>
    </row>
    <row r="906" spans="1:14" x14ac:dyDescent="0.2">
      <c r="A906">
        <v>2008</v>
      </c>
      <c r="B906" t="s">
        <v>34</v>
      </c>
      <c r="C906" t="s">
        <v>3</v>
      </c>
      <c r="D906" t="s">
        <v>138</v>
      </c>
      <c r="G906" s="3">
        <v>0</v>
      </c>
      <c r="H906" s="3">
        <v>0</v>
      </c>
      <c r="I906" s="3">
        <v>0</v>
      </c>
      <c r="L906" s="3">
        <f>SUM(G906:I906)</f>
        <v>0</v>
      </c>
      <c r="N906" t="str">
        <f>IF(L906&gt;0,"Y","")</f>
        <v/>
      </c>
    </row>
    <row r="907" spans="1:14" x14ac:dyDescent="0.2">
      <c r="A907">
        <v>2008</v>
      </c>
      <c r="B907" t="s">
        <v>243</v>
      </c>
      <c r="C907" t="s">
        <v>3</v>
      </c>
      <c r="D907" t="s">
        <v>138</v>
      </c>
      <c r="G907" s="3">
        <v>0</v>
      </c>
      <c r="H907" s="3">
        <v>0</v>
      </c>
      <c r="I907" s="3">
        <v>0</v>
      </c>
      <c r="L907" s="3">
        <f>SUM(G907:I907)</f>
        <v>0</v>
      </c>
      <c r="N907" t="str">
        <f>IF(L907&gt;0,"Y","")</f>
        <v/>
      </c>
    </row>
    <row r="908" spans="1:14" x14ac:dyDescent="0.2">
      <c r="A908">
        <v>2008</v>
      </c>
      <c r="B908" t="s">
        <v>245</v>
      </c>
      <c r="C908" t="s">
        <v>3</v>
      </c>
      <c r="D908" t="s">
        <v>138</v>
      </c>
      <c r="G908" s="3">
        <v>0</v>
      </c>
      <c r="H908" s="3">
        <v>0</v>
      </c>
      <c r="I908" s="3">
        <v>0</v>
      </c>
      <c r="L908" s="3">
        <f>SUM(G908:I908)</f>
        <v>0</v>
      </c>
      <c r="N908" t="str">
        <f>IF(L908&gt;0,"Y","")</f>
        <v/>
      </c>
    </row>
    <row r="909" spans="1:14" x14ac:dyDescent="0.2">
      <c r="A909">
        <v>2008</v>
      </c>
      <c r="B909" t="s">
        <v>110</v>
      </c>
      <c r="C909" t="s">
        <v>109</v>
      </c>
      <c r="G909" s="3">
        <v>208767</v>
      </c>
      <c r="H909" s="3">
        <v>0</v>
      </c>
      <c r="I909" s="3">
        <v>47191</v>
      </c>
      <c r="J909" t="s">
        <v>138</v>
      </c>
      <c r="L909" s="3">
        <f>SUM(G909:I909)</f>
        <v>255958</v>
      </c>
      <c r="N909" t="str">
        <f>IF(L909&gt;0,"Y","")</f>
        <v>Y</v>
      </c>
    </row>
    <row r="910" spans="1:14" x14ac:dyDescent="0.2">
      <c r="A910">
        <v>2008</v>
      </c>
      <c r="B910" t="s">
        <v>22</v>
      </c>
      <c r="C910" t="s">
        <v>3</v>
      </c>
      <c r="D910" t="s">
        <v>138</v>
      </c>
      <c r="G910" s="3">
        <v>0</v>
      </c>
      <c r="H910" s="3">
        <v>0</v>
      </c>
      <c r="I910" s="3">
        <v>0</v>
      </c>
      <c r="L910" s="3">
        <f>SUM(G910:I910)</f>
        <v>0</v>
      </c>
      <c r="N910" t="str">
        <f>IF(L910&gt;0,"Y","")</f>
        <v/>
      </c>
    </row>
    <row r="911" spans="1:14" x14ac:dyDescent="0.2">
      <c r="A911">
        <v>2008</v>
      </c>
      <c r="B911" t="s">
        <v>437</v>
      </c>
      <c r="C911" t="s">
        <v>116</v>
      </c>
      <c r="F911" t="s">
        <v>138</v>
      </c>
      <c r="G911" s="3">
        <v>281415</v>
      </c>
      <c r="H911" s="3">
        <v>0</v>
      </c>
      <c r="I911" s="3">
        <v>52263</v>
      </c>
      <c r="L911" s="3">
        <f>SUM(G911:I911)</f>
        <v>333678</v>
      </c>
      <c r="N911" t="str">
        <f>IF(L911&gt;0,"Y","")</f>
        <v>Y</v>
      </c>
    </row>
    <row r="912" spans="1:14" x14ac:dyDescent="0.2">
      <c r="A912">
        <v>2008</v>
      </c>
      <c r="B912" t="s">
        <v>91</v>
      </c>
      <c r="C912" t="s">
        <v>3</v>
      </c>
      <c r="D912" t="s">
        <v>138</v>
      </c>
      <c r="G912" s="3">
        <v>0</v>
      </c>
      <c r="H912" s="3">
        <v>0</v>
      </c>
      <c r="I912" s="3">
        <v>0</v>
      </c>
      <c r="L912" s="3">
        <f>SUM(G912:I912)</f>
        <v>0</v>
      </c>
      <c r="N912" t="str">
        <f>IF(L912&gt;0,"Y","")</f>
        <v/>
      </c>
    </row>
    <row r="913" spans="1:14" x14ac:dyDescent="0.2">
      <c r="A913">
        <v>2008</v>
      </c>
      <c r="B913" t="s">
        <v>108</v>
      </c>
      <c r="C913" t="s">
        <v>109</v>
      </c>
      <c r="G913" s="3">
        <v>238975</v>
      </c>
      <c r="H913" s="3">
        <v>0</v>
      </c>
      <c r="I913" s="3">
        <v>61219</v>
      </c>
      <c r="J913" t="s">
        <v>138</v>
      </c>
      <c r="L913" s="3">
        <f>SUM(G913:I913)</f>
        <v>300194</v>
      </c>
      <c r="N913" t="str">
        <f>IF(L913&gt;0,"Y","")</f>
        <v>Y</v>
      </c>
    </row>
    <row r="914" spans="1:14" x14ac:dyDescent="0.2">
      <c r="A914">
        <v>2008</v>
      </c>
      <c r="B914" t="s">
        <v>18</v>
      </c>
      <c r="C914" t="s">
        <v>3</v>
      </c>
      <c r="D914" t="s">
        <v>138</v>
      </c>
      <c r="G914" s="3">
        <v>0</v>
      </c>
      <c r="H914" s="3">
        <v>0</v>
      </c>
      <c r="I914" s="3">
        <v>0</v>
      </c>
      <c r="L914" s="3">
        <f>SUM(G914:I914)</f>
        <v>0</v>
      </c>
      <c r="N914" t="str">
        <f>IF(L914&gt;0,"Y","")</f>
        <v/>
      </c>
    </row>
    <row r="915" spans="1:14" x14ac:dyDescent="0.2">
      <c r="A915">
        <v>2007</v>
      </c>
      <c r="B915" t="s">
        <v>33</v>
      </c>
      <c r="C915" t="s">
        <v>3</v>
      </c>
      <c r="G915" s="3">
        <v>0</v>
      </c>
      <c r="H915" s="3">
        <v>0</v>
      </c>
      <c r="I915" s="3">
        <v>0</v>
      </c>
      <c r="L915" s="3">
        <f>SUM(G915:I915)</f>
        <v>0</v>
      </c>
      <c r="N915" t="str">
        <f>IF(L915&gt;0,"Y","")</f>
        <v/>
      </c>
    </row>
    <row r="916" spans="1:14" x14ac:dyDescent="0.2">
      <c r="A916">
        <v>2007</v>
      </c>
      <c r="B916" t="s">
        <v>11</v>
      </c>
      <c r="C916" t="s">
        <v>3</v>
      </c>
      <c r="G916" s="3">
        <v>0</v>
      </c>
      <c r="H916" s="3">
        <v>0</v>
      </c>
      <c r="I916" s="3">
        <v>0</v>
      </c>
      <c r="L916" s="3">
        <f>SUM(G916:I916)</f>
        <v>0</v>
      </c>
      <c r="N916" t="str">
        <f>IF(L916&gt;0,"Y","")</f>
        <v/>
      </c>
    </row>
    <row r="917" spans="1:14" x14ac:dyDescent="0.2">
      <c r="A917">
        <v>2007</v>
      </c>
      <c r="B917" t="s">
        <v>57</v>
      </c>
      <c r="C917" t="s">
        <v>3</v>
      </c>
      <c r="G917" s="3">
        <v>0</v>
      </c>
      <c r="H917" s="3">
        <v>0</v>
      </c>
      <c r="I917" s="3">
        <v>0</v>
      </c>
      <c r="L917" s="3">
        <f>SUM(G917:I917)</f>
        <v>0</v>
      </c>
      <c r="N917" t="str">
        <f>IF(L917&gt;0,"Y","")</f>
        <v/>
      </c>
    </row>
    <row r="918" spans="1:14" x14ac:dyDescent="0.2">
      <c r="A918">
        <v>2007</v>
      </c>
      <c r="B918" t="s">
        <v>77</v>
      </c>
      <c r="C918" t="s">
        <v>3</v>
      </c>
      <c r="G918" s="3">
        <v>0</v>
      </c>
      <c r="H918" s="3">
        <v>0</v>
      </c>
      <c r="I918" s="3">
        <v>0</v>
      </c>
      <c r="L918" s="3">
        <f>SUM(G918:I918)</f>
        <v>0</v>
      </c>
      <c r="N918" t="str">
        <f>IF(L918&gt;0,"Y","")</f>
        <v/>
      </c>
    </row>
    <row r="919" spans="1:14" x14ac:dyDescent="0.2">
      <c r="A919">
        <v>2007</v>
      </c>
      <c r="B919" t="s">
        <v>82</v>
      </c>
      <c r="C919" t="s">
        <v>3</v>
      </c>
      <c r="G919" s="3">
        <v>0</v>
      </c>
      <c r="H919" s="3">
        <v>0</v>
      </c>
      <c r="I919" s="3">
        <v>0</v>
      </c>
      <c r="L919" s="3">
        <f>SUM(G919:I919)</f>
        <v>0</v>
      </c>
      <c r="N919" t="str">
        <f>IF(L919&gt;0,"Y","")</f>
        <v/>
      </c>
    </row>
    <row r="920" spans="1:14" x14ac:dyDescent="0.2">
      <c r="A920">
        <v>2007</v>
      </c>
      <c r="B920" t="s">
        <v>46</v>
      </c>
      <c r="C920" t="s">
        <v>3</v>
      </c>
      <c r="G920" s="3">
        <v>0</v>
      </c>
      <c r="H920" s="3">
        <v>0</v>
      </c>
      <c r="I920" s="3">
        <v>0</v>
      </c>
      <c r="L920" s="3">
        <f>SUM(G920:I920)</f>
        <v>0</v>
      </c>
      <c r="N920" t="str">
        <f>IF(L920&gt;0,"Y","")</f>
        <v/>
      </c>
    </row>
    <row r="921" spans="1:14" x14ac:dyDescent="0.2">
      <c r="A921">
        <v>2007</v>
      </c>
      <c r="B921" t="s">
        <v>66</v>
      </c>
      <c r="C921" t="s">
        <v>3</v>
      </c>
      <c r="G921" s="3">
        <v>0</v>
      </c>
      <c r="H921" s="3">
        <v>0</v>
      </c>
      <c r="I921" s="3">
        <v>0</v>
      </c>
      <c r="L921" s="3">
        <f>SUM(G921:I921)</f>
        <v>0</v>
      </c>
      <c r="N921" t="str">
        <f>IF(L921&gt;0,"Y","")</f>
        <v/>
      </c>
    </row>
    <row r="922" spans="1:14" ht="17" customHeight="1" x14ac:dyDescent="0.2">
      <c r="A922">
        <v>2007</v>
      </c>
      <c r="B922" t="s">
        <v>79</v>
      </c>
      <c r="C922" t="s">
        <v>3</v>
      </c>
      <c r="G922" s="3">
        <v>0</v>
      </c>
      <c r="H922" s="3">
        <v>0</v>
      </c>
      <c r="I922" s="3">
        <v>0</v>
      </c>
      <c r="L922" s="3">
        <f>SUM(G922:I922)</f>
        <v>0</v>
      </c>
      <c r="N922" t="str">
        <f>IF(L922&gt;0,"Y","")</f>
        <v/>
      </c>
    </row>
    <row r="923" spans="1:14" x14ac:dyDescent="0.2">
      <c r="A923">
        <v>2007</v>
      </c>
      <c r="B923" t="s">
        <v>90</v>
      </c>
      <c r="C923" t="s">
        <v>3</v>
      </c>
      <c r="G923" s="3">
        <v>0</v>
      </c>
      <c r="H923" s="3">
        <v>0</v>
      </c>
      <c r="I923" s="3">
        <v>0</v>
      </c>
      <c r="L923" s="3">
        <f>SUM(G923:I923)</f>
        <v>0</v>
      </c>
      <c r="N923" t="str">
        <f>IF(L923&gt;0,"Y","")</f>
        <v/>
      </c>
    </row>
    <row r="924" spans="1:14" x14ac:dyDescent="0.2">
      <c r="A924">
        <v>2007</v>
      </c>
      <c r="B924" t="s">
        <v>69</v>
      </c>
      <c r="C924" t="s">
        <v>3</v>
      </c>
      <c r="G924" s="3">
        <v>0</v>
      </c>
      <c r="H924" s="3">
        <v>0</v>
      </c>
      <c r="I924" s="3">
        <v>0</v>
      </c>
      <c r="L924" s="3">
        <f>SUM(G924:I924)</f>
        <v>0</v>
      </c>
      <c r="N924" t="str">
        <f>IF(L924&gt;0,"Y","")</f>
        <v/>
      </c>
    </row>
    <row r="925" spans="1:14" x14ac:dyDescent="0.2">
      <c r="A925">
        <v>2007</v>
      </c>
      <c r="B925" t="s">
        <v>13</v>
      </c>
      <c r="C925" t="s">
        <v>3</v>
      </c>
      <c r="G925" s="3">
        <v>0</v>
      </c>
      <c r="H925" s="3">
        <v>0</v>
      </c>
      <c r="I925" s="3">
        <v>0</v>
      </c>
      <c r="L925" s="3">
        <f>SUM(G925:I925)</f>
        <v>0</v>
      </c>
      <c r="N925" t="str">
        <f>IF(L925&gt;0,"Y","")</f>
        <v/>
      </c>
    </row>
    <row r="926" spans="1:14" x14ac:dyDescent="0.2">
      <c r="A926">
        <v>2007</v>
      </c>
      <c r="B926" t="s">
        <v>31</v>
      </c>
      <c r="C926" t="s">
        <v>94</v>
      </c>
      <c r="G926" s="3">
        <v>283006</v>
      </c>
      <c r="H926" s="3">
        <v>0</v>
      </c>
      <c r="I926" s="3">
        <v>72569</v>
      </c>
      <c r="L926" s="3">
        <f>SUM(G926:I926)</f>
        <v>355575</v>
      </c>
      <c r="N926" t="str">
        <f>IF(L926&gt;0,"Y","")</f>
        <v>Y</v>
      </c>
    </row>
    <row r="927" spans="1:14" x14ac:dyDescent="0.2">
      <c r="A927">
        <v>2007</v>
      </c>
      <c r="B927" t="s">
        <v>80</v>
      </c>
      <c r="C927" t="s">
        <v>3</v>
      </c>
      <c r="G927" s="3">
        <v>0</v>
      </c>
      <c r="H927" s="3">
        <v>0</v>
      </c>
      <c r="I927" s="3">
        <v>0</v>
      </c>
      <c r="L927" s="3">
        <f>SUM(G927:I927)</f>
        <v>0</v>
      </c>
      <c r="N927" t="str">
        <f>IF(L927&gt;0,"Y","")</f>
        <v/>
      </c>
    </row>
    <row r="928" spans="1:14" x14ac:dyDescent="0.2">
      <c r="A928">
        <v>2007</v>
      </c>
      <c r="B928" t="s">
        <v>19</v>
      </c>
      <c r="C928" t="s">
        <v>3</v>
      </c>
      <c r="G928" s="3">
        <v>0</v>
      </c>
      <c r="H928" s="3">
        <v>0</v>
      </c>
      <c r="I928" s="3">
        <v>0</v>
      </c>
      <c r="L928" s="3">
        <f>SUM(G928:I928)</f>
        <v>0</v>
      </c>
      <c r="N928" t="str">
        <f>IF(L928&gt;0,"Y","")</f>
        <v/>
      </c>
    </row>
    <row r="929" spans="1:14" x14ac:dyDescent="0.2">
      <c r="A929">
        <v>2007</v>
      </c>
      <c r="B929" t="s">
        <v>86</v>
      </c>
      <c r="C929" t="s">
        <v>3</v>
      </c>
      <c r="G929" s="3">
        <v>0</v>
      </c>
      <c r="H929" s="3">
        <v>0</v>
      </c>
      <c r="I929" s="3">
        <v>0</v>
      </c>
      <c r="L929" s="3">
        <f>SUM(G929:I929)</f>
        <v>0</v>
      </c>
      <c r="N929" t="str">
        <f>IF(L929&gt;0,"Y","")</f>
        <v/>
      </c>
    </row>
    <row r="930" spans="1:14" x14ac:dyDescent="0.2">
      <c r="A930">
        <v>2007</v>
      </c>
      <c r="B930" t="s">
        <v>71</v>
      </c>
      <c r="C930" t="s">
        <v>3</v>
      </c>
      <c r="G930" s="3">
        <v>0</v>
      </c>
      <c r="H930" s="3">
        <v>0</v>
      </c>
      <c r="I930" s="3">
        <v>0</v>
      </c>
      <c r="L930" s="3">
        <f>SUM(G930:I930)</f>
        <v>0</v>
      </c>
      <c r="N930" t="str">
        <f>IF(L930&gt;0,"Y","")</f>
        <v/>
      </c>
    </row>
    <row r="931" spans="1:14" x14ac:dyDescent="0.2">
      <c r="A931">
        <v>2007</v>
      </c>
      <c r="B931" t="s">
        <v>6</v>
      </c>
      <c r="C931" t="s">
        <v>3</v>
      </c>
      <c r="G931" s="3">
        <v>0</v>
      </c>
      <c r="H931" s="3">
        <v>0</v>
      </c>
      <c r="I931" s="3">
        <v>0</v>
      </c>
      <c r="L931" s="3">
        <f>SUM(G931:I931)</f>
        <v>0</v>
      </c>
      <c r="N931" t="str">
        <f>IF(L931&gt;0,"Y","")</f>
        <v/>
      </c>
    </row>
    <row r="932" spans="1:14" x14ac:dyDescent="0.2">
      <c r="A932">
        <v>2007</v>
      </c>
      <c r="B932" t="s">
        <v>60</v>
      </c>
      <c r="C932" t="s">
        <v>3</v>
      </c>
      <c r="G932" s="3">
        <v>0</v>
      </c>
      <c r="H932" s="3">
        <v>0</v>
      </c>
      <c r="I932" s="3">
        <v>0</v>
      </c>
      <c r="L932" s="3">
        <f>SUM(G932:I932)</f>
        <v>0</v>
      </c>
      <c r="N932" t="str">
        <f>IF(L932&gt;0,"Y","")</f>
        <v/>
      </c>
    </row>
    <row r="933" spans="1:14" x14ac:dyDescent="0.2">
      <c r="A933">
        <v>2007</v>
      </c>
      <c r="B933" t="s">
        <v>84</v>
      </c>
      <c r="C933" t="s">
        <v>3</v>
      </c>
      <c r="G933" s="3">
        <v>0</v>
      </c>
      <c r="H933" s="3">
        <v>0</v>
      </c>
      <c r="I933" s="3">
        <v>0</v>
      </c>
      <c r="L933" s="3">
        <f>SUM(G933:I933)</f>
        <v>0</v>
      </c>
      <c r="N933" t="str">
        <f>IF(L933&gt;0,"Y","")</f>
        <v/>
      </c>
    </row>
    <row r="934" spans="1:14" x14ac:dyDescent="0.2">
      <c r="A934">
        <v>2007</v>
      </c>
      <c r="B934" t="s">
        <v>8</v>
      </c>
      <c r="C934" t="s">
        <v>3</v>
      </c>
      <c r="G934" s="3">
        <v>0</v>
      </c>
      <c r="H934" s="3">
        <v>0</v>
      </c>
      <c r="I934" s="3">
        <v>0</v>
      </c>
      <c r="L934" s="3">
        <f>SUM(G934:I934)</f>
        <v>0</v>
      </c>
      <c r="N934" t="str">
        <f>IF(L934&gt;0,"Y","")</f>
        <v/>
      </c>
    </row>
    <row r="935" spans="1:14" x14ac:dyDescent="0.2">
      <c r="A935">
        <v>2007</v>
      </c>
      <c r="B935" t="s">
        <v>63</v>
      </c>
      <c r="C935" t="s">
        <v>3</v>
      </c>
      <c r="G935" s="3">
        <v>0</v>
      </c>
      <c r="H935" s="3">
        <v>0</v>
      </c>
      <c r="I935" s="3">
        <v>0</v>
      </c>
      <c r="L935" s="3">
        <f>SUM(G935:I935)</f>
        <v>0</v>
      </c>
      <c r="N935" t="str">
        <f>IF(L935&gt;0,"Y","")</f>
        <v/>
      </c>
    </row>
    <row r="936" spans="1:14" x14ac:dyDescent="0.2">
      <c r="A936">
        <v>2007</v>
      </c>
      <c r="B936" t="s">
        <v>72</v>
      </c>
      <c r="C936" t="s">
        <v>3</v>
      </c>
      <c r="G936" s="3">
        <v>0</v>
      </c>
      <c r="H936" s="3">
        <v>0</v>
      </c>
      <c r="I936" s="3">
        <v>0</v>
      </c>
      <c r="L936" s="3">
        <f>SUM(G936:I936)</f>
        <v>0</v>
      </c>
      <c r="N936" t="str">
        <f>IF(L936&gt;0,"Y","")</f>
        <v/>
      </c>
    </row>
    <row r="937" spans="1:14" x14ac:dyDescent="0.2">
      <c r="A937">
        <v>2007</v>
      </c>
      <c r="B937" t="s">
        <v>36</v>
      </c>
      <c r="C937" t="s">
        <v>3</v>
      </c>
      <c r="G937" s="3">
        <v>0</v>
      </c>
      <c r="H937" s="3">
        <v>0</v>
      </c>
      <c r="I937" s="3">
        <v>0</v>
      </c>
      <c r="L937" s="3">
        <f>SUM(G937:I937)</f>
        <v>0</v>
      </c>
      <c r="N937" t="str">
        <f>IF(L937&gt;0,"Y","")</f>
        <v/>
      </c>
    </row>
    <row r="938" spans="1:14" x14ac:dyDescent="0.2">
      <c r="A938">
        <v>2007</v>
      </c>
      <c r="B938" t="s">
        <v>56</v>
      </c>
      <c r="C938" t="s">
        <v>49</v>
      </c>
      <c r="G938" s="3">
        <v>1857732</v>
      </c>
      <c r="H938" s="3">
        <v>0</v>
      </c>
      <c r="I938" s="3">
        <v>152535</v>
      </c>
      <c r="L938" s="3">
        <f>SUM(G938:I938)</f>
        <v>2010267</v>
      </c>
      <c r="N938" t="str">
        <f>IF(L938&gt;0,"Y","")</f>
        <v>Y</v>
      </c>
    </row>
    <row r="939" spans="1:14" x14ac:dyDescent="0.2">
      <c r="A939">
        <v>2007</v>
      </c>
      <c r="B939" t="s">
        <v>61</v>
      </c>
      <c r="C939" t="s">
        <v>3</v>
      </c>
      <c r="G939" s="3">
        <v>0</v>
      </c>
      <c r="H939" s="3">
        <v>0</v>
      </c>
      <c r="I939" s="3">
        <v>0</v>
      </c>
      <c r="L939" s="3">
        <f>SUM(G939:I939)</f>
        <v>0</v>
      </c>
      <c r="N939" t="str">
        <f>IF(L939&gt;0,"Y","")</f>
        <v/>
      </c>
    </row>
    <row r="940" spans="1:14" x14ac:dyDescent="0.2">
      <c r="A940">
        <v>2007</v>
      </c>
      <c r="B940" t="s">
        <v>83</v>
      </c>
      <c r="C940" t="s">
        <v>3</v>
      </c>
      <c r="G940" s="3">
        <v>0</v>
      </c>
      <c r="H940" s="3">
        <v>0</v>
      </c>
      <c r="I940" s="3">
        <v>0</v>
      </c>
      <c r="L940" s="3">
        <f>SUM(G940:I940)</f>
        <v>0</v>
      </c>
      <c r="N940" t="str">
        <f>IF(L940&gt;0,"Y","")</f>
        <v/>
      </c>
    </row>
    <row r="941" spans="1:14" x14ac:dyDescent="0.2">
      <c r="A941">
        <v>2007</v>
      </c>
      <c r="B941" t="s">
        <v>88</v>
      </c>
      <c r="C941" t="s">
        <v>3</v>
      </c>
      <c r="G941" s="3">
        <v>0</v>
      </c>
      <c r="H941" s="3">
        <v>0</v>
      </c>
      <c r="I941" s="3">
        <v>0</v>
      </c>
      <c r="L941" s="3">
        <f>SUM(G941:I941)</f>
        <v>0</v>
      </c>
      <c r="N941" t="str">
        <f>IF(L941&gt;0,"Y","")</f>
        <v/>
      </c>
    </row>
    <row r="942" spans="1:14" x14ac:dyDescent="0.2">
      <c r="A942">
        <v>2007</v>
      </c>
      <c r="B942" t="s">
        <v>550</v>
      </c>
      <c r="C942" t="s">
        <v>3</v>
      </c>
      <c r="G942" s="3">
        <v>0</v>
      </c>
      <c r="H942" s="3">
        <v>0</v>
      </c>
      <c r="I942" s="3">
        <v>0</v>
      </c>
      <c r="L942" s="3">
        <f>SUM(G942:I942)</f>
        <v>0</v>
      </c>
      <c r="N942" t="str">
        <f>IF(L942&gt;0,"Y","")</f>
        <v/>
      </c>
    </row>
    <row r="943" spans="1:14" x14ac:dyDescent="0.2">
      <c r="A943">
        <v>2007</v>
      </c>
      <c r="B943" t="s">
        <v>64</v>
      </c>
      <c r="C943" t="s">
        <v>3</v>
      </c>
      <c r="G943" s="3">
        <v>0</v>
      </c>
      <c r="H943" s="3">
        <v>0</v>
      </c>
      <c r="I943" s="3">
        <v>0</v>
      </c>
      <c r="L943" s="3">
        <f>SUM(G943:I943)</f>
        <v>0</v>
      </c>
      <c r="N943" t="str">
        <f>IF(L943&gt;0,"Y","")</f>
        <v/>
      </c>
    </row>
    <row r="944" spans="1:14" x14ac:dyDescent="0.2">
      <c r="A944">
        <v>2007</v>
      </c>
      <c r="B944" t="s">
        <v>89</v>
      </c>
      <c r="C944" t="s">
        <v>3</v>
      </c>
      <c r="G944" s="3">
        <v>0</v>
      </c>
      <c r="H944" s="3">
        <v>0</v>
      </c>
      <c r="I944" s="3">
        <v>0</v>
      </c>
      <c r="L944" s="3">
        <f>SUM(G944:I944)</f>
        <v>0</v>
      </c>
      <c r="N944" t="str">
        <f>IF(L944&gt;0,"Y","")</f>
        <v/>
      </c>
    </row>
    <row r="945" spans="1:14" x14ac:dyDescent="0.2">
      <c r="A945">
        <v>2007</v>
      </c>
      <c r="B945" t="s">
        <v>81</v>
      </c>
      <c r="C945" t="s">
        <v>3</v>
      </c>
      <c r="G945" s="3">
        <v>0</v>
      </c>
      <c r="H945" s="3">
        <v>0</v>
      </c>
      <c r="I945" s="3">
        <v>0</v>
      </c>
      <c r="L945" s="3">
        <f>SUM(G945:I945)</f>
        <v>0</v>
      </c>
      <c r="N945" t="str">
        <f>IF(L945&gt;0,"Y","")</f>
        <v/>
      </c>
    </row>
    <row r="946" spans="1:14" x14ac:dyDescent="0.2">
      <c r="A946">
        <v>2007</v>
      </c>
      <c r="B946" t="s">
        <v>43</v>
      </c>
      <c r="C946" t="s">
        <v>3</v>
      </c>
      <c r="G946" s="3">
        <v>0</v>
      </c>
      <c r="H946" s="3">
        <v>0</v>
      </c>
      <c r="I946" s="3">
        <v>0</v>
      </c>
      <c r="L946" s="3">
        <f>SUM(G946:I946)</f>
        <v>0</v>
      </c>
      <c r="N946" t="str">
        <f>IF(L946&gt;0,"Y","")</f>
        <v/>
      </c>
    </row>
    <row r="947" spans="1:14" x14ac:dyDescent="0.2">
      <c r="A947">
        <v>2007</v>
      </c>
      <c r="B947" t="s">
        <v>44</v>
      </c>
      <c r="C947" t="s">
        <v>3</v>
      </c>
      <c r="G947" s="3">
        <v>0</v>
      </c>
      <c r="H947" s="3">
        <v>0</v>
      </c>
      <c r="I947" s="3">
        <v>0</v>
      </c>
      <c r="L947" s="3">
        <f>SUM(G947:I947)</f>
        <v>0</v>
      </c>
      <c r="N947" t="str">
        <f>IF(L947&gt;0,"Y","")</f>
        <v/>
      </c>
    </row>
    <row r="948" spans="1:14" x14ac:dyDescent="0.2">
      <c r="A948">
        <v>2007</v>
      </c>
      <c r="B948" t="s">
        <v>10</v>
      </c>
      <c r="C948" t="s">
        <v>3</v>
      </c>
      <c r="G948" s="3">
        <v>0</v>
      </c>
      <c r="H948" s="3">
        <v>0</v>
      </c>
      <c r="I948" s="3">
        <v>0</v>
      </c>
      <c r="L948" s="3">
        <f>SUM(G948:I948)</f>
        <v>0</v>
      </c>
      <c r="N948" t="str">
        <f>IF(L948&gt;0,"Y","")</f>
        <v/>
      </c>
    </row>
    <row r="949" spans="1:14" x14ac:dyDescent="0.2">
      <c r="A949">
        <v>2007</v>
      </c>
      <c r="B949" t="s">
        <v>76</v>
      </c>
      <c r="C949" t="s">
        <v>3</v>
      </c>
      <c r="G949" s="3">
        <v>0</v>
      </c>
      <c r="H949" s="3">
        <v>0</v>
      </c>
      <c r="I949" s="3">
        <v>0</v>
      </c>
      <c r="L949" s="3">
        <f>SUM(G949:I949)</f>
        <v>0</v>
      </c>
      <c r="N949" t="str">
        <f>IF(L949&gt;0,"Y","")</f>
        <v/>
      </c>
    </row>
    <row r="950" spans="1:14" x14ac:dyDescent="0.2">
      <c r="A950">
        <v>2007</v>
      </c>
      <c r="B950" t="s">
        <v>70</v>
      </c>
      <c r="C950" t="s">
        <v>3</v>
      </c>
      <c r="G950" s="3">
        <v>0</v>
      </c>
      <c r="H950" s="3">
        <v>0</v>
      </c>
      <c r="I950" s="3">
        <v>0</v>
      </c>
      <c r="L950" s="3">
        <f>SUM(G950:I950)</f>
        <v>0</v>
      </c>
      <c r="N950" t="str">
        <f>IF(L950&gt;0,"Y","")</f>
        <v/>
      </c>
    </row>
    <row r="951" spans="1:14" x14ac:dyDescent="0.2">
      <c r="A951">
        <v>2007</v>
      </c>
      <c r="B951" t="s">
        <v>62</v>
      </c>
      <c r="C951" t="s">
        <v>3</v>
      </c>
      <c r="G951" s="3">
        <v>0</v>
      </c>
      <c r="H951" s="3">
        <v>0</v>
      </c>
      <c r="I951" s="3">
        <v>0</v>
      </c>
      <c r="L951" s="3">
        <f>SUM(G951:I951)</f>
        <v>0</v>
      </c>
      <c r="N951" t="str">
        <f>IF(L951&gt;0,"Y","")</f>
        <v/>
      </c>
    </row>
    <row r="952" spans="1:14" x14ac:dyDescent="0.2">
      <c r="A952">
        <v>2007</v>
      </c>
      <c r="B952" t="s">
        <v>7</v>
      </c>
      <c r="C952" t="s">
        <v>3</v>
      </c>
      <c r="G952" s="3">
        <v>0</v>
      </c>
      <c r="H952" s="3">
        <v>0</v>
      </c>
      <c r="I952" s="3">
        <v>0</v>
      </c>
      <c r="L952" s="3">
        <f>SUM(G952:I952)</f>
        <v>0</v>
      </c>
      <c r="N952" t="str">
        <f>IF(L952&gt;0,"Y","")</f>
        <v/>
      </c>
    </row>
    <row r="953" spans="1:14" x14ac:dyDescent="0.2">
      <c r="A953">
        <v>2007</v>
      </c>
      <c r="B953" t="s">
        <v>58</v>
      </c>
      <c r="C953" t="s">
        <v>3</v>
      </c>
      <c r="G953" s="3">
        <v>0</v>
      </c>
      <c r="H953" s="3">
        <v>0</v>
      </c>
      <c r="I953" s="3">
        <v>0</v>
      </c>
      <c r="L953" s="3">
        <f>SUM(G953:I953)</f>
        <v>0</v>
      </c>
      <c r="N953" t="str">
        <f>IF(L953&gt;0,"Y","")</f>
        <v/>
      </c>
    </row>
    <row r="954" spans="1:14" x14ac:dyDescent="0.2">
      <c r="A954">
        <v>2007</v>
      </c>
      <c r="B954" t="s">
        <v>37</v>
      </c>
      <c r="C954" t="s">
        <v>3</v>
      </c>
      <c r="G954" s="3">
        <v>0</v>
      </c>
      <c r="H954" s="3">
        <v>0</v>
      </c>
      <c r="I954" s="3">
        <v>0</v>
      </c>
      <c r="L954" s="3">
        <f>SUM(G954:I954)</f>
        <v>0</v>
      </c>
      <c r="N954" t="str">
        <f>IF(L954&gt;0,"Y","")</f>
        <v/>
      </c>
    </row>
    <row r="955" spans="1:14" x14ac:dyDescent="0.2">
      <c r="A955">
        <v>2007</v>
      </c>
      <c r="B955" t="s">
        <v>20</v>
      </c>
      <c r="C955" t="s">
        <v>3</v>
      </c>
      <c r="G955" s="3">
        <v>0</v>
      </c>
      <c r="H955" s="3">
        <v>0</v>
      </c>
      <c r="I955" s="3">
        <v>0</v>
      </c>
      <c r="L955" s="3">
        <f>SUM(G955:I955)</f>
        <v>0</v>
      </c>
      <c r="N955" t="str">
        <f>IF(L955&gt;0,"Y","")</f>
        <v/>
      </c>
    </row>
    <row r="956" spans="1:14" x14ac:dyDescent="0.2">
      <c r="A956">
        <v>2007</v>
      </c>
      <c r="B956" t="s">
        <v>85</v>
      </c>
      <c r="C956" t="s">
        <v>3</v>
      </c>
      <c r="G956" s="3">
        <v>0</v>
      </c>
      <c r="H956" s="3">
        <v>0</v>
      </c>
      <c r="I956" s="3">
        <v>0</v>
      </c>
      <c r="L956" s="3">
        <f>SUM(G956:I956)</f>
        <v>0</v>
      </c>
      <c r="N956" t="str">
        <f>IF(L956&gt;0,"Y","")</f>
        <v/>
      </c>
    </row>
    <row r="957" spans="1:14" x14ac:dyDescent="0.2">
      <c r="A957">
        <v>2007</v>
      </c>
      <c r="B957" t="s">
        <v>55</v>
      </c>
      <c r="C957" t="s">
        <v>3</v>
      </c>
      <c r="G957" s="3">
        <v>0</v>
      </c>
      <c r="H957" s="3">
        <v>0</v>
      </c>
      <c r="I957" s="3">
        <v>0</v>
      </c>
      <c r="L957" s="3">
        <f>SUM(G957:I957)</f>
        <v>0</v>
      </c>
      <c r="N957" t="str">
        <f>IF(L957&gt;0,"Y","")</f>
        <v/>
      </c>
    </row>
    <row r="958" spans="1:14" x14ac:dyDescent="0.2">
      <c r="A958">
        <v>2007</v>
      </c>
      <c r="B958" t="s">
        <v>59</v>
      </c>
      <c r="C958" t="s">
        <v>3</v>
      </c>
      <c r="G958" s="3">
        <v>0</v>
      </c>
      <c r="H958" s="3">
        <v>0</v>
      </c>
      <c r="I958" s="3">
        <v>0</v>
      </c>
      <c r="L958" s="3">
        <f>SUM(G958:I958)</f>
        <v>0</v>
      </c>
      <c r="N958" t="str">
        <f>IF(L958&gt;0,"Y","")</f>
        <v/>
      </c>
    </row>
    <row r="959" spans="1:14" x14ac:dyDescent="0.2">
      <c r="A959">
        <v>2007</v>
      </c>
      <c r="B959" t="s">
        <v>92</v>
      </c>
      <c r="C959" t="s">
        <v>3</v>
      </c>
      <c r="G959" s="3">
        <v>0</v>
      </c>
      <c r="H959" s="3">
        <v>0</v>
      </c>
      <c r="I959" s="3">
        <v>0</v>
      </c>
      <c r="L959" s="3">
        <f>SUM(G959:I959)</f>
        <v>0</v>
      </c>
      <c r="N959" t="str">
        <f>IF(L959&gt;0,"Y","")</f>
        <v/>
      </c>
    </row>
    <row r="960" spans="1:14" x14ac:dyDescent="0.2">
      <c r="A960">
        <v>2007</v>
      </c>
      <c r="B960" t="s">
        <v>397</v>
      </c>
      <c r="C960" t="s">
        <v>95</v>
      </c>
      <c r="G960" s="3">
        <v>293591</v>
      </c>
      <c r="H960" s="3">
        <v>0</v>
      </c>
      <c r="I960" s="3">
        <v>76899</v>
      </c>
      <c r="L960" s="3">
        <f>SUM(G960:I960)</f>
        <v>370490</v>
      </c>
      <c r="N960" t="str">
        <f>IF(L960&gt;0,"Y","")</f>
        <v>Y</v>
      </c>
    </row>
    <row r="961" spans="1:14" x14ac:dyDescent="0.2">
      <c r="A961">
        <v>2007</v>
      </c>
      <c r="B961" t="s">
        <v>78</v>
      </c>
      <c r="C961" t="s">
        <v>3</v>
      </c>
      <c r="G961" s="3">
        <v>0</v>
      </c>
      <c r="H961" s="3">
        <v>0</v>
      </c>
      <c r="I961" s="3">
        <v>0</v>
      </c>
      <c r="L961" s="3">
        <f>SUM(G961:I961)</f>
        <v>0</v>
      </c>
      <c r="N961" t="str">
        <f>IF(L961&gt;0,"Y","")</f>
        <v/>
      </c>
    </row>
    <row r="962" spans="1:14" x14ac:dyDescent="0.2">
      <c r="A962">
        <v>2007</v>
      </c>
      <c r="B962" t="s">
        <v>15</v>
      </c>
      <c r="C962" t="s">
        <v>3</v>
      </c>
      <c r="G962" s="3">
        <v>0</v>
      </c>
      <c r="H962" s="3">
        <v>0</v>
      </c>
      <c r="I962" s="3">
        <v>0</v>
      </c>
      <c r="L962" s="3">
        <f>SUM(G962:I962)</f>
        <v>0</v>
      </c>
      <c r="N962" t="str">
        <f>IF(L962&gt;0,"Y","")</f>
        <v/>
      </c>
    </row>
    <row r="963" spans="1:14" x14ac:dyDescent="0.2">
      <c r="A963">
        <v>2007</v>
      </c>
      <c r="B963" t="s">
        <v>65</v>
      </c>
      <c r="C963" t="s">
        <v>3</v>
      </c>
      <c r="G963" s="3">
        <v>0</v>
      </c>
      <c r="H963" s="3">
        <v>0</v>
      </c>
      <c r="I963" s="3">
        <v>0</v>
      </c>
      <c r="L963" s="3">
        <f>SUM(G963:I963)</f>
        <v>0</v>
      </c>
      <c r="N963" t="str">
        <f>IF(L963&gt;0,"Y","")</f>
        <v/>
      </c>
    </row>
    <row r="964" spans="1:14" x14ac:dyDescent="0.2">
      <c r="A964">
        <v>2007</v>
      </c>
      <c r="B964" t="s">
        <v>87</v>
      </c>
      <c r="C964" t="s">
        <v>3</v>
      </c>
      <c r="G964" s="3">
        <v>0</v>
      </c>
      <c r="H964" s="3">
        <v>0</v>
      </c>
      <c r="I964" s="3">
        <v>0</v>
      </c>
      <c r="L964" s="3">
        <f>SUM(G964:I964)</f>
        <v>0</v>
      </c>
      <c r="N964" t="str">
        <f>IF(L964&gt;0,"Y","")</f>
        <v/>
      </c>
    </row>
    <row r="965" spans="1:14" x14ac:dyDescent="0.2">
      <c r="A965">
        <v>2007</v>
      </c>
      <c r="B965" t="s">
        <v>34</v>
      </c>
      <c r="C965" t="s">
        <v>3</v>
      </c>
      <c r="G965" s="3">
        <v>0</v>
      </c>
      <c r="H965" s="3">
        <v>0</v>
      </c>
      <c r="I965" s="3">
        <v>0</v>
      </c>
      <c r="L965" s="3">
        <f>SUM(G965:I965)</f>
        <v>0</v>
      </c>
      <c r="N965" t="str">
        <f>IF(L965&gt;0,"Y","")</f>
        <v/>
      </c>
    </row>
    <row r="966" spans="1:14" x14ac:dyDescent="0.2">
      <c r="A966">
        <v>2007</v>
      </c>
      <c r="B966" t="s">
        <v>22</v>
      </c>
      <c r="C966" t="s">
        <v>3</v>
      </c>
      <c r="G966" s="3">
        <v>0</v>
      </c>
      <c r="H966" s="3">
        <v>0</v>
      </c>
      <c r="I966" s="3">
        <v>0</v>
      </c>
      <c r="L966" s="3">
        <f>SUM(G966:I966)</f>
        <v>0</v>
      </c>
      <c r="N966" t="str">
        <f>IF(L966&gt;0,"Y","")</f>
        <v/>
      </c>
    </row>
    <row r="967" spans="1:14" x14ac:dyDescent="0.2">
      <c r="A967">
        <v>2007</v>
      </c>
      <c r="B967" t="s">
        <v>437</v>
      </c>
      <c r="C967" t="s">
        <v>93</v>
      </c>
      <c r="G967" s="3">
        <v>411844</v>
      </c>
      <c r="H967" s="3">
        <v>0</v>
      </c>
      <c r="I967" s="3">
        <v>45797</v>
      </c>
      <c r="L967" s="3">
        <f>SUM(G967:I967)</f>
        <v>457641</v>
      </c>
      <c r="N967" t="str">
        <f>IF(L967&gt;0,"Y","")</f>
        <v>Y</v>
      </c>
    </row>
    <row r="968" spans="1:14" x14ac:dyDescent="0.2">
      <c r="A968">
        <v>2007</v>
      </c>
      <c r="B968" t="s">
        <v>91</v>
      </c>
      <c r="C968" t="s">
        <v>3</v>
      </c>
      <c r="G968" s="3">
        <v>0</v>
      </c>
      <c r="H968" s="3">
        <v>0</v>
      </c>
      <c r="I968" s="3">
        <v>0</v>
      </c>
      <c r="L968" s="3">
        <f>SUM(G968:I968)</f>
        <v>0</v>
      </c>
      <c r="N968" t="str">
        <f>IF(L968&gt;0,"Y","")</f>
        <v/>
      </c>
    </row>
    <row r="969" spans="1:14" x14ac:dyDescent="0.2">
      <c r="A969">
        <v>2007</v>
      </c>
      <c r="B969" t="s">
        <v>18</v>
      </c>
      <c r="C969" t="s">
        <v>3</v>
      </c>
      <c r="G969" s="3">
        <v>0</v>
      </c>
      <c r="H969" s="3">
        <v>0</v>
      </c>
      <c r="I969" s="3">
        <v>0</v>
      </c>
      <c r="L969" s="3">
        <f>SUM(G969:I969)</f>
        <v>0</v>
      </c>
      <c r="N969" t="str">
        <f>IF(L969&gt;0,"Y","")</f>
        <v/>
      </c>
    </row>
    <row r="970" spans="1:14" x14ac:dyDescent="0.2">
      <c r="A970">
        <v>2007</v>
      </c>
      <c r="B970" t="s">
        <v>41</v>
      </c>
      <c r="C970" t="s">
        <v>3</v>
      </c>
      <c r="G970" s="3">
        <v>0</v>
      </c>
      <c r="H970" s="3">
        <v>0</v>
      </c>
      <c r="I970" s="3">
        <v>0</v>
      </c>
      <c r="L970" s="3">
        <f>SUM(G970:I970)</f>
        <v>0</v>
      </c>
      <c r="N970" t="str">
        <f>IF(L970&gt;0,"Y","")</f>
        <v/>
      </c>
    </row>
    <row r="971" spans="1:14" x14ac:dyDescent="0.2">
      <c r="A971">
        <v>2006</v>
      </c>
      <c r="B971" t="s">
        <v>33</v>
      </c>
      <c r="C971" t="s">
        <v>3</v>
      </c>
      <c r="G971" s="3">
        <v>0</v>
      </c>
      <c r="H971" s="3">
        <v>0</v>
      </c>
      <c r="I971" s="3">
        <v>0</v>
      </c>
      <c r="L971" s="3">
        <f>SUM(G971:I971)</f>
        <v>0</v>
      </c>
      <c r="N971" t="str">
        <f>IF(L971&gt;0,"Y","")</f>
        <v/>
      </c>
    </row>
    <row r="972" spans="1:14" x14ac:dyDescent="0.2">
      <c r="A972">
        <v>2006</v>
      </c>
      <c r="B972" t="s">
        <v>11</v>
      </c>
      <c r="C972" t="s">
        <v>3</v>
      </c>
      <c r="G972" s="3">
        <v>0</v>
      </c>
      <c r="H972" s="3">
        <v>0</v>
      </c>
      <c r="I972" s="3">
        <v>0</v>
      </c>
      <c r="L972" s="3">
        <f>SUM(G972:I972)</f>
        <v>0</v>
      </c>
      <c r="N972" t="str">
        <f>IF(L972&gt;0,"Y","")</f>
        <v/>
      </c>
    </row>
    <row r="973" spans="1:14" x14ac:dyDescent="0.2">
      <c r="A973">
        <v>2006</v>
      </c>
      <c r="B973" t="s">
        <v>12</v>
      </c>
      <c r="C973" t="s">
        <v>3</v>
      </c>
      <c r="G973" s="3">
        <v>0</v>
      </c>
      <c r="H973" s="3">
        <v>0</v>
      </c>
      <c r="I973" s="3">
        <v>0</v>
      </c>
      <c r="L973" s="3">
        <f>SUM(G973:I973)</f>
        <v>0</v>
      </c>
      <c r="N973" t="str">
        <f>IF(L973&gt;0,"Y","")</f>
        <v/>
      </c>
    </row>
    <row r="974" spans="1:14" x14ac:dyDescent="0.2">
      <c r="A974">
        <v>2006</v>
      </c>
      <c r="B974" t="s">
        <v>46</v>
      </c>
      <c r="C974" t="s">
        <v>3</v>
      </c>
      <c r="G974" s="3">
        <v>0</v>
      </c>
      <c r="H974" s="3">
        <v>0</v>
      </c>
      <c r="I974" s="3">
        <v>0</v>
      </c>
      <c r="L974" s="3">
        <f>SUM(G974:I974)</f>
        <v>0</v>
      </c>
      <c r="N974" t="str">
        <f>IF(L974&gt;0,"Y","")</f>
        <v/>
      </c>
    </row>
    <row r="975" spans="1:14" x14ac:dyDescent="0.2">
      <c r="A975">
        <v>2006</v>
      </c>
      <c r="B975" t="s">
        <v>66</v>
      </c>
      <c r="C975" t="s">
        <v>3</v>
      </c>
      <c r="G975" s="3">
        <v>0</v>
      </c>
      <c r="H975" s="3">
        <v>0</v>
      </c>
      <c r="I975" s="3">
        <v>0</v>
      </c>
      <c r="L975" s="3">
        <f>SUM(G975:I975)</f>
        <v>0</v>
      </c>
      <c r="M975" t="s">
        <v>68</v>
      </c>
      <c r="N975" t="str">
        <f>IF(L975&gt;0,"Y","")</f>
        <v/>
      </c>
    </row>
    <row r="976" spans="1:14" x14ac:dyDescent="0.2">
      <c r="A976">
        <v>2006</v>
      </c>
      <c r="B976" t="s">
        <v>74</v>
      </c>
      <c r="C976" t="s">
        <v>3</v>
      </c>
      <c r="G976" s="3">
        <v>0</v>
      </c>
      <c r="H976" s="3">
        <v>0</v>
      </c>
      <c r="I976" s="3">
        <v>0</v>
      </c>
      <c r="L976" s="3">
        <f>SUM(G976:I976)</f>
        <v>0</v>
      </c>
      <c r="N976" t="str">
        <f>IF(L976&gt;0,"Y","")</f>
        <v/>
      </c>
    </row>
    <row r="977" spans="1:14" x14ac:dyDescent="0.2">
      <c r="A977">
        <v>2006</v>
      </c>
      <c r="B977" t="s">
        <v>30</v>
      </c>
      <c r="C977" t="s">
        <v>75</v>
      </c>
      <c r="G977" s="3">
        <v>1614297</v>
      </c>
      <c r="H977" s="3">
        <v>0</v>
      </c>
      <c r="I977" s="3">
        <v>0</v>
      </c>
      <c r="L977" s="3">
        <f>SUM(G977:I977)</f>
        <v>1614297</v>
      </c>
      <c r="N977" t="str">
        <f>IF(L977&gt;0,"Y","")</f>
        <v>Y</v>
      </c>
    </row>
    <row r="978" spans="1:14" x14ac:dyDescent="0.2">
      <c r="A978">
        <v>2006</v>
      </c>
      <c r="B978" t="s">
        <v>69</v>
      </c>
      <c r="C978" t="s">
        <v>3</v>
      </c>
      <c r="G978" s="3">
        <v>0</v>
      </c>
      <c r="H978" s="3">
        <v>0</v>
      </c>
      <c r="I978" s="3">
        <v>0</v>
      </c>
      <c r="L978" s="3">
        <f>SUM(G978:I978)</f>
        <v>0</v>
      </c>
      <c r="N978" t="str">
        <f>IF(L978&gt;0,"Y","")</f>
        <v/>
      </c>
    </row>
    <row r="979" spans="1:14" x14ac:dyDescent="0.2">
      <c r="A979">
        <v>2006</v>
      </c>
      <c r="B979" t="s">
        <v>16</v>
      </c>
      <c r="C979" t="s">
        <v>3</v>
      </c>
      <c r="G979" s="3">
        <v>0</v>
      </c>
      <c r="H979" s="3">
        <v>0</v>
      </c>
      <c r="I979" s="3">
        <v>0</v>
      </c>
      <c r="L979" s="3">
        <f>SUM(G979:I979)</f>
        <v>0</v>
      </c>
      <c r="N979" t="str">
        <f>IF(L979&gt;0,"Y","")</f>
        <v/>
      </c>
    </row>
    <row r="980" spans="1:14" x14ac:dyDescent="0.2">
      <c r="A980">
        <v>2006</v>
      </c>
      <c r="B980" t="s">
        <v>13</v>
      </c>
      <c r="C980" t="s">
        <v>3</v>
      </c>
      <c r="G980" s="3">
        <v>0</v>
      </c>
      <c r="H980" s="3">
        <v>0</v>
      </c>
      <c r="I980" s="3">
        <v>0</v>
      </c>
      <c r="L980" s="3">
        <f>SUM(G980:I980)</f>
        <v>0</v>
      </c>
      <c r="N980" t="str">
        <f>IF(L980&gt;0,"Y","")</f>
        <v/>
      </c>
    </row>
    <row r="981" spans="1:14" x14ac:dyDescent="0.2">
      <c r="A981">
        <v>2006</v>
      </c>
      <c r="B981" t="s">
        <v>31</v>
      </c>
      <c r="C981" t="s">
        <v>51</v>
      </c>
      <c r="G981" s="3">
        <v>291594</v>
      </c>
      <c r="H981" s="3">
        <v>0</v>
      </c>
      <c r="I981" s="3">
        <v>22821</v>
      </c>
      <c r="L981" s="3">
        <f>SUM(G981:I981)</f>
        <v>314415</v>
      </c>
      <c r="N981" t="str">
        <f>IF(L981&gt;0,"Y","")</f>
        <v>Y</v>
      </c>
    </row>
    <row r="982" spans="1:14" x14ac:dyDescent="0.2">
      <c r="A982">
        <v>2006</v>
      </c>
      <c r="B982" t="s">
        <v>24</v>
      </c>
      <c r="C982" t="s">
        <v>3</v>
      </c>
      <c r="G982" s="3">
        <v>0</v>
      </c>
      <c r="H982" s="3">
        <v>0</v>
      </c>
      <c r="I982" s="3">
        <v>0</v>
      </c>
      <c r="L982" s="3">
        <f>SUM(G982:I982)</f>
        <v>0</v>
      </c>
      <c r="N982" t="str">
        <f>IF(L982&gt;0,"Y","")</f>
        <v/>
      </c>
    </row>
    <row r="983" spans="1:14" x14ac:dyDescent="0.2">
      <c r="A983">
        <v>2006</v>
      </c>
      <c r="B983" t="s">
        <v>39</v>
      </c>
      <c r="C983" t="s">
        <v>3</v>
      </c>
      <c r="G983" s="3">
        <v>0</v>
      </c>
      <c r="H983" s="3">
        <v>0</v>
      </c>
      <c r="I983" s="3">
        <v>0</v>
      </c>
      <c r="L983" s="3">
        <f>SUM(G983:I983)</f>
        <v>0</v>
      </c>
      <c r="N983" t="str">
        <f>IF(L983&gt;0,"Y","")</f>
        <v/>
      </c>
    </row>
    <row r="984" spans="1:14" x14ac:dyDescent="0.2">
      <c r="A984">
        <v>2006</v>
      </c>
      <c r="B984" t="s">
        <v>19</v>
      </c>
      <c r="C984" t="s">
        <v>3</v>
      </c>
      <c r="G984" s="3">
        <v>0</v>
      </c>
      <c r="H984" s="3">
        <v>0</v>
      </c>
      <c r="I984" s="3">
        <v>0</v>
      </c>
      <c r="L984" s="3">
        <f>SUM(G984:I984)</f>
        <v>0</v>
      </c>
      <c r="N984" t="str">
        <f>IF(L984&gt;0,"Y","")</f>
        <v/>
      </c>
    </row>
    <row r="985" spans="1:14" x14ac:dyDescent="0.2">
      <c r="A985">
        <v>2006</v>
      </c>
      <c r="B985" t="s">
        <v>71</v>
      </c>
      <c r="C985" t="s">
        <v>3</v>
      </c>
      <c r="G985" s="3">
        <v>0</v>
      </c>
      <c r="H985" s="3">
        <v>0</v>
      </c>
      <c r="I985" s="3">
        <v>0</v>
      </c>
      <c r="L985" s="3">
        <f>SUM(G985:I985)</f>
        <v>0</v>
      </c>
      <c r="N985" t="str">
        <f>IF(L985&gt;0,"Y","")</f>
        <v/>
      </c>
    </row>
    <row r="986" spans="1:14" x14ac:dyDescent="0.2">
      <c r="A986">
        <v>2006</v>
      </c>
      <c r="B986" t="s">
        <v>25</v>
      </c>
      <c r="C986" t="s">
        <v>3</v>
      </c>
      <c r="G986" s="3">
        <v>0</v>
      </c>
      <c r="H986" s="3">
        <v>0</v>
      </c>
      <c r="I986" s="3">
        <v>0</v>
      </c>
      <c r="L986" s="3">
        <f>SUM(G986:I986)</f>
        <v>0</v>
      </c>
      <c r="N986" t="str">
        <f>IF(L986&gt;0,"Y","")</f>
        <v/>
      </c>
    </row>
    <row r="987" spans="1:14" x14ac:dyDescent="0.2">
      <c r="A987">
        <v>2006</v>
      </c>
      <c r="B987" t="s">
        <v>6</v>
      </c>
      <c r="C987" t="s">
        <v>3</v>
      </c>
      <c r="G987" s="3">
        <v>0</v>
      </c>
      <c r="H987" s="3">
        <v>0</v>
      </c>
      <c r="I987" s="3">
        <v>0</v>
      </c>
      <c r="L987" s="3">
        <f>SUM(G987:I987)</f>
        <v>0</v>
      </c>
      <c r="N987" t="str">
        <f>IF(L987&gt;0,"Y","")</f>
        <v/>
      </c>
    </row>
    <row r="988" spans="1:14" x14ac:dyDescent="0.2">
      <c r="A988">
        <v>2006</v>
      </c>
      <c r="B988" t="s">
        <v>47</v>
      </c>
      <c r="C988" t="s">
        <v>3</v>
      </c>
      <c r="G988" s="3">
        <v>0</v>
      </c>
      <c r="H988" s="3">
        <v>0</v>
      </c>
      <c r="I988" s="3">
        <v>0</v>
      </c>
      <c r="L988" s="3">
        <f>SUM(G988:I988)</f>
        <v>0</v>
      </c>
      <c r="N988" t="str">
        <f>IF(L988&gt;0,"Y","")</f>
        <v/>
      </c>
    </row>
    <row r="989" spans="1:14" x14ac:dyDescent="0.2">
      <c r="A989">
        <v>2006</v>
      </c>
      <c r="B989" t="s">
        <v>60</v>
      </c>
      <c r="C989" t="s">
        <v>3</v>
      </c>
      <c r="G989" s="3">
        <v>0</v>
      </c>
      <c r="H989" s="3">
        <v>0</v>
      </c>
      <c r="I989" s="3">
        <v>0</v>
      </c>
      <c r="L989" s="3">
        <f>SUM(G989:I989)</f>
        <v>0</v>
      </c>
      <c r="N989" t="str">
        <f>IF(L989&gt;0,"Y","")</f>
        <v/>
      </c>
    </row>
    <row r="990" spans="1:14" x14ac:dyDescent="0.2">
      <c r="A990">
        <v>2006</v>
      </c>
      <c r="B990" t="s">
        <v>9</v>
      </c>
      <c r="C990" t="s">
        <v>3</v>
      </c>
      <c r="G990" s="3">
        <v>0</v>
      </c>
      <c r="H990" s="3">
        <v>0</v>
      </c>
      <c r="I990" s="3">
        <v>0</v>
      </c>
      <c r="L990" s="3">
        <f>SUM(G990:I990)</f>
        <v>0</v>
      </c>
      <c r="N990" t="str">
        <f>IF(L990&gt;0,"Y","")</f>
        <v/>
      </c>
    </row>
    <row r="991" spans="1:14" x14ac:dyDescent="0.2">
      <c r="A991">
        <v>2006</v>
      </c>
      <c r="B991" t="s">
        <v>8</v>
      </c>
      <c r="C991" t="s">
        <v>3</v>
      </c>
      <c r="G991" s="3">
        <v>0</v>
      </c>
      <c r="H991" s="3">
        <v>0</v>
      </c>
      <c r="I991" s="3">
        <v>0</v>
      </c>
      <c r="L991" s="3">
        <f>SUM(G991:I991)</f>
        <v>0</v>
      </c>
      <c r="N991" t="str">
        <f>IF(L991&gt;0,"Y","")</f>
        <v/>
      </c>
    </row>
    <row r="992" spans="1:14" x14ac:dyDescent="0.2">
      <c r="A992">
        <v>2006</v>
      </c>
      <c r="B992" t="s">
        <v>63</v>
      </c>
      <c r="C992" t="s">
        <v>3</v>
      </c>
      <c r="G992" s="3">
        <v>0</v>
      </c>
      <c r="H992" s="3">
        <v>0</v>
      </c>
      <c r="I992" s="3">
        <v>0</v>
      </c>
      <c r="L992" s="3">
        <f>SUM(G992:I992)</f>
        <v>0</v>
      </c>
      <c r="N992" t="str">
        <f>IF(L992&gt;0,"Y","")</f>
        <v/>
      </c>
    </row>
    <row r="993" spans="1:14" x14ac:dyDescent="0.2">
      <c r="A993">
        <v>2006</v>
      </c>
      <c r="B993" t="s">
        <v>72</v>
      </c>
      <c r="C993" t="s">
        <v>3</v>
      </c>
      <c r="G993" s="3">
        <v>0</v>
      </c>
      <c r="H993" s="3">
        <v>0</v>
      </c>
      <c r="I993" s="3">
        <v>0</v>
      </c>
      <c r="L993" s="3">
        <f>SUM(G993:I993)</f>
        <v>0</v>
      </c>
      <c r="N993" t="str">
        <f>IF(L993&gt;0,"Y","")</f>
        <v/>
      </c>
    </row>
    <row r="994" spans="1:14" x14ac:dyDescent="0.2">
      <c r="A994">
        <v>2006</v>
      </c>
      <c r="B994" t="s">
        <v>36</v>
      </c>
      <c r="C994" t="s">
        <v>3</v>
      </c>
      <c r="G994" s="3">
        <v>0</v>
      </c>
      <c r="H994" s="3">
        <v>0</v>
      </c>
      <c r="I994" s="3">
        <v>0</v>
      </c>
      <c r="L994" s="3">
        <f>SUM(G994:I994)</f>
        <v>0</v>
      </c>
      <c r="N994" t="str">
        <f>IF(L994&gt;0,"Y","")</f>
        <v/>
      </c>
    </row>
    <row r="995" spans="1:14" x14ac:dyDescent="0.2">
      <c r="A995">
        <v>2006</v>
      </c>
      <c r="B995" t="s">
        <v>56</v>
      </c>
      <c r="C995" t="s">
        <v>49</v>
      </c>
      <c r="G995" s="3">
        <v>2151729</v>
      </c>
      <c r="H995" s="3">
        <v>0</v>
      </c>
      <c r="I995" s="3">
        <v>25737</v>
      </c>
      <c r="L995" s="3">
        <f>SUM(G995:I995)</f>
        <v>2177466</v>
      </c>
      <c r="N995" t="str">
        <f>IF(L995&gt;0,"Y","")</f>
        <v>Y</v>
      </c>
    </row>
    <row r="996" spans="1:14" x14ac:dyDescent="0.2">
      <c r="A996">
        <v>2006</v>
      </c>
      <c r="B996" t="s">
        <v>61</v>
      </c>
      <c r="C996" t="s">
        <v>3</v>
      </c>
      <c r="G996" s="3">
        <v>0</v>
      </c>
      <c r="H996" s="3">
        <v>0</v>
      </c>
      <c r="I996" s="3">
        <v>0</v>
      </c>
      <c r="L996" s="3">
        <f>SUM(G996:I996)</f>
        <v>0</v>
      </c>
      <c r="N996" t="str">
        <f>IF(L996&gt;0,"Y","")</f>
        <v/>
      </c>
    </row>
    <row r="997" spans="1:14" x14ac:dyDescent="0.2">
      <c r="A997">
        <v>2006</v>
      </c>
      <c r="B997" t="s">
        <v>42</v>
      </c>
      <c r="C997" t="s">
        <v>3</v>
      </c>
      <c r="G997" s="3">
        <v>0</v>
      </c>
      <c r="H997" s="3">
        <v>0</v>
      </c>
      <c r="I997" s="3">
        <v>0</v>
      </c>
      <c r="L997" s="3">
        <f>SUM(G997:I997)</f>
        <v>0</v>
      </c>
      <c r="N997" t="str">
        <f>IF(L997&gt;0,"Y","")</f>
        <v/>
      </c>
    </row>
    <row r="998" spans="1:14" x14ac:dyDescent="0.2">
      <c r="A998">
        <v>2006</v>
      </c>
      <c r="B998" t="s">
        <v>23</v>
      </c>
      <c r="C998" t="s">
        <v>3</v>
      </c>
      <c r="G998" s="3">
        <v>0</v>
      </c>
      <c r="H998" s="3">
        <v>0</v>
      </c>
      <c r="I998" s="3">
        <v>0</v>
      </c>
      <c r="L998" s="3">
        <f>SUM(G998:I998)</f>
        <v>0</v>
      </c>
      <c r="N998" t="str">
        <f>IF(L998&gt;0,"Y","")</f>
        <v/>
      </c>
    </row>
    <row r="999" spans="1:14" x14ac:dyDescent="0.2">
      <c r="A999">
        <v>2006</v>
      </c>
      <c r="B999" t="s">
        <v>45</v>
      </c>
      <c r="C999" t="s">
        <v>3</v>
      </c>
      <c r="G999" s="3">
        <v>0</v>
      </c>
      <c r="H999" s="3">
        <v>0</v>
      </c>
      <c r="I999" s="3">
        <v>0</v>
      </c>
      <c r="L999" s="3">
        <f>SUM(G999:I999)</f>
        <v>0</v>
      </c>
      <c r="N999" t="str">
        <f>IF(L999&gt;0,"Y","")</f>
        <v/>
      </c>
    </row>
    <row r="1000" spans="1:14" x14ac:dyDescent="0.2">
      <c r="A1000">
        <v>2006</v>
      </c>
      <c r="B1000" t="s">
        <v>35</v>
      </c>
      <c r="C1000" t="s">
        <v>3</v>
      </c>
      <c r="G1000" s="3">
        <v>0</v>
      </c>
      <c r="H1000" s="3">
        <v>0</v>
      </c>
      <c r="I1000" s="3">
        <v>0</v>
      </c>
      <c r="L1000" s="3">
        <f>SUM(G1000:I1000)</f>
        <v>0</v>
      </c>
      <c r="N1000" t="str">
        <f>IF(L1000&gt;0,"Y","")</f>
        <v/>
      </c>
    </row>
    <row r="1001" spans="1:14" x14ac:dyDescent="0.2">
      <c r="A1001">
        <v>2006</v>
      </c>
      <c r="B1001" t="s">
        <v>64</v>
      </c>
      <c r="C1001" t="s">
        <v>3</v>
      </c>
      <c r="G1001" s="3">
        <v>0</v>
      </c>
      <c r="H1001" s="3">
        <v>0</v>
      </c>
      <c r="I1001" s="3">
        <v>0</v>
      </c>
      <c r="L1001" s="3">
        <f>SUM(G1001:I1001)</f>
        <v>0</v>
      </c>
      <c r="N1001" t="str">
        <f>IF(L1001&gt;0,"Y","")</f>
        <v/>
      </c>
    </row>
    <row r="1002" spans="1:14" x14ac:dyDescent="0.2">
      <c r="A1002">
        <v>2006</v>
      </c>
      <c r="B1002" t="s">
        <v>40</v>
      </c>
      <c r="C1002" t="s">
        <v>3</v>
      </c>
      <c r="G1002" s="3">
        <v>0</v>
      </c>
      <c r="H1002" s="3">
        <v>0</v>
      </c>
      <c r="I1002" s="3">
        <v>0</v>
      </c>
      <c r="L1002" s="3">
        <f>SUM(G1002:I1002)</f>
        <v>0</v>
      </c>
      <c r="N1002" t="str">
        <f>IF(L1002&gt;0,"Y","")</f>
        <v/>
      </c>
    </row>
    <row r="1003" spans="1:14" x14ac:dyDescent="0.2">
      <c r="A1003">
        <v>2006</v>
      </c>
      <c r="B1003" t="s">
        <v>32</v>
      </c>
      <c r="C1003" t="s">
        <v>3</v>
      </c>
      <c r="G1003" s="3">
        <v>0</v>
      </c>
      <c r="H1003" s="3">
        <v>0</v>
      </c>
      <c r="I1003" s="3">
        <v>0</v>
      </c>
      <c r="L1003" s="3">
        <f>SUM(G1003:I1003)</f>
        <v>0</v>
      </c>
      <c r="N1003" t="str">
        <f>IF(L1003&gt;0,"Y","")</f>
        <v/>
      </c>
    </row>
    <row r="1004" spans="1:14" x14ac:dyDescent="0.2">
      <c r="A1004">
        <v>2006</v>
      </c>
      <c r="B1004" t="s">
        <v>43</v>
      </c>
      <c r="C1004" t="s">
        <v>3</v>
      </c>
      <c r="G1004" s="3">
        <v>0</v>
      </c>
      <c r="H1004" s="3">
        <v>0</v>
      </c>
      <c r="I1004" s="3">
        <v>0</v>
      </c>
      <c r="L1004" s="3">
        <f>SUM(G1004:I1004)</f>
        <v>0</v>
      </c>
      <c r="N1004" t="str">
        <f>IF(L1004&gt;0,"Y","")</f>
        <v/>
      </c>
    </row>
    <row r="1005" spans="1:14" x14ac:dyDescent="0.2">
      <c r="A1005">
        <v>2006</v>
      </c>
      <c r="B1005" t="s">
        <v>44</v>
      </c>
      <c r="C1005" t="s">
        <v>3</v>
      </c>
      <c r="G1005" s="3">
        <v>0</v>
      </c>
      <c r="H1005" s="3">
        <v>0</v>
      </c>
      <c r="I1005" s="3">
        <v>0</v>
      </c>
      <c r="L1005" s="3">
        <f>SUM(G1005:I1005)</f>
        <v>0</v>
      </c>
      <c r="N1005" t="str">
        <f>IF(L1005&gt;0,"Y","")</f>
        <v/>
      </c>
    </row>
    <row r="1006" spans="1:14" x14ac:dyDescent="0.2">
      <c r="A1006">
        <v>2006</v>
      </c>
      <c r="B1006" t="s">
        <v>10</v>
      </c>
      <c r="C1006" t="s">
        <v>3</v>
      </c>
      <c r="G1006" s="3">
        <v>0</v>
      </c>
      <c r="H1006" s="3">
        <v>0</v>
      </c>
      <c r="I1006" s="3">
        <v>0</v>
      </c>
      <c r="L1006" s="3">
        <f>SUM(G1006:I1006)</f>
        <v>0</v>
      </c>
      <c r="N1006" t="str">
        <f>IF(L1006&gt;0,"Y","")</f>
        <v/>
      </c>
    </row>
    <row r="1007" spans="1:14" x14ac:dyDescent="0.2">
      <c r="A1007">
        <v>2006</v>
      </c>
      <c r="B1007" t="s">
        <v>70</v>
      </c>
      <c r="C1007" t="s">
        <v>3</v>
      </c>
      <c r="G1007" s="3">
        <v>0</v>
      </c>
      <c r="H1007" s="3">
        <v>0</v>
      </c>
      <c r="I1007" s="3">
        <v>0</v>
      </c>
      <c r="L1007" s="3">
        <f>SUM(G1007:I1007)</f>
        <v>0</v>
      </c>
      <c r="N1007" t="str">
        <f>IF(L1007&gt;0,"Y","")</f>
        <v/>
      </c>
    </row>
    <row r="1008" spans="1:14" x14ac:dyDescent="0.2">
      <c r="A1008">
        <v>2006</v>
      </c>
      <c r="B1008" t="s">
        <v>37</v>
      </c>
      <c r="C1008" t="s">
        <v>3</v>
      </c>
      <c r="G1008" s="3">
        <v>0</v>
      </c>
      <c r="H1008" s="3">
        <v>0</v>
      </c>
      <c r="I1008" s="3">
        <v>0</v>
      </c>
      <c r="L1008" s="3">
        <f>SUM(G1008:I1008)</f>
        <v>0</v>
      </c>
      <c r="N1008" t="str">
        <f>IF(L1008&gt;0,"Y","")</f>
        <v/>
      </c>
    </row>
    <row r="1009" spans="1:14" x14ac:dyDescent="0.2">
      <c r="A1009">
        <v>2006</v>
      </c>
      <c r="B1009" t="s">
        <v>20</v>
      </c>
      <c r="C1009" t="s">
        <v>3</v>
      </c>
      <c r="G1009" s="3">
        <v>0</v>
      </c>
      <c r="H1009" s="3">
        <v>0</v>
      </c>
      <c r="I1009" s="3">
        <v>0</v>
      </c>
      <c r="L1009" s="3">
        <f>SUM(G1009:I1009)</f>
        <v>0</v>
      </c>
      <c r="N1009" t="str">
        <f>IF(L1009&gt;0,"Y","")</f>
        <v/>
      </c>
    </row>
    <row r="1010" spans="1:14" x14ac:dyDescent="0.2">
      <c r="A1010">
        <v>2006</v>
      </c>
      <c r="B1010" t="s">
        <v>55</v>
      </c>
      <c r="C1010" t="s">
        <v>3</v>
      </c>
      <c r="G1010" s="3">
        <v>0</v>
      </c>
      <c r="H1010" s="3">
        <v>0</v>
      </c>
      <c r="I1010" s="3">
        <v>0</v>
      </c>
      <c r="L1010" s="3">
        <f>SUM(G1010:I1010)</f>
        <v>0</v>
      </c>
      <c r="N1010" t="str">
        <f>IF(L1010&gt;0,"Y","")</f>
        <v/>
      </c>
    </row>
    <row r="1011" spans="1:14" x14ac:dyDescent="0.2">
      <c r="A1011">
        <v>2006</v>
      </c>
      <c r="B1011" t="s">
        <v>59</v>
      </c>
      <c r="C1011" t="s">
        <v>3</v>
      </c>
      <c r="G1011" s="3">
        <v>0</v>
      </c>
      <c r="H1011" s="3">
        <v>0</v>
      </c>
      <c r="I1011" s="3">
        <v>0</v>
      </c>
      <c r="L1011" s="3">
        <f>SUM(G1011:I1011)</f>
        <v>0</v>
      </c>
      <c r="N1011" t="str">
        <f>IF(L1011&gt;0,"Y","")</f>
        <v/>
      </c>
    </row>
    <row r="1012" spans="1:14" x14ac:dyDescent="0.2">
      <c r="A1012">
        <v>2006</v>
      </c>
      <c r="B1012" t="s">
        <v>73</v>
      </c>
      <c r="C1012" t="s">
        <v>3</v>
      </c>
      <c r="G1012" s="3">
        <v>0</v>
      </c>
      <c r="H1012" s="3">
        <v>0</v>
      </c>
      <c r="I1012" s="3">
        <v>0</v>
      </c>
      <c r="L1012" s="3">
        <f>SUM(G1012:I1012)</f>
        <v>0</v>
      </c>
      <c r="N1012" t="str">
        <f>IF(L1012&gt;0,"Y","")</f>
        <v/>
      </c>
    </row>
    <row r="1013" spans="1:14" x14ac:dyDescent="0.2">
      <c r="A1013">
        <v>2006</v>
      </c>
      <c r="B1013" t="s">
        <v>397</v>
      </c>
      <c r="C1013" t="s">
        <v>52</v>
      </c>
      <c r="G1013" s="3">
        <v>279921</v>
      </c>
      <c r="H1013" s="3">
        <v>0</v>
      </c>
      <c r="I1013" s="3">
        <v>22599</v>
      </c>
      <c r="L1013" s="3">
        <f>SUM(G1013:I1013)</f>
        <v>302520</v>
      </c>
      <c r="N1013" t="str">
        <f>IF(L1013&gt;0,"Y","")</f>
        <v>Y</v>
      </c>
    </row>
    <row r="1014" spans="1:14" x14ac:dyDescent="0.2">
      <c r="A1014">
        <v>2006</v>
      </c>
      <c r="B1014" t="s">
        <v>15</v>
      </c>
      <c r="C1014" t="s">
        <v>3</v>
      </c>
      <c r="G1014" s="3">
        <v>0</v>
      </c>
      <c r="H1014" s="3">
        <v>0</v>
      </c>
      <c r="I1014" s="3">
        <v>0</v>
      </c>
      <c r="L1014" s="3">
        <f>SUM(G1014:I1014)</f>
        <v>0</v>
      </c>
      <c r="N1014" t="str">
        <f>IF(L1014&gt;0,"Y","")</f>
        <v/>
      </c>
    </row>
    <row r="1015" spans="1:14" x14ac:dyDescent="0.2">
      <c r="A1015">
        <v>2006</v>
      </c>
      <c r="B1015" t="s">
        <v>34</v>
      </c>
      <c r="C1015" t="s">
        <v>3</v>
      </c>
      <c r="G1015" s="3">
        <v>0</v>
      </c>
      <c r="H1015" s="3">
        <v>0</v>
      </c>
      <c r="I1015" s="3">
        <v>0</v>
      </c>
      <c r="L1015" s="3">
        <f>SUM(G1015:I1015)</f>
        <v>0</v>
      </c>
      <c r="N1015" t="str">
        <f>IF(L1015&gt;0,"Y","")</f>
        <v/>
      </c>
    </row>
    <row r="1016" spans="1:14" x14ac:dyDescent="0.2">
      <c r="A1016">
        <v>2006</v>
      </c>
      <c r="B1016" t="s">
        <v>27</v>
      </c>
      <c r="C1016" t="s">
        <v>3</v>
      </c>
      <c r="G1016" s="3">
        <v>0</v>
      </c>
      <c r="H1016" s="3">
        <v>0</v>
      </c>
      <c r="I1016" s="3">
        <v>0</v>
      </c>
      <c r="L1016" s="3">
        <f>SUM(G1016:I1016)</f>
        <v>0</v>
      </c>
      <c r="N1016" t="str">
        <f>IF(L1016&gt;0,"Y","")</f>
        <v/>
      </c>
    </row>
    <row r="1017" spans="1:14" x14ac:dyDescent="0.2">
      <c r="A1017">
        <v>2006</v>
      </c>
      <c r="B1017" t="s">
        <v>22</v>
      </c>
      <c r="C1017" t="s">
        <v>3</v>
      </c>
      <c r="G1017" s="3">
        <v>0</v>
      </c>
      <c r="H1017" s="3">
        <v>0</v>
      </c>
      <c r="I1017" s="3">
        <v>0</v>
      </c>
      <c r="L1017" s="3">
        <f>SUM(G1017:I1017)</f>
        <v>0</v>
      </c>
      <c r="N1017" t="str">
        <f>IF(L1017&gt;0,"Y","")</f>
        <v/>
      </c>
    </row>
    <row r="1018" spans="1:14" x14ac:dyDescent="0.2">
      <c r="A1018">
        <v>2006</v>
      </c>
      <c r="B1018" t="s">
        <v>18</v>
      </c>
      <c r="C1018" t="s">
        <v>3</v>
      </c>
      <c r="G1018" s="3">
        <v>0</v>
      </c>
      <c r="H1018" s="3">
        <v>0</v>
      </c>
      <c r="I1018" s="3">
        <v>0</v>
      </c>
      <c r="L1018" s="3">
        <f>SUM(G1018:I1018)</f>
        <v>0</v>
      </c>
      <c r="N1018" t="str">
        <f>IF(L1018&gt;0,"Y","")</f>
        <v/>
      </c>
    </row>
    <row r="1019" spans="1:14" x14ac:dyDescent="0.2">
      <c r="A1019">
        <v>2006</v>
      </c>
      <c r="B1019" t="s">
        <v>41</v>
      </c>
      <c r="C1019" t="s">
        <v>3</v>
      </c>
      <c r="G1019" s="3">
        <v>0</v>
      </c>
      <c r="H1019" s="3">
        <v>0</v>
      </c>
      <c r="I1019" s="3">
        <v>0</v>
      </c>
      <c r="L1019" s="3">
        <f>SUM(G1019:I1019)</f>
        <v>0</v>
      </c>
      <c r="N1019" t="str">
        <f>IF(L1019&gt;0,"Y","")</f>
        <v/>
      </c>
    </row>
    <row r="1020" spans="1:14" x14ac:dyDescent="0.2">
      <c r="A1020">
        <v>2005</v>
      </c>
      <c r="B1020" t="s">
        <v>33</v>
      </c>
      <c r="C1020" t="s">
        <v>3</v>
      </c>
      <c r="G1020" s="3">
        <v>0</v>
      </c>
      <c r="H1020" s="3">
        <v>0</v>
      </c>
      <c r="I1020" s="3">
        <v>0</v>
      </c>
      <c r="L1020" s="3">
        <f>SUM(G1020:I1020)</f>
        <v>0</v>
      </c>
      <c r="N1020" t="str">
        <f>IF(L1020&gt;0,"Y","")</f>
        <v/>
      </c>
    </row>
    <row r="1021" spans="1:14" x14ac:dyDescent="0.2">
      <c r="A1021">
        <v>2005</v>
      </c>
      <c r="B1021" t="s">
        <v>11</v>
      </c>
      <c r="C1021" t="s">
        <v>3</v>
      </c>
      <c r="G1021" s="3">
        <v>0</v>
      </c>
      <c r="H1021" s="3">
        <v>0</v>
      </c>
      <c r="I1021" s="3">
        <v>0</v>
      </c>
      <c r="L1021" s="3">
        <f>SUM(G1021:I1021)</f>
        <v>0</v>
      </c>
      <c r="N1021" t="str">
        <f>IF(L1021&gt;0,"Y","")</f>
        <v/>
      </c>
    </row>
    <row r="1022" spans="1:14" x14ac:dyDescent="0.2">
      <c r="A1022">
        <v>2005</v>
      </c>
      <c r="B1022" t="s">
        <v>57</v>
      </c>
      <c r="C1022" t="s">
        <v>3</v>
      </c>
      <c r="G1022" s="3">
        <v>0</v>
      </c>
      <c r="H1022" s="3">
        <v>0</v>
      </c>
      <c r="I1022" s="3">
        <v>0</v>
      </c>
      <c r="L1022" s="3">
        <f>SUM(G1022:I1022)</f>
        <v>0</v>
      </c>
      <c r="N1022" t="str">
        <f>IF(L1022&gt;0,"Y","")</f>
        <v/>
      </c>
    </row>
    <row r="1023" spans="1:14" x14ac:dyDescent="0.2">
      <c r="A1023">
        <v>2005</v>
      </c>
      <c r="B1023" t="s">
        <v>46</v>
      </c>
      <c r="C1023" t="s">
        <v>3</v>
      </c>
      <c r="G1023" s="3">
        <v>0</v>
      </c>
      <c r="H1023" s="3">
        <v>0</v>
      </c>
      <c r="I1023" s="3">
        <v>0</v>
      </c>
      <c r="L1023" s="3">
        <f>SUM(G1023:I1023)</f>
        <v>0</v>
      </c>
      <c r="N1023" t="str">
        <f>IF(L1023&gt;0,"Y","")</f>
        <v/>
      </c>
    </row>
    <row r="1024" spans="1:14" x14ac:dyDescent="0.2">
      <c r="A1024">
        <v>2005</v>
      </c>
      <c r="B1024" t="s">
        <v>66</v>
      </c>
      <c r="C1024" t="s">
        <v>3</v>
      </c>
      <c r="G1024" s="3">
        <v>0</v>
      </c>
      <c r="H1024" s="3">
        <v>0</v>
      </c>
      <c r="I1024" s="3">
        <v>0</v>
      </c>
      <c r="L1024" s="3">
        <f>SUM(G1024:I1024)</f>
        <v>0</v>
      </c>
      <c r="M1024" t="s">
        <v>68</v>
      </c>
      <c r="N1024" t="str">
        <f>IF(L1024&gt;0,"Y","")</f>
        <v/>
      </c>
    </row>
    <row r="1025" spans="1:14" x14ac:dyDescent="0.2">
      <c r="A1025">
        <v>2005</v>
      </c>
      <c r="B1025" t="s">
        <v>30</v>
      </c>
      <c r="C1025" t="s">
        <v>50</v>
      </c>
      <c r="G1025" s="3">
        <v>406091</v>
      </c>
      <c r="H1025" s="3">
        <v>0</v>
      </c>
      <c r="I1025" s="3">
        <v>129667</v>
      </c>
      <c r="L1025" s="3">
        <f>SUM(G1025:I1025)</f>
        <v>535758</v>
      </c>
      <c r="N1025" t="str">
        <f>IF(L1025&gt;0,"Y","")</f>
        <v>Y</v>
      </c>
    </row>
    <row r="1026" spans="1:14" x14ac:dyDescent="0.2">
      <c r="A1026">
        <v>2005</v>
      </c>
      <c r="B1026" t="s">
        <v>69</v>
      </c>
      <c r="C1026" t="s">
        <v>3</v>
      </c>
      <c r="G1026" s="3">
        <v>0</v>
      </c>
      <c r="H1026" s="3">
        <v>0</v>
      </c>
      <c r="I1026" s="3">
        <v>0</v>
      </c>
      <c r="L1026" s="3">
        <f>SUM(G1026:I1026)</f>
        <v>0</v>
      </c>
      <c r="N1026" t="str">
        <f>IF(L1026&gt;0,"Y","")</f>
        <v/>
      </c>
    </row>
    <row r="1027" spans="1:14" x14ac:dyDescent="0.2">
      <c r="A1027">
        <v>2005</v>
      </c>
      <c r="B1027" t="s">
        <v>16</v>
      </c>
      <c r="C1027" t="s">
        <v>3</v>
      </c>
      <c r="G1027" s="3">
        <v>0</v>
      </c>
      <c r="H1027" s="3">
        <v>0</v>
      </c>
      <c r="I1027" s="3">
        <v>0</v>
      </c>
      <c r="L1027" s="3">
        <f>SUM(G1027:I1027)</f>
        <v>0</v>
      </c>
      <c r="N1027" t="str">
        <f>IF(L1027&gt;0,"Y","")</f>
        <v/>
      </c>
    </row>
    <row r="1028" spans="1:14" x14ac:dyDescent="0.2">
      <c r="A1028">
        <v>2005</v>
      </c>
      <c r="B1028" t="s">
        <v>13</v>
      </c>
      <c r="C1028" t="s">
        <v>3</v>
      </c>
      <c r="G1028" s="3">
        <v>0</v>
      </c>
      <c r="H1028" s="3">
        <v>0</v>
      </c>
      <c r="I1028" s="3">
        <v>0</v>
      </c>
      <c r="L1028" s="3">
        <f>SUM(G1028:I1028)</f>
        <v>0</v>
      </c>
      <c r="N1028" t="str">
        <f>IF(L1028&gt;0,"Y","")</f>
        <v/>
      </c>
    </row>
    <row r="1029" spans="1:14" x14ac:dyDescent="0.2">
      <c r="A1029">
        <v>2005</v>
      </c>
      <c r="B1029" t="s">
        <v>31</v>
      </c>
      <c r="C1029" t="s">
        <v>51</v>
      </c>
      <c r="G1029" s="3">
        <v>237112</v>
      </c>
      <c r="H1029" s="3">
        <v>0</v>
      </c>
      <c r="I1029" s="3">
        <v>79062</v>
      </c>
      <c r="L1029" s="3">
        <f>SUM(G1029:I1029)</f>
        <v>316174</v>
      </c>
      <c r="N1029" t="str">
        <f>IF(L1029&gt;0,"Y","")</f>
        <v>Y</v>
      </c>
    </row>
    <row r="1030" spans="1:14" x14ac:dyDescent="0.2">
      <c r="A1030">
        <v>2005</v>
      </c>
      <c r="B1030" t="s">
        <v>24</v>
      </c>
      <c r="C1030" t="s">
        <v>3</v>
      </c>
      <c r="G1030" s="3">
        <v>0</v>
      </c>
      <c r="H1030" s="3">
        <v>0</v>
      </c>
      <c r="I1030" s="3">
        <v>0</v>
      </c>
      <c r="L1030" s="3">
        <f>SUM(G1030:I1030)</f>
        <v>0</v>
      </c>
      <c r="N1030" t="str">
        <f>IF(L1030&gt;0,"Y","")</f>
        <v/>
      </c>
    </row>
    <row r="1031" spans="1:14" x14ac:dyDescent="0.2">
      <c r="A1031">
        <v>2005</v>
      </c>
      <c r="B1031" t="s">
        <v>19</v>
      </c>
      <c r="C1031" t="s">
        <v>3</v>
      </c>
      <c r="G1031" s="3">
        <v>0</v>
      </c>
      <c r="H1031" s="3">
        <v>0</v>
      </c>
      <c r="I1031" s="3">
        <v>0</v>
      </c>
      <c r="L1031" s="3">
        <f>SUM(G1031:I1031)</f>
        <v>0</v>
      </c>
      <c r="N1031" t="str">
        <f>IF(L1031&gt;0,"Y","")</f>
        <v/>
      </c>
    </row>
    <row r="1032" spans="1:14" x14ac:dyDescent="0.2">
      <c r="A1032">
        <v>2005</v>
      </c>
      <c r="B1032" t="s">
        <v>71</v>
      </c>
      <c r="C1032" t="s">
        <v>3</v>
      </c>
      <c r="G1032" s="3">
        <v>0</v>
      </c>
      <c r="H1032" s="3">
        <v>0</v>
      </c>
      <c r="I1032" s="3">
        <v>0</v>
      </c>
      <c r="L1032" s="3">
        <f>SUM(G1032:I1032)</f>
        <v>0</v>
      </c>
      <c r="N1032" t="str">
        <f>IF(L1032&gt;0,"Y","")</f>
        <v/>
      </c>
    </row>
    <row r="1033" spans="1:14" x14ac:dyDescent="0.2">
      <c r="A1033">
        <v>2005</v>
      </c>
      <c r="B1033" t="s">
        <v>25</v>
      </c>
      <c r="C1033" t="s">
        <v>3</v>
      </c>
      <c r="G1033" s="3">
        <v>0</v>
      </c>
      <c r="H1033" s="3">
        <v>0</v>
      </c>
      <c r="I1033" s="3">
        <v>0</v>
      </c>
      <c r="L1033" s="3">
        <f>SUM(G1033:I1033)</f>
        <v>0</v>
      </c>
      <c r="N1033" t="str">
        <f>IF(L1033&gt;0,"Y","")</f>
        <v/>
      </c>
    </row>
    <row r="1034" spans="1:14" x14ac:dyDescent="0.2">
      <c r="A1034">
        <v>2005</v>
      </c>
      <c r="B1034" t="s">
        <v>6</v>
      </c>
      <c r="C1034" t="s">
        <v>3</v>
      </c>
      <c r="G1034" s="3">
        <v>0</v>
      </c>
      <c r="H1034" s="3">
        <v>0</v>
      </c>
      <c r="I1034" s="3">
        <v>0</v>
      </c>
      <c r="L1034" s="3">
        <f>SUM(G1034:I1034)</f>
        <v>0</v>
      </c>
      <c r="N1034" t="str">
        <f>IF(L1034&gt;0,"Y","")</f>
        <v/>
      </c>
    </row>
    <row r="1035" spans="1:14" x14ac:dyDescent="0.2">
      <c r="A1035">
        <v>2005</v>
      </c>
      <c r="B1035" t="s">
        <v>47</v>
      </c>
      <c r="C1035" t="s">
        <v>3</v>
      </c>
      <c r="G1035" s="3">
        <v>0</v>
      </c>
      <c r="H1035" s="3">
        <v>0</v>
      </c>
      <c r="I1035" s="3">
        <v>0</v>
      </c>
      <c r="L1035" s="3">
        <f>SUM(G1035:I1035)</f>
        <v>0</v>
      </c>
      <c r="N1035" t="str">
        <f>IF(L1035&gt;0,"Y","")</f>
        <v/>
      </c>
    </row>
    <row r="1036" spans="1:14" x14ac:dyDescent="0.2">
      <c r="A1036">
        <v>2005</v>
      </c>
      <c r="B1036" t="s">
        <v>60</v>
      </c>
      <c r="C1036" t="s">
        <v>3</v>
      </c>
      <c r="G1036" s="3">
        <v>0</v>
      </c>
      <c r="H1036" s="3">
        <v>0</v>
      </c>
      <c r="I1036" s="3">
        <v>0</v>
      </c>
      <c r="L1036" s="3">
        <f>SUM(G1036:I1036)</f>
        <v>0</v>
      </c>
      <c r="N1036" t="str">
        <f>IF(L1036&gt;0,"Y","")</f>
        <v/>
      </c>
    </row>
    <row r="1037" spans="1:14" x14ac:dyDescent="0.2">
      <c r="A1037">
        <v>2005</v>
      </c>
      <c r="B1037" t="s">
        <v>9</v>
      </c>
      <c r="C1037" t="s">
        <v>3</v>
      </c>
      <c r="G1037" s="3">
        <v>0</v>
      </c>
      <c r="H1037" s="3">
        <v>0</v>
      </c>
      <c r="I1037" s="3">
        <v>0</v>
      </c>
      <c r="L1037" s="3">
        <f>SUM(G1037:I1037)</f>
        <v>0</v>
      </c>
      <c r="N1037" t="str">
        <f>IF(L1037&gt;0,"Y","")</f>
        <v/>
      </c>
    </row>
    <row r="1038" spans="1:14" x14ac:dyDescent="0.2">
      <c r="A1038">
        <v>2005</v>
      </c>
      <c r="B1038" t="s">
        <v>8</v>
      </c>
      <c r="C1038" t="s">
        <v>3</v>
      </c>
      <c r="G1038" s="3">
        <v>0</v>
      </c>
      <c r="H1038" s="3">
        <v>0</v>
      </c>
      <c r="I1038" s="3">
        <v>0</v>
      </c>
      <c r="L1038" s="3">
        <f>SUM(G1038:I1038)</f>
        <v>0</v>
      </c>
      <c r="N1038" t="str">
        <f>IF(L1038&gt;0,"Y","")</f>
        <v/>
      </c>
    </row>
    <row r="1039" spans="1:14" x14ac:dyDescent="0.2">
      <c r="A1039">
        <v>2005</v>
      </c>
      <c r="B1039" t="s">
        <v>63</v>
      </c>
      <c r="C1039" t="s">
        <v>3</v>
      </c>
      <c r="G1039" s="3">
        <v>0</v>
      </c>
      <c r="H1039" s="3">
        <v>0</v>
      </c>
      <c r="I1039" s="3">
        <v>0</v>
      </c>
      <c r="L1039" s="3">
        <f>SUM(G1039:I1039)</f>
        <v>0</v>
      </c>
      <c r="N1039" t="str">
        <f>IF(L1039&gt;0,"Y","")</f>
        <v/>
      </c>
    </row>
    <row r="1040" spans="1:14" x14ac:dyDescent="0.2">
      <c r="A1040">
        <v>2005</v>
      </c>
      <c r="B1040" t="s">
        <v>72</v>
      </c>
      <c r="C1040" t="s">
        <v>3</v>
      </c>
      <c r="G1040" s="3">
        <v>0</v>
      </c>
      <c r="H1040" s="3">
        <v>0</v>
      </c>
      <c r="I1040" s="3">
        <v>0</v>
      </c>
      <c r="L1040" s="3">
        <f>SUM(G1040:I1040)</f>
        <v>0</v>
      </c>
      <c r="N1040" t="str">
        <f>IF(L1040&gt;0,"Y","")</f>
        <v/>
      </c>
    </row>
    <row r="1041" spans="1:14" x14ac:dyDescent="0.2">
      <c r="A1041">
        <v>2005</v>
      </c>
      <c r="B1041" t="s">
        <v>36</v>
      </c>
      <c r="C1041" t="s">
        <v>3</v>
      </c>
      <c r="G1041" s="3">
        <v>0</v>
      </c>
      <c r="H1041" s="3">
        <v>0</v>
      </c>
      <c r="I1041" s="3">
        <v>0</v>
      </c>
      <c r="L1041" s="3">
        <f>SUM(G1041:I1041)</f>
        <v>0</v>
      </c>
      <c r="N1041" t="str">
        <f>IF(L1041&gt;0,"Y","")</f>
        <v/>
      </c>
    </row>
    <row r="1042" spans="1:14" x14ac:dyDescent="0.2">
      <c r="A1042">
        <v>2005</v>
      </c>
      <c r="B1042" t="s">
        <v>56</v>
      </c>
      <c r="C1042" t="s">
        <v>49</v>
      </c>
      <c r="G1042" s="3">
        <v>0</v>
      </c>
      <c r="H1042" s="3">
        <v>0</v>
      </c>
      <c r="I1042" s="3">
        <v>0</v>
      </c>
      <c r="L1042" s="3">
        <f>SUM(G1042:I1042)</f>
        <v>0</v>
      </c>
      <c r="N1042" t="str">
        <f>IF(L1042&gt;0,"Y","")</f>
        <v/>
      </c>
    </row>
    <row r="1043" spans="1:14" x14ac:dyDescent="0.2">
      <c r="A1043">
        <v>2005</v>
      </c>
      <c r="B1043" t="s">
        <v>61</v>
      </c>
      <c r="C1043" t="s">
        <v>3</v>
      </c>
      <c r="G1043" s="3">
        <v>0</v>
      </c>
      <c r="H1043" s="3">
        <v>0</v>
      </c>
      <c r="I1043" s="3">
        <v>0</v>
      </c>
      <c r="L1043" s="3">
        <f>SUM(G1043:I1043)</f>
        <v>0</v>
      </c>
      <c r="N1043" t="str">
        <f>IF(L1043&gt;0,"Y","")</f>
        <v/>
      </c>
    </row>
    <row r="1044" spans="1:14" x14ac:dyDescent="0.2">
      <c r="A1044">
        <v>2005</v>
      </c>
      <c r="B1044" t="s">
        <v>23</v>
      </c>
      <c r="C1044" t="s">
        <v>3</v>
      </c>
      <c r="G1044" s="3">
        <v>0</v>
      </c>
      <c r="H1044" s="3">
        <v>0</v>
      </c>
      <c r="I1044" s="3">
        <v>0</v>
      </c>
      <c r="L1044" s="3">
        <f>SUM(G1044:I1044)</f>
        <v>0</v>
      </c>
      <c r="N1044" t="str">
        <f>IF(L1044&gt;0,"Y","")</f>
        <v/>
      </c>
    </row>
    <row r="1045" spans="1:14" x14ac:dyDescent="0.2">
      <c r="A1045">
        <v>2005</v>
      </c>
      <c r="B1045" t="s">
        <v>45</v>
      </c>
      <c r="C1045" t="s">
        <v>3</v>
      </c>
      <c r="G1045" s="3">
        <v>0</v>
      </c>
      <c r="H1045" s="3">
        <v>0</v>
      </c>
      <c r="I1045" s="3">
        <v>0</v>
      </c>
      <c r="L1045" s="3">
        <f>SUM(G1045:I1045)</f>
        <v>0</v>
      </c>
      <c r="N1045" t="str">
        <f>IF(L1045&gt;0,"Y","")</f>
        <v/>
      </c>
    </row>
    <row r="1046" spans="1:14" x14ac:dyDescent="0.2">
      <c r="A1046">
        <v>2005</v>
      </c>
      <c r="B1046" t="s">
        <v>64</v>
      </c>
      <c r="C1046" t="s">
        <v>3</v>
      </c>
      <c r="G1046" s="3">
        <v>0</v>
      </c>
      <c r="H1046" s="3">
        <v>0</v>
      </c>
      <c r="I1046" s="3">
        <v>0</v>
      </c>
      <c r="L1046" s="3">
        <f>SUM(G1046:I1046)</f>
        <v>0</v>
      </c>
      <c r="N1046" t="str">
        <f>IF(L1046&gt;0,"Y","")</f>
        <v/>
      </c>
    </row>
    <row r="1047" spans="1:14" x14ac:dyDescent="0.2">
      <c r="A1047">
        <v>2005</v>
      </c>
      <c r="B1047" t="s">
        <v>40</v>
      </c>
      <c r="C1047" t="s">
        <v>3</v>
      </c>
      <c r="G1047" s="3">
        <v>0</v>
      </c>
      <c r="H1047" s="3">
        <v>0</v>
      </c>
      <c r="I1047" s="3">
        <v>0</v>
      </c>
      <c r="L1047" s="3">
        <f>SUM(G1047:I1047)</f>
        <v>0</v>
      </c>
      <c r="N1047" t="str">
        <f>IF(L1047&gt;0,"Y","")</f>
        <v/>
      </c>
    </row>
    <row r="1048" spans="1:14" x14ac:dyDescent="0.2">
      <c r="A1048">
        <v>2005</v>
      </c>
      <c r="B1048" t="s">
        <v>43</v>
      </c>
      <c r="C1048" t="s">
        <v>3</v>
      </c>
      <c r="G1048" s="3">
        <v>0</v>
      </c>
      <c r="H1048" s="3">
        <v>0</v>
      </c>
      <c r="I1048" s="3">
        <v>0</v>
      </c>
      <c r="L1048" s="3">
        <f>SUM(G1048:I1048)</f>
        <v>0</v>
      </c>
      <c r="N1048" t="str">
        <f>IF(L1048&gt;0,"Y","")</f>
        <v/>
      </c>
    </row>
    <row r="1049" spans="1:14" x14ac:dyDescent="0.2">
      <c r="A1049">
        <v>2005</v>
      </c>
      <c r="B1049" t="s">
        <v>44</v>
      </c>
      <c r="C1049" t="s">
        <v>3</v>
      </c>
      <c r="G1049" s="3">
        <v>0</v>
      </c>
      <c r="H1049" s="3">
        <v>0</v>
      </c>
      <c r="I1049" s="3">
        <v>0</v>
      </c>
      <c r="L1049" s="3">
        <f>SUM(G1049:I1049)</f>
        <v>0</v>
      </c>
      <c r="N1049" t="str">
        <f>IF(L1049&gt;0,"Y","")</f>
        <v/>
      </c>
    </row>
    <row r="1050" spans="1:14" x14ac:dyDescent="0.2">
      <c r="A1050">
        <v>2005</v>
      </c>
      <c r="B1050" t="s">
        <v>10</v>
      </c>
      <c r="C1050" t="s">
        <v>3</v>
      </c>
      <c r="G1050" s="3">
        <v>0</v>
      </c>
      <c r="H1050" s="3">
        <v>0</v>
      </c>
      <c r="I1050" s="3">
        <v>0</v>
      </c>
      <c r="L1050" s="3">
        <f>SUM(G1050:I1050)</f>
        <v>0</v>
      </c>
      <c r="N1050" t="str">
        <f>IF(L1050&gt;0,"Y","")</f>
        <v/>
      </c>
    </row>
    <row r="1051" spans="1:14" x14ac:dyDescent="0.2">
      <c r="A1051">
        <v>2005</v>
      </c>
      <c r="B1051" t="s">
        <v>70</v>
      </c>
      <c r="C1051" t="s">
        <v>3</v>
      </c>
      <c r="G1051" s="3">
        <v>0</v>
      </c>
      <c r="H1051" s="3">
        <v>0</v>
      </c>
      <c r="I1051" s="3">
        <v>0</v>
      </c>
      <c r="L1051" s="3">
        <f>SUM(G1051:I1051)</f>
        <v>0</v>
      </c>
      <c r="N1051" t="str">
        <f>IF(L1051&gt;0,"Y","")</f>
        <v/>
      </c>
    </row>
    <row r="1052" spans="1:14" x14ac:dyDescent="0.2">
      <c r="A1052">
        <v>2005</v>
      </c>
      <c r="B1052" t="s">
        <v>62</v>
      </c>
      <c r="C1052" t="s">
        <v>3</v>
      </c>
      <c r="G1052" s="3">
        <v>0</v>
      </c>
      <c r="H1052" s="3">
        <v>0</v>
      </c>
      <c r="I1052" s="3">
        <v>0</v>
      </c>
      <c r="L1052" s="3">
        <f>SUM(G1052:I1052)</f>
        <v>0</v>
      </c>
      <c r="N1052" t="str">
        <f>IF(L1052&gt;0,"Y","")</f>
        <v/>
      </c>
    </row>
    <row r="1053" spans="1:14" x14ac:dyDescent="0.2">
      <c r="A1053">
        <v>2005</v>
      </c>
      <c r="B1053" t="s">
        <v>58</v>
      </c>
      <c r="C1053" t="s">
        <v>3</v>
      </c>
      <c r="G1053" s="3">
        <v>0</v>
      </c>
      <c r="H1053" s="3">
        <v>0</v>
      </c>
      <c r="I1053" s="3">
        <v>0</v>
      </c>
      <c r="L1053" s="3">
        <f>SUM(G1053:I1053)</f>
        <v>0</v>
      </c>
      <c r="N1053" t="str">
        <f>IF(L1053&gt;0,"Y","")</f>
        <v/>
      </c>
    </row>
    <row r="1054" spans="1:14" x14ac:dyDescent="0.2">
      <c r="A1054">
        <v>2005</v>
      </c>
      <c r="B1054" t="s">
        <v>37</v>
      </c>
      <c r="C1054" t="s">
        <v>3</v>
      </c>
      <c r="G1054" s="3">
        <v>0</v>
      </c>
      <c r="H1054" s="3">
        <v>0</v>
      </c>
      <c r="I1054" s="3">
        <v>0</v>
      </c>
      <c r="L1054" s="3">
        <f>SUM(G1054:I1054)</f>
        <v>0</v>
      </c>
      <c r="N1054" t="str">
        <f>IF(L1054&gt;0,"Y","")</f>
        <v/>
      </c>
    </row>
    <row r="1055" spans="1:14" x14ac:dyDescent="0.2">
      <c r="A1055">
        <v>2005</v>
      </c>
      <c r="B1055" t="s">
        <v>20</v>
      </c>
      <c r="C1055" t="s">
        <v>3</v>
      </c>
      <c r="G1055" s="3">
        <v>0</v>
      </c>
      <c r="H1055" s="3">
        <v>0</v>
      </c>
      <c r="I1055" s="3">
        <v>0</v>
      </c>
      <c r="L1055" s="3">
        <f>SUM(G1055:I1055)</f>
        <v>0</v>
      </c>
      <c r="N1055" t="str">
        <f>IF(L1055&gt;0,"Y","")</f>
        <v/>
      </c>
    </row>
    <row r="1056" spans="1:14" x14ac:dyDescent="0.2">
      <c r="A1056">
        <v>2005</v>
      </c>
      <c r="B1056" t="s">
        <v>17</v>
      </c>
      <c r="C1056" t="s">
        <v>3</v>
      </c>
      <c r="G1056" s="3">
        <v>0</v>
      </c>
      <c r="H1056" s="3">
        <v>0</v>
      </c>
      <c r="I1056" s="3">
        <v>0</v>
      </c>
      <c r="L1056" s="3">
        <f>SUM(G1056:I1056)</f>
        <v>0</v>
      </c>
      <c r="N1056" t="str">
        <f>IF(L1056&gt;0,"Y","")</f>
        <v/>
      </c>
    </row>
    <row r="1057" spans="1:14" x14ac:dyDescent="0.2">
      <c r="A1057">
        <v>2005</v>
      </c>
      <c r="B1057" t="s">
        <v>55</v>
      </c>
      <c r="C1057" t="s">
        <v>3</v>
      </c>
      <c r="G1057" s="3">
        <v>0</v>
      </c>
      <c r="H1057" s="3">
        <v>0</v>
      </c>
      <c r="I1057" s="3">
        <v>0</v>
      </c>
      <c r="L1057" s="3">
        <f>SUM(G1057:I1057)</f>
        <v>0</v>
      </c>
      <c r="N1057" t="str">
        <f>IF(L1057&gt;0,"Y","")</f>
        <v/>
      </c>
    </row>
    <row r="1058" spans="1:14" x14ac:dyDescent="0.2">
      <c r="A1058">
        <v>2005</v>
      </c>
      <c r="B1058" t="s">
        <v>59</v>
      </c>
      <c r="C1058" t="s">
        <v>3</v>
      </c>
      <c r="G1058" s="3">
        <v>0</v>
      </c>
      <c r="H1058" s="3">
        <v>0</v>
      </c>
      <c r="I1058" s="3">
        <v>0</v>
      </c>
      <c r="L1058" s="3">
        <f>SUM(G1058:I1058)</f>
        <v>0</v>
      </c>
      <c r="N1058" t="str">
        <f>IF(L1058&gt;0,"Y","")</f>
        <v/>
      </c>
    </row>
    <row r="1059" spans="1:14" x14ac:dyDescent="0.2">
      <c r="A1059">
        <v>2005</v>
      </c>
      <c r="B1059" t="s">
        <v>73</v>
      </c>
      <c r="C1059" t="s">
        <v>3</v>
      </c>
      <c r="G1059" s="3">
        <v>0</v>
      </c>
      <c r="H1059" s="3">
        <v>0</v>
      </c>
      <c r="I1059" s="3">
        <v>0</v>
      </c>
      <c r="L1059" s="3">
        <f>SUM(G1059:I1059)</f>
        <v>0</v>
      </c>
      <c r="N1059" t="str">
        <f>IF(L1059&gt;0,"Y","")</f>
        <v/>
      </c>
    </row>
    <row r="1060" spans="1:14" x14ac:dyDescent="0.2">
      <c r="A1060">
        <v>2005</v>
      </c>
      <c r="B1060" t="s">
        <v>397</v>
      </c>
      <c r="C1060" t="s">
        <v>52</v>
      </c>
      <c r="G1060" s="3">
        <v>238233</v>
      </c>
      <c r="H1060" s="3">
        <v>0</v>
      </c>
      <c r="I1060" s="3">
        <v>59961</v>
      </c>
      <c r="L1060" s="3">
        <f>SUM(G1060:I1060)</f>
        <v>298194</v>
      </c>
      <c r="N1060" t="str">
        <f>IF(L1060&gt;0,"Y","")</f>
        <v>Y</v>
      </c>
    </row>
    <row r="1061" spans="1:14" x14ac:dyDescent="0.2">
      <c r="A1061">
        <v>2005</v>
      </c>
      <c r="B1061" t="s">
        <v>15</v>
      </c>
      <c r="C1061" t="s">
        <v>3</v>
      </c>
      <c r="G1061" s="3">
        <v>0</v>
      </c>
      <c r="H1061" s="3">
        <v>0</v>
      </c>
      <c r="I1061" s="3">
        <v>0</v>
      </c>
      <c r="L1061" s="3">
        <f>SUM(G1061:I1061)</f>
        <v>0</v>
      </c>
      <c r="N1061" t="str">
        <f>IF(L1061&gt;0,"Y","")</f>
        <v/>
      </c>
    </row>
    <row r="1062" spans="1:14" x14ac:dyDescent="0.2">
      <c r="A1062">
        <v>2005</v>
      </c>
      <c r="B1062" t="s">
        <v>65</v>
      </c>
      <c r="C1062" t="s">
        <v>3</v>
      </c>
      <c r="G1062" s="3">
        <v>0</v>
      </c>
      <c r="H1062" s="3">
        <v>0</v>
      </c>
      <c r="I1062" s="3">
        <v>0</v>
      </c>
      <c r="L1062" s="3">
        <f>SUM(G1062:I1062)</f>
        <v>0</v>
      </c>
      <c r="N1062" t="str">
        <f>IF(L1062&gt;0,"Y","")</f>
        <v/>
      </c>
    </row>
    <row r="1063" spans="1:14" x14ac:dyDescent="0.2">
      <c r="A1063">
        <v>2005</v>
      </c>
      <c r="B1063" t="s">
        <v>34</v>
      </c>
      <c r="C1063" t="s">
        <v>3</v>
      </c>
      <c r="G1063" s="3">
        <v>0</v>
      </c>
      <c r="H1063" s="3">
        <v>0</v>
      </c>
      <c r="I1063" s="3">
        <v>0</v>
      </c>
      <c r="L1063" s="3">
        <f>SUM(G1063:I1063)</f>
        <v>0</v>
      </c>
      <c r="N1063" t="str">
        <f>IF(L1063&gt;0,"Y","")</f>
        <v/>
      </c>
    </row>
    <row r="1064" spans="1:14" x14ac:dyDescent="0.2">
      <c r="A1064">
        <v>2005</v>
      </c>
      <c r="B1064" t="s">
        <v>22</v>
      </c>
      <c r="C1064" t="s">
        <v>3</v>
      </c>
      <c r="G1064" s="3">
        <v>0</v>
      </c>
      <c r="H1064" s="3">
        <v>0</v>
      </c>
      <c r="I1064" s="3">
        <v>0</v>
      </c>
      <c r="L1064" s="3">
        <f>SUM(G1064:I1064)</f>
        <v>0</v>
      </c>
      <c r="N1064" t="str">
        <f>IF(L1064&gt;0,"Y","")</f>
        <v/>
      </c>
    </row>
    <row r="1065" spans="1:14" x14ac:dyDescent="0.2">
      <c r="A1065">
        <v>2005</v>
      </c>
      <c r="B1065" t="s">
        <v>48</v>
      </c>
      <c r="C1065" t="s">
        <v>3</v>
      </c>
      <c r="G1065" s="3">
        <v>0</v>
      </c>
      <c r="H1065" s="3">
        <v>0</v>
      </c>
      <c r="I1065" s="3">
        <v>0</v>
      </c>
      <c r="L1065" s="3">
        <f>SUM(G1065:I1065)</f>
        <v>0</v>
      </c>
      <c r="N1065" t="str">
        <f>IF(L1065&gt;0,"Y","")</f>
        <v/>
      </c>
    </row>
    <row r="1066" spans="1:14" x14ac:dyDescent="0.2">
      <c r="A1066">
        <v>2005</v>
      </c>
      <c r="B1066" t="s">
        <v>18</v>
      </c>
      <c r="C1066" t="s">
        <v>3</v>
      </c>
      <c r="G1066" s="3">
        <v>0</v>
      </c>
      <c r="H1066" s="3">
        <v>0</v>
      </c>
      <c r="I1066" s="3">
        <v>0</v>
      </c>
      <c r="L1066" s="3">
        <f>SUM(G1066:I1066)</f>
        <v>0</v>
      </c>
      <c r="N1066" t="str">
        <f>IF(L1066&gt;0,"Y","")</f>
        <v/>
      </c>
    </row>
    <row r="1067" spans="1:14" x14ac:dyDescent="0.2">
      <c r="A1067">
        <v>2005</v>
      </c>
      <c r="B1067" t="s">
        <v>41</v>
      </c>
      <c r="C1067" t="s">
        <v>3</v>
      </c>
      <c r="G1067" s="3">
        <v>0</v>
      </c>
      <c r="H1067" s="3">
        <v>0</v>
      </c>
      <c r="I1067" s="3">
        <v>0</v>
      </c>
      <c r="L1067" s="3">
        <f>SUM(G1067:I1067)</f>
        <v>0</v>
      </c>
      <c r="N1067" t="str">
        <f>IF(L1067&gt;0,"Y","")</f>
        <v/>
      </c>
    </row>
    <row r="1068" spans="1:14" x14ac:dyDescent="0.2">
      <c r="A1068">
        <v>2004</v>
      </c>
      <c r="B1068" t="s">
        <v>33</v>
      </c>
      <c r="C1068" t="s">
        <v>3</v>
      </c>
      <c r="G1068" s="3">
        <v>0</v>
      </c>
      <c r="H1068" s="3">
        <v>0</v>
      </c>
      <c r="I1068" s="3">
        <v>0</v>
      </c>
      <c r="L1068" s="3">
        <f>SUM(G1068:I1068)</f>
        <v>0</v>
      </c>
      <c r="N1068" t="str">
        <f>IF(L1068&gt;0,"Y","")</f>
        <v/>
      </c>
    </row>
    <row r="1069" spans="1:14" x14ac:dyDescent="0.2">
      <c r="A1069">
        <v>2004</v>
      </c>
      <c r="B1069" t="s">
        <v>11</v>
      </c>
      <c r="C1069" t="s">
        <v>3</v>
      </c>
      <c r="G1069" s="3">
        <v>0</v>
      </c>
      <c r="H1069" s="3">
        <v>0</v>
      </c>
      <c r="I1069" s="3">
        <v>0</v>
      </c>
      <c r="L1069" s="3">
        <f>SUM(G1069:I1069)</f>
        <v>0</v>
      </c>
      <c r="N1069" t="str">
        <f>IF(L1069&gt;0,"Y","")</f>
        <v/>
      </c>
    </row>
    <row r="1070" spans="1:14" x14ac:dyDescent="0.2">
      <c r="A1070">
        <v>2004</v>
      </c>
      <c r="B1070" t="s">
        <v>12</v>
      </c>
      <c r="C1070" t="s">
        <v>3</v>
      </c>
      <c r="G1070" s="3">
        <v>0</v>
      </c>
      <c r="H1070" s="3">
        <v>0</v>
      </c>
      <c r="I1070" s="3">
        <v>0</v>
      </c>
      <c r="L1070" s="3">
        <f>SUM(G1070:I1070)</f>
        <v>0</v>
      </c>
      <c r="N1070" t="str">
        <f>IF(L1070&gt;0,"Y","")</f>
        <v/>
      </c>
    </row>
    <row r="1071" spans="1:14" x14ac:dyDescent="0.2">
      <c r="A1071">
        <v>2004</v>
      </c>
      <c r="B1071" t="s">
        <v>46</v>
      </c>
      <c r="C1071" t="s">
        <v>3</v>
      </c>
      <c r="G1071" s="3">
        <v>0</v>
      </c>
      <c r="H1071" s="3">
        <v>0</v>
      </c>
      <c r="I1071" s="3">
        <v>0</v>
      </c>
      <c r="L1071" s="3">
        <f>SUM(G1071:I1071)</f>
        <v>0</v>
      </c>
      <c r="N1071" t="str">
        <f>IF(L1071&gt;0,"Y","")</f>
        <v/>
      </c>
    </row>
    <row r="1072" spans="1:14" x14ac:dyDescent="0.2">
      <c r="A1072">
        <v>2004</v>
      </c>
      <c r="B1072" t="s">
        <v>66</v>
      </c>
      <c r="C1072" t="s">
        <v>3</v>
      </c>
      <c r="G1072" s="3">
        <v>0</v>
      </c>
      <c r="H1072" s="3">
        <v>0</v>
      </c>
      <c r="I1072" s="3">
        <v>0</v>
      </c>
      <c r="L1072" s="3">
        <f>SUM(G1072:I1072)</f>
        <v>0</v>
      </c>
      <c r="N1072" t="str">
        <f>IF(L1072&gt;0,"Y","")</f>
        <v/>
      </c>
    </row>
    <row r="1073" spans="1:14" x14ac:dyDescent="0.2">
      <c r="A1073">
        <v>2004</v>
      </c>
      <c r="B1073" t="s">
        <v>30</v>
      </c>
      <c r="C1073" t="s">
        <v>50</v>
      </c>
      <c r="G1073" s="3">
        <v>393665</v>
      </c>
      <c r="H1073" s="3">
        <v>0</v>
      </c>
      <c r="I1073" s="3">
        <v>136384</v>
      </c>
      <c r="L1073" s="3">
        <f>SUM(G1073:I1073)</f>
        <v>530049</v>
      </c>
      <c r="N1073" t="str">
        <f>IF(L1073&gt;0,"Y","")</f>
        <v>Y</v>
      </c>
    </row>
    <row r="1074" spans="1:14" x14ac:dyDescent="0.2">
      <c r="A1074">
        <v>2004</v>
      </c>
      <c r="B1074" t="s">
        <v>26</v>
      </c>
      <c r="C1074" t="s">
        <v>3</v>
      </c>
      <c r="G1074" s="3">
        <v>0</v>
      </c>
      <c r="H1074" s="3">
        <v>0</v>
      </c>
      <c r="I1074" s="3">
        <v>0</v>
      </c>
      <c r="L1074" s="3">
        <f>SUM(G1074:I1074)</f>
        <v>0</v>
      </c>
      <c r="N1074" t="str">
        <f>IF(L1074&gt;0,"Y","")</f>
        <v/>
      </c>
    </row>
    <row r="1075" spans="1:14" x14ac:dyDescent="0.2">
      <c r="A1075">
        <v>2004</v>
      </c>
      <c r="B1075" t="s">
        <v>16</v>
      </c>
      <c r="C1075" t="s">
        <v>3</v>
      </c>
      <c r="G1075" s="3">
        <v>0</v>
      </c>
      <c r="H1075" s="3">
        <v>0</v>
      </c>
      <c r="I1075" s="3">
        <v>0</v>
      </c>
      <c r="L1075" s="3">
        <f>SUM(G1075:I1075)</f>
        <v>0</v>
      </c>
      <c r="N1075" t="str">
        <f>IF(L1075&gt;0,"Y","")</f>
        <v/>
      </c>
    </row>
    <row r="1076" spans="1:14" x14ac:dyDescent="0.2">
      <c r="A1076">
        <v>2004</v>
      </c>
      <c r="B1076" t="s">
        <v>13</v>
      </c>
      <c r="C1076" t="s">
        <v>3</v>
      </c>
      <c r="G1076" s="3">
        <v>0</v>
      </c>
      <c r="H1076" s="3">
        <v>0</v>
      </c>
      <c r="I1076" s="3">
        <v>0</v>
      </c>
      <c r="L1076" s="3">
        <f>SUM(G1076:I1076)</f>
        <v>0</v>
      </c>
      <c r="N1076" t="str">
        <f>IF(L1076&gt;0,"Y","")</f>
        <v/>
      </c>
    </row>
    <row r="1077" spans="1:14" x14ac:dyDescent="0.2">
      <c r="A1077">
        <v>2004</v>
      </c>
      <c r="B1077" t="s">
        <v>31</v>
      </c>
      <c r="C1077" t="s">
        <v>51</v>
      </c>
      <c r="G1077" s="3">
        <v>219566</v>
      </c>
      <c r="H1077" s="3">
        <v>0</v>
      </c>
      <c r="I1077" s="3">
        <v>68702</v>
      </c>
      <c r="L1077" s="3">
        <f>SUM(G1077:I1077)</f>
        <v>288268</v>
      </c>
      <c r="N1077" t="str">
        <f>IF(L1077&gt;0,"Y","")</f>
        <v>Y</v>
      </c>
    </row>
    <row r="1078" spans="1:14" x14ac:dyDescent="0.2">
      <c r="A1078">
        <v>2004</v>
      </c>
      <c r="B1078" t="s">
        <v>24</v>
      </c>
      <c r="C1078" t="s">
        <v>3</v>
      </c>
      <c r="G1078" s="3">
        <v>0</v>
      </c>
      <c r="H1078" s="3">
        <v>0</v>
      </c>
      <c r="I1078" s="3">
        <v>0</v>
      </c>
      <c r="L1078" s="3">
        <f>SUM(G1078:I1078)</f>
        <v>0</v>
      </c>
      <c r="N1078" t="str">
        <f>IF(L1078&gt;0,"Y","")</f>
        <v/>
      </c>
    </row>
    <row r="1079" spans="1:14" x14ac:dyDescent="0.2">
      <c r="A1079">
        <v>2004</v>
      </c>
      <c r="B1079" t="s">
        <v>39</v>
      </c>
      <c r="C1079" t="s">
        <v>3</v>
      </c>
      <c r="G1079" s="3">
        <v>0</v>
      </c>
      <c r="H1079" s="3">
        <v>0</v>
      </c>
      <c r="I1079" s="3">
        <v>0</v>
      </c>
      <c r="L1079" s="3">
        <f>SUM(G1079:I1079)</f>
        <v>0</v>
      </c>
      <c r="N1079" t="str">
        <f>IF(L1079&gt;0,"Y","")</f>
        <v/>
      </c>
    </row>
    <row r="1080" spans="1:14" x14ac:dyDescent="0.2">
      <c r="A1080">
        <v>2004</v>
      </c>
      <c r="B1080" t="s">
        <v>19</v>
      </c>
      <c r="C1080" t="s">
        <v>3</v>
      </c>
      <c r="G1080" s="3">
        <v>0</v>
      </c>
      <c r="H1080" s="3">
        <v>0</v>
      </c>
      <c r="I1080" s="3">
        <v>0</v>
      </c>
      <c r="L1080" s="3">
        <f>SUM(G1080:I1080)</f>
        <v>0</v>
      </c>
      <c r="N1080" t="str">
        <f>IF(L1080&gt;0,"Y","")</f>
        <v/>
      </c>
    </row>
    <row r="1081" spans="1:14" x14ac:dyDescent="0.2">
      <c r="A1081">
        <v>2004</v>
      </c>
      <c r="B1081" t="s">
        <v>25</v>
      </c>
      <c r="C1081" t="s">
        <v>3</v>
      </c>
      <c r="G1081" s="3">
        <v>0</v>
      </c>
      <c r="H1081" s="3">
        <v>0</v>
      </c>
      <c r="I1081" s="3">
        <v>0</v>
      </c>
      <c r="L1081" s="3">
        <f>SUM(G1081:I1081)</f>
        <v>0</v>
      </c>
      <c r="N1081" t="str">
        <f>IF(L1081&gt;0,"Y","")</f>
        <v/>
      </c>
    </row>
    <row r="1082" spans="1:14" x14ac:dyDescent="0.2">
      <c r="A1082">
        <v>2004</v>
      </c>
      <c r="B1082" t="s">
        <v>6</v>
      </c>
      <c r="C1082" t="s">
        <v>3</v>
      </c>
      <c r="G1082" s="3">
        <v>0</v>
      </c>
      <c r="H1082" s="3">
        <v>0</v>
      </c>
      <c r="I1082" s="3">
        <v>0</v>
      </c>
      <c r="L1082" s="3">
        <f>SUM(G1082:I1082)</f>
        <v>0</v>
      </c>
      <c r="N1082" t="str">
        <f>IF(L1082&gt;0,"Y","")</f>
        <v/>
      </c>
    </row>
    <row r="1083" spans="1:14" x14ac:dyDescent="0.2">
      <c r="A1083">
        <v>2004</v>
      </c>
      <c r="B1083" t="s">
        <v>47</v>
      </c>
      <c r="C1083" t="s">
        <v>3</v>
      </c>
      <c r="G1083" s="3">
        <v>0</v>
      </c>
      <c r="H1083" s="3">
        <v>0</v>
      </c>
      <c r="I1083" s="3">
        <v>0</v>
      </c>
      <c r="L1083" s="3">
        <f>SUM(G1083:I1083)</f>
        <v>0</v>
      </c>
      <c r="N1083" t="str">
        <f>IF(L1083&gt;0,"Y","")</f>
        <v/>
      </c>
    </row>
    <row r="1084" spans="1:14" x14ac:dyDescent="0.2">
      <c r="A1084">
        <v>2004</v>
      </c>
      <c r="B1084" t="s">
        <v>9</v>
      </c>
      <c r="C1084" t="s">
        <v>3</v>
      </c>
      <c r="G1084" s="3">
        <v>0</v>
      </c>
      <c r="H1084" s="3">
        <v>0</v>
      </c>
      <c r="I1084" s="3">
        <v>0</v>
      </c>
      <c r="L1084" s="3">
        <f>SUM(G1084:I1084)</f>
        <v>0</v>
      </c>
      <c r="N1084" t="str">
        <f>IF(L1084&gt;0,"Y","")</f>
        <v/>
      </c>
    </row>
    <row r="1085" spans="1:14" x14ac:dyDescent="0.2">
      <c r="A1085">
        <v>2004</v>
      </c>
      <c r="B1085" t="s">
        <v>8</v>
      </c>
      <c r="C1085" t="s">
        <v>3</v>
      </c>
      <c r="G1085" s="3">
        <v>0</v>
      </c>
      <c r="H1085" s="3">
        <v>0</v>
      </c>
      <c r="I1085" s="3">
        <v>0</v>
      </c>
      <c r="L1085" s="3">
        <f>SUM(G1085:I1085)</f>
        <v>0</v>
      </c>
      <c r="N1085" t="str">
        <f>IF(L1085&gt;0,"Y","")</f>
        <v/>
      </c>
    </row>
    <row r="1086" spans="1:14" x14ac:dyDescent="0.2">
      <c r="A1086">
        <v>2004</v>
      </c>
      <c r="B1086" t="s">
        <v>29</v>
      </c>
      <c r="C1086" t="s">
        <v>49</v>
      </c>
      <c r="G1086" s="3">
        <v>1128330</v>
      </c>
      <c r="H1086" s="3">
        <v>0</v>
      </c>
      <c r="I1086" s="3">
        <v>57500</v>
      </c>
      <c r="L1086" s="3">
        <f>SUM(G1086:I1086)</f>
        <v>1185830</v>
      </c>
      <c r="N1086" t="str">
        <f>IF(L1086&gt;0,"Y","")</f>
        <v>Y</v>
      </c>
    </row>
    <row r="1087" spans="1:14" x14ac:dyDescent="0.2">
      <c r="A1087">
        <v>2004</v>
      </c>
      <c r="B1087" t="s">
        <v>36</v>
      </c>
      <c r="C1087" t="s">
        <v>3</v>
      </c>
      <c r="G1087" s="3">
        <v>0</v>
      </c>
      <c r="H1087" s="3">
        <v>0</v>
      </c>
      <c r="I1087" s="3">
        <v>0</v>
      </c>
      <c r="L1087" s="3">
        <f>SUM(G1087:I1087)</f>
        <v>0</v>
      </c>
      <c r="N1087" t="str">
        <f>IF(L1087&gt;0,"Y","")</f>
        <v/>
      </c>
    </row>
    <row r="1088" spans="1:14" x14ac:dyDescent="0.2">
      <c r="A1088">
        <v>2004</v>
      </c>
      <c r="B1088" t="s">
        <v>42</v>
      </c>
      <c r="C1088" t="s">
        <v>3</v>
      </c>
      <c r="G1088" s="3">
        <v>0</v>
      </c>
      <c r="H1088" s="3">
        <v>0</v>
      </c>
      <c r="I1088" s="3">
        <v>0</v>
      </c>
      <c r="L1088" s="3">
        <f>SUM(G1088:I1088)</f>
        <v>0</v>
      </c>
      <c r="N1088" t="str">
        <f>IF(L1088&gt;0,"Y","")</f>
        <v/>
      </c>
    </row>
    <row r="1089" spans="1:14" x14ac:dyDescent="0.2">
      <c r="A1089">
        <v>2004</v>
      </c>
      <c r="B1089" t="s">
        <v>23</v>
      </c>
      <c r="C1089" t="s">
        <v>3</v>
      </c>
      <c r="G1089" s="3">
        <v>0</v>
      </c>
      <c r="H1089" s="3">
        <v>0</v>
      </c>
      <c r="I1089" s="3">
        <v>0</v>
      </c>
      <c r="L1089" s="3">
        <f>SUM(G1089:I1089)</f>
        <v>0</v>
      </c>
      <c r="N1089" t="str">
        <f>IF(L1089&gt;0,"Y","")</f>
        <v/>
      </c>
    </row>
    <row r="1090" spans="1:14" x14ac:dyDescent="0.2">
      <c r="A1090">
        <v>2004</v>
      </c>
      <c r="B1090" t="s">
        <v>45</v>
      </c>
      <c r="C1090" t="s">
        <v>3</v>
      </c>
      <c r="G1090" s="3">
        <v>0</v>
      </c>
      <c r="H1090" s="3">
        <v>0</v>
      </c>
      <c r="I1090" s="3">
        <v>0</v>
      </c>
      <c r="L1090" s="3">
        <f>SUM(G1090:I1090)</f>
        <v>0</v>
      </c>
      <c r="N1090" t="str">
        <f>IF(L1090&gt;0,"Y","")</f>
        <v/>
      </c>
    </row>
    <row r="1091" spans="1:14" x14ac:dyDescent="0.2">
      <c r="A1091">
        <v>2004</v>
      </c>
      <c r="B1091" t="s">
        <v>35</v>
      </c>
      <c r="C1091" t="s">
        <v>3</v>
      </c>
      <c r="G1091" s="3">
        <v>0</v>
      </c>
      <c r="H1091" s="3">
        <v>0</v>
      </c>
      <c r="I1091" s="3">
        <v>0</v>
      </c>
      <c r="L1091" s="3">
        <f>SUM(G1091:I1091)</f>
        <v>0</v>
      </c>
      <c r="N1091" t="str">
        <f>IF(L1091&gt;0,"Y","")</f>
        <v/>
      </c>
    </row>
    <row r="1092" spans="1:14" x14ac:dyDescent="0.2">
      <c r="A1092">
        <v>2004</v>
      </c>
      <c r="B1092" t="s">
        <v>38</v>
      </c>
      <c r="C1092" t="s">
        <v>3</v>
      </c>
      <c r="G1092" s="3">
        <v>0</v>
      </c>
      <c r="H1092" s="3">
        <v>0</v>
      </c>
      <c r="I1092" s="3">
        <v>0</v>
      </c>
      <c r="L1092" s="3">
        <f>SUM(G1092:I1092)</f>
        <v>0</v>
      </c>
      <c r="N1092" t="str">
        <f>IF(L1092&gt;0,"Y","")</f>
        <v/>
      </c>
    </row>
    <row r="1093" spans="1:14" x14ac:dyDescent="0.2">
      <c r="A1093">
        <v>2004</v>
      </c>
      <c r="B1093" t="s">
        <v>5</v>
      </c>
      <c r="C1093" t="s">
        <v>3</v>
      </c>
      <c r="G1093" s="3">
        <v>0</v>
      </c>
      <c r="H1093" s="3">
        <v>0</v>
      </c>
      <c r="I1093" s="3">
        <v>0</v>
      </c>
      <c r="L1093" s="3">
        <f>SUM(G1093:I1093)</f>
        <v>0</v>
      </c>
      <c r="N1093" t="str">
        <f>IF(L1093&gt;0,"Y","")</f>
        <v/>
      </c>
    </row>
    <row r="1094" spans="1:14" x14ac:dyDescent="0.2">
      <c r="A1094">
        <v>2004</v>
      </c>
      <c r="B1094" t="s">
        <v>40</v>
      </c>
      <c r="C1094" t="s">
        <v>3</v>
      </c>
      <c r="G1094" s="3">
        <v>0</v>
      </c>
      <c r="H1094" s="3">
        <v>0</v>
      </c>
      <c r="I1094" s="3">
        <v>0</v>
      </c>
      <c r="L1094" s="3">
        <f>SUM(G1094:I1094)</f>
        <v>0</v>
      </c>
      <c r="N1094" t="str">
        <f>IF(L1094&gt;0,"Y","")</f>
        <v/>
      </c>
    </row>
    <row r="1095" spans="1:14" x14ac:dyDescent="0.2">
      <c r="A1095">
        <v>2004</v>
      </c>
      <c r="B1095" t="s">
        <v>32</v>
      </c>
      <c r="C1095" t="s">
        <v>3</v>
      </c>
      <c r="G1095" s="3">
        <v>0</v>
      </c>
      <c r="H1095" s="3">
        <v>0</v>
      </c>
      <c r="I1095" s="3">
        <v>0</v>
      </c>
      <c r="L1095" s="3">
        <f>SUM(G1095:I1095)</f>
        <v>0</v>
      </c>
      <c r="N1095" t="str">
        <f>IF(L1095&gt;0,"Y","")</f>
        <v/>
      </c>
    </row>
    <row r="1096" spans="1:14" x14ac:dyDescent="0.2">
      <c r="A1096">
        <v>2004</v>
      </c>
      <c r="B1096" t="s">
        <v>43</v>
      </c>
      <c r="C1096" t="s">
        <v>3</v>
      </c>
      <c r="G1096" s="3">
        <v>0</v>
      </c>
      <c r="H1096" s="3">
        <v>0</v>
      </c>
      <c r="I1096" s="3">
        <v>0</v>
      </c>
      <c r="L1096" s="3">
        <f>SUM(G1096:I1096)</f>
        <v>0</v>
      </c>
      <c r="N1096" t="str">
        <f>IF(L1096&gt;0,"Y","")</f>
        <v/>
      </c>
    </row>
    <row r="1097" spans="1:14" x14ac:dyDescent="0.2">
      <c r="A1097">
        <v>2004</v>
      </c>
      <c r="B1097" t="s">
        <v>44</v>
      </c>
      <c r="C1097" t="s">
        <v>3</v>
      </c>
      <c r="G1097" s="3">
        <v>0</v>
      </c>
      <c r="H1097" s="3">
        <v>0</v>
      </c>
      <c r="I1097" s="3">
        <v>0</v>
      </c>
      <c r="L1097" s="3">
        <f>SUM(G1097:I1097)</f>
        <v>0</v>
      </c>
      <c r="N1097" t="str">
        <f>IF(L1097&gt;0,"Y","")</f>
        <v/>
      </c>
    </row>
    <row r="1098" spans="1:14" x14ac:dyDescent="0.2">
      <c r="A1098">
        <v>2004</v>
      </c>
      <c r="B1098" t="s">
        <v>10</v>
      </c>
      <c r="C1098" t="s">
        <v>3</v>
      </c>
      <c r="G1098" s="3">
        <v>0</v>
      </c>
      <c r="H1098" s="3">
        <v>0</v>
      </c>
      <c r="I1098" s="3">
        <v>0</v>
      </c>
      <c r="L1098" s="3">
        <f>SUM(G1098:I1098)</f>
        <v>0</v>
      </c>
      <c r="N1098" t="str">
        <f>IF(L1098&gt;0,"Y","")</f>
        <v/>
      </c>
    </row>
    <row r="1099" spans="1:14" x14ac:dyDescent="0.2">
      <c r="A1099">
        <v>2004</v>
      </c>
      <c r="B1099" t="s">
        <v>70</v>
      </c>
      <c r="C1099" t="s">
        <v>3</v>
      </c>
      <c r="G1099" s="3">
        <v>0</v>
      </c>
      <c r="H1099" s="3">
        <v>0</v>
      </c>
      <c r="I1099" s="3">
        <v>0</v>
      </c>
      <c r="L1099" s="3">
        <f>SUM(G1099:I1099)</f>
        <v>0</v>
      </c>
      <c r="N1099" t="str">
        <f>IF(L1099&gt;0,"Y","")</f>
        <v/>
      </c>
    </row>
    <row r="1100" spans="1:14" x14ac:dyDescent="0.2">
      <c r="A1100">
        <v>2004</v>
      </c>
      <c r="B1100" t="s">
        <v>14</v>
      </c>
      <c r="C1100" t="s">
        <v>3</v>
      </c>
      <c r="G1100" s="3">
        <v>0</v>
      </c>
      <c r="H1100" s="3">
        <v>0</v>
      </c>
      <c r="I1100" s="3">
        <v>0</v>
      </c>
      <c r="L1100" s="3">
        <f>SUM(G1100:I1100)</f>
        <v>0</v>
      </c>
      <c r="N1100" t="str">
        <f>IF(L1100&gt;0,"Y","")</f>
        <v/>
      </c>
    </row>
    <row r="1101" spans="1:14" x14ac:dyDescent="0.2">
      <c r="A1101">
        <v>2004</v>
      </c>
      <c r="B1101" t="s">
        <v>7</v>
      </c>
      <c r="C1101" t="s">
        <v>3</v>
      </c>
      <c r="G1101" s="3">
        <v>0</v>
      </c>
      <c r="H1101" s="3">
        <v>0</v>
      </c>
      <c r="I1101" s="3">
        <v>0</v>
      </c>
      <c r="L1101" s="3">
        <f>SUM(G1101:I1101)</f>
        <v>0</v>
      </c>
      <c r="N1101" t="str">
        <f>IF(L1101&gt;0,"Y","")</f>
        <v/>
      </c>
    </row>
    <row r="1102" spans="1:14" x14ac:dyDescent="0.2">
      <c r="A1102">
        <v>2004</v>
      </c>
      <c r="B1102" t="s">
        <v>37</v>
      </c>
      <c r="C1102" t="s">
        <v>3</v>
      </c>
      <c r="G1102" s="3">
        <v>0</v>
      </c>
      <c r="H1102" s="3">
        <v>0</v>
      </c>
      <c r="I1102" s="3">
        <v>0</v>
      </c>
      <c r="L1102" s="3">
        <f>SUM(G1102:I1102)</f>
        <v>0</v>
      </c>
      <c r="N1102" t="str">
        <f>IF(L1102&gt;0,"Y","")</f>
        <v/>
      </c>
    </row>
    <row r="1103" spans="1:14" x14ac:dyDescent="0.2">
      <c r="A1103">
        <v>2004</v>
      </c>
      <c r="B1103" t="s">
        <v>20</v>
      </c>
      <c r="C1103" t="s">
        <v>3</v>
      </c>
      <c r="G1103" s="3">
        <v>0</v>
      </c>
      <c r="H1103" s="3">
        <v>0</v>
      </c>
      <c r="I1103" s="3">
        <v>0</v>
      </c>
      <c r="L1103" s="3">
        <f>SUM(G1103:I1103)</f>
        <v>0</v>
      </c>
      <c r="N1103" t="str">
        <f>IF(L1103&gt;0,"Y","")</f>
        <v/>
      </c>
    </row>
    <row r="1104" spans="1:14" x14ac:dyDescent="0.2">
      <c r="A1104">
        <v>2004</v>
      </c>
      <c r="B1104" t="s">
        <v>28</v>
      </c>
      <c r="C1104" t="s">
        <v>3</v>
      </c>
      <c r="G1104" s="3">
        <v>0</v>
      </c>
      <c r="H1104" s="3">
        <v>0</v>
      </c>
      <c r="I1104" s="3">
        <v>0</v>
      </c>
      <c r="L1104" s="3">
        <f>SUM(G1104:I1104)</f>
        <v>0</v>
      </c>
      <c r="N1104" t="str">
        <f>IF(L1104&gt;0,"Y","")</f>
        <v/>
      </c>
    </row>
    <row r="1105" spans="1:14" x14ac:dyDescent="0.2">
      <c r="A1105">
        <v>2004</v>
      </c>
      <c r="B1105" t="s">
        <v>17</v>
      </c>
      <c r="C1105" t="s">
        <v>3</v>
      </c>
      <c r="G1105" s="3">
        <v>0</v>
      </c>
      <c r="H1105" s="3">
        <v>0</v>
      </c>
      <c r="I1105" s="3">
        <v>0</v>
      </c>
      <c r="L1105" s="3">
        <f>SUM(G1105:I1105)</f>
        <v>0</v>
      </c>
      <c r="N1105" t="str">
        <f>IF(L1105&gt;0,"Y","")</f>
        <v/>
      </c>
    </row>
    <row r="1106" spans="1:14" x14ac:dyDescent="0.2">
      <c r="A1106">
        <v>2004</v>
      </c>
      <c r="B1106" t="s">
        <v>397</v>
      </c>
      <c r="C1106" t="s">
        <v>52</v>
      </c>
      <c r="G1106" s="3">
        <v>209485</v>
      </c>
      <c r="H1106" s="3">
        <v>0</v>
      </c>
      <c r="I1106" s="3">
        <v>68791</v>
      </c>
      <c r="L1106" s="3">
        <f>SUM(G1106:I1106)</f>
        <v>278276</v>
      </c>
      <c r="N1106" t="str">
        <f>IF(L1106&gt;0,"Y","")</f>
        <v>Y</v>
      </c>
    </row>
    <row r="1107" spans="1:14" x14ac:dyDescent="0.2">
      <c r="A1107">
        <v>2004</v>
      </c>
      <c r="B1107" t="s">
        <v>15</v>
      </c>
      <c r="C1107" t="s">
        <v>3</v>
      </c>
      <c r="G1107" s="3">
        <v>0</v>
      </c>
      <c r="H1107" s="3">
        <v>0</v>
      </c>
      <c r="I1107" s="3">
        <v>0</v>
      </c>
      <c r="L1107" s="3">
        <f>SUM(G1107:I1107)</f>
        <v>0</v>
      </c>
      <c r="N1107" t="str">
        <f>IF(L1107&gt;0,"Y","")</f>
        <v/>
      </c>
    </row>
    <row r="1108" spans="1:14" x14ac:dyDescent="0.2">
      <c r="A1108">
        <v>2004</v>
      </c>
      <c r="B1108" t="s">
        <v>34</v>
      </c>
      <c r="C1108" t="s">
        <v>3</v>
      </c>
      <c r="G1108" s="3">
        <v>0</v>
      </c>
      <c r="H1108" s="3">
        <v>0</v>
      </c>
      <c r="I1108" s="3">
        <v>0</v>
      </c>
      <c r="L1108" s="3">
        <f>SUM(G1108:I1108)</f>
        <v>0</v>
      </c>
      <c r="N1108" t="str">
        <f>IF(L1108&gt;0,"Y","")</f>
        <v/>
      </c>
    </row>
    <row r="1109" spans="1:14" x14ac:dyDescent="0.2">
      <c r="A1109">
        <v>2004</v>
      </c>
      <c r="B1109" t="s">
        <v>27</v>
      </c>
      <c r="C1109" t="s">
        <v>3</v>
      </c>
      <c r="G1109" s="3">
        <v>0</v>
      </c>
      <c r="H1109" s="3">
        <v>0</v>
      </c>
      <c r="I1109" s="3">
        <v>0</v>
      </c>
      <c r="L1109" s="3">
        <f>SUM(G1109:I1109)</f>
        <v>0</v>
      </c>
      <c r="N1109" t="str">
        <f>IF(L1109&gt;0,"Y","")</f>
        <v/>
      </c>
    </row>
    <row r="1110" spans="1:14" x14ac:dyDescent="0.2">
      <c r="A1110">
        <v>2004</v>
      </c>
      <c r="B1110" t="s">
        <v>22</v>
      </c>
      <c r="C1110" t="s">
        <v>3</v>
      </c>
      <c r="G1110" s="3">
        <v>0</v>
      </c>
      <c r="H1110" s="3">
        <v>0</v>
      </c>
      <c r="I1110" s="3">
        <v>0</v>
      </c>
      <c r="L1110" s="3">
        <f>SUM(G1110:I1110)</f>
        <v>0</v>
      </c>
      <c r="N1110" t="str">
        <f>IF(L1110&gt;0,"Y","")</f>
        <v/>
      </c>
    </row>
    <row r="1111" spans="1:14" x14ac:dyDescent="0.2">
      <c r="A1111">
        <v>2004</v>
      </c>
      <c r="B1111" t="s">
        <v>48</v>
      </c>
      <c r="C1111" t="s">
        <v>3</v>
      </c>
      <c r="G1111" s="3">
        <v>0</v>
      </c>
      <c r="H1111" s="3">
        <v>0</v>
      </c>
      <c r="I1111" s="3">
        <v>0</v>
      </c>
      <c r="L1111" s="3">
        <f>SUM(G1111:I1111)</f>
        <v>0</v>
      </c>
      <c r="N1111" t="str">
        <f>IF(L1111&gt;0,"Y","")</f>
        <v/>
      </c>
    </row>
    <row r="1112" spans="1:14" x14ac:dyDescent="0.2">
      <c r="A1112">
        <v>2004</v>
      </c>
      <c r="B1112" t="s">
        <v>4</v>
      </c>
      <c r="C1112" t="s">
        <v>3</v>
      </c>
      <c r="G1112" s="3">
        <v>0</v>
      </c>
      <c r="H1112" s="3">
        <v>0</v>
      </c>
      <c r="I1112" s="3">
        <v>0</v>
      </c>
      <c r="L1112" s="3">
        <f>SUM(G1112:I1112)</f>
        <v>0</v>
      </c>
      <c r="N1112" t="str">
        <f>IF(L1112&gt;0,"Y","")</f>
        <v/>
      </c>
    </row>
    <row r="1113" spans="1:14" x14ac:dyDescent="0.2">
      <c r="A1113">
        <v>2004</v>
      </c>
      <c r="B1113" t="s">
        <v>18</v>
      </c>
      <c r="C1113" t="s">
        <v>3</v>
      </c>
      <c r="G1113" s="3">
        <v>0</v>
      </c>
      <c r="H1113" s="3">
        <v>0</v>
      </c>
      <c r="I1113" s="3">
        <v>0</v>
      </c>
      <c r="L1113" s="3">
        <f>SUM(G1113:I1113)</f>
        <v>0</v>
      </c>
      <c r="N1113" t="str">
        <f>IF(L1113&gt;0,"Y","")</f>
        <v/>
      </c>
    </row>
    <row r="1114" spans="1:14" x14ac:dyDescent="0.2">
      <c r="A1114">
        <v>2004</v>
      </c>
      <c r="B1114" t="s">
        <v>41</v>
      </c>
      <c r="C1114" t="s">
        <v>3</v>
      </c>
      <c r="G1114" s="3">
        <v>0</v>
      </c>
      <c r="H1114" s="3">
        <v>0</v>
      </c>
      <c r="I1114" s="3">
        <v>0</v>
      </c>
      <c r="L1114" s="3">
        <f>SUM(G1114:I1114)</f>
        <v>0</v>
      </c>
      <c r="N1114" t="str">
        <f>IF(L1114&gt;0,"Y","")</f>
        <v/>
      </c>
    </row>
    <row r="1115" spans="1:14" x14ac:dyDescent="0.2">
      <c r="A1115">
        <v>2004</v>
      </c>
      <c r="B1115" t="s">
        <v>21</v>
      </c>
      <c r="C1115" t="s">
        <v>3</v>
      </c>
      <c r="G1115" s="3">
        <v>0</v>
      </c>
      <c r="H1115" s="3">
        <v>0</v>
      </c>
      <c r="I1115" s="3">
        <v>0</v>
      </c>
      <c r="L1115" s="3">
        <f>SUM(G1115:I1115)</f>
        <v>0</v>
      </c>
      <c r="N1115" t="str">
        <f>IF(L1115&gt;0,"Y","")</f>
        <v/>
      </c>
    </row>
  </sheetData>
  <autoFilter ref="A1:N1115" xr:uid="{678E92F8-991C-C949-87C0-A7A652960ECB}"/>
  <sortState xmlns:xlrd2="http://schemas.microsoft.com/office/spreadsheetml/2017/richdata2" ref="A2:N1115">
    <sortCondition descending="1" ref="A2:A1115"/>
    <sortCondition ref="B2:B1115"/>
  </sortState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D9E11-AF5F-4994-B329-315EAB3FA8F1}">
  <dimension ref="A1:H71"/>
  <sheetViews>
    <sheetView workbookViewId="0">
      <selection sqref="A1:H1048576"/>
    </sheetView>
  </sheetViews>
  <sheetFormatPr baseColWidth="10" defaultColWidth="8.83203125" defaultRowHeight="16" x14ac:dyDescent="0.2"/>
  <cols>
    <col min="2" max="2" width="44" bestFit="1" customWidth="1"/>
    <col min="3" max="3" width="34" bestFit="1" customWidth="1"/>
    <col min="4" max="4" width="23.83203125" bestFit="1" customWidth="1"/>
    <col min="5" max="5" width="10.33203125" bestFit="1" customWidth="1"/>
    <col min="6" max="6" width="12.6640625" customWidth="1"/>
    <col min="7" max="7" width="29.33203125" bestFit="1" customWidth="1"/>
    <col min="8" max="8" width="12.83203125" style="3" bestFit="1" customWidth="1"/>
  </cols>
  <sheetData>
    <row r="1" spans="1:8" x14ac:dyDescent="0.2">
      <c r="A1" s="1" t="s">
        <v>169</v>
      </c>
      <c r="B1" s="1" t="s">
        <v>164</v>
      </c>
      <c r="C1" s="1" t="s">
        <v>165</v>
      </c>
      <c r="D1" s="1" t="s">
        <v>166</v>
      </c>
      <c r="E1" s="1" t="s">
        <v>167</v>
      </c>
      <c r="F1" s="1" t="s">
        <v>168</v>
      </c>
      <c r="G1" s="1" t="s">
        <v>120</v>
      </c>
      <c r="H1" s="2" t="s">
        <v>53</v>
      </c>
    </row>
    <row r="2" spans="1:8" x14ac:dyDescent="0.2">
      <c r="A2">
        <v>2021</v>
      </c>
      <c r="B2" t="s">
        <v>576</v>
      </c>
      <c r="C2" t="s">
        <v>580</v>
      </c>
      <c r="D2" t="s">
        <v>581</v>
      </c>
      <c r="E2" t="s">
        <v>582</v>
      </c>
      <c r="F2" s="12">
        <v>10010</v>
      </c>
      <c r="G2" t="s">
        <v>583</v>
      </c>
      <c r="H2" s="3">
        <v>16990547</v>
      </c>
    </row>
    <row r="3" spans="1:8" x14ac:dyDescent="0.2">
      <c r="A3">
        <v>2021</v>
      </c>
      <c r="B3" t="s">
        <v>591</v>
      </c>
      <c r="C3" t="s">
        <v>592</v>
      </c>
      <c r="D3" t="s">
        <v>593</v>
      </c>
      <c r="E3" t="s">
        <v>594</v>
      </c>
      <c r="F3" s="12">
        <v>37076</v>
      </c>
      <c r="G3" t="s">
        <v>583</v>
      </c>
      <c r="H3" s="3">
        <v>2060000</v>
      </c>
    </row>
    <row r="4" spans="1:8" x14ac:dyDescent="0.2">
      <c r="A4">
        <v>2021</v>
      </c>
      <c r="B4" t="s">
        <v>595</v>
      </c>
      <c r="C4" t="s">
        <v>596</v>
      </c>
      <c r="D4" t="s">
        <v>597</v>
      </c>
      <c r="E4" t="s">
        <v>598</v>
      </c>
      <c r="F4" s="12">
        <v>48708</v>
      </c>
      <c r="G4" t="s">
        <v>155</v>
      </c>
      <c r="H4" s="3">
        <v>1940021</v>
      </c>
    </row>
    <row r="5" spans="1:8" x14ac:dyDescent="0.2">
      <c r="A5">
        <v>2021</v>
      </c>
      <c r="B5" t="s">
        <v>599</v>
      </c>
      <c r="C5" t="s">
        <v>600</v>
      </c>
      <c r="D5" t="s">
        <v>601</v>
      </c>
      <c r="E5" t="s">
        <v>588</v>
      </c>
      <c r="F5" s="12">
        <v>33510</v>
      </c>
      <c r="G5" t="s">
        <v>602</v>
      </c>
      <c r="H5" s="3">
        <v>1261173</v>
      </c>
    </row>
    <row r="6" spans="1:8" x14ac:dyDescent="0.2">
      <c r="A6">
        <v>2021</v>
      </c>
      <c r="B6" t="s">
        <v>205</v>
      </c>
      <c r="C6" t="s">
        <v>206</v>
      </c>
      <c r="D6" t="s">
        <v>207</v>
      </c>
      <c r="E6" t="s">
        <v>154</v>
      </c>
      <c r="F6" s="12">
        <v>27713</v>
      </c>
      <c r="G6" t="s">
        <v>155</v>
      </c>
      <c r="H6" s="3">
        <v>2179500</v>
      </c>
    </row>
    <row r="7" spans="1:8" x14ac:dyDescent="0.2">
      <c r="A7">
        <v>2020</v>
      </c>
      <c r="B7" t="s">
        <v>576</v>
      </c>
      <c r="C7" t="s">
        <v>580</v>
      </c>
      <c r="D7" t="s">
        <v>581</v>
      </c>
      <c r="E7" t="s">
        <v>582</v>
      </c>
      <c r="F7" s="12">
        <v>10010</v>
      </c>
      <c r="G7" t="s">
        <v>583</v>
      </c>
      <c r="H7" s="3">
        <v>19241415</v>
      </c>
    </row>
    <row r="8" spans="1:8" x14ac:dyDescent="0.2">
      <c r="A8">
        <v>2020</v>
      </c>
      <c r="B8" t="s">
        <v>578</v>
      </c>
      <c r="C8" t="s">
        <v>586</v>
      </c>
      <c r="D8" t="s">
        <v>587</v>
      </c>
      <c r="E8" t="s">
        <v>588</v>
      </c>
      <c r="F8" s="12">
        <v>34134</v>
      </c>
      <c r="G8" t="s">
        <v>585</v>
      </c>
      <c r="H8" s="3">
        <v>1486690</v>
      </c>
    </row>
    <row r="9" spans="1:8" x14ac:dyDescent="0.2">
      <c r="A9">
        <v>2020</v>
      </c>
      <c r="B9" t="s">
        <v>579</v>
      </c>
      <c r="C9" t="s">
        <v>589</v>
      </c>
      <c r="D9" t="s">
        <v>590</v>
      </c>
      <c r="E9" t="s">
        <v>181</v>
      </c>
      <c r="F9" s="12">
        <v>21045</v>
      </c>
      <c r="G9" t="s">
        <v>583</v>
      </c>
      <c r="H9" s="3">
        <v>1085747</v>
      </c>
    </row>
    <row r="10" spans="1:8" x14ac:dyDescent="0.2">
      <c r="A10">
        <v>2020</v>
      </c>
      <c r="B10" t="s">
        <v>205</v>
      </c>
      <c r="C10" t="s">
        <v>206</v>
      </c>
      <c r="D10" t="s">
        <v>207</v>
      </c>
      <c r="E10" t="s">
        <v>154</v>
      </c>
      <c r="F10" s="12">
        <v>27713</v>
      </c>
      <c r="G10" t="s">
        <v>155</v>
      </c>
      <c r="H10" s="3">
        <v>2230375</v>
      </c>
    </row>
    <row r="11" spans="1:8" x14ac:dyDescent="0.2">
      <c r="A11">
        <v>2020</v>
      </c>
      <c r="B11" t="s">
        <v>577</v>
      </c>
      <c r="C11" t="s">
        <v>584</v>
      </c>
      <c r="D11" t="s">
        <v>149</v>
      </c>
      <c r="E11" t="s">
        <v>150</v>
      </c>
      <c r="F11" s="12">
        <v>22314</v>
      </c>
      <c r="G11" t="s">
        <v>585</v>
      </c>
      <c r="H11" s="3">
        <v>2000000</v>
      </c>
    </row>
    <row r="12" spans="1:8" x14ac:dyDescent="0.2">
      <c r="A12">
        <v>2019</v>
      </c>
      <c r="B12" t="s">
        <v>573</v>
      </c>
      <c r="C12" t="s">
        <v>574</v>
      </c>
      <c r="D12" t="s">
        <v>575</v>
      </c>
      <c r="E12" t="s">
        <v>145</v>
      </c>
      <c r="F12" s="12">
        <v>15211</v>
      </c>
      <c r="G12" t="s">
        <v>146</v>
      </c>
      <c r="H12" s="3">
        <v>1300579</v>
      </c>
    </row>
    <row r="13" spans="1:8" x14ac:dyDescent="0.2">
      <c r="A13">
        <v>2019</v>
      </c>
      <c r="B13" t="s">
        <v>217</v>
      </c>
      <c r="C13" t="s">
        <v>218</v>
      </c>
      <c r="D13" t="s">
        <v>175</v>
      </c>
      <c r="E13" t="s">
        <v>176</v>
      </c>
      <c r="F13" s="12">
        <v>20001</v>
      </c>
      <c r="G13" t="s">
        <v>219</v>
      </c>
      <c r="H13" s="3">
        <v>1179618</v>
      </c>
    </row>
    <row r="14" spans="1:8" x14ac:dyDescent="0.2">
      <c r="A14">
        <v>2019</v>
      </c>
      <c r="B14" t="s">
        <v>183</v>
      </c>
      <c r="C14" t="s">
        <v>214</v>
      </c>
      <c r="D14" t="s">
        <v>144</v>
      </c>
      <c r="E14" t="s">
        <v>145</v>
      </c>
      <c r="F14" s="12">
        <v>19178</v>
      </c>
      <c r="G14" t="s">
        <v>146</v>
      </c>
      <c r="H14" s="3">
        <v>2021204</v>
      </c>
    </row>
    <row r="15" spans="1:8" x14ac:dyDescent="0.2">
      <c r="A15">
        <v>2019</v>
      </c>
      <c r="B15" t="s">
        <v>205</v>
      </c>
      <c r="C15" t="s">
        <v>206</v>
      </c>
      <c r="D15" t="s">
        <v>207</v>
      </c>
      <c r="E15" t="s">
        <v>154</v>
      </c>
      <c r="F15" s="12">
        <v>27713</v>
      </c>
      <c r="G15" t="s">
        <v>155</v>
      </c>
      <c r="H15" s="3">
        <v>3525473</v>
      </c>
    </row>
    <row r="16" spans="1:8" x14ac:dyDescent="0.2">
      <c r="A16">
        <v>2019</v>
      </c>
      <c r="B16" t="s">
        <v>220</v>
      </c>
      <c r="C16" t="s">
        <v>221</v>
      </c>
      <c r="D16" t="s">
        <v>175</v>
      </c>
      <c r="E16" t="s">
        <v>176</v>
      </c>
      <c r="F16" s="12">
        <v>20001</v>
      </c>
      <c r="G16" t="s">
        <v>146</v>
      </c>
      <c r="H16" s="3">
        <v>2069759</v>
      </c>
    </row>
    <row r="17" spans="1:8" x14ac:dyDescent="0.2">
      <c r="A17">
        <v>2018</v>
      </c>
      <c r="B17" t="s">
        <v>217</v>
      </c>
      <c r="C17" t="s">
        <v>218</v>
      </c>
      <c r="D17" t="s">
        <v>175</v>
      </c>
      <c r="E17" t="s">
        <v>176</v>
      </c>
      <c r="F17">
        <v>20001</v>
      </c>
      <c r="G17" t="s">
        <v>219</v>
      </c>
      <c r="H17" s="3">
        <v>1039344</v>
      </c>
    </row>
    <row r="18" spans="1:8" x14ac:dyDescent="0.2">
      <c r="A18">
        <v>2018</v>
      </c>
      <c r="B18" t="s">
        <v>183</v>
      </c>
      <c r="C18" t="s">
        <v>216</v>
      </c>
      <c r="D18" t="s">
        <v>144</v>
      </c>
      <c r="E18" t="s">
        <v>145</v>
      </c>
      <c r="F18">
        <v>191781820</v>
      </c>
      <c r="G18" t="s">
        <v>146</v>
      </c>
      <c r="H18" s="3">
        <v>1817707</v>
      </c>
    </row>
    <row r="19" spans="1:8" x14ac:dyDescent="0.2">
      <c r="A19">
        <v>2018</v>
      </c>
      <c r="B19" t="s">
        <v>198</v>
      </c>
      <c r="C19" t="s">
        <v>199</v>
      </c>
      <c r="D19" t="s">
        <v>149</v>
      </c>
      <c r="E19" t="s">
        <v>150</v>
      </c>
      <c r="F19">
        <v>22314</v>
      </c>
      <c r="G19" t="s">
        <v>146</v>
      </c>
      <c r="H19" s="3">
        <v>1880865</v>
      </c>
    </row>
    <row r="20" spans="1:8" x14ac:dyDescent="0.2">
      <c r="A20">
        <v>2018</v>
      </c>
      <c r="B20" t="s">
        <v>205</v>
      </c>
      <c r="C20" t="s">
        <v>206</v>
      </c>
      <c r="D20" t="s">
        <v>207</v>
      </c>
      <c r="E20" t="s">
        <v>154</v>
      </c>
      <c r="F20">
        <v>27713</v>
      </c>
      <c r="G20" t="s">
        <v>155</v>
      </c>
      <c r="H20" s="3">
        <v>3722600</v>
      </c>
    </row>
    <row r="21" spans="1:8" x14ac:dyDescent="0.2">
      <c r="A21">
        <v>2018</v>
      </c>
      <c r="B21" t="s">
        <v>220</v>
      </c>
      <c r="C21" t="s">
        <v>221</v>
      </c>
      <c r="D21" t="s">
        <v>175</v>
      </c>
      <c r="E21" t="s">
        <v>176</v>
      </c>
      <c r="F21">
        <v>20001</v>
      </c>
      <c r="G21" t="s">
        <v>146</v>
      </c>
      <c r="H21" s="3">
        <v>940747</v>
      </c>
    </row>
    <row r="22" spans="1:8" x14ac:dyDescent="0.2">
      <c r="A22">
        <v>2016</v>
      </c>
      <c r="B22" t="s">
        <v>200</v>
      </c>
      <c r="C22" t="s">
        <v>213</v>
      </c>
      <c r="D22" t="s">
        <v>202</v>
      </c>
      <c r="E22" t="s">
        <v>145</v>
      </c>
      <c r="F22">
        <v>192482959</v>
      </c>
      <c r="G22" t="s">
        <v>155</v>
      </c>
      <c r="H22" s="3">
        <v>3390655</v>
      </c>
    </row>
    <row r="23" spans="1:8" x14ac:dyDescent="0.2">
      <c r="A23">
        <v>2016</v>
      </c>
      <c r="B23" t="s">
        <v>208</v>
      </c>
      <c r="C23" t="s">
        <v>209</v>
      </c>
      <c r="D23" t="s">
        <v>210</v>
      </c>
      <c r="E23" t="s">
        <v>195</v>
      </c>
      <c r="F23">
        <v>60603</v>
      </c>
      <c r="G23" t="s">
        <v>211</v>
      </c>
      <c r="H23" s="3">
        <v>2500000</v>
      </c>
    </row>
    <row r="24" spans="1:8" x14ac:dyDescent="0.2">
      <c r="A24">
        <v>2016</v>
      </c>
      <c r="B24" t="s">
        <v>192</v>
      </c>
      <c r="C24" t="s">
        <v>212</v>
      </c>
      <c r="D24" t="s">
        <v>194</v>
      </c>
      <c r="E24" t="s">
        <v>195</v>
      </c>
      <c r="F24">
        <v>600084242</v>
      </c>
      <c r="G24" t="s">
        <v>155</v>
      </c>
      <c r="H24" s="3">
        <v>1704528</v>
      </c>
    </row>
    <row r="25" spans="1:8" x14ac:dyDescent="0.2">
      <c r="A25">
        <v>2016</v>
      </c>
      <c r="B25" t="s">
        <v>192</v>
      </c>
      <c r="C25" t="s">
        <v>215</v>
      </c>
      <c r="D25" t="s">
        <v>194</v>
      </c>
      <c r="E25" t="s">
        <v>195</v>
      </c>
      <c r="F25">
        <v>600084242</v>
      </c>
      <c r="G25" t="s">
        <v>155</v>
      </c>
      <c r="H25" s="3">
        <v>1434981</v>
      </c>
    </row>
    <row r="26" spans="1:8" x14ac:dyDescent="0.2">
      <c r="A26">
        <v>2016</v>
      </c>
      <c r="B26" t="s">
        <v>183</v>
      </c>
      <c r="C26" t="s">
        <v>197</v>
      </c>
      <c r="D26" t="s">
        <v>144</v>
      </c>
      <c r="E26" t="s">
        <v>145</v>
      </c>
      <c r="F26">
        <v>191781983</v>
      </c>
      <c r="G26" t="s">
        <v>146</v>
      </c>
      <c r="H26" s="3">
        <v>3331503</v>
      </c>
    </row>
    <row r="27" spans="1:8" x14ac:dyDescent="0.2">
      <c r="A27">
        <v>2016</v>
      </c>
      <c r="B27" t="s">
        <v>183</v>
      </c>
      <c r="C27" t="s">
        <v>214</v>
      </c>
      <c r="D27" t="s">
        <v>144</v>
      </c>
      <c r="E27" t="s">
        <v>145</v>
      </c>
      <c r="F27">
        <v>191781820</v>
      </c>
      <c r="G27" t="s">
        <v>146</v>
      </c>
      <c r="H27" s="3">
        <v>3331899</v>
      </c>
    </row>
    <row r="28" spans="1:8" x14ac:dyDescent="0.2">
      <c r="A28">
        <v>2016</v>
      </c>
      <c r="B28" t="s">
        <v>198</v>
      </c>
      <c r="C28" t="s">
        <v>199</v>
      </c>
      <c r="D28" t="s">
        <v>149</v>
      </c>
      <c r="E28" t="s">
        <v>150</v>
      </c>
      <c r="F28">
        <v>22314</v>
      </c>
      <c r="G28" t="s">
        <v>146</v>
      </c>
      <c r="H28" s="3">
        <v>2761865</v>
      </c>
    </row>
    <row r="29" spans="1:8" x14ac:dyDescent="0.2">
      <c r="A29">
        <v>2016</v>
      </c>
      <c r="B29" t="s">
        <v>198</v>
      </c>
      <c r="C29" t="s">
        <v>199</v>
      </c>
      <c r="D29" t="s">
        <v>149</v>
      </c>
      <c r="E29" t="s">
        <v>150</v>
      </c>
      <c r="F29">
        <v>22314</v>
      </c>
      <c r="G29" t="s">
        <v>146</v>
      </c>
      <c r="H29" s="3">
        <v>1722469</v>
      </c>
    </row>
    <row r="30" spans="1:8" x14ac:dyDescent="0.2">
      <c r="A30">
        <v>2016</v>
      </c>
      <c r="B30" t="s">
        <v>205</v>
      </c>
      <c r="C30" t="s">
        <v>206</v>
      </c>
      <c r="D30" t="s">
        <v>207</v>
      </c>
      <c r="E30" t="s">
        <v>154</v>
      </c>
      <c r="F30">
        <v>27713</v>
      </c>
      <c r="G30" t="s">
        <v>155</v>
      </c>
      <c r="H30" s="3">
        <v>3240000</v>
      </c>
    </row>
    <row r="31" spans="1:8" x14ac:dyDescent="0.2">
      <c r="A31">
        <v>2016</v>
      </c>
      <c r="B31" t="s">
        <v>205</v>
      </c>
      <c r="C31" t="s">
        <v>206</v>
      </c>
      <c r="D31" t="s">
        <v>207</v>
      </c>
      <c r="E31" t="s">
        <v>154</v>
      </c>
      <c r="F31">
        <v>27713</v>
      </c>
      <c r="G31" t="s">
        <v>155</v>
      </c>
      <c r="H31" s="3">
        <v>3715000</v>
      </c>
    </row>
    <row r="32" spans="1:8" x14ac:dyDescent="0.2">
      <c r="A32">
        <v>2015</v>
      </c>
      <c r="B32" t="s">
        <v>200</v>
      </c>
      <c r="C32" t="s">
        <v>201</v>
      </c>
      <c r="D32" t="s">
        <v>202</v>
      </c>
      <c r="E32" t="s">
        <v>145</v>
      </c>
      <c r="F32">
        <v>192482959</v>
      </c>
      <c r="G32" t="s">
        <v>155</v>
      </c>
      <c r="H32" s="3">
        <v>1997500</v>
      </c>
    </row>
    <row r="33" spans="1:8" x14ac:dyDescent="0.2">
      <c r="A33">
        <v>2015</v>
      </c>
      <c r="B33" t="s">
        <v>203</v>
      </c>
      <c r="C33" t="s">
        <v>204</v>
      </c>
      <c r="D33" t="s">
        <v>175</v>
      </c>
      <c r="E33" t="s">
        <v>176</v>
      </c>
      <c r="F33">
        <v>20007</v>
      </c>
      <c r="G33" t="s">
        <v>146</v>
      </c>
      <c r="H33" s="3">
        <v>1245863</v>
      </c>
    </row>
    <row r="34" spans="1:8" x14ac:dyDescent="0.2">
      <c r="A34">
        <v>2015</v>
      </c>
      <c r="B34" t="s">
        <v>183</v>
      </c>
      <c r="C34" t="s">
        <v>197</v>
      </c>
      <c r="D34" t="s">
        <v>144</v>
      </c>
      <c r="E34" t="s">
        <v>145</v>
      </c>
      <c r="F34">
        <v>191781983</v>
      </c>
      <c r="G34" t="s">
        <v>146</v>
      </c>
      <c r="H34" s="3">
        <v>3151141</v>
      </c>
    </row>
    <row r="35" spans="1:8" x14ac:dyDescent="0.2">
      <c r="A35">
        <v>2015</v>
      </c>
      <c r="B35" t="s">
        <v>198</v>
      </c>
      <c r="C35" t="s">
        <v>199</v>
      </c>
      <c r="D35" t="s">
        <v>149</v>
      </c>
      <c r="E35" t="s">
        <v>150</v>
      </c>
      <c r="F35">
        <v>22314</v>
      </c>
      <c r="G35" t="s">
        <v>146</v>
      </c>
      <c r="H35" s="3">
        <v>2579853</v>
      </c>
    </row>
    <row r="36" spans="1:8" x14ac:dyDescent="0.2">
      <c r="A36">
        <v>2015</v>
      </c>
      <c r="B36" t="s">
        <v>151</v>
      </c>
      <c r="C36" t="s">
        <v>196</v>
      </c>
      <c r="D36" t="s">
        <v>153</v>
      </c>
      <c r="E36" t="s">
        <v>154</v>
      </c>
      <c r="F36">
        <v>27709</v>
      </c>
      <c r="G36" t="s">
        <v>155</v>
      </c>
      <c r="H36" s="3">
        <v>4094481</v>
      </c>
    </row>
    <row r="37" spans="1:8" x14ac:dyDescent="0.2">
      <c r="A37">
        <v>2014</v>
      </c>
      <c r="B37" t="s">
        <v>192</v>
      </c>
      <c r="C37" t="s">
        <v>193</v>
      </c>
      <c r="D37" t="s">
        <v>194</v>
      </c>
      <c r="E37" t="s">
        <v>195</v>
      </c>
      <c r="F37">
        <v>60008</v>
      </c>
      <c r="G37" t="s">
        <v>155</v>
      </c>
      <c r="H37" s="3">
        <v>1198276</v>
      </c>
    </row>
    <row r="38" spans="1:8" x14ac:dyDescent="0.2">
      <c r="A38">
        <v>2014</v>
      </c>
      <c r="B38" t="s">
        <v>190</v>
      </c>
      <c r="C38" t="s">
        <v>191</v>
      </c>
      <c r="D38" t="s">
        <v>149</v>
      </c>
      <c r="E38" t="s">
        <v>150</v>
      </c>
      <c r="F38">
        <v>22314</v>
      </c>
      <c r="G38" t="s">
        <v>146</v>
      </c>
      <c r="H38" s="3">
        <v>1938542</v>
      </c>
    </row>
    <row r="39" spans="1:8" x14ac:dyDescent="0.2">
      <c r="A39">
        <v>2014</v>
      </c>
      <c r="B39" t="s">
        <v>183</v>
      </c>
      <c r="C39" t="s">
        <v>143</v>
      </c>
      <c r="D39" t="s">
        <v>144</v>
      </c>
      <c r="E39" t="s">
        <v>145</v>
      </c>
      <c r="F39">
        <v>19170</v>
      </c>
      <c r="G39" t="s">
        <v>146</v>
      </c>
      <c r="H39" s="3">
        <v>3935875</v>
      </c>
    </row>
    <row r="40" spans="1:8" x14ac:dyDescent="0.2">
      <c r="A40">
        <v>2014</v>
      </c>
      <c r="B40" t="s">
        <v>170</v>
      </c>
      <c r="C40" t="s">
        <v>184</v>
      </c>
      <c r="D40" t="s">
        <v>149</v>
      </c>
      <c r="E40" t="s">
        <v>150</v>
      </c>
      <c r="F40">
        <v>22314</v>
      </c>
      <c r="G40" t="s">
        <v>146</v>
      </c>
      <c r="H40" s="3">
        <v>2183800</v>
      </c>
    </row>
    <row r="41" spans="1:8" x14ac:dyDescent="0.2">
      <c r="A41">
        <v>2014</v>
      </c>
      <c r="B41" t="s">
        <v>151</v>
      </c>
      <c r="C41" t="s">
        <v>152</v>
      </c>
      <c r="D41" t="s">
        <v>153</v>
      </c>
      <c r="E41" t="s">
        <v>154</v>
      </c>
      <c r="F41">
        <v>27709</v>
      </c>
      <c r="G41" t="s">
        <v>155</v>
      </c>
      <c r="H41" s="3">
        <v>4057125</v>
      </c>
    </row>
    <row r="42" spans="1:8" x14ac:dyDescent="0.2">
      <c r="A42">
        <v>2013</v>
      </c>
      <c r="B42" t="s">
        <v>173</v>
      </c>
      <c r="C42" t="s">
        <v>185</v>
      </c>
      <c r="D42" t="s">
        <v>175</v>
      </c>
      <c r="E42" t="s">
        <v>176</v>
      </c>
      <c r="F42">
        <v>20005</v>
      </c>
      <c r="G42" t="s">
        <v>177</v>
      </c>
      <c r="H42" s="3">
        <v>1320726</v>
      </c>
    </row>
    <row r="43" spans="1:8" x14ac:dyDescent="0.2">
      <c r="A43">
        <v>2013</v>
      </c>
      <c r="B43" t="s">
        <v>186</v>
      </c>
      <c r="C43" t="s">
        <v>187</v>
      </c>
      <c r="D43" t="s">
        <v>188</v>
      </c>
      <c r="E43" t="s">
        <v>189</v>
      </c>
      <c r="F43">
        <v>95814</v>
      </c>
      <c r="G43" t="s">
        <v>146</v>
      </c>
      <c r="H43" s="3">
        <v>1169644</v>
      </c>
    </row>
    <row r="44" spans="1:8" x14ac:dyDescent="0.2">
      <c r="A44">
        <v>2013</v>
      </c>
      <c r="B44" t="s">
        <v>183</v>
      </c>
      <c r="C44" t="s">
        <v>143</v>
      </c>
      <c r="D44" t="s">
        <v>144</v>
      </c>
      <c r="E44" t="s">
        <v>145</v>
      </c>
      <c r="F44">
        <v>19170</v>
      </c>
      <c r="G44" t="s">
        <v>146</v>
      </c>
      <c r="H44" s="3">
        <v>3998097</v>
      </c>
    </row>
    <row r="45" spans="1:8" x14ac:dyDescent="0.2">
      <c r="A45">
        <v>2013</v>
      </c>
      <c r="B45" t="s">
        <v>170</v>
      </c>
      <c r="C45" t="s">
        <v>184</v>
      </c>
      <c r="D45" t="s">
        <v>149</v>
      </c>
      <c r="E45" t="s">
        <v>150</v>
      </c>
      <c r="F45">
        <v>22314</v>
      </c>
      <c r="G45" t="s">
        <v>146</v>
      </c>
      <c r="H45" s="3">
        <v>3547962</v>
      </c>
    </row>
    <row r="46" spans="1:8" x14ac:dyDescent="0.2">
      <c r="A46">
        <v>2013</v>
      </c>
      <c r="B46" t="s">
        <v>151</v>
      </c>
      <c r="C46" t="s">
        <v>152</v>
      </c>
      <c r="D46" t="s">
        <v>153</v>
      </c>
      <c r="E46" t="s">
        <v>154</v>
      </c>
      <c r="F46">
        <v>27709</v>
      </c>
      <c r="G46" t="s">
        <v>155</v>
      </c>
      <c r="H46" s="3">
        <v>4006633</v>
      </c>
    </row>
    <row r="47" spans="1:8" x14ac:dyDescent="0.2">
      <c r="A47">
        <v>2012</v>
      </c>
      <c r="B47" t="s">
        <v>142</v>
      </c>
      <c r="C47" t="s">
        <v>143</v>
      </c>
      <c r="D47" t="s">
        <v>144</v>
      </c>
      <c r="E47" t="s">
        <v>145</v>
      </c>
      <c r="F47">
        <v>19170</v>
      </c>
      <c r="G47" t="s">
        <v>146</v>
      </c>
      <c r="H47" s="3">
        <v>4811290</v>
      </c>
    </row>
    <row r="48" spans="1:8" x14ac:dyDescent="0.2">
      <c r="A48">
        <v>2012</v>
      </c>
      <c r="B48" t="s">
        <v>170</v>
      </c>
      <c r="C48" t="s">
        <v>171</v>
      </c>
      <c r="D48" t="s">
        <v>149</v>
      </c>
      <c r="E48" t="s">
        <v>150</v>
      </c>
      <c r="F48">
        <v>22314</v>
      </c>
      <c r="G48" t="s">
        <v>146</v>
      </c>
      <c r="H48" s="3">
        <v>2371446</v>
      </c>
    </row>
    <row r="49" spans="1:8" x14ac:dyDescent="0.2">
      <c r="A49">
        <v>2012</v>
      </c>
      <c r="B49" t="s">
        <v>178</v>
      </c>
      <c r="C49" t="s">
        <v>179</v>
      </c>
      <c r="D49" t="s">
        <v>180</v>
      </c>
      <c r="E49" t="s">
        <v>181</v>
      </c>
      <c r="F49">
        <v>21264</v>
      </c>
      <c r="G49" t="s">
        <v>146</v>
      </c>
      <c r="H49" s="3">
        <v>1097651</v>
      </c>
    </row>
    <row r="50" spans="1:8" x14ac:dyDescent="0.2">
      <c r="A50">
        <v>2012</v>
      </c>
      <c r="B50" t="s">
        <v>151</v>
      </c>
      <c r="C50" t="s">
        <v>152</v>
      </c>
      <c r="D50" t="s">
        <v>153</v>
      </c>
      <c r="E50" t="s">
        <v>154</v>
      </c>
      <c r="F50">
        <v>27709</v>
      </c>
      <c r="G50" t="s">
        <v>155</v>
      </c>
      <c r="H50" s="3">
        <v>3610052</v>
      </c>
    </row>
    <row r="51" spans="1:8" x14ac:dyDescent="0.2">
      <c r="A51">
        <v>2012</v>
      </c>
      <c r="B51" t="s">
        <v>160</v>
      </c>
      <c r="C51" t="s">
        <v>182</v>
      </c>
      <c r="D51" t="s">
        <v>162</v>
      </c>
      <c r="E51" t="s">
        <v>163</v>
      </c>
      <c r="F51">
        <v>77494</v>
      </c>
      <c r="G51" t="s">
        <v>155</v>
      </c>
      <c r="H51" s="3">
        <v>1045336</v>
      </c>
    </row>
    <row r="52" spans="1:8" x14ac:dyDescent="0.2">
      <c r="A52">
        <v>2011</v>
      </c>
      <c r="B52" t="s">
        <v>173</v>
      </c>
      <c r="C52" t="s">
        <v>174</v>
      </c>
      <c r="D52" t="s">
        <v>175</v>
      </c>
      <c r="E52" t="s">
        <v>176</v>
      </c>
      <c r="F52">
        <v>20005</v>
      </c>
      <c r="G52" t="s">
        <v>177</v>
      </c>
      <c r="H52" s="3">
        <v>903841</v>
      </c>
    </row>
    <row r="53" spans="1:8" x14ac:dyDescent="0.2">
      <c r="A53">
        <v>2011</v>
      </c>
      <c r="B53" t="s">
        <v>142</v>
      </c>
      <c r="C53" t="s">
        <v>143</v>
      </c>
      <c r="D53" t="s">
        <v>144</v>
      </c>
      <c r="E53" t="s">
        <v>145</v>
      </c>
      <c r="F53">
        <v>19170</v>
      </c>
      <c r="G53" t="s">
        <v>146</v>
      </c>
      <c r="H53" s="3">
        <v>3968815</v>
      </c>
    </row>
    <row r="54" spans="1:8" x14ac:dyDescent="0.2">
      <c r="A54">
        <v>2011</v>
      </c>
      <c r="B54" t="s">
        <v>170</v>
      </c>
      <c r="C54" t="s">
        <v>171</v>
      </c>
      <c r="D54" t="s">
        <v>149</v>
      </c>
      <c r="E54" t="s">
        <v>150</v>
      </c>
      <c r="F54">
        <v>22314</v>
      </c>
      <c r="G54" t="s">
        <v>146</v>
      </c>
      <c r="H54" s="3">
        <v>3737242</v>
      </c>
    </row>
    <row r="55" spans="1:8" x14ac:dyDescent="0.2">
      <c r="A55">
        <v>2011</v>
      </c>
      <c r="B55" t="s">
        <v>151</v>
      </c>
      <c r="C55" t="s">
        <v>152</v>
      </c>
      <c r="D55" t="s">
        <v>153</v>
      </c>
      <c r="E55" t="s">
        <v>154</v>
      </c>
      <c r="F55">
        <v>27709</v>
      </c>
      <c r="G55" t="s">
        <v>155</v>
      </c>
      <c r="H55" s="3">
        <v>3409644</v>
      </c>
    </row>
    <row r="56" spans="1:8" x14ac:dyDescent="0.2">
      <c r="A56">
        <v>2011</v>
      </c>
      <c r="B56" t="s">
        <v>160</v>
      </c>
      <c r="C56" t="s">
        <v>172</v>
      </c>
      <c r="D56" t="s">
        <v>162</v>
      </c>
      <c r="E56" t="s">
        <v>163</v>
      </c>
      <c r="F56">
        <v>77494</v>
      </c>
      <c r="G56" t="s">
        <v>155</v>
      </c>
      <c r="H56" s="3">
        <v>1852498</v>
      </c>
    </row>
    <row r="57" spans="1:8" x14ac:dyDescent="0.2">
      <c r="A57">
        <v>2010</v>
      </c>
      <c r="B57" t="s">
        <v>156</v>
      </c>
      <c r="C57" t="s">
        <v>157</v>
      </c>
      <c r="D57" t="s">
        <v>158</v>
      </c>
      <c r="E57" t="s">
        <v>150</v>
      </c>
      <c r="F57">
        <v>22042</v>
      </c>
      <c r="G57" t="s">
        <v>159</v>
      </c>
      <c r="H57" s="3">
        <v>2253320</v>
      </c>
    </row>
    <row r="58" spans="1:8" x14ac:dyDescent="0.2">
      <c r="A58">
        <v>2010</v>
      </c>
      <c r="B58" t="s">
        <v>147</v>
      </c>
      <c r="C58" t="s">
        <v>148</v>
      </c>
      <c r="D58" t="s">
        <v>149</v>
      </c>
      <c r="E58" t="s">
        <v>150</v>
      </c>
      <c r="F58">
        <v>22314</v>
      </c>
      <c r="G58" t="s">
        <v>146</v>
      </c>
      <c r="H58" s="3">
        <v>4519850</v>
      </c>
    </row>
    <row r="59" spans="1:8" x14ac:dyDescent="0.2">
      <c r="A59">
        <v>2010</v>
      </c>
      <c r="B59" t="s">
        <v>142</v>
      </c>
      <c r="C59" t="s">
        <v>143</v>
      </c>
      <c r="D59" t="s">
        <v>144</v>
      </c>
      <c r="E59" t="s">
        <v>145</v>
      </c>
      <c r="F59">
        <v>19170</v>
      </c>
      <c r="G59" t="s">
        <v>146</v>
      </c>
      <c r="H59" s="3">
        <v>6039511</v>
      </c>
    </row>
    <row r="60" spans="1:8" x14ac:dyDescent="0.2">
      <c r="A60">
        <v>2010</v>
      </c>
      <c r="B60" t="s">
        <v>151</v>
      </c>
      <c r="C60" t="s">
        <v>152</v>
      </c>
      <c r="D60" t="s">
        <v>153</v>
      </c>
      <c r="E60" t="s">
        <v>154</v>
      </c>
      <c r="F60">
        <v>27709</v>
      </c>
      <c r="G60" t="s">
        <v>155</v>
      </c>
      <c r="H60" s="3">
        <v>3426562</v>
      </c>
    </row>
    <row r="61" spans="1:8" x14ac:dyDescent="0.2">
      <c r="A61">
        <v>2010</v>
      </c>
      <c r="B61" t="s">
        <v>160</v>
      </c>
      <c r="C61" t="s">
        <v>161</v>
      </c>
      <c r="D61" t="s">
        <v>162</v>
      </c>
      <c r="E61" t="s">
        <v>163</v>
      </c>
      <c r="F61">
        <v>77494</v>
      </c>
      <c r="G61" t="s">
        <v>155</v>
      </c>
      <c r="H61" s="3">
        <v>1896859</v>
      </c>
    </row>
    <row r="62" spans="1:8" x14ac:dyDescent="0.2">
      <c r="A62">
        <v>2009</v>
      </c>
      <c r="B62" t="s">
        <v>147</v>
      </c>
      <c r="G62" t="s">
        <v>146</v>
      </c>
      <c r="H62" s="3">
        <v>1845715</v>
      </c>
    </row>
    <row r="63" spans="1:8" x14ac:dyDescent="0.2">
      <c r="A63">
        <v>2009</v>
      </c>
      <c r="B63" t="s">
        <v>222</v>
      </c>
      <c r="G63" t="s">
        <v>146</v>
      </c>
      <c r="H63" s="3">
        <v>5237516</v>
      </c>
    </row>
    <row r="64" spans="1:8" x14ac:dyDescent="0.2">
      <c r="A64">
        <v>2009</v>
      </c>
      <c r="B64" t="s">
        <v>223</v>
      </c>
      <c r="G64" t="s">
        <v>146</v>
      </c>
      <c r="H64" s="3">
        <v>2455440</v>
      </c>
    </row>
    <row r="65" spans="1:8" x14ac:dyDescent="0.2">
      <c r="A65">
        <v>2009</v>
      </c>
      <c r="B65" t="s">
        <v>183</v>
      </c>
      <c r="G65" t="s">
        <v>146</v>
      </c>
      <c r="H65" s="3">
        <v>5344066</v>
      </c>
    </row>
    <row r="66" spans="1:8" x14ac:dyDescent="0.2">
      <c r="A66">
        <v>2009</v>
      </c>
      <c r="B66" t="s">
        <v>225</v>
      </c>
      <c r="G66" t="s">
        <v>224</v>
      </c>
      <c r="H66" s="3">
        <v>1919210</v>
      </c>
    </row>
    <row r="67" spans="1:8" x14ac:dyDescent="0.2">
      <c r="A67">
        <v>2008</v>
      </c>
      <c r="B67" t="s">
        <v>147</v>
      </c>
      <c r="G67" t="s">
        <v>146</v>
      </c>
      <c r="H67" s="3">
        <v>3800000</v>
      </c>
    </row>
    <row r="68" spans="1:8" x14ac:dyDescent="0.2">
      <c r="A68">
        <v>2008</v>
      </c>
      <c r="B68" t="s">
        <v>222</v>
      </c>
      <c r="G68" t="s">
        <v>146</v>
      </c>
      <c r="H68" s="3">
        <v>14419227</v>
      </c>
    </row>
    <row r="69" spans="1:8" x14ac:dyDescent="0.2">
      <c r="A69">
        <v>2008</v>
      </c>
      <c r="B69" t="s">
        <v>223</v>
      </c>
      <c r="G69" t="s">
        <v>146</v>
      </c>
      <c r="H69" s="3">
        <v>10116815</v>
      </c>
    </row>
    <row r="70" spans="1:8" x14ac:dyDescent="0.2">
      <c r="A70">
        <v>2008</v>
      </c>
      <c r="B70" t="s">
        <v>183</v>
      </c>
      <c r="G70" t="s">
        <v>146</v>
      </c>
      <c r="H70" s="3">
        <v>4931241</v>
      </c>
    </row>
    <row r="71" spans="1:8" x14ac:dyDescent="0.2">
      <c r="A71">
        <v>2008</v>
      </c>
      <c r="B71" t="s">
        <v>468</v>
      </c>
      <c r="G71" t="s">
        <v>146</v>
      </c>
      <c r="H71" s="3">
        <v>1518284</v>
      </c>
    </row>
  </sheetData>
  <autoFilter ref="A1:H56" xr:uid="{917872B3-B0DF-D64D-A318-B8AE46864527}"/>
  <sortState xmlns:xlrd2="http://schemas.microsoft.com/office/spreadsheetml/2017/richdata2" ref="A2:H71">
    <sortCondition descending="1" ref="A2:A71"/>
    <sortCondition ref="B2:B7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37E09-AB1F-9A4D-BF5E-AF5D403188E4}">
  <dimension ref="A1:E165"/>
  <sheetViews>
    <sheetView workbookViewId="0">
      <selection activeCell="D2" sqref="D1:D1048576"/>
    </sheetView>
  </sheetViews>
  <sheetFormatPr baseColWidth="10" defaultRowHeight="16" x14ac:dyDescent="0.2"/>
  <cols>
    <col min="1" max="1" width="88.6640625" bestFit="1" customWidth="1"/>
    <col min="2" max="2" width="15.1640625" customWidth="1"/>
    <col min="4" max="4" width="18.83203125" bestFit="1" customWidth="1"/>
    <col min="5" max="5" width="66" customWidth="1"/>
  </cols>
  <sheetData>
    <row r="1" spans="1:5" s="1" customFormat="1" x14ac:dyDescent="0.2">
      <c r="A1" s="1" t="s">
        <v>387</v>
      </c>
      <c r="B1" s="1" t="s">
        <v>169</v>
      </c>
      <c r="C1" s="1" t="s">
        <v>388</v>
      </c>
      <c r="D1" s="1" t="s">
        <v>1</v>
      </c>
      <c r="E1" s="1" t="s">
        <v>2</v>
      </c>
    </row>
    <row r="2" spans="1:5" x14ac:dyDescent="0.2">
      <c r="A2" t="s">
        <v>566</v>
      </c>
      <c r="B2">
        <v>2023</v>
      </c>
      <c r="C2" t="s">
        <v>390</v>
      </c>
      <c r="D2" t="s">
        <v>407</v>
      </c>
      <c r="E2" t="s">
        <v>336</v>
      </c>
    </row>
    <row r="3" spans="1:5" x14ac:dyDescent="0.2">
      <c r="A3" t="s">
        <v>566</v>
      </c>
      <c r="B3">
        <v>2023</v>
      </c>
      <c r="C3" t="s">
        <v>390</v>
      </c>
      <c r="D3" t="s">
        <v>395</v>
      </c>
      <c r="E3" t="s">
        <v>443</v>
      </c>
    </row>
    <row r="4" spans="1:5" x14ac:dyDescent="0.2">
      <c r="A4" t="s">
        <v>566</v>
      </c>
      <c r="B4">
        <v>2023</v>
      </c>
      <c r="C4" t="s">
        <v>390</v>
      </c>
      <c r="D4" t="s">
        <v>524</v>
      </c>
      <c r="E4" t="s">
        <v>555</v>
      </c>
    </row>
    <row r="5" spans="1:5" x14ac:dyDescent="0.2">
      <c r="A5" t="s">
        <v>566</v>
      </c>
      <c r="B5">
        <v>2023</v>
      </c>
      <c r="C5" t="s">
        <v>390</v>
      </c>
      <c r="D5" t="s">
        <v>526</v>
      </c>
      <c r="E5" t="s">
        <v>564</v>
      </c>
    </row>
    <row r="6" spans="1:5" x14ac:dyDescent="0.2">
      <c r="A6" t="s">
        <v>566</v>
      </c>
      <c r="B6">
        <v>2023</v>
      </c>
      <c r="C6" t="s">
        <v>390</v>
      </c>
      <c r="D6" t="s">
        <v>568</v>
      </c>
      <c r="E6" t="s">
        <v>569</v>
      </c>
    </row>
    <row r="7" spans="1:5" x14ac:dyDescent="0.2">
      <c r="A7" t="s">
        <v>566</v>
      </c>
      <c r="B7">
        <v>2023</v>
      </c>
      <c r="C7" t="s">
        <v>390</v>
      </c>
      <c r="D7" t="s">
        <v>400</v>
      </c>
      <c r="E7" t="s">
        <v>559</v>
      </c>
    </row>
    <row r="8" spans="1:5" x14ac:dyDescent="0.2">
      <c r="A8" t="s">
        <v>566</v>
      </c>
      <c r="B8">
        <v>2023</v>
      </c>
      <c r="C8" t="s">
        <v>390</v>
      </c>
      <c r="D8" t="s">
        <v>402</v>
      </c>
      <c r="E8" t="s">
        <v>562</v>
      </c>
    </row>
    <row r="9" spans="1:5" x14ac:dyDescent="0.2">
      <c r="A9" t="s">
        <v>566</v>
      </c>
      <c r="B9">
        <v>2023</v>
      </c>
      <c r="C9" t="s">
        <v>390</v>
      </c>
      <c r="D9" t="s">
        <v>404</v>
      </c>
      <c r="E9" t="s">
        <v>331</v>
      </c>
    </row>
    <row r="10" spans="1:5" x14ac:dyDescent="0.2">
      <c r="A10" t="s">
        <v>566</v>
      </c>
      <c r="B10">
        <v>2023</v>
      </c>
      <c r="C10" t="s">
        <v>390</v>
      </c>
      <c r="D10" t="s">
        <v>554</v>
      </c>
      <c r="E10" t="s">
        <v>563</v>
      </c>
    </row>
    <row r="11" spans="1:5" x14ac:dyDescent="0.2">
      <c r="A11" t="s">
        <v>566</v>
      </c>
      <c r="B11">
        <v>2023</v>
      </c>
      <c r="C11" t="s">
        <v>390</v>
      </c>
      <c r="D11" t="s">
        <v>567</v>
      </c>
      <c r="E11" t="s">
        <v>561</v>
      </c>
    </row>
    <row r="12" spans="1:5" x14ac:dyDescent="0.2">
      <c r="A12" t="s">
        <v>566</v>
      </c>
      <c r="B12">
        <v>2023</v>
      </c>
      <c r="C12" t="s">
        <v>390</v>
      </c>
      <c r="D12" t="s">
        <v>557</v>
      </c>
      <c r="E12" t="s">
        <v>560</v>
      </c>
    </row>
    <row r="13" spans="1:5" x14ac:dyDescent="0.2">
      <c r="A13" t="s">
        <v>565</v>
      </c>
      <c r="B13">
        <v>2022</v>
      </c>
      <c r="C13" t="s">
        <v>390</v>
      </c>
      <c r="D13" t="s">
        <v>407</v>
      </c>
      <c r="E13" t="s">
        <v>336</v>
      </c>
    </row>
    <row r="14" spans="1:5" x14ac:dyDescent="0.2">
      <c r="A14" t="s">
        <v>565</v>
      </c>
      <c r="B14">
        <v>2022</v>
      </c>
      <c r="C14" t="s">
        <v>390</v>
      </c>
      <c r="D14" t="s">
        <v>395</v>
      </c>
      <c r="E14" t="s">
        <v>443</v>
      </c>
    </row>
    <row r="15" spans="1:5" x14ac:dyDescent="0.2">
      <c r="A15" t="s">
        <v>565</v>
      </c>
      <c r="B15">
        <v>2022</v>
      </c>
      <c r="C15" t="s">
        <v>390</v>
      </c>
      <c r="D15" t="s">
        <v>524</v>
      </c>
      <c r="E15" t="s">
        <v>555</v>
      </c>
    </row>
    <row r="16" spans="1:5" x14ac:dyDescent="0.2">
      <c r="A16" t="s">
        <v>565</v>
      </c>
      <c r="B16">
        <v>2022</v>
      </c>
      <c r="C16" t="s">
        <v>390</v>
      </c>
      <c r="D16" t="s">
        <v>526</v>
      </c>
      <c r="E16" t="s">
        <v>564</v>
      </c>
    </row>
    <row r="17" spans="1:5" x14ac:dyDescent="0.2">
      <c r="A17" t="s">
        <v>565</v>
      </c>
      <c r="B17">
        <v>2022</v>
      </c>
      <c r="C17" t="s">
        <v>390</v>
      </c>
      <c r="D17" t="s">
        <v>400</v>
      </c>
      <c r="E17" t="s">
        <v>559</v>
      </c>
    </row>
    <row r="18" spans="1:5" x14ac:dyDescent="0.2">
      <c r="A18" t="s">
        <v>565</v>
      </c>
      <c r="B18">
        <v>2022</v>
      </c>
      <c r="C18" t="s">
        <v>390</v>
      </c>
      <c r="D18" t="s">
        <v>402</v>
      </c>
      <c r="E18" t="s">
        <v>562</v>
      </c>
    </row>
    <row r="19" spans="1:5" x14ac:dyDescent="0.2">
      <c r="A19" t="s">
        <v>565</v>
      </c>
      <c r="B19">
        <v>2022</v>
      </c>
      <c r="C19" t="s">
        <v>390</v>
      </c>
      <c r="D19" t="s">
        <v>404</v>
      </c>
      <c r="E19" t="s">
        <v>331</v>
      </c>
    </row>
    <row r="20" spans="1:5" x14ac:dyDescent="0.2">
      <c r="A20" t="s">
        <v>565</v>
      </c>
      <c r="B20">
        <v>2022</v>
      </c>
      <c r="C20" t="s">
        <v>390</v>
      </c>
      <c r="D20" t="s">
        <v>554</v>
      </c>
      <c r="E20" t="s">
        <v>563</v>
      </c>
    </row>
    <row r="21" spans="1:5" x14ac:dyDescent="0.2">
      <c r="A21" t="s">
        <v>565</v>
      </c>
      <c r="B21">
        <v>2022</v>
      </c>
      <c r="C21" t="s">
        <v>390</v>
      </c>
      <c r="D21" t="s">
        <v>558</v>
      </c>
      <c r="E21" t="s">
        <v>561</v>
      </c>
    </row>
    <row r="22" spans="1:5" x14ac:dyDescent="0.2">
      <c r="A22" t="s">
        <v>565</v>
      </c>
      <c r="B22">
        <v>2022</v>
      </c>
      <c r="C22" t="s">
        <v>390</v>
      </c>
      <c r="D22" t="s">
        <v>557</v>
      </c>
      <c r="E22" t="s">
        <v>560</v>
      </c>
    </row>
    <row r="23" spans="1:5" x14ac:dyDescent="0.2">
      <c r="A23" t="s">
        <v>556</v>
      </c>
      <c r="B23">
        <v>2021</v>
      </c>
      <c r="C23" t="s">
        <v>390</v>
      </c>
      <c r="D23" t="s">
        <v>407</v>
      </c>
      <c r="E23" t="s">
        <v>473</v>
      </c>
    </row>
    <row r="24" spans="1:5" x14ac:dyDescent="0.2">
      <c r="A24" t="s">
        <v>556</v>
      </c>
      <c r="B24">
        <v>2021</v>
      </c>
      <c r="C24" t="s">
        <v>390</v>
      </c>
      <c r="D24" t="s">
        <v>247</v>
      </c>
      <c r="E24" t="s">
        <v>399</v>
      </c>
    </row>
    <row r="25" spans="1:5" x14ac:dyDescent="0.2">
      <c r="A25" t="s">
        <v>556</v>
      </c>
      <c r="B25">
        <v>2021</v>
      </c>
      <c r="C25" t="s">
        <v>390</v>
      </c>
      <c r="D25" t="s">
        <v>395</v>
      </c>
      <c r="E25" t="s">
        <v>396</v>
      </c>
    </row>
    <row r="26" spans="1:5" x14ac:dyDescent="0.2">
      <c r="A26" t="s">
        <v>556</v>
      </c>
      <c r="B26">
        <v>2021</v>
      </c>
      <c r="C26" t="s">
        <v>390</v>
      </c>
      <c r="D26" t="s">
        <v>524</v>
      </c>
      <c r="E26" t="s">
        <v>555</v>
      </c>
    </row>
    <row r="27" spans="1:5" x14ac:dyDescent="0.2">
      <c r="A27" t="s">
        <v>556</v>
      </c>
      <c r="B27">
        <v>2021</v>
      </c>
      <c r="C27" t="s">
        <v>390</v>
      </c>
      <c r="D27" t="s">
        <v>526</v>
      </c>
      <c r="E27" t="s">
        <v>473</v>
      </c>
    </row>
    <row r="28" spans="1:5" x14ac:dyDescent="0.2">
      <c r="A28" t="s">
        <v>556</v>
      </c>
      <c r="B28">
        <v>2021</v>
      </c>
      <c r="C28" t="s">
        <v>390</v>
      </c>
      <c r="D28" t="s">
        <v>400</v>
      </c>
      <c r="E28" t="s">
        <v>473</v>
      </c>
    </row>
    <row r="29" spans="1:5" x14ac:dyDescent="0.2">
      <c r="A29" t="s">
        <v>556</v>
      </c>
      <c r="B29">
        <v>2021</v>
      </c>
      <c r="C29" t="s">
        <v>390</v>
      </c>
      <c r="D29" t="s">
        <v>397</v>
      </c>
      <c r="E29" t="s">
        <v>398</v>
      </c>
    </row>
    <row r="30" spans="1:5" x14ac:dyDescent="0.2">
      <c r="A30" t="s">
        <v>556</v>
      </c>
      <c r="B30">
        <v>2021</v>
      </c>
      <c r="C30" t="s">
        <v>390</v>
      </c>
      <c r="D30" t="s">
        <v>402</v>
      </c>
      <c r="E30" t="s">
        <v>403</v>
      </c>
    </row>
    <row r="31" spans="1:5" x14ac:dyDescent="0.2">
      <c r="A31" t="s">
        <v>556</v>
      </c>
      <c r="B31">
        <v>2021</v>
      </c>
      <c r="C31" t="s">
        <v>390</v>
      </c>
      <c r="D31" t="s">
        <v>404</v>
      </c>
      <c r="E31" t="s">
        <v>473</v>
      </c>
    </row>
    <row r="32" spans="1:5" x14ac:dyDescent="0.2">
      <c r="A32" t="s">
        <v>556</v>
      </c>
      <c r="B32">
        <v>2021</v>
      </c>
      <c r="C32" t="s">
        <v>390</v>
      </c>
      <c r="D32" t="s">
        <v>554</v>
      </c>
      <c r="E32" t="s">
        <v>405</v>
      </c>
    </row>
    <row r="33" spans="1:5" x14ac:dyDescent="0.2">
      <c r="A33" t="s">
        <v>389</v>
      </c>
      <c r="B33">
        <v>2020</v>
      </c>
      <c r="C33" t="s">
        <v>390</v>
      </c>
      <c r="D33" t="s">
        <v>407</v>
      </c>
      <c r="E33" t="s">
        <v>106</v>
      </c>
    </row>
    <row r="34" spans="1:5" x14ac:dyDescent="0.2">
      <c r="A34" t="s">
        <v>389</v>
      </c>
      <c r="B34">
        <v>2020</v>
      </c>
      <c r="C34" t="s">
        <v>390</v>
      </c>
      <c r="D34" t="s">
        <v>247</v>
      </c>
      <c r="E34" t="s">
        <v>399</v>
      </c>
    </row>
    <row r="35" spans="1:5" x14ac:dyDescent="0.2">
      <c r="A35" t="s">
        <v>389</v>
      </c>
      <c r="B35">
        <v>2020</v>
      </c>
      <c r="C35" t="s">
        <v>390</v>
      </c>
      <c r="D35" t="s">
        <v>395</v>
      </c>
      <c r="E35" t="s">
        <v>396</v>
      </c>
    </row>
    <row r="36" spans="1:5" x14ac:dyDescent="0.2">
      <c r="A36" t="s">
        <v>389</v>
      </c>
      <c r="B36">
        <v>2020</v>
      </c>
      <c r="C36" t="s">
        <v>390</v>
      </c>
      <c r="D36" t="s">
        <v>112</v>
      </c>
      <c r="E36" t="s">
        <v>406</v>
      </c>
    </row>
    <row r="37" spans="1:5" x14ac:dyDescent="0.2">
      <c r="A37" t="s">
        <v>389</v>
      </c>
      <c r="B37">
        <v>2020</v>
      </c>
      <c r="C37" t="s">
        <v>390</v>
      </c>
      <c r="D37" t="s">
        <v>400</v>
      </c>
      <c r="E37" t="s">
        <v>401</v>
      </c>
    </row>
    <row r="38" spans="1:5" x14ac:dyDescent="0.2">
      <c r="A38" t="s">
        <v>389</v>
      </c>
      <c r="B38">
        <v>2020</v>
      </c>
      <c r="C38" t="s">
        <v>390</v>
      </c>
      <c r="D38" t="s">
        <v>308</v>
      </c>
      <c r="E38" t="s">
        <v>405</v>
      </c>
    </row>
    <row r="39" spans="1:5" x14ac:dyDescent="0.2">
      <c r="A39" t="s">
        <v>389</v>
      </c>
      <c r="B39">
        <v>2020</v>
      </c>
      <c r="C39" t="s">
        <v>390</v>
      </c>
      <c r="D39" t="s">
        <v>397</v>
      </c>
      <c r="E39" t="s">
        <v>398</v>
      </c>
    </row>
    <row r="40" spans="1:5" x14ac:dyDescent="0.2">
      <c r="A40" t="s">
        <v>389</v>
      </c>
      <c r="B40">
        <v>2020</v>
      </c>
      <c r="C40" t="s">
        <v>390</v>
      </c>
      <c r="D40" t="s">
        <v>402</v>
      </c>
      <c r="E40" t="s">
        <v>403</v>
      </c>
    </row>
    <row r="41" spans="1:5" x14ac:dyDescent="0.2">
      <c r="A41" t="s">
        <v>389</v>
      </c>
      <c r="B41">
        <v>2020</v>
      </c>
      <c r="C41" t="s">
        <v>390</v>
      </c>
      <c r="D41" t="s">
        <v>404</v>
      </c>
      <c r="E41" t="s">
        <v>331</v>
      </c>
    </row>
    <row r="42" spans="1:5" x14ac:dyDescent="0.2">
      <c r="A42" t="s">
        <v>391</v>
      </c>
      <c r="B42">
        <v>2019</v>
      </c>
      <c r="C42" t="s">
        <v>390</v>
      </c>
      <c r="D42" t="s">
        <v>247</v>
      </c>
      <c r="E42" t="s">
        <v>399</v>
      </c>
    </row>
    <row r="43" spans="1:5" x14ac:dyDescent="0.2">
      <c r="A43" t="s">
        <v>391</v>
      </c>
      <c r="B43">
        <v>2019</v>
      </c>
      <c r="C43" t="s">
        <v>390</v>
      </c>
      <c r="D43" t="s">
        <v>293</v>
      </c>
      <c r="E43" t="s">
        <v>411</v>
      </c>
    </row>
    <row r="44" spans="1:5" x14ac:dyDescent="0.2">
      <c r="A44" t="s">
        <v>391</v>
      </c>
      <c r="B44">
        <v>2019</v>
      </c>
      <c r="C44" t="s">
        <v>390</v>
      </c>
      <c r="D44" t="s">
        <v>408</v>
      </c>
      <c r="E44" t="s">
        <v>396</v>
      </c>
    </row>
    <row r="45" spans="1:5" x14ac:dyDescent="0.2">
      <c r="A45" t="s">
        <v>391</v>
      </c>
      <c r="B45">
        <v>2019</v>
      </c>
      <c r="C45" t="s">
        <v>390</v>
      </c>
      <c r="D45" t="s">
        <v>31</v>
      </c>
      <c r="E45" t="s">
        <v>409</v>
      </c>
    </row>
    <row r="46" spans="1:5" x14ac:dyDescent="0.2">
      <c r="A46" t="s">
        <v>391</v>
      </c>
      <c r="B46">
        <v>2019</v>
      </c>
      <c r="C46" t="s">
        <v>390</v>
      </c>
      <c r="D46" t="s">
        <v>112</v>
      </c>
      <c r="E46" t="s">
        <v>406</v>
      </c>
    </row>
    <row r="47" spans="1:5" x14ac:dyDescent="0.2">
      <c r="A47" t="s">
        <v>391</v>
      </c>
      <c r="B47">
        <v>2019</v>
      </c>
      <c r="C47" t="s">
        <v>390</v>
      </c>
      <c r="D47" t="s">
        <v>400</v>
      </c>
      <c r="E47" t="s">
        <v>401</v>
      </c>
    </row>
    <row r="48" spans="1:5" x14ac:dyDescent="0.2">
      <c r="A48" t="s">
        <v>391</v>
      </c>
      <c r="B48">
        <v>2019</v>
      </c>
      <c r="C48" t="s">
        <v>390</v>
      </c>
      <c r="D48" t="s">
        <v>308</v>
      </c>
      <c r="E48" t="s">
        <v>405</v>
      </c>
    </row>
    <row r="49" spans="1:5" x14ac:dyDescent="0.2">
      <c r="A49" t="s">
        <v>391</v>
      </c>
      <c r="B49">
        <v>2019</v>
      </c>
      <c r="C49" t="s">
        <v>390</v>
      </c>
      <c r="D49" t="s">
        <v>397</v>
      </c>
      <c r="E49" t="s">
        <v>398</v>
      </c>
    </row>
    <row r="50" spans="1:5" x14ac:dyDescent="0.2">
      <c r="A50" t="s">
        <v>391</v>
      </c>
      <c r="B50">
        <v>2019</v>
      </c>
      <c r="C50" t="s">
        <v>390</v>
      </c>
      <c r="D50" t="s">
        <v>402</v>
      </c>
      <c r="E50" t="s">
        <v>403</v>
      </c>
    </row>
    <row r="51" spans="1:5" x14ac:dyDescent="0.2">
      <c r="A51" t="s">
        <v>391</v>
      </c>
      <c r="B51">
        <v>2019</v>
      </c>
      <c r="C51" t="s">
        <v>390</v>
      </c>
      <c r="D51" t="s">
        <v>110</v>
      </c>
      <c r="E51" t="s">
        <v>410</v>
      </c>
    </row>
    <row r="52" spans="1:5" x14ac:dyDescent="0.2">
      <c r="A52" t="s">
        <v>392</v>
      </c>
      <c r="B52">
        <v>2018</v>
      </c>
      <c r="C52" t="s">
        <v>390</v>
      </c>
      <c r="D52" t="s">
        <v>247</v>
      </c>
      <c r="E52" t="s">
        <v>412</v>
      </c>
    </row>
    <row r="53" spans="1:5" x14ac:dyDescent="0.2">
      <c r="A53" t="s">
        <v>392</v>
      </c>
      <c r="B53">
        <v>2018</v>
      </c>
      <c r="C53" t="s">
        <v>390</v>
      </c>
      <c r="D53" t="s">
        <v>293</v>
      </c>
      <c r="E53" t="s">
        <v>411</v>
      </c>
    </row>
    <row r="54" spans="1:5" x14ac:dyDescent="0.2">
      <c r="A54" t="s">
        <v>392</v>
      </c>
      <c r="B54">
        <v>2018</v>
      </c>
      <c r="C54" t="s">
        <v>390</v>
      </c>
      <c r="D54" t="s">
        <v>408</v>
      </c>
      <c r="E54" t="s">
        <v>396</v>
      </c>
    </row>
    <row r="55" spans="1:5" x14ac:dyDescent="0.2">
      <c r="A55" t="s">
        <v>392</v>
      </c>
      <c r="B55">
        <v>2018</v>
      </c>
      <c r="C55" t="s">
        <v>390</v>
      </c>
      <c r="D55" t="s">
        <v>413</v>
      </c>
      <c r="E55" t="s">
        <v>414</v>
      </c>
    </row>
    <row r="56" spans="1:5" x14ac:dyDescent="0.2">
      <c r="A56" t="s">
        <v>392</v>
      </c>
      <c r="B56">
        <v>2018</v>
      </c>
      <c r="C56" t="s">
        <v>390</v>
      </c>
      <c r="D56" t="s">
        <v>31</v>
      </c>
      <c r="E56" t="s">
        <v>409</v>
      </c>
    </row>
    <row r="57" spans="1:5" x14ac:dyDescent="0.2">
      <c r="A57" t="s">
        <v>392</v>
      </c>
      <c r="B57">
        <v>2018</v>
      </c>
      <c r="C57" t="s">
        <v>390</v>
      </c>
      <c r="D57" t="s">
        <v>112</v>
      </c>
      <c r="E57" t="s">
        <v>406</v>
      </c>
    </row>
    <row r="58" spans="1:5" x14ac:dyDescent="0.2">
      <c r="A58" t="s">
        <v>392</v>
      </c>
      <c r="B58">
        <v>2018</v>
      </c>
      <c r="C58" t="s">
        <v>390</v>
      </c>
      <c r="D58" t="s">
        <v>400</v>
      </c>
      <c r="E58" t="s">
        <v>401</v>
      </c>
    </row>
    <row r="59" spans="1:5" x14ac:dyDescent="0.2">
      <c r="A59" t="s">
        <v>392</v>
      </c>
      <c r="B59">
        <v>2018</v>
      </c>
      <c r="C59" t="s">
        <v>390</v>
      </c>
      <c r="D59" t="s">
        <v>308</v>
      </c>
      <c r="E59" t="s">
        <v>405</v>
      </c>
    </row>
    <row r="60" spans="1:5" x14ac:dyDescent="0.2">
      <c r="A60" t="s">
        <v>392</v>
      </c>
      <c r="B60">
        <v>2018</v>
      </c>
      <c r="C60" t="s">
        <v>390</v>
      </c>
      <c r="D60" t="s">
        <v>397</v>
      </c>
      <c r="E60" t="s">
        <v>398</v>
      </c>
    </row>
    <row r="61" spans="1:5" x14ac:dyDescent="0.2">
      <c r="A61" t="s">
        <v>392</v>
      </c>
      <c r="B61">
        <v>2018</v>
      </c>
      <c r="C61" t="s">
        <v>390</v>
      </c>
      <c r="D61" t="s">
        <v>402</v>
      </c>
      <c r="E61" t="s">
        <v>403</v>
      </c>
    </row>
    <row r="62" spans="1:5" x14ac:dyDescent="0.2">
      <c r="A62" t="s">
        <v>392</v>
      </c>
      <c r="B62">
        <v>2018</v>
      </c>
      <c r="C62" t="s">
        <v>390</v>
      </c>
      <c r="D62" t="s">
        <v>110</v>
      </c>
      <c r="E62" t="s">
        <v>410</v>
      </c>
    </row>
    <row r="63" spans="1:5" x14ac:dyDescent="0.2">
      <c r="A63" t="s">
        <v>393</v>
      </c>
      <c r="B63">
        <v>2017</v>
      </c>
      <c r="C63" t="s">
        <v>390</v>
      </c>
      <c r="D63" t="s">
        <v>247</v>
      </c>
      <c r="E63" t="s">
        <v>412</v>
      </c>
    </row>
    <row r="64" spans="1:5" x14ac:dyDescent="0.2">
      <c r="A64" t="s">
        <v>393</v>
      </c>
      <c r="B64">
        <v>2017</v>
      </c>
      <c r="C64" t="s">
        <v>390</v>
      </c>
      <c r="D64" t="s">
        <v>293</v>
      </c>
      <c r="E64" t="s">
        <v>411</v>
      </c>
    </row>
    <row r="65" spans="1:5" x14ac:dyDescent="0.2">
      <c r="A65" t="s">
        <v>393</v>
      </c>
      <c r="B65">
        <v>2017</v>
      </c>
      <c r="C65" t="s">
        <v>390</v>
      </c>
      <c r="D65" t="s">
        <v>408</v>
      </c>
      <c r="E65" t="s">
        <v>396</v>
      </c>
    </row>
    <row r="66" spans="1:5" x14ac:dyDescent="0.2">
      <c r="A66" t="s">
        <v>393</v>
      </c>
      <c r="B66">
        <v>2017</v>
      </c>
      <c r="C66" t="s">
        <v>390</v>
      </c>
      <c r="D66" t="s">
        <v>413</v>
      </c>
      <c r="E66" t="s">
        <v>570</v>
      </c>
    </row>
    <row r="67" spans="1:5" x14ac:dyDescent="0.2">
      <c r="A67" t="s">
        <v>393</v>
      </c>
      <c r="B67">
        <v>2017</v>
      </c>
      <c r="C67" t="s">
        <v>390</v>
      </c>
      <c r="D67" t="s">
        <v>31</v>
      </c>
      <c r="E67" t="s">
        <v>409</v>
      </c>
    </row>
    <row r="68" spans="1:5" x14ac:dyDescent="0.2">
      <c r="A68" t="s">
        <v>393</v>
      </c>
      <c r="B68">
        <v>2017</v>
      </c>
      <c r="C68" t="s">
        <v>390</v>
      </c>
      <c r="D68" t="s">
        <v>112</v>
      </c>
      <c r="E68" t="s">
        <v>406</v>
      </c>
    </row>
    <row r="69" spans="1:5" x14ac:dyDescent="0.2">
      <c r="A69" t="s">
        <v>393</v>
      </c>
      <c r="B69">
        <v>2017</v>
      </c>
      <c r="C69" t="s">
        <v>390</v>
      </c>
      <c r="D69" t="s">
        <v>400</v>
      </c>
      <c r="E69" t="s">
        <v>401</v>
      </c>
    </row>
    <row r="70" spans="1:5" x14ac:dyDescent="0.2">
      <c r="A70" t="s">
        <v>393</v>
      </c>
      <c r="B70">
        <v>2017</v>
      </c>
      <c r="C70" t="s">
        <v>390</v>
      </c>
      <c r="D70" t="s">
        <v>308</v>
      </c>
      <c r="E70" t="s">
        <v>405</v>
      </c>
    </row>
    <row r="71" spans="1:5" x14ac:dyDescent="0.2">
      <c r="A71" t="s">
        <v>393</v>
      </c>
      <c r="B71">
        <v>2017</v>
      </c>
      <c r="C71" t="s">
        <v>390</v>
      </c>
      <c r="D71" t="s">
        <v>397</v>
      </c>
      <c r="E71" t="s">
        <v>398</v>
      </c>
    </row>
    <row r="72" spans="1:5" x14ac:dyDescent="0.2">
      <c r="A72" t="s">
        <v>393</v>
      </c>
      <c r="B72">
        <v>2017</v>
      </c>
      <c r="C72" t="s">
        <v>390</v>
      </c>
      <c r="D72" t="s">
        <v>402</v>
      </c>
      <c r="E72" t="s">
        <v>403</v>
      </c>
    </row>
    <row r="73" spans="1:5" x14ac:dyDescent="0.2">
      <c r="A73" t="s">
        <v>393</v>
      </c>
      <c r="B73">
        <v>2017</v>
      </c>
      <c r="C73" t="s">
        <v>390</v>
      </c>
      <c r="D73" t="s">
        <v>110</v>
      </c>
      <c r="E73" t="s">
        <v>410</v>
      </c>
    </row>
    <row r="74" spans="1:5" x14ac:dyDescent="0.2">
      <c r="A74" t="s">
        <v>394</v>
      </c>
      <c r="B74">
        <v>2016</v>
      </c>
      <c r="C74" t="s">
        <v>390</v>
      </c>
      <c r="D74" t="s">
        <v>247</v>
      </c>
      <c r="E74" t="s">
        <v>412</v>
      </c>
    </row>
    <row r="75" spans="1:5" x14ac:dyDescent="0.2">
      <c r="A75" t="s">
        <v>394</v>
      </c>
      <c r="B75">
        <v>2016</v>
      </c>
      <c r="C75" t="s">
        <v>390</v>
      </c>
      <c r="D75" t="s">
        <v>293</v>
      </c>
      <c r="E75" t="s">
        <v>411</v>
      </c>
    </row>
    <row r="76" spans="1:5" x14ac:dyDescent="0.2">
      <c r="A76" t="s">
        <v>394</v>
      </c>
      <c r="B76">
        <v>2016</v>
      </c>
      <c r="C76" t="s">
        <v>390</v>
      </c>
      <c r="D76" t="s">
        <v>408</v>
      </c>
      <c r="E76" t="s">
        <v>396</v>
      </c>
    </row>
    <row r="77" spans="1:5" x14ac:dyDescent="0.2">
      <c r="A77" t="s">
        <v>394</v>
      </c>
      <c r="B77">
        <v>2016</v>
      </c>
      <c r="C77" t="s">
        <v>390</v>
      </c>
      <c r="D77" t="s">
        <v>413</v>
      </c>
      <c r="E77" t="s">
        <v>570</v>
      </c>
    </row>
    <row r="78" spans="1:5" x14ac:dyDescent="0.2">
      <c r="A78" t="s">
        <v>394</v>
      </c>
      <c r="B78">
        <v>2016</v>
      </c>
      <c r="C78" t="s">
        <v>390</v>
      </c>
      <c r="D78" t="s">
        <v>31</v>
      </c>
      <c r="E78" t="s">
        <v>409</v>
      </c>
    </row>
    <row r="79" spans="1:5" x14ac:dyDescent="0.2">
      <c r="A79" t="s">
        <v>394</v>
      </c>
      <c r="B79">
        <v>2016</v>
      </c>
      <c r="C79" t="s">
        <v>390</v>
      </c>
      <c r="D79" t="s">
        <v>112</v>
      </c>
      <c r="E79" t="s">
        <v>406</v>
      </c>
    </row>
    <row r="80" spans="1:5" x14ac:dyDescent="0.2">
      <c r="A80" t="s">
        <v>394</v>
      </c>
      <c r="B80">
        <v>2016</v>
      </c>
      <c r="C80" t="s">
        <v>390</v>
      </c>
      <c r="D80" t="s">
        <v>400</v>
      </c>
      <c r="E80" t="s">
        <v>401</v>
      </c>
    </row>
    <row r="81" spans="1:5" x14ac:dyDescent="0.2">
      <c r="A81" t="s">
        <v>394</v>
      </c>
      <c r="B81">
        <v>2016</v>
      </c>
      <c r="C81" t="s">
        <v>390</v>
      </c>
      <c r="D81" t="s">
        <v>308</v>
      </c>
      <c r="E81" t="s">
        <v>405</v>
      </c>
    </row>
    <row r="82" spans="1:5" x14ac:dyDescent="0.2">
      <c r="A82" t="s">
        <v>394</v>
      </c>
      <c r="B82">
        <v>2016</v>
      </c>
      <c r="C82" t="s">
        <v>390</v>
      </c>
      <c r="D82" t="s">
        <v>397</v>
      </c>
      <c r="E82" t="s">
        <v>398</v>
      </c>
    </row>
    <row r="83" spans="1:5" x14ac:dyDescent="0.2">
      <c r="A83" t="s">
        <v>394</v>
      </c>
      <c r="B83">
        <v>2016</v>
      </c>
      <c r="C83" t="s">
        <v>390</v>
      </c>
      <c r="D83" t="s">
        <v>402</v>
      </c>
      <c r="E83" t="s">
        <v>403</v>
      </c>
    </row>
    <row r="84" spans="1:5" x14ac:dyDescent="0.2">
      <c r="A84" t="s">
        <v>394</v>
      </c>
      <c r="B84">
        <v>2016</v>
      </c>
      <c r="C84" t="s">
        <v>390</v>
      </c>
      <c r="D84" t="s">
        <v>110</v>
      </c>
      <c r="E84" t="s">
        <v>410</v>
      </c>
    </row>
    <row r="85" spans="1:5" x14ac:dyDescent="0.2">
      <c r="A85" t="s">
        <v>415</v>
      </c>
      <c r="B85">
        <v>2015</v>
      </c>
      <c r="C85" t="s">
        <v>390</v>
      </c>
      <c r="D85" t="s">
        <v>247</v>
      </c>
      <c r="E85" t="s">
        <v>412</v>
      </c>
    </row>
    <row r="86" spans="1:5" x14ac:dyDescent="0.2">
      <c r="A86" t="s">
        <v>415</v>
      </c>
      <c r="B86">
        <v>2015</v>
      </c>
      <c r="C86" t="s">
        <v>390</v>
      </c>
      <c r="D86" t="s">
        <v>293</v>
      </c>
      <c r="E86" t="s">
        <v>411</v>
      </c>
    </row>
    <row r="87" spans="1:5" x14ac:dyDescent="0.2">
      <c r="A87" t="s">
        <v>415</v>
      </c>
      <c r="B87">
        <v>2015</v>
      </c>
      <c r="C87" t="s">
        <v>390</v>
      </c>
      <c r="D87" t="s">
        <v>408</v>
      </c>
      <c r="E87" t="s">
        <v>396</v>
      </c>
    </row>
    <row r="88" spans="1:5" x14ac:dyDescent="0.2">
      <c r="A88" t="s">
        <v>415</v>
      </c>
      <c r="B88">
        <v>2015</v>
      </c>
      <c r="C88" t="s">
        <v>390</v>
      </c>
      <c r="D88" t="s">
        <v>413</v>
      </c>
      <c r="E88" t="s">
        <v>570</v>
      </c>
    </row>
    <row r="89" spans="1:5" x14ac:dyDescent="0.2">
      <c r="A89" t="s">
        <v>415</v>
      </c>
      <c r="B89">
        <v>2015</v>
      </c>
      <c r="C89" t="s">
        <v>390</v>
      </c>
      <c r="D89" t="s">
        <v>31</v>
      </c>
      <c r="E89" t="s">
        <v>409</v>
      </c>
    </row>
    <row r="90" spans="1:5" x14ac:dyDescent="0.2">
      <c r="A90" t="s">
        <v>415</v>
      </c>
      <c r="B90">
        <v>2015</v>
      </c>
      <c r="C90" t="s">
        <v>390</v>
      </c>
      <c r="D90" t="s">
        <v>112</v>
      </c>
      <c r="E90" t="s">
        <v>406</v>
      </c>
    </row>
    <row r="91" spans="1:5" x14ac:dyDescent="0.2">
      <c r="A91" t="s">
        <v>415</v>
      </c>
      <c r="B91">
        <v>2015</v>
      </c>
      <c r="C91" t="s">
        <v>390</v>
      </c>
      <c r="D91" t="s">
        <v>400</v>
      </c>
      <c r="E91" t="s">
        <v>416</v>
      </c>
    </row>
    <row r="92" spans="1:5" x14ac:dyDescent="0.2">
      <c r="A92" t="s">
        <v>415</v>
      </c>
      <c r="B92">
        <v>2015</v>
      </c>
      <c r="C92" t="s">
        <v>390</v>
      </c>
      <c r="D92" t="s">
        <v>308</v>
      </c>
      <c r="E92" t="s">
        <v>405</v>
      </c>
    </row>
    <row r="93" spans="1:5" x14ac:dyDescent="0.2">
      <c r="A93" t="s">
        <v>415</v>
      </c>
      <c r="B93">
        <v>2015</v>
      </c>
      <c r="C93" t="s">
        <v>390</v>
      </c>
      <c r="D93" t="s">
        <v>397</v>
      </c>
      <c r="E93" t="s">
        <v>398</v>
      </c>
    </row>
    <row r="94" spans="1:5" x14ac:dyDescent="0.2">
      <c r="A94" t="s">
        <v>415</v>
      </c>
      <c r="B94">
        <v>2015</v>
      </c>
      <c r="C94" t="s">
        <v>390</v>
      </c>
      <c r="D94" t="s">
        <v>402</v>
      </c>
      <c r="E94" t="s">
        <v>417</v>
      </c>
    </row>
    <row r="95" spans="1:5" x14ac:dyDescent="0.2">
      <c r="A95" t="s">
        <v>415</v>
      </c>
      <c r="B95">
        <v>2015</v>
      </c>
      <c r="C95" t="s">
        <v>390</v>
      </c>
      <c r="D95" t="s">
        <v>110</v>
      </c>
      <c r="E95" t="s">
        <v>328</v>
      </c>
    </row>
    <row r="96" spans="1:5" x14ac:dyDescent="0.2">
      <c r="A96" t="s">
        <v>419</v>
      </c>
      <c r="B96">
        <v>2014</v>
      </c>
      <c r="C96" t="s">
        <v>390</v>
      </c>
      <c r="D96" t="s">
        <v>247</v>
      </c>
      <c r="E96" t="s">
        <v>412</v>
      </c>
    </row>
    <row r="97" spans="1:5" x14ac:dyDescent="0.2">
      <c r="A97" t="s">
        <v>419</v>
      </c>
      <c r="B97">
        <v>2014</v>
      </c>
      <c r="C97" t="s">
        <v>390</v>
      </c>
      <c r="D97" t="s">
        <v>408</v>
      </c>
      <c r="E97" t="s">
        <v>396</v>
      </c>
    </row>
    <row r="98" spans="1:5" x14ac:dyDescent="0.2">
      <c r="A98" t="s">
        <v>419</v>
      </c>
      <c r="B98">
        <v>2014</v>
      </c>
      <c r="C98" t="s">
        <v>390</v>
      </c>
      <c r="D98" t="s">
        <v>413</v>
      </c>
      <c r="E98" t="s">
        <v>570</v>
      </c>
    </row>
    <row r="99" spans="1:5" x14ac:dyDescent="0.2">
      <c r="A99" t="s">
        <v>419</v>
      </c>
      <c r="B99">
        <v>2014</v>
      </c>
      <c r="C99" t="s">
        <v>390</v>
      </c>
      <c r="D99" t="s">
        <v>31</v>
      </c>
      <c r="E99" t="s">
        <v>409</v>
      </c>
    </row>
    <row r="100" spans="1:5" x14ac:dyDescent="0.2">
      <c r="A100" t="s">
        <v>419</v>
      </c>
      <c r="B100">
        <v>2014</v>
      </c>
      <c r="C100" t="s">
        <v>390</v>
      </c>
      <c r="D100" t="s">
        <v>112</v>
      </c>
      <c r="E100" t="s">
        <v>406</v>
      </c>
    </row>
    <row r="101" spans="1:5" x14ac:dyDescent="0.2">
      <c r="A101" t="s">
        <v>419</v>
      </c>
      <c r="B101">
        <v>2014</v>
      </c>
      <c r="C101" t="s">
        <v>390</v>
      </c>
      <c r="D101" t="s">
        <v>400</v>
      </c>
      <c r="E101" t="s">
        <v>416</v>
      </c>
    </row>
    <row r="102" spans="1:5" x14ac:dyDescent="0.2">
      <c r="A102" t="s">
        <v>419</v>
      </c>
      <c r="B102">
        <v>2014</v>
      </c>
      <c r="C102" t="s">
        <v>390</v>
      </c>
      <c r="D102" t="s">
        <v>397</v>
      </c>
      <c r="E102" t="s">
        <v>398</v>
      </c>
    </row>
    <row r="103" spans="1:5" x14ac:dyDescent="0.2">
      <c r="A103" t="s">
        <v>419</v>
      </c>
      <c r="B103">
        <v>2014</v>
      </c>
      <c r="C103" t="s">
        <v>390</v>
      </c>
      <c r="D103" t="s">
        <v>402</v>
      </c>
      <c r="E103" t="s">
        <v>417</v>
      </c>
    </row>
    <row r="104" spans="1:5" x14ac:dyDescent="0.2">
      <c r="A104" t="s">
        <v>419</v>
      </c>
      <c r="B104">
        <v>2014</v>
      </c>
      <c r="C104" t="s">
        <v>390</v>
      </c>
      <c r="D104" t="s">
        <v>418</v>
      </c>
      <c r="E104" t="s">
        <v>330</v>
      </c>
    </row>
    <row r="105" spans="1:5" x14ac:dyDescent="0.2">
      <c r="A105" t="s">
        <v>419</v>
      </c>
      <c r="B105">
        <v>2014</v>
      </c>
      <c r="C105" t="s">
        <v>390</v>
      </c>
      <c r="D105" t="s">
        <v>110</v>
      </c>
      <c r="E105" t="s">
        <v>328</v>
      </c>
    </row>
    <row r="106" spans="1:5" x14ac:dyDescent="0.2">
      <c r="A106" t="s">
        <v>419</v>
      </c>
      <c r="B106">
        <v>2014</v>
      </c>
      <c r="C106" t="s">
        <v>390</v>
      </c>
      <c r="D106" t="s">
        <v>278</v>
      </c>
      <c r="E106" t="s">
        <v>411</v>
      </c>
    </row>
    <row r="107" spans="1:5" x14ac:dyDescent="0.2">
      <c r="A107" t="s">
        <v>420</v>
      </c>
      <c r="B107">
        <v>2013</v>
      </c>
      <c r="C107" t="s">
        <v>390</v>
      </c>
      <c r="D107" t="s">
        <v>247</v>
      </c>
      <c r="E107" t="s">
        <v>412</v>
      </c>
    </row>
    <row r="108" spans="1:5" x14ac:dyDescent="0.2">
      <c r="A108" t="s">
        <v>420</v>
      </c>
      <c r="B108">
        <v>2013</v>
      </c>
      <c r="C108" t="s">
        <v>390</v>
      </c>
      <c r="D108" t="s">
        <v>408</v>
      </c>
      <c r="E108" t="s">
        <v>396</v>
      </c>
    </row>
    <row r="109" spans="1:5" x14ac:dyDescent="0.2">
      <c r="A109" t="s">
        <v>420</v>
      </c>
      <c r="B109">
        <v>2013</v>
      </c>
      <c r="C109" t="s">
        <v>390</v>
      </c>
      <c r="D109" t="s">
        <v>413</v>
      </c>
      <c r="E109" t="s">
        <v>571</v>
      </c>
    </row>
    <row r="110" spans="1:5" x14ac:dyDescent="0.2">
      <c r="A110" t="s">
        <v>420</v>
      </c>
      <c r="B110">
        <v>2013</v>
      </c>
      <c r="C110" t="s">
        <v>390</v>
      </c>
      <c r="D110" t="s">
        <v>31</v>
      </c>
      <c r="E110" t="s">
        <v>409</v>
      </c>
    </row>
    <row r="111" spans="1:5" x14ac:dyDescent="0.2">
      <c r="A111" t="s">
        <v>420</v>
      </c>
      <c r="B111">
        <v>2013</v>
      </c>
      <c r="C111" t="s">
        <v>390</v>
      </c>
      <c r="D111" t="s">
        <v>112</v>
      </c>
      <c r="E111" t="s">
        <v>406</v>
      </c>
    </row>
    <row r="112" spans="1:5" x14ac:dyDescent="0.2">
      <c r="A112" t="s">
        <v>420</v>
      </c>
      <c r="B112">
        <v>2013</v>
      </c>
      <c r="C112" t="s">
        <v>390</v>
      </c>
      <c r="D112" t="s">
        <v>400</v>
      </c>
      <c r="E112" t="s">
        <v>416</v>
      </c>
    </row>
    <row r="113" spans="1:5" x14ac:dyDescent="0.2">
      <c r="A113" t="s">
        <v>420</v>
      </c>
      <c r="B113">
        <v>2013</v>
      </c>
      <c r="C113" t="s">
        <v>390</v>
      </c>
      <c r="D113" t="s">
        <v>397</v>
      </c>
      <c r="E113" t="s">
        <v>398</v>
      </c>
    </row>
    <row r="114" spans="1:5" x14ac:dyDescent="0.2">
      <c r="A114" t="s">
        <v>420</v>
      </c>
      <c r="B114">
        <v>2013</v>
      </c>
      <c r="C114" t="s">
        <v>390</v>
      </c>
      <c r="D114" t="s">
        <v>402</v>
      </c>
      <c r="E114" t="s">
        <v>417</v>
      </c>
    </row>
    <row r="115" spans="1:5" x14ac:dyDescent="0.2">
      <c r="A115" t="s">
        <v>420</v>
      </c>
      <c r="B115">
        <v>2013</v>
      </c>
      <c r="C115" t="s">
        <v>390</v>
      </c>
      <c r="D115" t="s">
        <v>418</v>
      </c>
      <c r="E115" t="s">
        <v>330</v>
      </c>
    </row>
    <row r="116" spans="1:5" x14ac:dyDescent="0.2">
      <c r="A116" t="s">
        <v>420</v>
      </c>
      <c r="B116">
        <v>2013</v>
      </c>
      <c r="C116" t="s">
        <v>390</v>
      </c>
      <c r="D116" t="s">
        <v>110</v>
      </c>
      <c r="E116" t="s">
        <v>328</v>
      </c>
    </row>
    <row r="117" spans="1:5" x14ac:dyDescent="0.2">
      <c r="A117" t="s">
        <v>420</v>
      </c>
      <c r="B117">
        <v>2013</v>
      </c>
      <c r="C117" t="s">
        <v>390</v>
      </c>
      <c r="D117" t="s">
        <v>278</v>
      </c>
      <c r="E117" t="s">
        <v>411</v>
      </c>
    </row>
    <row r="118" spans="1:5" x14ac:dyDescent="0.2">
      <c r="A118" t="s">
        <v>428</v>
      </c>
      <c r="B118">
        <v>2012</v>
      </c>
      <c r="C118" t="s">
        <v>390</v>
      </c>
      <c r="D118" t="s">
        <v>247</v>
      </c>
      <c r="E118" t="s">
        <v>425</v>
      </c>
    </row>
    <row r="119" spans="1:5" x14ac:dyDescent="0.2">
      <c r="A119" t="s">
        <v>428</v>
      </c>
      <c r="B119">
        <v>2012</v>
      </c>
      <c r="C119" t="s">
        <v>390</v>
      </c>
      <c r="D119" t="s">
        <v>408</v>
      </c>
      <c r="E119" t="s">
        <v>421</v>
      </c>
    </row>
    <row r="120" spans="1:5" x14ac:dyDescent="0.2">
      <c r="A120" t="s">
        <v>428</v>
      </c>
      <c r="B120">
        <v>2012</v>
      </c>
      <c r="C120" t="s">
        <v>390</v>
      </c>
      <c r="D120" t="s">
        <v>31</v>
      </c>
      <c r="E120" t="s">
        <v>422</v>
      </c>
    </row>
    <row r="121" spans="1:5" x14ac:dyDescent="0.2">
      <c r="A121" t="s">
        <v>428</v>
      </c>
      <c r="B121">
        <v>2012</v>
      </c>
      <c r="C121" t="s">
        <v>390</v>
      </c>
      <c r="D121" t="s">
        <v>112</v>
      </c>
      <c r="E121" t="s">
        <v>406</v>
      </c>
    </row>
    <row r="122" spans="1:5" x14ac:dyDescent="0.2">
      <c r="A122" t="s">
        <v>428</v>
      </c>
      <c r="B122">
        <v>2012</v>
      </c>
      <c r="C122" t="s">
        <v>390</v>
      </c>
      <c r="D122" t="s">
        <v>397</v>
      </c>
      <c r="E122" t="s">
        <v>423</v>
      </c>
    </row>
    <row r="123" spans="1:5" x14ac:dyDescent="0.2">
      <c r="A123" t="s">
        <v>428</v>
      </c>
      <c r="B123">
        <v>2012</v>
      </c>
      <c r="C123" t="s">
        <v>390</v>
      </c>
      <c r="D123" t="s">
        <v>402</v>
      </c>
      <c r="E123" t="s">
        <v>427</v>
      </c>
    </row>
    <row r="124" spans="1:5" x14ac:dyDescent="0.2">
      <c r="A124" t="s">
        <v>428</v>
      </c>
      <c r="B124">
        <v>2012</v>
      </c>
      <c r="C124" t="s">
        <v>390</v>
      </c>
      <c r="D124" t="s">
        <v>418</v>
      </c>
      <c r="E124" t="s">
        <v>424</v>
      </c>
    </row>
    <row r="125" spans="1:5" x14ac:dyDescent="0.2">
      <c r="A125" t="s">
        <v>428</v>
      </c>
      <c r="B125">
        <v>2012</v>
      </c>
      <c r="C125" t="s">
        <v>390</v>
      </c>
      <c r="D125" t="s">
        <v>110</v>
      </c>
      <c r="E125" t="s">
        <v>328</v>
      </c>
    </row>
    <row r="126" spans="1:5" x14ac:dyDescent="0.2">
      <c r="A126" t="s">
        <v>428</v>
      </c>
      <c r="B126">
        <v>2012</v>
      </c>
      <c r="C126" t="s">
        <v>390</v>
      </c>
      <c r="D126" t="s">
        <v>278</v>
      </c>
      <c r="E126" t="s">
        <v>426</v>
      </c>
    </row>
    <row r="127" spans="1:5" x14ac:dyDescent="0.2">
      <c r="A127" t="s">
        <v>430</v>
      </c>
      <c r="B127">
        <v>2011</v>
      </c>
      <c r="C127" t="s">
        <v>390</v>
      </c>
      <c r="D127" t="s">
        <v>247</v>
      </c>
      <c r="E127" t="s">
        <v>425</v>
      </c>
    </row>
    <row r="128" spans="1:5" x14ac:dyDescent="0.2">
      <c r="A128" t="s">
        <v>430</v>
      </c>
      <c r="B128">
        <v>2011</v>
      </c>
      <c r="C128" t="s">
        <v>390</v>
      </c>
      <c r="D128" t="s">
        <v>408</v>
      </c>
      <c r="E128" t="s">
        <v>421</v>
      </c>
    </row>
    <row r="129" spans="1:5" x14ac:dyDescent="0.2">
      <c r="A129" t="s">
        <v>430</v>
      </c>
      <c r="B129">
        <v>2011</v>
      </c>
      <c r="C129" t="s">
        <v>390</v>
      </c>
      <c r="D129" t="s">
        <v>31</v>
      </c>
      <c r="E129" t="s">
        <v>422</v>
      </c>
    </row>
    <row r="130" spans="1:5" x14ac:dyDescent="0.2">
      <c r="A130" t="s">
        <v>430</v>
      </c>
      <c r="B130">
        <v>2011</v>
      </c>
      <c r="C130" t="s">
        <v>390</v>
      </c>
      <c r="D130" t="s">
        <v>112</v>
      </c>
      <c r="E130" t="s">
        <v>406</v>
      </c>
    </row>
    <row r="131" spans="1:5" x14ac:dyDescent="0.2">
      <c r="A131" t="s">
        <v>430</v>
      </c>
      <c r="B131">
        <v>2011</v>
      </c>
      <c r="C131" t="s">
        <v>390</v>
      </c>
      <c r="D131" t="s">
        <v>397</v>
      </c>
      <c r="E131" t="s">
        <v>423</v>
      </c>
    </row>
    <row r="132" spans="1:5" x14ac:dyDescent="0.2">
      <c r="A132" t="s">
        <v>430</v>
      </c>
      <c r="B132">
        <v>2011</v>
      </c>
      <c r="C132" t="s">
        <v>390</v>
      </c>
      <c r="D132" t="s">
        <v>402</v>
      </c>
      <c r="E132" t="s">
        <v>427</v>
      </c>
    </row>
    <row r="133" spans="1:5" x14ac:dyDescent="0.2">
      <c r="A133" t="s">
        <v>430</v>
      </c>
      <c r="B133">
        <v>2011</v>
      </c>
      <c r="C133" t="s">
        <v>390</v>
      </c>
      <c r="D133" t="s">
        <v>418</v>
      </c>
      <c r="E133" t="s">
        <v>424</v>
      </c>
    </row>
    <row r="134" spans="1:5" x14ac:dyDescent="0.2">
      <c r="A134" t="s">
        <v>430</v>
      </c>
      <c r="B134">
        <v>2011</v>
      </c>
      <c r="C134" t="s">
        <v>390</v>
      </c>
      <c r="D134" t="s">
        <v>110</v>
      </c>
      <c r="E134" t="s">
        <v>429</v>
      </c>
    </row>
    <row r="135" spans="1:5" x14ac:dyDescent="0.2">
      <c r="A135" t="s">
        <v>430</v>
      </c>
      <c r="B135">
        <v>2011</v>
      </c>
      <c r="C135" t="s">
        <v>390</v>
      </c>
      <c r="D135" t="s">
        <v>278</v>
      </c>
      <c r="E135" t="s">
        <v>426</v>
      </c>
    </row>
    <row r="136" spans="1:5" x14ac:dyDescent="0.2">
      <c r="A136" t="s">
        <v>433</v>
      </c>
      <c r="B136">
        <v>2010</v>
      </c>
      <c r="C136" t="s">
        <v>390</v>
      </c>
      <c r="D136" t="s">
        <v>408</v>
      </c>
      <c r="E136" t="s">
        <v>396</v>
      </c>
    </row>
    <row r="137" spans="1:5" x14ac:dyDescent="0.2">
      <c r="A137" t="s">
        <v>433</v>
      </c>
      <c r="B137">
        <v>2010</v>
      </c>
      <c r="C137" t="s">
        <v>390</v>
      </c>
      <c r="D137" t="s">
        <v>31</v>
      </c>
      <c r="E137" t="s">
        <v>409</v>
      </c>
    </row>
    <row r="138" spans="1:5" x14ac:dyDescent="0.2">
      <c r="A138" t="s">
        <v>433</v>
      </c>
      <c r="B138">
        <v>2010</v>
      </c>
      <c r="C138" t="s">
        <v>390</v>
      </c>
      <c r="D138" t="s">
        <v>432</v>
      </c>
      <c r="E138" t="s">
        <v>412</v>
      </c>
    </row>
    <row r="139" spans="1:5" x14ac:dyDescent="0.2">
      <c r="A139" t="s">
        <v>433</v>
      </c>
      <c r="B139">
        <v>2010</v>
      </c>
      <c r="C139" t="s">
        <v>390</v>
      </c>
      <c r="D139" t="s">
        <v>112</v>
      </c>
      <c r="E139" t="s">
        <v>406</v>
      </c>
    </row>
    <row r="140" spans="1:5" x14ac:dyDescent="0.2">
      <c r="A140" t="s">
        <v>433</v>
      </c>
      <c r="B140">
        <v>2010</v>
      </c>
      <c r="C140" t="s">
        <v>390</v>
      </c>
      <c r="D140" t="s">
        <v>397</v>
      </c>
      <c r="E140" t="s">
        <v>398</v>
      </c>
    </row>
    <row r="141" spans="1:5" x14ac:dyDescent="0.2">
      <c r="A141" t="s">
        <v>433</v>
      </c>
      <c r="B141">
        <v>2010</v>
      </c>
      <c r="C141" t="s">
        <v>390</v>
      </c>
      <c r="D141" t="s">
        <v>402</v>
      </c>
      <c r="E141" t="s">
        <v>417</v>
      </c>
    </row>
    <row r="142" spans="1:5" x14ac:dyDescent="0.2">
      <c r="A142" t="s">
        <v>433</v>
      </c>
      <c r="B142">
        <v>2010</v>
      </c>
      <c r="C142" t="s">
        <v>390</v>
      </c>
      <c r="D142" t="s">
        <v>418</v>
      </c>
      <c r="E142" t="s">
        <v>431</v>
      </c>
    </row>
    <row r="143" spans="1:5" x14ac:dyDescent="0.2">
      <c r="A143" t="s">
        <v>433</v>
      </c>
      <c r="B143">
        <v>2010</v>
      </c>
      <c r="C143" t="s">
        <v>390</v>
      </c>
      <c r="D143" t="s">
        <v>110</v>
      </c>
      <c r="E143" t="s">
        <v>328</v>
      </c>
    </row>
    <row r="144" spans="1:5" x14ac:dyDescent="0.2">
      <c r="A144" t="s">
        <v>433</v>
      </c>
      <c r="B144">
        <v>2010</v>
      </c>
      <c r="C144" t="s">
        <v>390</v>
      </c>
      <c r="D144" t="s">
        <v>278</v>
      </c>
      <c r="E144" t="s">
        <v>426</v>
      </c>
    </row>
    <row r="145" spans="1:5" x14ac:dyDescent="0.2">
      <c r="A145" t="s">
        <v>436</v>
      </c>
      <c r="B145">
        <v>2009</v>
      </c>
      <c r="C145" t="s">
        <v>390</v>
      </c>
      <c r="D145" t="s">
        <v>408</v>
      </c>
      <c r="E145" t="s">
        <v>396</v>
      </c>
    </row>
    <row r="146" spans="1:5" x14ac:dyDescent="0.2">
      <c r="A146" t="s">
        <v>436</v>
      </c>
      <c r="B146">
        <v>2009</v>
      </c>
      <c r="C146" t="s">
        <v>390</v>
      </c>
      <c r="D146" t="s">
        <v>31</v>
      </c>
      <c r="E146" t="s">
        <v>106</v>
      </c>
    </row>
    <row r="147" spans="1:5" x14ac:dyDescent="0.2">
      <c r="A147" t="s">
        <v>436</v>
      </c>
      <c r="B147">
        <v>2009</v>
      </c>
      <c r="C147" t="s">
        <v>390</v>
      </c>
      <c r="D147" t="s">
        <v>432</v>
      </c>
      <c r="E147" t="s">
        <v>412</v>
      </c>
    </row>
    <row r="148" spans="1:5" x14ac:dyDescent="0.2">
      <c r="A148" t="s">
        <v>436</v>
      </c>
      <c r="B148">
        <v>2009</v>
      </c>
      <c r="C148" t="s">
        <v>390</v>
      </c>
      <c r="D148" t="s">
        <v>113</v>
      </c>
      <c r="E148" t="s">
        <v>411</v>
      </c>
    </row>
    <row r="149" spans="1:5" x14ac:dyDescent="0.2">
      <c r="A149" t="s">
        <v>436</v>
      </c>
      <c r="B149">
        <v>2009</v>
      </c>
      <c r="C149" t="s">
        <v>390</v>
      </c>
      <c r="D149" t="s">
        <v>112</v>
      </c>
      <c r="E149" t="s">
        <v>406</v>
      </c>
    </row>
    <row r="150" spans="1:5" x14ac:dyDescent="0.2">
      <c r="A150" t="s">
        <v>436</v>
      </c>
      <c r="B150">
        <v>2009</v>
      </c>
      <c r="C150" t="s">
        <v>390</v>
      </c>
      <c r="D150" t="s">
        <v>418</v>
      </c>
      <c r="E150" t="s">
        <v>431</v>
      </c>
    </row>
    <row r="151" spans="1:5" x14ac:dyDescent="0.2">
      <c r="A151" t="s">
        <v>436</v>
      </c>
      <c r="B151">
        <v>2009</v>
      </c>
      <c r="C151" t="s">
        <v>390</v>
      </c>
      <c r="D151" t="s">
        <v>434</v>
      </c>
      <c r="E151" t="s">
        <v>435</v>
      </c>
    </row>
    <row r="152" spans="1:5" x14ac:dyDescent="0.2">
      <c r="A152" t="s">
        <v>439</v>
      </c>
      <c r="B152">
        <v>2008</v>
      </c>
      <c r="C152" t="s">
        <v>390</v>
      </c>
      <c r="D152" t="s">
        <v>31</v>
      </c>
      <c r="E152" t="s">
        <v>106</v>
      </c>
    </row>
    <row r="153" spans="1:5" x14ac:dyDescent="0.2">
      <c r="A153" t="s">
        <v>439</v>
      </c>
      <c r="B153">
        <v>2008</v>
      </c>
      <c r="C153" t="s">
        <v>390</v>
      </c>
      <c r="D153" t="s">
        <v>56</v>
      </c>
      <c r="E153" t="s">
        <v>396</v>
      </c>
    </row>
    <row r="154" spans="1:5" x14ac:dyDescent="0.2">
      <c r="A154" t="s">
        <v>439</v>
      </c>
      <c r="B154">
        <v>2008</v>
      </c>
      <c r="C154" t="s">
        <v>390</v>
      </c>
      <c r="D154" t="s">
        <v>432</v>
      </c>
      <c r="E154" t="s">
        <v>412</v>
      </c>
    </row>
    <row r="155" spans="1:5" x14ac:dyDescent="0.2">
      <c r="A155" t="s">
        <v>439</v>
      </c>
      <c r="B155">
        <v>2008</v>
      </c>
      <c r="C155" t="s">
        <v>390</v>
      </c>
      <c r="D155" t="s">
        <v>434</v>
      </c>
      <c r="E155" t="s">
        <v>435</v>
      </c>
    </row>
    <row r="156" spans="1:5" x14ac:dyDescent="0.2">
      <c r="A156" t="s">
        <v>439</v>
      </c>
      <c r="B156">
        <v>2008</v>
      </c>
      <c r="C156" t="s">
        <v>390</v>
      </c>
      <c r="D156" t="s">
        <v>437</v>
      </c>
      <c r="E156" t="s">
        <v>438</v>
      </c>
    </row>
    <row r="157" spans="1:5" x14ac:dyDescent="0.2">
      <c r="A157" t="s">
        <v>442</v>
      </c>
      <c r="B157">
        <v>2007</v>
      </c>
      <c r="C157" t="s">
        <v>390</v>
      </c>
      <c r="D157" t="s">
        <v>440</v>
      </c>
      <c r="E157" t="s">
        <v>441</v>
      </c>
    </row>
    <row r="158" spans="1:5" x14ac:dyDescent="0.2">
      <c r="A158" t="s">
        <v>442</v>
      </c>
      <c r="B158">
        <v>2007</v>
      </c>
      <c r="C158" t="s">
        <v>390</v>
      </c>
      <c r="D158" t="s">
        <v>31</v>
      </c>
      <c r="E158" t="s">
        <v>106</v>
      </c>
    </row>
    <row r="159" spans="1:5" x14ac:dyDescent="0.2">
      <c r="A159" t="s">
        <v>442</v>
      </c>
      <c r="B159">
        <v>2007</v>
      </c>
      <c r="C159" t="s">
        <v>390</v>
      </c>
      <c r="D159" t="s">
        <v>56</v>
      </c>
      <c r="E159" t="s">
        <v>396</v>
      </c>
    </row>
    <row r="160" spans="1:5" x14ac:dyDescent="0.2">
      <c r="A160" t="s">
        <v>442</v>
      </c>
      <c r="B160">
        <v>2007</v>
      </c>
      <c r="C160" t="s">
        <v>390</v>
      </c>
      <c r="D160" t="s">
        <v>432</v>
      </c>
      <c r="E160" t="s">
        <v>412</v>
      </c>
    </row>
    <row r="161" spans="1:5" x14ac:dyDescent="0.2">
      <c r="A161" t="s">
        <v>442</v>
      </c>
      <c r="B161">
        <v>2007</v>
      </c>
      <c r="C161" t="s">
        <v>390</v>
      </c>
      <c r="D161" t="s">
        <v>434</v>
      </c>
      <c r="E161" t="s">
        <v>435</v>
      </c>
    </row>
    <row r="162" spans="1:5" x14ac:dyDescent="0.2">
      <c r="A162" t="s">
        <v>442</v>
      </c>
      <c r="B162">
        <v>2007</v>
      </c>
      <c r="C162" t="s">
        <v>390</v>
      </c>
      <c r="D162" t="s">
        <v>437</v>
      </c>
      <c r="E162" t="s">
        <v>438</v>
      </c>
    </row>
    <row r="163" spans="1:5" x14ac:dyDescent="0.2">
      <c r="A163" t="s">
        <v>444</v>
      </c>
      <c r="B163">
        <v>2006</v>
      </c>
      <c r="C163" t="s">
        <v>390</v>
      </c>
      <c r="D163" t="s">
        <v>440</v>
      </c>
      <c r="E163" t="s">
        <v>441</v>
      </c>
    </row>
    <row r="164" spans="1:5" x14ac:dyDescent="0.2">
      <c r="A164" t="s">
        <v>444</v>
      </c>
      <c r="B164">
        <v>2006</v>
      </c>
      <c r="C164" t="s">
        <v>390</v>
      </c>
      <c r="D164" t="s">
        <v>31</v>
      </c>
      <c r="E164" t="s">
        <v>106</v>
      </c>
    </row>
    <row r="165" spans="1:5" x14ac:dyDescent="0.2">
      <c r="A165" t="s">
        <v>444</v>
      </c>
      <c r="B165">
        <v>2006</v>
      </c>
      <c r="C165" t="s">
        <v>390</v>
      </c>
      <c r="D165" t="s">
        <v>56</v>
      </c>
      <c r="E165" t="s">
        <v>443</v>
      </c>
    </row>
  </sheetData>
  <autoFilter ref="A1:E134" xr:uid="{B43A2C41-D709-8948-93FA-06AA783F9D97}"/>
  <sortState xmlns:xlrd2="http://schemas.microsoft.com/office/spreadsheetml/2017/richdata2" ref="A2:E165">
    <sortCondition descending="1" ref="B2:B165"/>
    <sortCondition ref="D2:D16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2A14C-F50A-9842-B027-B9951D39731C}">
  <dimension ref="A1:C300"/>
  <sheetViews>
    <sheetView topLeftCell="A7" workbookViewId="0">
      <selection activeCell="B230" sqref="B39:B230"/>
    </sheetView>
  </sheetViews>
  <sheetFormatPr baseColWidth="10" defaultRowHeight="16" x14ac:dyDescent="0.2"/>
  <cols>
    <col min="1" max="1" width="13" customWidth="1"/>
    <col min="2" max="2" width="94" customWidth="1"/>
    <col min="3" max="3" width="57" bestFit="1" customWidth="1"/>
  </cols>
  <sheetData>
    <row r="1" spans="1:3" x14ac:dyDescent="0.2">
      <c r="A1" s="1" t="s">
        <v>388</v>
      </c>
      <c r="B1" s="1" t="s">
        <v>1</v>
      </c>
      <c r="C1" s="1" t="s">
        <v>383</v>
      </c>
    </row>
    <row r="2" spans="1:3" x14ac:dyDescent="0.2">
      <c r="A2" t="s">
        <v>447</v>
      </c>
      <c r="B2" t="s">
        <v>98</v>
      </c>
    </row>
    <row r="3" spans="1:3" x14ac:dyDescent="0.2">
      <c r="A3" t="s">
        <v>447</v>
      </c>
      <c r="B3" t="s">
        <v>407</v>
      </c>
    </row>
    <row r="4" spans="1:3" x14ac:dyDescent="0.2">
      <c r="A4" t="s">
        <v>447</v>
      </c>
      <c r="B4" t="s">
        <v>99</v>
      </c>
    </row>
    <row r="5" spans="1:3" x14ac:dyDescent="0.2">
      <c r="A5" t="s">
        <v>447</v>
      </c>
      <c r="B5" t="s">
        <v>33</v>
      </c>
      <c r="C5" t="s">
        <v>449</v>
      </c>
    </row>
    <row r="6" spans="1:3" x14ac:dyDescent="0.2">
      <c r="A6" t="s">
        <v>447</v>
      </c>
      <c r="B6" t="s">
        <v>284</v>
      </c>
    </row>
    <row r="7" spans="1:3" x14ac:dyDescent="0.2">
      <c r="A7" t="s">
        <v>447</v>
      </c>
      <c r="B7" t="s">
        <v>247</v>
      </c>
      <c r="C7" t="s">
        <v>450</v>
      </c>
    </row>
    <row r="8" spans="1:3" x14ac:dyDescent="0.2">
      <c r="A8" t="s">
        <v>447</v>
      </c>
      <c r="B8" t="s">
        <v>286</v>
      </c>
    </row>
    <row r="9" spans="1:3" x14ac:dyDescent="0.2">
      <c r="A9" t="s">
        <v>447</v>
      </c>
      <c r="B9" t="s">
        <v>11</v>
      </c>
    </row>
    <row r="10" spans="1:3" x14ac:dyDescent="0.2">
      <c r="A10" t="s">
        <v>447</v>
      </c>
      <c r="B10" t="s">
        <v>12</v>
      </c>
    </row>
    <row r="11" spans="1:3" x14ac:dyDescent="0.2">
      <c r="A11" t="s">
        <v>447</v>
      </c>
      <c r="B11" t="s">
        <v>57</v>
      </c>
    </row>
    <row r="12" spans="1:3" x14ac:dyDescent="0.2">
      <c r="A12" t="s">
        <v>447</v>
      </c>
      <c r="B12" t="s">
        <v>77</v>
      </c>
    </row>
    <row r="13" spans="1:3" x14ac:dyDescent="0.2">
      <c r="A13" t="s">
        <v>447</v>
      </c>
      <c r="B13" t="s">
        <v>234</v>
      </c>
    </row>
    <row r="14" spans="1:3" x14ac:dyDescent="0.2">
      <c r="A14" t="s">
        <v>447</v>
      </c>
      <c r="B14" t="s">
        <v>287</v>
      </c>
    </row>
    <row r="15" spans="1:3" x14ac:dyDescent="0.2">
      <c r="A15" t="s">
        <v>447</v>
      </c>
      <c r="B15" t="s">
        <v>307</v>
      </c>
    </row>
    <row r="16" spans="1:3" x14ac:dyDescent="0.2">
      <c r="A16" t="s">
        <v>447</v>
      </c>
      <c r="B16" t="s">
        <v>82</v>
      </c>
    </row>
    <row r="17" spans="1:3" x14ac:dyDescent="0.2">
      <c r="A17" t="s">
        <v>447</v>
      </c>
      <c r="B17" t="s">
        <v>122</v>
      </c>
    </row>
    <row r="18" spans="1:3" x14ac:dyDescent="0.2">
      <c r="A18" t="s">
        <v>447</v>
      </c>
      <c r="B18" t="s">
        <v>46</v>
      </c>
    </row>
    <row r="19" spans="1:3" x14ac:dyDescent="0.2">
      <c r="A19" t="s">
        <v>447</v>
      </c>
      <c r="B19" t="s">
        <v>130</v>
      </c>
    </row>
    <row r="20" spans="1:3" x14ac:dyDescent="0.2">
      <c r="A20" t="s">
        <v>447</v>
      </c>
      <c r="B20" t="s">
        <v>293</v>
      </c>
    </row>
    <row r="21" spans="1:3" x14ac:dyDescent="0.2">
      <c r="A21" t="s">
        <v>447</v>
      </c>
      <c r="B21" t="s">
        <v>377</v>
      </c>
    </row>
    <row r="22" spans="1:3" x14ac:dyDescent="0.2">
      <c r="A22" t="s">
        <v>447</v>
      </c>
      <c r="B22" t="s">
        <v>126</v>
      </c>
    </row>
    <row r="23" spans="1:3" x14ac:dyDescent="0.2">
      <c r="A23" t="s">
        <v>447</v>
      </c>
      <c r="B23" t="s">
        <v>408</v>
      </c>
      <c r="C23" t="s">
        <v>451</v>
      </c>
    </row>
    <row r="24" spans="1:3" x14ac:dyDescent="0.2">
      <c r="A24" t="s">
        <v>447</v>
      </c>
      <c r="B24" t="s">
        <v>440</v>
      </c>
    </row>
    <row r="25" spans="1:3" x14ac:dyDescent="0.2">
      <c r="A25" t="s">
        <v>447</v>
      </c>
      <c r="B25" t="s">
        <v>66</v>
      </c>
    </row>
    <row r="26" spans="1:3" x14ac:dyDescent="0.2">
      <c r="A26" t="s">
        <v>447</v>
      </c>
      <c r="B26" t="s">
        <v>74</v>
      </c>
    </row>
    <row r="27" spans="1:3" x14ac:dyDescent="0.2">
      <c r="A27" t="s">
        <v>447</v>
      </c>
      <c r="B27" t="s">
        <v>79</v>
      </c>
    </row>
    <row r="28" spans="1:3" x14ac:dyDescent="0.2">
      <c r="A28" t="s">
        <v>447</v>
      </c>
      <c r="B28" t="s">
        <v>30</v>
      </c>
    </row>
    <row r="29" spans="1:3" x14ac:dyDescent="0.2">
      <c r="A29" t="s">
        <v>447</v>
      </c>
      <c r="B29" t="s">
        <v>260</v>
      </c>
    </row>
    <row r="30" spans="1:3" x14ac:dyDescent="0.2">
      <c r="A30" t="s">
        <v>447</v>
      </c>
      <c r="B30" t="s">
        <v>123</v>
      </c>
    </row>
    <row r="31" spans="1:3" x14ac:dyDescent="0.2">
      <c r="A31" t="s">
        <v>447</v>
      </c>
      <c r="B31" t="s">
        <v>90</v>
      </c>
    </row>
    <row r="32" spans="1:3" x14ac:dyDescent="0.2">
      <c r="A32" t="s">
        <v>447</v>
      </c>
      <c r="B32" t="s">
        <v>395</v>
      </c>
    </row>
    <row r="33" spans="1:2" x14ac:dyDescent="0.2">
      <c r="A33" t="s">
        <v>447</v>
      </c>
      <c r="B33" t="s">
        <v>295</v>
      </c>
    </row>
    <row r="34" spans="1:2" x14ac:dyDescent="0.2">
      <c r="A34" t="s">
        <v>447</v>
      </c>
      <c r="B34" t="s">
        <v>299</v>
      </c>
    </row>
    <row r="35" spans="1:2" x14ac:dyDescent="0.2">
      <c r="A35" t="s">
        <v>447</v>
      </c>
      <c r="B35" t="s">
        <v>259</v>
      </c>
    </row>
    <row r="36" spans="1:2" x14ac:dyDescent="0.2">
      <c r="A36" t="s">
        <v>447</v>
      </c>
      <c r="B36" t="s">
        <v>69</v>
      </c>
    </row>
    <row r="37" spans="1:2" x14ac:dyDescent="0.2">
      <c r="A37" t="s">
        <v>447</v>
      </c>
      <c r="B37" t="s">
        <v>236</v>
      </c>
    </row>
    <row r="38" spans="1:2" x14ac:dyDescent="0.2">
      <c r="A38" t="s">
        <v>447</v>
      </c>
      <c r="B38" t="s">
        <v>26</v>
      </c>
    </row>
    <row r="39" spans="1:2" x14ac:dyDescent="0.2">
      <c r="A39" t="s">
        <v>447</v>
      </c>
      <c r="B39" t="s">
        <v>127</v>
      </c>
    </row>
    <row r="40" spans="1:2" x14ac:dyDescent="0.2">
      <c r="A40" t="s">
        <v>447</v>
      </c>
      <c r="B40" t="s">
        <v>16</v>
      </c>
    </row>
    <row r="41" spans="1:2" x14ac:dyDescent="0.2">
      <c r="A41" t="s">
        <v>447</v>
      </c>
      <c r="B41" t="s">
        <v>13</v>
      </c>
    </row>
    <row r="42" spans="1:2" x14ac:dyDescent="0.2">
      <c r="A42" t="s">
        <v>447</v>
      </c>
      <c r="B42" t="s">
        <v>271</v>
      </c>
    </row>
    <row r="43" spans="1:2" x14ac:dyDescent="0.2">
      <c r="A43" t="s">
        <v>447</v>
      </c>
      <c r="B43" t="s">
        <v>413</v>
      </c>
    </row>
    <row r="44" spans="1:2" x14ac:dyDescent="0.2">
      <c r="A44" t="s">
        <v>447</v>
      </c>
      <c r="B44" t="s">
        <v>31</v>
      </c>
    </row>
    <row r="45" spans="1:2" x14ac:dyDescent="0.2">
      <c r="A45" t="s">
        <v>447</v>
      </c>
      <c r="B45" t="s">
        <v>24</v>
      </c>
    </row>
    <row r="46" spans="1:2" x14ac:dyDescent="0.2">
      <c r="A46" t="s">
        <v>447</v>
      </c>
      <c r="B46" t="s">
        <v>39</v>
      </c>
    </row>
    <row r="47" spans="1:2" x14ac:dyDescent="0.2">
      <c r="A47" t="s">
        <v>447</v>
      </c>
      <c r="B47" t="s">
        <v>80</v>
      </c>
    </row>
    <row r="48" spans="1:2" x14ac:dyDescent="0.2">
      <c r="A48" t="s">
        <v>447</v>
      </c>
      <c r="B48" t="s">
        <v>235</v>
      </c>
    </row>
    <row r="49" spans="1:2" x14ac:dyDescent="0.2">
      <c r="A49" t="s">
        <v>447</v>
      </c>
      <c r="B49" t="s">
        <v>244</v>
      </c>
    </row>
    <row r="50" spans="1:2" x14ac:dyDescent="0.2">
      <c r="A50" t="s">
        <v>447</v>
      </c>
      <c r="B50" t="s">
        <v>19</v>
      </c>
    </row>
    <row r="51" spans="1:2" x14ac:dyDescent="0.2">
      <c r="A51" t="s">
        <v>447</v>
      </c>
      <c r="B51" t="s">
        <v>86</v>
      </c>
    </row>
    <row r="52" spans="1:2" x14ac:dyDescent="0.2">
      <c r="A52" t="s">
        <v>447</v>
      </c>
      <c r="B52" t="s">
        <v>317</v>
      </c>
    </row>
    <row r="53" spans="1:2" x14ac:dyDescent="0.2">
      <c r="A53" t="s">
        <v>447</v>
      </c>
      <c r="B53" t="s">
        <v>124</v>
      </c>
    </row>
    <row r="54" spans="1:2" x14ac:dyDescent="0.2">
      <c r="A54" t="s">
        <v>447</v>
      </c>
      <c r="B54" t="s">
        <v>313</v>
      </c>
    </row>
    <row r="55" spans="1:2" x14ac:dyDescent="0.2">
      <c r="A55" t="s">
        <v>447</v>
      </c>
      <c r="B55" t="s">
        <v>71</v>
      </c>
    </row>
    <row r="56" spans="1:2" x14ac:dyDescent="0.2">
      <c r="A56" t="s">
        <v>447</v>
      </c>
      <c r="B56" t="s">
        <v>264</v>
      </c>
    </row>
    <row r="57" spans="1:2" x14ac:dyDescent="0.2">
      <c r="A57" t="s">
        <v>447</v>
      </c>
      <c r="B57" t="s">
        <v>249</v>
      </c>
    </row>
    <row r="58" spans="1:2" x14ac:dyDescent="0.2">
      <c r="A58" t="s">
        <v>447</v>
      </c>
      <c r="B58" t="s">
        <v>25</v>
      </c>
    </row>
    <row r="59" spans="1:2" x14ac:dyDescent="0.2">
      <c r="A59" t="s">
        <v>447</v>
      </c>
      <c r="B59" t="s">
        <v>6</v>
      </c>
    </row>
    <row r="60" spans="1:2" x14ac:dyDescent="0.2">
      <c r="A60" t="s">
        <v>447</v>
      </c>
      <c r="B60" t="s">
        <v>47</v>
      </c>
    </row>
    <row r="61" spans="1:2" x14ac:dyDescent="0.2">
      <c r="A61" t="s">
        <v>447</v>
      </c>
      <c r="B61" t="s">
        <v>60</v>
      </c>
    </row>
    <row r="62" spans="1:2" x14ac:dyDescent="0.2">
      <c r="A62" t="s">
        <v>447</v>
      </c>
      <c r="B62" t="s">
        <v>376</v>
      </c>
    </row>
    <row r="63" spans="1:2" x14ac:dyDescent="0.2">
      <c r="A63" t="s">
        <v>447</v>
      </c>
      <c r="B63" t="s">
        <v>9</v>
      </c>
    </row>
    <row r="64" spans="1:2" x14ac:dyDescent="0.2">
      <c r="A64" t="s">
        <v>447</v>
      </c>
      <c r="B64" t="s">
        <v>84</v>
      </c>
    </row>
    <row r="65" spans="1:3" x14ac:dyDescent="0.2">
      <c r="A65" t="s">
        <v>447</v>
      </c>
      <c r="B65" t="s">
        <v>240</v>
      </c>
    </row>
    <row r="66" spans="1:3" x14ac:dyDescent="0.2">
      <c r="A66" t="s">
        <v>447</v>
      </c>
      <c r="B66" t="s">
        <v>128</v>
      </c>
    </row>
    <row r="67" spans="1:3" x14ac:dyDescent="0.2">
      <c r="A67" t="s">
        <v>447</v>
      </c>
      <c r="B67" t="s">
        <v>279</v>
      </c>
    </row>
    <row r="68" spans="1:3" x14ac:dyDescent="0.2">
      <c r="A68" t="s">
        <v>447</v>
      </c>
      <c r="B68" t="s">
        <v>8</v>
      </c>
    </row>
    <row r="69" spans="1:3" x14ac:dyDescent="0.2">
      <c r="A69" t="s">
        <v>447</v>
      </c>
      <c r="B69" t="s">
        <v>131</v>
      </c>
    </row>
    <row r="70" spans="1:3" x14ac:dyDescent="0.2">
      <c r="A70" t="s">
        <v>447</v>
      </c>
      <c r="B70" t="s">
        <v>246</v>
      </c>
    </row>
    <row r="71" spans="1:3" x14ac:dyDescent="0.2">
      <c r="A71" t="s">
        <v>447</v>
      </c>
      <c r="B71" t="s">
        <v>250</v>
      </c>
    </row>
    <row r="72" spans="1:3" x14ac:dyDescent="0.2">
      <c r="A72" t="s">
        <v>447</v>
      </c>
      <c r="B72" t="s">
        <v>375</v>
      </c>
    </row>
    <row r="73" spans="1:3" x14ac:dyDescent="0.2">
      <c r="A73" t="s">
        <v>447</v>
      </c>
      <c r="B73" t="s">
        <v>97</v>
      </c>
    </row>
    <row r="74" spans="1:3" x14ac:dyDescent="0.2">
      <c r="A74" t="s">
        <v>447</v>
      </c>
      <c r="B74" t="s">
        <v>29</v>
      </c>
    </row>
    <row r="75" spans="1:3" x14ac:dyDescent="0.2">
      <c r="A75" t="s">
        <v>447</v>
      </c>
      <c r="B75" t="s">
        <v>294</v>
      </c>
    </row>
    <row r="76" spans="1:3" x14ac:dyDescent="0.2">
      <c r="A76" t="s">
        <v>447</v>
      </c>
      <c r="B76" t="s">
        <v>237</v>
      </c>
      <c r="C76" t="s">
        <v>452</v>
      </c>
    </row>
    <row r="77" spans="1:3" x14ac:dyDescent="0.2">
      <c r="A77" t="s">
        <v>447</v>
      </c>
      <c r="B77" t="s">
        <v>252</v>
      </c>
    </row>
    <row r="78" spans="1:3" x14ac:dyDescent="0.2">
      <c r="A78" t="s">
        <v>447</v>
      </c>
      <c r="B78" t="s">
        <v>63</v>
      </c>
    </row>
    <row r="79" spans="1:3" x14ac:dyDescent="0.2">
      <c r="A79" t="s">
        <v>447</v>
      </c>
      <c r="B79" t="s">
        <v>132</v>
      </c>
    </row>
    <row r="80" spans="1:3" x14ac:dyDescent="0.2">
      <c r="A80" t="s">
        <v>447</v>
      </c>
      <c r="B80" t="s">
        <v>72</v>
      </c>
    </row>
    <row r="81" spans="1:3" x14ac:dyDescent="0.2">
      <c r="A81" t="s">
        <v>447</v>
      </c>
      <c r="B81" t="s">
        <v>238</v>
      </c>
    </row>
    <row r="82" spans="1:3" x14ac:dyDescent="0.2">
      <c r="A82" t="s">
        <v>447</v>
      </c>
      <c r="B82" t="s">
        <v>229</v>
      </c>
    </row>
    <row r="83" spans="1:3" x14ac:dyDescent="0.2">
      <c r="A83" t="s">
        <v>447</v>
      </c>
      <c r="B83" t="s">
        <v>36</v>
      </c>
    </row>
    <row r="84" spans="1:3" x14ac:dyDescent="0.2">
      <c r="A84" t="s">
        <v>447</v>
      </c>
      <c r="B84" t="s">
        <v>56</v>
      </c>
      <c r="C84" t="s">
        <v>453</v>
      </c>
    </row>
    <row r="85" spans="1:3" x14ac:dyDescent="0.2">
      <c r="A85" t="s">
        <v>447</v>
      </c>
      <c r="B85" t="s">
        <v>61</v>
      </c>
    </row>
    <row r="86" spans="1:3" x14ac:dyDescent="0.2">
      <c r="A86" t="s">
        <v>447</v>
      </c>
      <c r="B86" t="s">
        <v>83</v>
      </c>
    </row>
    <row r="87" spans="1:3" x14ac:dyDescent="0.2">
      <c r="A87" t="s">
        <v>447</v>
      </c>
      <c r="B87" t="s">
        <v>88</v>
      </c>
    </row>
    <row r="88" spans="1:3" x14ac:dyDescent="0.2">
      <c r="A88" t="s">
        <v>447</v>
      </c>
      <c r="B88" t="s">
        <v>42</v>
      </c>
    </row>
    <row r="89" spans="1:3" x14ac:dyDescent="0.2">
      <c r="A89" t="s">
        <v>447</v>
      </c>
      <c r="B89" t="s">
        <v>316</v>
      </c>
    </row>
    <row r="90" spans="1:3" x14ac:dyDescent="0.2">
      <c r="A90" t="s">
        <v>447</v>
      </c>
      <c r="B90" t="s">
        <v>378</v>
      </c>
    </row>
    <row r="91" spans="1:3" x14ac:dyDescent="0.2">
      <c r="A91" t="s">
        <v>447</v>
      </c>
      <c r="B91" t="s">
        <v>241</v>
      </c>
    </row>
    <row r="92" spans="1:3" x14ac:dyDescent="0.2">
      <c r="A92" t="s">
        <v>447</v>
      </c>
      <c r="B92" t="s">
        <v>268</v>
      </c>
    </row>
    <row r="93" spans="1:3" x14ac:dyDescent="0.2">
      <c r="A93" t="s">
        <v>447</v>
      </c>
      <c r="B93" t="s">
        <v>96</v>
      </c>
    </row>
    <row r="94" spans="1:3" x14ac:dyDescent="0.2">
      <c r="A94" t="s">
        <v>447</v>
      </c>
      <c r="B94" t="s">
        <v>23</v>
      </c>
    </row>
    <row r="95" spans="1:3" x14ac:dyDescent="0.2">
      <c r="A95" t="s">
        <v>447</v>
      </c>
      <c r="B95" t="s">
        <v>45</v>
      </c>
    </row>
    <row r="96" spans="1:3" x14ac:dyDescent="0.2">
      <c r="A96" t="s">
        <v>447</v>
      </c>
      <c r="B96" t="s">
        <v>257</v>
      </c>
    </row>
    <row r="97" spans="1:3" x14ac:dyDescent="0.2">
      <c r="A97" t="s">
        <v>447</v>
      </c>
      <c r="B97" t="s">
        <v>230</v>
      </c>
    </row>
    <row r="98" spans="1:3" x14ac:dyDescent="0.2">
      <c r="A98" t="s">
        <v>447</v>
      </c>
      <c r="B98" t="s">
        <v>312</v>
      </c>
    </row>
    <row r="99" spans="1:3" x14ac:dyDescent="0.2">
      <c r="A99" t="s">
        <v>447</v>
      </c>
      <c r="B99" t="s">
        <v>254</v>
      </c>
    </row>
    <row r="100" spans="1:3" x14ac:dyDescent="0.2">
      <c r="A100" t="s">
        <v>447</v>
      </c>
      <c r="B100" t="s">
        <v>265</v>
      </c>
    </row>
    <row r="101" spans="1:3" x14ac:dyDescent="0.2">
      <c r="A101" t="s">
        <v>447</v>
      </c>
      <c r="B101" t="s">
        <v>35</v>
      </c>
    </row>
    <row r="102" spans="1:3" x14ac:dyDescent="0.2">
      <c r="A102" t="s">
        <v>447</v>
      </c>
      <c r="B102" t="s">
        <v>319</v>
      </c>
    </row>
    <row r="103" spans="1:3" x14ac:dyDescent="0.2">
      <c r="A103" t="s">
        <v>447</v>
      </c>
      <c r="B103" t="s">
        <v>251</v>
      </c>
    </row>
    <row r="104" spans="1:3" x14ac:dyDescent="0.2">
      <c r="A104" t="s">
        <v>447</v>
      </c>
      <c r="B104" t="s">
        <v>64</v>
      </c>
      <c r="C104" t="s">
        <v>454</v>
      </c>
    </row>
    <row r="105" spans="1:3" x14ac:dyDescent="0.2">
      <c r="A105" t="s">
        <v>447</v>
      </c>
      <c r="B105" t="s">
        <v>298</v>
      </c>
    </row>
    <row r="106" spans="1:3" x14ac:dyDescent="0.2">
      <c r="A106" t="s">
        <v>447</v>
      </c>
      <c r="B106" t="s">
        <v>38</v>
      </c>
    </row>
    <row r="107" spans="1:3" x14ac:dyDescent="0.2">
      <c r="A107" t="s">
        <v>447</v>
      </c>
      <c r="B107" t="s">
        <v>121</v>
      </c>
    </row>
    <row r="108" spans="1:3" x14ac:dyDescent="0.2">
      <c r="A108" t="s">
        <v>447</v>
      </c>
      <c r="B108" t="s">
        <v>5</v>
      </c>
    </row>
    <row r="109" spans="1:3" x14ac:dyDescent="0.2">
      <c r="A109" t="s">
        <v>447</v>
      </c>
      <c r="B109" t="s">
        <v>285</v>
      </c>
    </row>
    <row r="110" spans="1:3" x14ac:dyDescent="0.2">
      <c r="A110" t="s">
        <v>447</v>
      </c>
      <c r="B110" t="s">
        <v>304</v>
      </c>
    </row>
    <row r="111" spans="1:3" x14ac:dyDescent="0.2">
      <c r="A111" t="s">
        <v>447</v>
      </c>
      <c r="B111" t="s">
        <v>40</v>
      </c>
    </row>
    <row r="112" spans="1:3" x14ac:dyDescent="0.2">
      <c r="A112" t="s">
        <v>447</v>
      </c>
      <c r="B112" t="s">
        <v>89</v>
      </c>
    </row>
    <row r="113" spans="1:2" x14ac:dyDescent="0.2">
      <c r="A113" t="s">
        <v>447</v>
      </c>
      <c r="B113" t="s">
        <v>32</v>
      </c>
    </row>
    <row r="114" spans="1:2" x14ac:dyDescent="0.2">
      <c r="A114" t="s">
        <v>447</v>
      </c>
      <c r="B114" t="s">
        <v>277</v>
      </c>
    </row>
    <row r="115" spans="1:2" x14ac:dyDescent="0.2">
      <c r="A115" t="s">
        <v>447</v>
      </c>
      <c r="B115" t="s">
        <v>81</v>
      </c>
    </row>
    <row r="116" spans="1:2" x14ac:dyDescent="0.2">
      <c r="A116" t="s">
        <v>447</v>
      </c>
      <c r="B116" t="s">
        <v>43</v>
      </c>
    </row>
    <row r="117" spans="1:2" x14ac:dyDescent="0.2">
      <c r="A117" t="s">
        <v>447</v>
      </c>
      <c r="B117" t="s">
        <v>297</v>
      </c>
    </row>
    <row r="118" spans="1:2" x14ac:dyDescent="0.2">
      <c r="A118" t="s">
        <v>447</v>
      </c>
      <c r="B118" t="s">
        <v>269</v>
      </c>
    </row>
    <row r="119" spans="1:2" x14ac:dyDescent="0.2">
      <c r="A119" t="s">
        <v>447</v>
      </c>
      <c r="B119" t="s">
        <v>44</v>
      </c>
    </row>
    <row r="120" spans="1:2" x14ac:dyDescent="0.2">
      <c r="A120" t="s">
        <v>447</v>
      </c>
      <c r="B120" t="s">
        <v>310</v>
      </c>
    </row>
    <row r="121" spans="1:2" x14ac:dyDescent="0.2">
      <c r="A121" t="s">
        <v>447</v>
      </c>
      <c r="B121" t="s">
        <v>101</v>
      </c>
    </row>
    <row r="122" spans="1:2" x14ac:dyDescent="0.2">
      <c r="A122" t="s">
        <v>447</v>
      </c>
      <c r="B122" t="s">
        <v>10</v>
      </c>
    </row>
    <row r="123" spans="1:2" x14ac:dyDescent="0.2">
      <c r="A123" t="s">
        <v>447</v>
      </c>
      <c r="B123" t="s">
        <v>76</v>
      </c>
    </row>
    <row r="124" spans="1:2" x14ac:dyDescent="0.2">
      <c r="A124" t="s">
        <v>447</v>
      </c>
      <c r="B124" t="s">
        <v>256</v>
      </c>
    </row>
    <row r="125" spans="1:2" x14ac:dyDescent="0.2">
      <c r="A125" t="s">
        <v>447</v>
      </c>
      <c r="B125" t="s">
        <v>432</v>
      </c>
    </row>
    <row r="126" spans="1:2" x14ac:dyDescent="0.2">
      <c r="A126" t="s">
        <v>447</v>
      </c>
      <c r="B126" t="s">
        <v>255</v>
      </c>
    </row>
    <row r="127" spans="1:2" x14ac:dyDescent="0.2">
      <c r="A127" t="s">
        <v>447</v>
      </c>
      <c r="B127" t="s">
        <v>70</v>
      </c>
    </row>
    <row r="128" spans="1:2" x14ac:dyDescent="0.2">
      <c r="A128" t="s">
        <v>447</v>
      </c>
      <c r="B128" t="s">
        <v>273</v>
      </c>
    </row>
    <row r="129" spans="1:2" x14ac:dyDescent="0.2">
      <c r="A129" t="s">
        <v>447</v>
      </c>
      <c r="B129" t="s">
        <v>62</v>
      </c>
    </row>
    <row r="130" spans="1:2" x14ac:dyDescent="0.2">
      <c r="A130" t="s">
        <v>447</v>
      </c>
      <c r="B130" t="s">
        <v>314</v>
      </c>
    </row>
    <row r="131" spans="1:2" x14ac:dyDescent="0.2">
      <c r="A131" t="s">
        <v>447</v>
      </c>
      <c r="B131" t="s">
        <v>315</v>
      </c>
    </row>
    <row r="132" spans="1:2" x14ac:dyDescent="0.2">
      <c r="A132" t="s">
        <v>447</v>
      </c>
      <c r="B132" t="s">
        <v>303</v>
      </c>
    </row>
    <row r="133" spans="1:2" x14ac:dyDescent="0.2">
      <c r="A133" t="s">
        <v>447</v>
      </c>
      <c r="B133" t="s">
        <v>305</v>
      </c>
    </row>
    <row r="134" spans="1:2" x14ac:dyDescent="0.2">
      <c r="A134" t="s">
        <v>447</v>
      </c>
      <c r="B134" t="s">
        <v>320</v>
      </c>
    </row>
    <row r="135" spans="1:2" x14ac:dyDescent="0.2">
      <c r="A135" t="s">
        <v>447</v>
      </c>
      <c r="B135" t="s">
        <v>292</v>
      </c>
    </row>
    <row r="136" spans="1:2" x14ac:dyDescent="0.2">
      <c r="A136" t="s">
        <v>447</v>
      </c>
      <c r="B136" t="s">
        <v>113</v>
      </c>
    </row>
    <row r="137" spans="1:2" x14ac:dyDescent="0.2">
      <c r="A137" t="s">
        <v>447</v>
      </c>
      <c r="B137" t="s">
        <v>14</v>
      </c>
    </row>
    <row r="138" spans="1:2" x14ac:dyDescent="0.2">
      <c r="A138" t="s">
        <v>447</v>
      </c>
      <c r="B138" t="s">
        <v>115</v>
      </c>
    </row>
    <row r="139" spans="1:2" x14ac:dyDescent="0.2">
      <c r="A139" t="s">
        <v>447</v>
      </c>
      <c r="B139" t="s">
        <v>309</v>
      </c>
    </row>
    <row r="140" spans="1:2" x14ac:dyDescent="0.2">
      <c r="A140" t="s">
        <v>447</v>
      </c>
      <c r="B140" t="s">
        <v>302</v>
      </c>
    </row>
    <row r="141" spans="1:2" x14ac:dyDescent="0.2">
      <c r="A141" t="s">
        <v>447</v>
      </c>
      <c r="B141" t="s">
        <v>7</v>
      </c>
    </row>
    <row r="142" spans="1:2" x14ac:dyDescent="0.2">
      <c r="A142" t="s">
        <v>447</v>
      </c>
      <c r="B142" t="s">
        <v>114</v>
      </c>
    </row>
    <row r="143" spans="1:2" x14ac:dyDescent="0.2">
      <c r="A143" t="s">
        <v>447</v>
      </c>
      <c r="B143" t="s">
        <v>125</v>
      </c>
    </row>
    <row r="144" spans="1:2" x14ac:dyDescent="0.2">
      <c r="A144" t="s">
        <v>447</v>
      </c>
      <c r="B144" t="s">
        <v>276</v>
      </c>
    </row>
    <row r="145" spans="1:3" x14ac:dyDescent="0.2">
      <c r="A145" t="s">
        <v>447</v>
      </c>
      <c r="B145" t="s">
        <v>258</v>
      </c>
    </row>
    <row r="146" spans="1:3" x14ac:dyDescent="0.2">
      <c r="A146" t="s">
        <v>447</v>
      </c>
      <c r="B146" t="s">
        <v>231</v>
      </c>
    </row>
    <row r="147" spans="1:3" x14ac:dyDescent="0.2">
      <c r="A147" t="s">
        <v>447</v>
      </c>
      <c r="B147" t="s">
        <v>112</v>
      </c>
    </row>
    <row r="148" spans="1:3" x14ac:dyDescent="0.2">
      <c r="A148" t="s">
        <v>447</v>
      </c>
      <c r="B148" t="s">
        <v>58</v>
      </c>
    </row>
    <row r="149" spans="1:3" x14ac:dyDescent="0.2">
      <c r="A149" t="s">
        <v>447</v>
      </c>
      <c r="B149" t="s">
        <v>306</v>
      </c>
    </row>
    <row r="150" spans="1:3" x14ac:dyDescent="0.2">
      <c r="A150" t="s">
        <v>447</v>
      </c>
      <c r="B150" t="s">
        <v>37</v>
      </c>
    </row>
    <row r="151" spans="1:3" x14ac:dyDescent="0.2">
      <c r="A151" t="s">
        <v>447</v>
      </c>
      <c r="B151" t="s">
        <v>400</v>
      </c>
    </row>
    <row r="152" spans="1:3" x14ac:dyDescent="0.2">
      <c r="A152" t="s">
        <v>447</v>
      </c>
      <c r="B152" t="s">
        <v>20</v>
      </c>
    </row>
    <row r="153" spans="1:3" x14ac:dyDescent="0.2">
      <c r="A153" t="s">
        <v>447</v>
      </c>
      <c r="B153" t="s">
        <v>281</v>
      </c>
    </row>
    <row r="154" spans="1:3" x14ac:dyDescent="0.2">
      <c r="A154" t="s">
        <v>447</v>
      </c>
      <c r="B154" t="s">
        <v>232</v>
      </c>
    </row>
    <row r="155" spans="1:3" x14ac:dyDescent="0.2">
      <c r="A155" t="s">
        <v>447</v>
      </c>
      <c r="B155" t="s">
        <v>233</v>
      </c>
      <c r="C155" t="s">
        <v>455</v>
      </c>
    </row>
    <row r="156" spans="1:3" x14ac:dyDescent="0.2">
      <c r="A156" t="s">
        <v>447</v>
      </c>
      <c r="B156" t="s">
        <v>261</v>
      </c>
    </row>
    <row r="157" spans="1:3" x14ac:dyDescent="0.2">
      <c r="A157" t="s">
        <v>447</v>
      </c>
      <c r="B157" t="s">
        <v>28</v>
      </c>
      <c r="C157" t="s">
        <v>456</v>
      </c>
    </row>
    <row r="158" spans="1:3" x14ac:dyDescent="0.2">
      <c r="A158" t="s">
        <v>447</v>
      </c>
      <c r="B158" t="s">
        <v>17</v>
      </c>
    </row>
    <row r="159" spans="1:3" x14ac:dyDescent="0.2">
      <c r="A159" t="s">
        <v>447</v>
      </c>
      <c r="B159" t="s">
        <v>85</v>
      </c>
    </row>
    <row r="160" spans="1:3" x14ac:dyDescent="0.2">
      <c r="A160" t="s">
        <v>447</v>
      </c>
      <c r="B160" t="s">
        <v>239</v>
      </c>
    </row>
    <row r="161" spans="1:3" x14ac:dyDescent="0.2">
      <c r="A161" t="s">
        <v>447</v>
      </c>
      <c r="B161" t="s">
        <v>300</v>
      </c>
    </row>
    <row r="162" spans="1:3" x14ac:dyDescent="0.2">
      <c r="A162" t="s">
        <v>447</v>
      </c>
      <c r="B162" t="s">
        <v>274</v>
      </c>
    </row>
    <row r="163" spans="1:3" x14ac:dyDescent="0.2">
      <c r="A163" t="s">
        <v>447</v>
      </c>
      <c r="B163" t="s">
        <v>228</v>
      </c>
      <c r="C163" t="s">
        <v>457</v>
      </c>
    </row>
    <row r="164" spans="1:3" x14ac:dyDescent="0.2">
      <c r="A164" t="s">
        <v>447</v>
      </c>
      <c r="B164" t="s">
        <v>55</v>
      </c>
    </row>
    <row r="165" spans="1:3" x14ac:dyDescent="0.2">
      <c r="A165" t="s">
        <v>447</v>
      </c>
      <c r="B165" t="s">
        <v>311</v>
      </c>
    </row>
    <row r="166" spans="1:3" x14ac:dyDescent="0.2">
      <c r="A166" t="s">
        <v>447</v>
      </c>
      <c r="B166" t="s">
        <v>308</v>
      </c>
    </row>
    <row r="167" spans="1:3" x14ac:dyDescent="0.2">
      <c r="A167" t="s">
        <v>447</v>
      </c>
      <c r="B167" t="s">
        <v>59</v>
      </c>
    </row>
    <row r="168" spans="1:3" x14ac:dyDescent="0.2">
      <c r="A168" t="s">
        <v>447</v>
      </c>
      <c r="B168" t="s">
        <v>73</v>
      </c>
    </row>
    <row r="169" spans="1:3" x14ac:dyDescent="0.2">
      <c r="A169" t="s">
        <v>447</v>
      </c>
      <c r="B169" t="s">
        <v>296</v>
      </c>
    </row>
    <row r="170" spans="1:3" x14ac:dyDescent="0.2">
      <c r="A170" t="s">
        <v>447</v>
      </c>
      <c r="B170" t="s">
        <v>92</v>
      </c>
    </row>
    <row r="171" spans="1:3" x14ac:dyDescent="0.2">
      <c r="A171" t="s">
        <v>447</v>
      </c>
      <c r="B171" t="s">
        <v>397</v>
      </c>
    </row>
    <row r="172" spans="1:3" x14ac:dyDescent="0.2">
      <c r="A172" t="s">
        <v>447</v>
      </c>
      <c r="B172" t="s">
        <v>78</v>
      </c>
    </row>
    <row r="173" spans="1:3" x14ac:dyDescent="0.2">
      <c r="A173" t="s">
        <v>447</v>
      </c>
      <c r="B173" t="s">
        <v>270</v>
      </c>
    </row>
    <row r="174" spans="1:3" x14ac:dyDescent="0.2">
      <c r="A174" t="s">
        <v>447</v>
      </c>
      <c r="B174" t="s">
        <v>289</v>
      </c>
    </row>
    <row r="175" spans="1:3" x14ac:dyDescent="0.2">
      <c r="A175" t="s">
        <v>447</v>
      </c>
      <c r="B175" t="s">
        <v>266</v>
      </c>
    </row>
    <row r="176" spans="1:3" x14ac:dyDescent="0.2">
      <c r="A176" t="s">
        <v>447</v>
      </c>
      <c r="B176" t="s">
        <v>275</v>
      </c>
    </row>
    <row r="177" spans="1:3" x14ac:dyDescent="0.2">
      <c r="A177" t="s">
        <v>447</v>
      </c>
      <c r="B177" t="s">
        <v>402</v>
      </c>
    </row>
    <row r="178" spans="1:3" x14ac:dyDescent="0.2">
      <c r="A178" t="s">
        <v>447</v>
      </c>
      <c r="B178" t="s">
        <v>15</v>
      </c>
    </row>
    <row r="179" spans="1:3" x14ac:dyDescent="0.2">
      <c r="A179" t="s">
        <v>447</v>
      </c>
      <c r="B179" t="s">
        <v>288</v>
      </c>
    </row>
    <row r="180" spans="1:3" x14ac:dyDescent="0.2">
      <c r="A180" t="s">
        <v>447</v>
      </c>
      <c r="B180" t="s">
        <v>418</v>
      </c>
    </row>
    <row r="181" spans="1:3" x14ac:dyDescent="0.2">
      <c r="A181" t="s">
        <v>447</v>
      </c>
      <c r="B181" t="s">
        <v>404</v>
      </c>
    </row>
    <row r="182" spans="1:3" x14ac:dyDescent="0.2">
      <c r="A182" t="s">
        <v>447</v>
      </c>
      <c r="B182" t="s">
        <v>111</v>
      </c>
    </row>
    <row r="183" spans="1:3" x14ac:dyDescent="0.2">
      <c r="A183" t="s">
        <v>447</v>
      </c>
      <c r="B183" t="s">
        <v>248</v>
      </c>
    </row>
    <row r="184" spans="1:3" x14ac:dyDescent="0.2">
      <c r="A184" t="s">
        <v>447</v>
      </c>
      <c r="B184" t="s">
        <v>301</v>
      </c>
    </row>
    <row r="185" spans="1:3" x14ac:dyDescent="0.2">
      <c r="A185" t="s">
        <v>447</v>
      </c>
      <c r="B185" t="s">
        <v>253</v>
      </c>
    </row>
    <row r="186" spans="1:3" x14ac:dyDescent="0.2">
      <c r="A186" t="s">
        <v>447</v>
      </c>
      <c r="B186" t="s">
        <v>434</v>
      </c>
    </row>
    <row r="187" spans="1:3" x14ac:dyDescent="0.2">
      <c r="A187" t="s">
        <v>447</v>
      </c>
      <c r="B187" t="s">
        <v>65</v>
      </c>
      <c r="C187" t="s">
        <v>458</v>
      </c>
    </row>
    <row r="188" spans="1:3" x14ac:dyDescent="0.2">
      <c r="A188" t="s">
        <v>447</v>
      </c>
      <c r="B188" t="s">
        <v>87</v>
      </c>
    </row>
    <row r="189" spans="1:3" x14ac:dyDescent="0.2">
      <c r="A189" t="s">
        <v>447</v>
      </c>
      <c r="B189" t="s">
        <v>102</v>
      </c>
    </row>
    <row r="190" spans="1:3" x14ac:dyDescent="0.2">
      <c r="A190" t="s">
        <v>447</v>
      </c>
      <c r="B190" t="s">
        <v>34</v>
      </c>
      <c r="C190" t="s">
        <v>459</v>
      </c>
    </row>
    <row r="191" spans="1:3" x14ac:dyDescent="0.2">
      <c r="A191" t="s">
        <v>447</v>
      </c>
      <c r="B191" t="s">
        <v>27</v>
      </c>
    </row>
    <row r="192" spans="1:3" x14ac:dyDescent="0.2">
      <c r="A192" t="s">
        <v>447</v>
      </c>
      <c r="B192" t="s">
        <v>272</v>
      </c>
    </row>
    <row r="193" spans="1:3" x14ac:dyDescent="0.2">
      <c r="A193" t="s">
        <v>447</v>
      </c>
      <c r="B193" t="s">
        <v>243</v>
      </c>
    </row>
    <row r="194" spans="1:3" x14ac:dyDescent="0.2">
      <c r="A194" t="s">
        <v>447</v>
      </c>
      <c r="B194" t="s">
        <v>245</v>
      </c>
    </row>
    <row r="195" spans="1:3" x14ac:dyDescent="0.2">
      <c r="A195" t="s">
        <v>447</v>
      </c>
      <c r="B195" t="s">
        <v>110</v>
      </c>
    </row>
    <row r="196" spans="1:3" x14ac:dyDescent="0.2">
      <c r="A196" t="s">
        <v>447</v>
      </c>
      <c r="B196" t="s">
        <v>22</v>
      </c>
    </row>
    <row r="197" spans="1:3" x14ac:dyDescent="0.2">
      <c r="A197" t="s">
        <v>447</v>
      </c>
      <c r="B197" t="s">
        <v>129</v>
      </c>
    </row>
    <row r="198" spans="1:3" x14ac:dyDescent="0.2">
      <c r="A198" t="s">
        <v>447</v>
      </c>
      <c r="B198" t="s">
        <v>48</v>
      </c>
    </row>
    <row r="199" spans="1:3" x14ac:dyDescent="0.2">
      <c r="A199" t="s">
        <v>447</v>
      </c>
      <c r="B199" t="s">
        <v>318</v>
      </c>
      <c r="C199" t="s">
        <v>460</v>
      </c>
    </row>
    <row r="200" spans="1:3" x14ac:dyDescent="0.2">
      <c r="A200" t="s">
        <v>447</v>
      </c>
      <c r="B200" t="s">
        <v>242</v>
      </c>
    </row>
    <row r="201" spans="1:3" x14ac:dyDescent="0.2">
      <c r="A201" t="s">
        <v>447</v>
      </c>
      <c r="B201" t="s">
        <v>4</v>
      </c>
    </row>
    <row r="202" spans="1:3" x14ac:dyDescent="0.2">
      <c r="A202" t="s">
        <v>447</v>
      </c>
      <c r="B202" t="s">
        <v>437</v>
      </c>
    </row>
    <row r="203" spans="1:3" x14ac:dyDescent="0.2">
      <c r="A203" t="s">
        <v>447</v>
      </c>
      <c r="B203" t="s">
        <v>91</v>
      </c>
    </row>
    <row r="204" spans="1:3" x14ac:dyDescent="0.2">
      <c r="A204" t="s">
        <v>447</v>
      </c>
      <c r="B204" t="s">
        <v>283</v>
      </c>
    </row>
    <row r="205" spans="1:3" x14ac:dyDescent="0.2">
      <c r="A205" t="s">
        <v>447</v>
      </c>
      <c r="B205" t="s">
        <v>267</v>
      </c>
    </row>
    <row r="206" spans="1:3" x14ac:dyDescent="0.2">
      <c r="A206" t="s">
        <v>447</v>
      </c>
      <c r="B206" t="s">
        <v>263</v>
      </c>
    </row>
    <row r="207" spans="1:3" x14ac:dyDescent="0.2">
      <c r="A207" t="s">
        <v>447</v>
      </c>
      <c r="B207" t="s">
        <v>108</v>
      </c>
    </row>
    <row r="208" spans="1:3" x14ac:dyDescent="0.2">
      <c r="A208" t="s">
        <v>447</v>
      </c>
      <c r="B208" t="s">
        <v>282</v>
      </c>
    </row>
    <row r="209" spans="1:3" x14ac:dyDescent="0.2">
      <c r="A209" t="s">
        <v>447</v>
      </c>
      <c r="B209" t="s">
        <v>280</v>
      </c>
    </row>
    <row r="210" spans="1:3" x14ac:dyDescent="0.2">
      <c r="A210" t="s">
        <v>447</v>
      </c>
      <c r="B210" t="s">
        <v>291</v>
      </c>
    </row>
    <row r="211" spans="1:3" x14ac:dyDescent="0.2">
      <c r="A211" t="s">
        <v>447</v>
      </c>
      <c r="B211" t="s">
        <v>278</v>
      </c>
    </row>
    <row r="212" spans="1:3" x14ac:dyDescent="0.2">
      <c r="A212" t="s">
        <v>447</v>
      </c>
      <c r="B212" t="s">
        <v>290</v>
      </c>
    </row>
    <row r="213" spans="1:3" x14ac:dyDescent="0.2">
      <c r="A213" t="s">
        <v>447</v>
      </c>
      <c r="B213" t="s">
        <v>262</v>
      </c>
    </row>
    <row r="214" spans="1:3" x14ac:dyDescent="0.2">
      <c r="A214" t="s">
        <v>447</v>
      </c>
      <c r="B214" t="s">
        <v>18</v>
      </c>
    </row>
    <row r="215" spans="1:3" x14ac:dyDescent="0.2">
      <c r="A215" t="s">
        <v>447</v>
      </c>
      <c r="B215" t="s">
        <v>41</v>
      </c>
    </row>
    <row r="216" spans="1:3" x14ac:dyDescent="0.2">
      <c r="A216" t="s">
        <v>447</v>
      </c>
      <c r="B216" t="s">
        <v>21</v>
      </c>
      <c r="C216" t="s">
        <v>461</v>
      </c>
    </row>
    <row r="217" spans="1:3" x14ac:dyDescent="0.2">
      <c r="A217" t="s">
        <v>448</v>
      </c>
      <c r="B217" t="s">
        <v>173</v>
      </c>
      <c r="C217" t="s">
        <v>462</v>
      </c>
    </row>
    <row r="218" spans="1:3" x14ac:dyDescent="0.2">
      <c r="A218" t="s">
        <v>448</v>
      </c>
      <c r="B218" t="s">
        <v>200</v>
      </c>
      <c r="C218" t="s">
        <v>463</v>
      </c>
    </row>
    <row r="219" spans="1:3" x14ac:dyDescent="0.2">
      <c r="A219" t="s">
        <v>448</v>
      </c>
      <c r="B219" t="s">
        <v>208</v>
      </c>
    </row>
    <row r="220" spans="1:3" x14ac:dyDescent="0.2">
      <c r="A220" t="s">
        <v>448</v>
      </c>
      <c r="B220" t="s">
        <v>192</v>
      </c>
      <c r="C220" t="s">
        <v>464</v>
      </c>
    </row>
    <row r="221" spans="1:3" x14ac:dyDescent="0.2">
      <c r="A221" t="s">
        <v>448</v>
      </c>
      <c r="B221" t="s">
        <v>203</v>
      </c>
    </row>
    <row r="222" spans="1:3" x14ac:dyDescent="0.2">
      <c r="A222" t="s">
        <v>448</v>
      </c>
      <c r="B222" t="s">
        <v>156</v>
      </c>
    </row>
    <row r="223" spans="1:3" x14ac:dyDescent="0.2">
      <c r="A223" t="s">
        <v>448</v>
      </c>
      <c r="B223" t="s">
        <v>147</v>
      </c>
    </row>
    <row r="224" spans="1:3" x14ac:dyDescent="0.2">
      <c r="A224" t="s">
        <v>448</v>
      </c>
      <c r="B224" t="s">
        <v>186</v>
      </c>
    </row>
    <row r="225" spans="1:3" x14ac:dyDescent="0.2">
      <c r="A225" t="s">
        <v>448</v>
      </c>
      <c r="B225" t="s">
        <v>217</v>
      </c>
      <c r="C225" t="s">
        <v>465</v>
      </c>
    </row>
    <row r="226" spans="1:3" x14ac:dyDescent="0.2">
      <c r="A226" t="s">
        <v>448</v>
      </c>
      <c r="B226" t="s">
        <v>222</v>
      </c>
    </row>
    <row r="227" spans="1:3" x14ac:dyDescent="0.2">
      <c r="A227" t="s">
        <v>448</v>
      </c>
      <c r="B227" t="s">
        <v>190</v>
      </c>
    </row>
    <row r="228" spans="1:3" x14ac:dyDescent="0.2">
      <c r="A228" t="s">
        <v>448</v>
      </c>
      <c r="B228" t="s">
        <v>223</v>
      </c>
      <c r="C228" t="s">
        <v>466</v>
      </c>
    </row>
    <row r="229" spans="1:3" x14ac:dyDescent="0.2">
      <c r="A229" t="s">
        <v>448</v>
      </c>
      <c r="B229" t="s">
        <v>142</v>
      </c>
      <c r="C229" t="s">
        <v>466</v>
      </c>
    </row>
    <row r="230" spans="1:3" x14ac:dyDescent="0.2">
      <c r="A230" t="s">
        <v>448</v>
      </c>
      <c r="B230" t="s">
        <v>183</v>
      </c>
      <c r="C230" t="s">
        <v>467</v>
      </c>
    </row>
    <row r="231" spans="1:3" x14ac:dyDescent="0.2">
      <c r="A231" t="s">
        <v>448</v>
      </c>
      <c r="B231" t="s">
        <v>468</v>
      </c>
    </row>
    <row r="232" spans="1:3" x14ac:dyDescent="0.2">
      <c r="A232" t="s">
        <v>448</v>
      </c>
      <c r="B232" t="s">
        <v>170</v>
      </c>
      <c r="C232" t="s">
        <v>469</v>
      </c>
    </row>
    <row r="233" spans="1:3" x14ac:dyDescent="0.2">
      <c r="A233" t="s">
        <v>448</v>
      </c>
      <c r="B233" t="s">
        <v>178</v>
      </c>
      <c r="C233" t="s">
        <v>470</v>
      </c>
    </row>
    <row r="234" spans="1:3" x14ac:dyDescent="0.2">
      <c r="A234" t="s">
        <v>448</v>
      </c>
      <c r="B234" t="s">
        <v>198</v>
      </c>
    </row>
    <row r="235" spans="1:3" x14ac:dyDescent="0.2">
      <c r="A235" t="s">
        <v>448</v>
      </c>
      <c r="B235" t="s">
        <v>205</v>
      </c>
    </row>
    <row r="236" spans="1:3" x14ac:dyDescent="0.2">
      <c r="A236" t="s">
        <v>448</v>
      </c>
      <c r="B236" t="s">
        <v>151</v>
      </c>
    </row>
    <row r="237" spans="1:3" x14ac:dyDescent="0.2">
      <c r="A237" t="s">
        <v>448</v>
      </c>
      <c r="B237" t="s">
        <v>160</v>
      </c>
    </row>
    <row r="238" spans="1:3" x14ac:dyDescent="0.2">
      <c r="A238" t="s">
        <v>448</v>
      </c>
      <c r="B238" t="s">
        <v>225</v>
      </c>
    </row>
    <row r="239" spans="1:3" x14ac:dyDescent="0.2">
      <c r="A239" t="s">
        <v>448</v>
      </c>
      <c r="B239" t="s">
        <v>220</v>
      </c>
      <c r="C239" t="s">
        <v>471</v>
      </c>
    </row>
    <row r="240" spans="1:3" x14ac:dyDescent="0.2">
      <c r="A240" t="s">
        <v>447</v>
      </c>
      <c r="B240" t="s">
        <v>478</v>
      </c>
    </row>
    <row r="241" spans="1:2" x14ac:dyDescent="0.2">
      <c r="A241" t="s">
        <v>447</v>
      </c>
      <c r="B241" t="s">
        <v>504</v>
      </c>
    </row>
    <row r="242" spans="1:2" x14ac:dyDescent="0.2">
      <c r="A242" t="s">
        <v>447</v>
      </c>
      <c r="B242" t="s">
        <v>517</v>
      </c>
    </row>
    <row r="243" spans="1:2" x14ac:dyDescent="0.2">
      <c r="A243" t="s">
        <v>447</v>
      </c>
      <c r="B243" t="s">
        <v>503</v>
      </c>
    </row>
    <row r="244" spans="1:2" x14ac:dyDescent="0.2">
      <c r="A244" t="s">
        <v>447</v>
      </c>
      <c r="B244" t="s">
        <v>477</v>
      </c>
    </row>
    <row r="245" spans="1:2" x14ac:dyDescent="0.2">
      <c r="A245" t="s">
        <v>447</v>
      </c>
      <c r="B245" t="s">
        <v>494</v>
      </c>
    </row>
    <row r="246" spans="1:2" x14ac:dyDescent="0.2">
      <c r="A246" t="s">
        <v>447</v>
      </c>
      <c r="B246" t="s">
        <v>513</v>
      </c>
    </row>
    <row r="247" spans="1:2" x14ac:dyDescent="0.2">
      <c r="A247" t="s">
        <v>447</v>
      </c>
      <c r="B247" t="s">
        <v>525</v>
      </c>
    </row>
    <row r="248" spans="1:2" x14ac:dyDescent="0.2">
      <c r="A248" t="s">
        <v>447</v>
      </c>
      <c r="B248" t="s">
        <v>497</v>
      </c>
    </row>
    <row r="249" spans="1:2" x14ac:dyDescent="0.2">
      <c r="A249" t="s">
        <v>447</v>
      </c>
      <c r="B249" t="s">
        <v>521</v>
      </c>
    </row>
    <row r="250" spans="1:2" x14ac:dyDescent="0.2">
      <c r="A250" t="s">
        <v>447</v>
      </c>
      <c r="B250" t="s">
        <v>520</v>
      </c>
    </row>
    <row r="251" spans="1:2" x14ac:dyDescent="0.2">
      <c r="A251" t="s">
        <v>447</v>
      </c>
      <c r="B251" t="s">
        <v>489</v>
      </c>
    </row>
    <row r="252" spans="1:2" x14ac:dyDescent="0.2">
      <c r="A252" t="s">
        <v>447</v>
      </c>
      <c r="B252" t="s">
        <v>490</v>
      </c>
    </row>
    <row r="253" spans="1:2" x14ac:dyDescent="0.2">
      <c r="A253" t="s">
        <v>447</v>
      </c>
      <c r="B253" t="s">
        <v>511</v>
      </c>
    </row>
    <row r="254" spans="1:2" x14ac:dyDescent="0.2">
      <c r="A254" t="s">
        <v>447</v>
      </c>
      <c r="B254" t="s">
        <v>486</v>
      </c>
    </row>
    <row r="255" spans="1:2" x14ac:dyDescent="0.2">
      <c r="A255" t="s">
        <v>447</v>
      </c>
      <c r="B255" t="s">
        <v>475</v>
      </c>
    </row>
    <row r="256" spans="1:2" x14ac:dyDescent="0.2">
      <c r="A256" t="s">
        <v>447</v>
      </c>
      <c r="B256" t="s">
        <v>516</v>
      </c>
    </row>
    <row r="257" spans="1:3" x14ac:dyDescent="0.2">
      <c r="A257" t="s">
        <v>447</v>
      </c>
      <c r="B257" t="s">
        <v>479</v>
      </c>
    </row>
    <row r="258" spans="1:3" x14ac:dyDescent="0.2">
      <c r="A258" t="s">
        <v>447</v>
      </c>
      <c r="B258" t="s">
        <v>498</v>
      </c>
    </row>
    <row r="259" spans="1:3" x14ac:dyDescent="0.2">
      <c r="A259" t="s">
        <v>447</v>
      </c>
      <c r="B259" t="s">
        <v>495</v>
      </c>
    </row>
    <row r="260" spans="1:3" x14ac:dyDescent="0.2">
      <c r="A260" t="s">
        <v>447</v>
      </c>
      <c r="B260" t="s">
        <v>496</v>
      </c>
    </row>
    <row r="261" spans="1:3" x14ac:dyDescent="0.2">
      <c r="A261" t="s">
        <v>447</v>
      </c>
      <c r="B261" t="s">
        <v>550</v>
      </c>
    </row>
    <row r="262" spans="1:3" x14ac:dyDescent="0.2">
      <c r="A262" t="s">
        <v>447</v>
      </c>
      <c r="B262" t="s">
        <v>474</v>
      </c>
    </row>
    <row r="263" spans="1:3" x14ac:dyDescent="0.2">
      <c r="A263" t="s">
        <v>447</v>
      </c>
      <c r="B263" t="s">
        <v>485</v>
      </c>
    </row>
    <row r="264" spans="1:3" x14ac:dyDescent="0.2">
      <c r="A264" t="s">
        <v>447</v>
      </c>
      <c r="B264" t="s">
        <v>493</v>
      </c>
    </row>
    <row r="265" spans="1:3" x14ac:dyDescent="0.2">
      <c r="A265" t="s">
        <v>447</v>
      </c>
      <c r="B265" t="s">
        <v>524</v>
      </c>
    </row>
    <row r="266" spans="1:3" x14ac:dyDescent="0.2">
      <c r="A266" t="s">
        <v>447</v>
      </c>
      <c r="B266" t="s">
        <v>483</v>
      </c>
    </row>
    <row r="267" spans="1:3" x14ac:dyDescent="0.2">
      <c r="A267" t="s">
        <v>447</v>
      </c>
      <c r="B267" t="s">
        <v>526</v>
      </c>
    </row>
    <row r="268" spans="1:3" x14ac:dyDescent="0.2">
      <c r="A268" t="s">
        <v>447</v>
      </c>
      <c r="B268" t="s">
        <v>500</v>
      </c>
    </row>
    <row r="269" spans="1:3" x14ac:dyDescent="0.2">
      <c r="A269" t="s">
        <v>447</v>
      </c>
      <c r="B269" t="s">
        <v>487</v>
      </c>
    </row>
    <row r="270" spans="1:3" x14ac:dyDescent="0.2">
      <c r="A270" t="s">
        <v>447</v>
      </c>
      <c r="B270" t="s">
        <v>501</v>
      </c>
    </row>
    <row r="271" spans="1:3" x14ac:dyDescent="0.2">
      <c r="A271" t="s">
        <v>447</v>
      </c>
      <c r="B271" t="s">
        <v>523</v>
      </c>
      <c r="C271" t="s">
        <v>572</v>
      </c>
    </row>
    <row r="272" spans="1:3" x14ac:dyDescent="0.2">
      <c r="A272" t="s">
        <v>447</v>
      </c>
      <c r="B272" t="s">
        <v>514</v>
      </c>
    </row>
    <row r="273" spans="1:2" x14ac:dyDescent="0.2">
      <c r="A273" t="s">
        <v>447</v>
      </c>
      <c r="B273" t="s">
        <v>515</v>
      </c>
    </row>
    <row r="274" spans="1:2" x14ac:dyDescent="0.2">
      <c r="A274" t="s">
        <v>447</v>
      </c>
      <c r="B274" t="s">
        <v>510</v>
      </c>
    </row>
    <row r="275" spans="1:2" x14ac:dyDescent="0.2">
      <c r="A275" t="s">
        <v>447</v>
      </c>
      <c r="B275" t="s">
        <v>512</v>
      </c>
    </row>
    <row r="276" spans="1:2" x14ac:dyDescent="0.2">
      <c r="A276" t="s">
        <v>447</v>
      </c>
      <c r="B276" t="s">
        <v>482</v>
      </c>
    </row>
    <row r="277" spans="1:2" x14ac:dyDescent="0.2">
      <c r="A277" t="s">
        <v>447</v>
      </c>
      <c r="B277" t="s">
        <v>484</v>
      </c>
    </row>
    <row r="278" spans="1:2" x14ac:dyDescent="0.2">
      <c r="A278" t="s">
        <v>447</v>
      </c>
      <c r="B278" t="s">
        <v>522</v>
      </c>
    </row>
    <row r="279" spans="1:2" x14ac:dyDescent="0.2">
      <c r="A279" t="s">
        <v>447</v>
      </c>
      <c r="B279" t="s">
        <v>499</v>
      </c>
    </row>
    <row r="280" spans="1:2" x14ac:dyDescent="0.2">
      <c r="A280" t="s">
        <v>447</v>
      </c>
      <c r="B280" t="s">
        <v>518</v>
      </c>
    </row>
    <row r="281" spans="1:2" x14ac:dyDescent="0.2">
      <c r="A281" t="s">
        <v>447</v>
      </c>
      <c r="B281" t="s">
        <v>505</v>
      </c>
    </row>
    <row r="282" spans="1:2" x14ac:dyDescent="0.2">
      <c r="A282" t="s">
        <v>447</v>
      </c>
      <c r="B282" t="s">
        <v>502</v>
      </c>
    </row>
    <row r="283" spans="1:2" x14ac:dyDescent="0.2">
      <c r="A283" t="s">
        <v>447</v>
      </c>
      <c r="B283" t="s">
        <v>481</v>
      </c>
    </row>
    <row r="284" spans="1:2" x14ac:dyDescent="0.2">
      <c r="A284" t="s">
        <v>447</v>
      </c>
      <c r="B284" t="s">
        <v>519</v>
      </c>
    </row>
    <row r="285" spans="1:2" x14ac:dyDescent="0.2">
      <c r="A285" t="s">
        <v>447</v>
      </c>
      <c r="B285" t="s">
        <v>476</v>
      </c>
    </row>
    <row r="286" spans="1:2" x14ac:dyDescent="0.2">
      <c r="A286" t="s">
        <v>447</v>
      </c>
      <c r="B286" t="s">
        <v>506</v>
      </c>
    </row>
    <row r="287" spans="1:2" x14ac:dyDescent="0.2">
      <c r="A287" t="s">
        <v>447</v>
      </c>
      <c r="B287" t="s">
        <v>488</v>
      </c>
    </row>
    <row r="288" spans="1:2" x14ac:dyDescent="0.2">
      <c r="A288" t="s">
        <v>447</v>
      </c>
      <c r="B288" t="s">
        <v>568</v>
      </c>
    </row>
    <row r="289" spans="1:3" x14ac:dyDescent="0.2">
      <c r="A289" t="s">
        <v>447</v>
      </c>
      <c r="B289" t="s">
        <v>554</v>
      </c>
    </row>
    <row r="290" spans="1:3" x14ac:dyDescent="0.2">
      <c r="A290" t="s">
        <v>447</v>
      </c>
      <c r="B290" t="s">
        <v>567</v>
      </c>
    </row>
    <row r="291" spans="1:3" x14ac:dyDescent="0.2">
      <c r="A291" t="s">
        <v>447</v>
      </c>
      <c r="B291" t="s">
        <v>557</v>
      </c>
    </row>
    <row r="292" spans="1:3" x14ac:dyDescent="0.2">
      <c r="A292" t="s">
        <v>447</v>
      </c>
      <c r="B292" t="s">
        <v>558</v>
      </c>
    </row>
    <row r="293" spans="1:3" x14ac:dyDescent="0.2">
      <c r="A293" t="s">
        <v>448</v>
      </c>
      <c r="B293" t="s">
        <v>576</v>
      </c>
    </row>
    <row r="294" spans="1:3" x14ac:dyDescent="0.2">
      <c r="A294" t="s">
        <v>448</v>
      </c>
      <c r="B294" t="s">
        <v>591</v>
      </c>
      <c r="C294" t="s">
        <v>604</v>
      </c>
    </row>
    <row r="295" spans="1:3" x14ac:dyDescent="0.2">
      <c r="A295" t="s">
        <v>448</v>
      </c>
      <c r="B295" t="s">
        <v>595</v>
      </c>
      <c r="C295" t="s">
        <v>605</v>
      </c>
    </row>
    <row r="296" spans="1:3" x14ac:dyDescent="0.2">
      <c r="A296" t="s">
        <v>448</v>
      </c>
      <c r="B296" t="s">
        <v>599</v>
      </c>
    </row>
    <row r="297" spans="1:3" x14ac:dyDescent="0.2">
      <c r="A297" t="s">
        <v>448</v>
      </c>
      <c r="B297" t="s">
        <v>578</v>
      </c>
    </row>
    <row r="298" spans="1:3" x14ac:dyDescent="0.2">
      <c r="A298" t="s">
        <v>448</v>
      </c>
      <c r="B298" t="s">
        <v>579</v>
      </c>
    </row>
    <row r="299" spans="1:3" x14ac:dyDescent="0.2">
      <c r="A299" t="s">
        <v>448</v>
      </c>
      <c r="B299" t="s">
        <v>577</v>
      </c>
    </row>
    <row r="300" spans="1:3" x14ac:dyDescent="0.2">
      <c r="A300" t="s">
        <v>448</v>
      </c>
      <c r="B300" t="s">
        <v>573</v>
      </c>
    </row>
  </sheetData>
  <sortState xmlns:xlrd2="http://schemas.microsoft.com/office/spreadsheetml/2017/richdata2" ref="A2:C920">
    <sortCondition descending="1" ref="A2:A920"/>
    <sortCondition ref="B2:B9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Board and Highest Paid via 990s</vt:lpstr>
      <vt:lpstr>Independent Contractors</vt:lpstr>
      <vt:lpstr>Web 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dcterms:created xsi:type="dcterms:W3CDTF">2020-08-12T18:06:09Z</dcterms:created>
  <dcterms:modified xsi:type="dcterms:W3CDTF">2023-05-30T00:35:40Z</dcterms:modified>
  <cp:category/>
</cp:coreProperties>
</file>