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H-I/Institute for Energy Research/"/>
    </mc:Choice>
  </mc:AlternateContent>
  <xr:revisionPtr revIDLastSave="0" documentId="13_ncr:1_{CC4C694C-FC84-EB4C-8E5A-F60FD1420020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1" r:id="rId1"/>
    <sheet name="Data" sheetId="2" r:id="rId2"/>
    <sheet name="Resources" sheetId="3" r:id="rId3"/>
  </sheets>
  <definedNames>
    <definedName name="_xlnm._FilterDatabase" localSheetId="1" hidden="1">Data!$A$1:$I$1096</definedName>
    <definedName name="_xlnm._FilterDatabase" localSheetId="2" hidden="1">Resources!$A$1:$B$1092</definedName>
    <definedName name="Z_2897F0A8_034A_49E5_8825_682A92E360E9_.wvu.FilterData" localSheetId="1" hidden="1">Data!$A$1:$I$1096</definedName>
    <definedName name="Z_A161889F_4F13_4E1C_8B06_7F301E0E6C9F_.wvu.FilterData" localSheetId="1" hidden="1">Data!$A$1:$I$1096</definedName>
    <definedName name="Z_A3B212D3_2C73_4933_95C7_C5F89EE11A4E_.wvu.FilterData" localSheetId="1" hidden="1">Data!$A$1:$I$1096</definedName>
  </definedNames>
  <calcPr calcId="191029"/>
  <customWorkbookViews>
    <customWorkbookView name="Filter 1" guid="{A161889F-4F13-4E1C-8B06-7F301E0E6C9F}" maximized="1" windowWidth="0" windowHeight="0" activeSheetId="0"/>
    <customWorkbookView name="Filter 3" guid="{A3B212D3-2C73-4933-95C7-C5F89EE11A4E}" maximized="1" windowWidth="0" windowHeight="0" activeSheetId="0"/>
    <customWorkbookView name="Filter 2" guid="{2897F0A8-034A-49E5-8825-682A92E360E9}" maximized="1" windowWidth="0" windowHeight="0" activeSheetId="0"/>
  </customWorkbookViews>
  <pivotCaches>
    <pivotCache cacheId="3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pbar4yJsy5QjePz++Dyd+zbULZU4DFHcOTPcdQMYKk="/>
    </ext>
  </extLst>
</workbook>
</file>

<file path=xl/calcChain.xml><?xml version="1.0" encoding="utf-8"?>
<calcChain xmlns="http://schemas.openxmlformats.org/spreadsheetml/2006/main">
  <c r="B3" i="2" l="1"/>
  <c r="B2" i="2"/>
  <c r="B6" i="2"/>
  <c r="B5" i="2"/>
  <c r="B9" i="2"/>
  <c r="B8" i="2"/>
  <c r="B7" i="2"/>
  <c r="B18" i="2"/>
  <c r="B17" i="2"/>
  <c r="B16" i="2"/>
  <c r="B15" i="2"/>
  <c r="B14" i="2"/>
  <c r="B13" i="2"/>
  <c r="B12" i="2"/>
  <c r="B11" i="2"/>
  <c r="B10" i="2"/>
  <c r="B19" i="2"/>
  <c r="B20" i="2"/>
  <c r="B21" i="2"/>
  <c r="B29" i="2"/>
  <c r="B28" i="2"/>
  <c r="B27" i="2"/>
  <c r="B26" i="2"/>
  <c r="B25" i="2"/>
  <c r="B24" i="2"/>
  <c r="B23" i="2"/>
  <c r="B22" i="2"/>
  <c r="B30" i="2"/>
  <c r="B39" i="2"/>
  <c r="B38" i="2"/>
  <c r="B37" i="2"/>
  <c r="B36" i="2"/>
  <c r="B35" i="2"/>
  <c r="B34" i="2"/>
  <c r="B33" i="2"/>
  <c r="B32" i="2"/>
  <c r="B31" i="2"/>
  <c r="B49" i="2"/>
  <c r="B48" i="2"/>
  <c r="B47" i="2"/>
  <c r="B46" i="2"/>
  <c r="B44" i="2"/>
  <c r="B45" i="2"/>
  <c r="B42" i="2"/>
  <c r="B43" i="2"/>
  <c r="B41" i="2"/>
  <c r="B40" i="2"/>
  <c r="B55" i="2"/>
  <c r="B54" i="2"/>
  <c r="B53" i="2"/>
  <c r="B52" i="2"/>
  <c r="B51" i="2"/>
  <c r="B50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81" i="2"/>
  <c r="B80" i="2"/>
  <c r="B79" i="2"/>
  <c r="B78" i="2"/>
  <c r="B77" i="2"/>
  <c r="B76" i="2"/>
  <c r="B75" i="2"/>
  <c r="B74" i="2"/>
  <c r="B73" i="2"/>
  <c r="B72" i="2"/>
  <c r="B83" i="2"/>
  <c r="B82" i="2"/>
  <c r="B84" i="2"/>
  <c r="B90" i="2"/>
  <c r="B89" i="2"/>
  <c r="B88" i="2"/>
  <c r="B87" i="2"/>
  <c r="B86" i="2"/>
  <c r="B85" i="2"/>
  <c r="B100" i="2"/>
  <c r="B99" i="2"/>
  <c r="B98" i="2"/>
  <c r="B96" i="2"/>
  <c r="B97" i="2"/>
  <c r="B95" i="2"/>
  <c r="B93" i="2"/>
  <c r="B94" i="2"/>
  <c r="B91" i="2"/>
  <c r="B92" i="2"/>
  <c r="B101" i="2"/>
  <c r="B105" i="2"/>
  <c r="B104" i="2"/>
  <c r="B103" i="2"/>
  <c r="B102" i="2"/>
  <c r="B107" i="2"/>
  <c r="B106" i="2"/>
  <c r="B113" i="2"/>
  <c r="B112" i="2"/>
  <c r="B111" i="2"/>
  <c r="B110" i="2"/>
  <c r="B109" i="2"/>
  <c r="B108" i="2"/>
  <c r="B120" i="2"/>
  <c r="B119" i="2"/>
  <c r="B118" i="2"/>
  <c r="B117" i="2"/>
  <c r="B116" i="2"/>
  <c r="B114" i="2"/>
  <c r="B115" i="2"/>
  <c r="B125" i="2"/>
  <c r="B124" i="2"/>
  <c r="B123" i="2"/>
  <c r="B122" i="2"/>
  <c r="B121" i="2"/>
  <c r="B129" i="2"/>
  <c r="B128" i="2"/>
  <c r="B127" i="2"/>
  <c r="B126" i="2"/>
  <c r="B137" i="2"/>
  <c r="B136" i="2"/>
  <c r="B135" i="2"/>
  <c r="B134" i="2"/>
  <c r="B133" i="2"/>
  <c r="B132" i="2"/>
  <c r="B131" i="2"/>
  <c r="B130" i="2"/>
  <c r="B140" i="2"/>
  <c r="B139" i="2"/>
  <c r="B138" i="2"/>
  <c r="B143" i="2"/>
  <c r="B142" i="2"/>
  <c r="B141" i="2"/>
  <c r="B154" i="2"/>
  <c r="B153" i="2"/>
  <c r="B152" i="2"/>
  <c r="B151" i="2"/>
  <c r="B150" i="2"/>
  <c r="B149" i="2"/>
  <c r="B148" i="2"/>
  <c r="B147" i="2"/>
  <c r="B146" i="2"/>
  <c r="B145" i="2"/>
  <c r="B144" i="2"/>
  <c r="B155" i="2"/>
  <c r="B158" i="2"/>
  <c r="B156" i="2"/>
  <c r="B157" i="2"/>
  <c r="B161" i="2"/>
  <c r="B160" i="2"/>
  <c r="B159" i="2"/>
  <c r="B162" i="2"/>
  <c r="B163" i="2"/>
  <c r="B167" i="2"/>
  <c r="B166" i="2"/>
  <c r="B165" i="2"/>
  <c r="B164" i="2"/>
  <c r="B168" i="2"/>
  <c r="B170" i="2"/>
  <c r="B169" i="2"/>
  <c r="B175" i="2"/>
  <c r="B174" i="2"/>
  <c r="B173" i="2"/>
  <c r="B172" i="2"/>
  <c r="B171" i="2"/>
  <c r="B178" i="2"/>
  <c r="B177" i="2"/>
  <c r="B176" i="2"/>
  <c r="B184" i="2"/>
  <c r="B183" i="2"/>
  <c r="B182" i="2"/>
  <c r="B181" i="2"/>
  <c r="B180" i="2"/>
  <c r="B179" i="2"/>
  <c r="B188" i="2"/>
  <c r="B187" i="2"/>
  <c r="B186" i="2"/>
  <c r="B185" i="2"/>
  <c r="B189" i="2"/>
  <c r="B198" i="2"/>
  <c r="B197" i="2"/>
  <c r="B196" i="2"/>
  <c r="B195" i="2"/>
  <c r="B194" i="2"/>
  <c r="B193" i="2"/>
  <c r="B192" i="2"/>
  <c r="B191" i="2"/>
  <c r="B190" i="2"/>
  <c r="B199" i="2"/>
  <c r="B200" i="2"/>
  <c r="B203" i="2"/>
  <c r="B202" i="2"/>
  <c r="B201" i="2"/>
  <c r="B204" i="2"/>
  <c r="B212" i="2"/>
  <c r="B211" i="2"/>
  <c r="B210" i="2"/>
  <c r="B209" i="2"/>
  <c r="B208" i="2"/>
  <c r="B207" i="2"/>
  <c r="B205" i="2"/>
  <c r="B206" i="2"/>
  <c r="B213" i="2"/>
  <c r="B215" i="2"/>
  <c r="B214" i="2"/>
  <c r="B219" i="2"/>
  <c r="B220" i="2"/>
  <c r="B221" i="2"/>
  <c r="B218" i="2"/>
  <c r="B216" i="2"/>
  <c r="B217" i="2"/>
  <c r="B223" i="2"/>
  <c r="B222" i="2"/>
  <c r="B224" i="2"/>
  <c r="B226" i="2"/>
  <c r="B225" i="2"/>
  <c r="B227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41" i="2"/>
  <c r="B240" i="2"/>
  <c r="B4" i="2"/>
  <c r="A240" i="2"/>
  <c r="A241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27" i="2"/>
  <c r="A225" i="2"/>
  <c r="A226" i="2"/>
  <c r="A224" i="2"/>
  <c r="A222" i="2"/>
  <c r="A223" i="2"/>
  <c r="A217" i="2"/>
  <c r="A216" i="2"/>
  <c r="A218" i="2"/>
  <c r="A221" i="2"/>
  <c r="A220" i="2"/>
  <c r="A219" i="2"/>
  <c r="A214" i="2"/>
  <c r="A215" i="2"/>
  <c r="A213" i="2"/>
  <c r="A206" i="2"/>
  <c r="A205" i="2"/>
  <c r="A207" i="2"/>
  <c r="A208" i="2"/>
  <c r="A209" i="2"/>
  <c r="A210" i="2"/>
  <c r="A211" i="2"/>
  <c r="A212" i="2"/>
  <c r="A204" i="2"/>
  <c r="A201" i="2"/>
  <c r="A202" i="2"/>
  <c r="A203" i="2"/>
  <c r="A200" i="2"/>
  <c r="A199" i="2"/>
  <c r="A190" i="2"/>
  <c r="A191" i="2"/>
  <c r="A192" i="2"/>
  <c r="A193" i="2"/>
  <c r="A194" i="2"/>
  <c r="A195" i="2"/>
  <c r="A196" i="2"/>
  <c r="A197" i="2"/>
  <c r="A198" i="2"/>
  <c r="A189" i="2"/>
  <c r="A185" i="2"/>
  <c r="A186" i="2"/>
  <c r="A187" i="2"/>
  <c r="A188" i="2"/>
  <c r="A179" i="2"/>
  <c r="A180" i="2"/>
  <c r="A181" i="2"/>
  <c r="A182" i="2"/>
  <c r="A183" i="2"/>
  <c r="A184" i="2"/>
  <c r="A176" i="2"/>
  <c r="A177" i="2"/>
  <c r="A178" i="2"/>
  <c r="A171" i="2"/>
  <c r="A172" i="2"/>
  <c r="A173" i="2"/>
  <c r="A174" i="2"/>
  <c r="A175" i="2"/>
  <c r="A169" i="2"/>
  <c r="A170" i="2"/>
  <c r="A168" i="2"/>
  <c r="A164" i="2"/>
  <c r="A165" i="2"/>
  <c r="A166" i="2"/>
  <c r="A167" i="2"/>
  <c r="A163" i="2"/>
  <c r="A162" i="2"/>
  <c r="A159" i="2"/>
  <c r="A160" i="2"/>
  <c r="A161" i="2"/>
  <c r="A157" i="2"/>
  <c r="A156" i="2"/>
  <c r="A158" i="2"/>
  <c r="A155" i="2"/>
  <c r="A144" i="2"/>
  <c r="A145" i="2"/>
  <c r="A146" i="2"/>
  <c r="A147" i="2"/>
  <c r="A148" i="2"/>
  <c r="A149" i="2"/>
  <c r="A150" i="2"/>
  <c r="A151" i="2"/>
  <c r="A152" i="2"/>
  <c r="A153" i="2"/>
  <c r="A154" i="2"/>
  <c r="A141" i="2"/>
  <c r="A142" i="2"/>
  <c r="A143" i="2"/>
  <c r="A138" i="2"/>
  <c r="A139" i="2"/>
  <c r="A140" i="2"/>
  <c r="A130" i="2"/>
  <c r="A131" i="2"/>
  <c r="A132" i="2"/>
  <c r="A133" i="2"/>
  <c r="A134" i="2"/>
  <c r="A135" i="2"/>
  <c r="A136" i="2"/>
  <c r="A137" i="2"/>
  <c r="A126" i="2"/>
  <c r="A127" i="2"/>
  <c r="A128" i="2"/>
  <c r="A129" i="2"/>
  <c r="A121" i="2"/>
  <c r="A122" i="2"/>
  <c r="A123" i="2"/>
  <c r="A124" i="2"/>
  <c r="A125" i="2"/>
  <c r="A115" i="2"/>
  <c r="A114" i="2"/>
  <c r="A116" i="2"/>
  <c r="A117" i="2"/>
  <c r="A118" i="2"/>
  <c r="A119" i="2"/>
  <c r="A120" i="2"/>
  <c r="A108" i="2"/>
  <c r="A109" i="2"/>
  <c r="A110" i="2"/>
  <c r="A111" i="2"/>
  <c r="A112" i="2"/>
  <c r="A113" i="2"/>
  <c r="A106" i="2"/>
  <c r="A107" i="2"/>
  <c r="A102" i="2"/>
  <c r="A103" i="2"/>
  <c r="A104" i="2"/>
  <c r="A105" i="2"/>
  <c r="A101" i="2"/>
  <c r="A92" i="2"/>
  <c r="A91" i="2"/>
  <c r="A94" i="2"/>
  <c r="A93" i="2"/>
  <c r="A95" i="2"/>
  <c r="A97" i="2"/>
  <c r="A96" i="2"/>
  <c r="A98" i="2"/>
  <c r="A99" i="2"/>
  <c r="A100" i="2"/>
  <c r="A85" i="2"/>
  <c r="A86" i="2"/>
  <c r="A87" i="2"/>
  <c r="A88" i="2"/>
  <c r="A89" i="2"/>
  <c r="A90" i="2"/>
  <c r="A84" i="2"/>
  <c r="A82" i="2"/>
  <c r="A83" i="2"/>
  <c r="A72" i="2"/>
  <c r="A73" i="2"/>
  <c r="A74" i="2"/>
  <c r="A75" i="2"/>
  <c r="A76" i="2"/>
  <c r="A77" i="2"/>
  <c r="A78" i="2"/>
  <c r="A79" i="2"/>
  <c r="A80" i="2"/>
  <c r="A81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50" i="2"/>
  <c r="A51" i="2"/>
  <c r="A52" i="2"/>
  <c r="A53" i="2"/>
  <c r="A54" i="2"/>
  <c r="A55" i="2"/>
  <c r="A40" i="2"/>
  <c r="A41" i="2"/>
  <c r="A43" i="2"/>
  <c r="A42" i="2"/>
  <c r="A45" i="2"/>
  <c r="A44" i="2"/>
  <c r="A46" i="2"/>
  <c r="A47" i="2"/>
  <c r="A48" i="2"/>
  <c r="A49" i="2"/>
  <c r="A31" i="2"/>
  <c r="A32" i="2"/>
  <c r="A33" i="2"/>
  <c r="A34" i="2"/>
  <c r="A35" i="2"/>
  <c r="A36" i="2"/>
  <c r="A37" i="2"/>
  <c r="A38" i="2"/>
  <c r="A39" i="2"/>
  <c r="A30" i="2"/>
  <c r="A22" i="2"/>
  <c r="A23" i="2"/>
  <c r="A24" i="2"/>
  <c r="A25" i="2"/>
  <c r="A26" i="2"/>
  <c r="A27" i="2"/>
  <c r="A28" i="2"/>
  <c r="A29" i="2"/>
  <c r="A21" i="2"/>
  <c r="A20" i="2"/>
  <c r="A19" i="2"/>
  <c r="A10" i="2"/>
  <c r="A11" i="2"/>
  <c r="A12" i="2"/>
  <c r="A13" i="2"/>
  <c r="A14" i="2"/>
  <c r="A15" i="2"/>
  <c r="A16" i="2"/>
  <c r="A17" i="2"/>
  <c r="A18" i="2"/>
  <c r="A7" i="2"/>
  <c r="A8" i="2"/>
  <c r="A9" i="2"/>
  <c r="A5" i="2"/>
  <c r="A6" i="2"/>
  <c r="A2" i="2"/>
  <c r="A3" i="2"/>
  <c r="A4" i="2"/>
  <c r="L51" i="1"/>
  <c r="L50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</calcChain>
</file>

<file path=xl/sharedStrings.xml><?xml version="1.0" encoding="utf-8"?>
<sst xmlns="http://schemas.openxmlformats.org/spreadsheetml/2006/main" count="1046" uniqueCount="245">
  <si>
    <t>Institute for Energy Research Funding</t>
  </si>
  <si>
    <t>Data retrieved</t>
  </si>
  <si>
    <t>desmogblog.com/institute-energy-research</t>
  </si>
  <si>
    <t>All Funding</t>
  </si>
  <si>
    <t>Sum of contribution</t>
  </si>
  <si>
    <t>year</t>
  </si>
  <si>
    <t>donor_name</t>
  </si>
  <si>
    <t>Grand Total</t>
  </si>
  <si>
    <t>Resource URL</t>
  </si>
  <si>
    <t>Marshall Heritage Foundation</t>
  </si>
  <si>
    <t>DonorsTrust</t>
  </si>
  <si>
    <t>American Energy Alliance</t>
  </si>
  <si>
    <t>Charles G Koch Charitable Foundation</t>
  </si>
  <si>
    <t>Exxon Mobil</t>
  </si>
  <si>
    <t>Chase Foundation of Virginia</t>
  </si>
  <si>
    <t>Claude R Lambe Charitable Foundation</t>
  </si>
  <si>
    <t>American Petroleum Institute</t>
  </si>
  <si>
    <t>Adolph Coors Foundation</t>
  </si>
  <si>
    <t>John William Pope Foundation</t>
  </si>
  <si>
    <t>Charles Koch Institute</t>
  </si>
  <si>
    <t>Carleton Speed Family Foundation Inc</t>
  </si>
  <si>
    <t>Armstrong Foundation</t>
  </si>
  <si>
    <t>Henderson Foundation</t>
  </si>
  <si>
    <t>Castle Rock Foundation</t>
  </si>
  <si>
    <t>Edison Electric Institute</t>
  </si>
  <si>
    <t>Earhart Foundation</t>
  </si>
  <si>
    <t>Greater Houston Community Foundation</t>
  </si>
  <si>
    <t>Garvey Kansas Foundation</t>
  </si>
  <si>
    <t>Committee To Unleash Prosperity</t>
  </si>
  <si>
    <t>Dunn's Foundation for the Advancement of Right Thinking</t>
  </si>
  <si>
    <t>Colegato Foundation</t>
  </si>
  <si>
    <t>Eric Javits Family Foundation</t>
  </si>
  <si>
    <t>Cousins Family Foundation</t>
  </si>
  <si>
    <t>Hayden Foundation</t>
  </si>
  <si>
    <t>Catherine V &amp; Martin Hofmann Foundation</t>
  </si>
  <si>
    <t>Gilroy And Lillian P Roberts Charitable Foundation</t>
  </si>
  <si>
    <t>C &amp; M Davis Charitable Foundation Irrv Trust</t>
  </si>
  <si>
    <t>Blocker Foundation</t>
  </si>
  <si>
    <t>Arthur L &amp; Lily D Walters Foundation</t>
  </si>
  <si>
    <t>Koch Funding</t>
  </si>
  <si>
    <t>transaction_id</t>
  </si>
  <si>
    <t>donor_year</t>
  </si>
  <si>
    <t>data_source</t>
  </si>
  <si>
    <t>recipient_name</t>
  </si>
  <si>
    <t>contribution</t>
  </si>
  <si>
    <t>verified</t>
  </si>
  <si>
    <t>notes</t>
  </si>
  <si>
    <t>Institute for Energy Research</t>
  </si>
  <si>
    <t>added</t>
  </si>
  <si>
    <t>2015 990</t>
  </si>
  <si>
    <t>https://projects.propublica.org/nonprofits/organizations/510172279/202100629349100410/IRS990PF</t>
  </si>
  <si>
    <t>CT2016</t>
  </si>
  <si>
    <t>Does not include payments under 'transactions' with related orgs</t>
  </si>
  <si>
    <t>https://projects.propublica.org/nonprofits/organizations/756003209/201623169349101457/IRS990PF</t>
  </si>
  <si>
    <t>Institute For Energy Research</t>
  </si>
  <si>
    <t>https://projects.propublica.org/nonprofits/organizations/756003209/201733129349101093/IRS990PF</t>
  </si>
  <si>
    <t>https://projects.propublica.org/nonprofits/organizations/756003209/201823179349102192/IRS990PF</t>
  </si>
  <si>
    <t>https://projects.propublica.org/nonprofits/organizations/756003209/201903189349103485/IRS990PF</t>
  </si>
  <si>
    <t>https://projects.propublica.org/nonprofits/organizations/756003209/202003169349102315/IRS990PF</t>
  </si>
  <si>
    <t>https://projects.propublica.org/nonprofits/organizations/756003209/202123159349102207/IRS990PF</t>
  </si>
  <si>
    <t>https://projects.propublica.org/nonprofits/organizations/800111331/201640779349100104/IRS990PF</t>
  </si>
  <si>
    <t>https://projects.propublica.org/nonprofits/organizations/541217447/201633489349100408/IRS990PF</t>
  </si>
  <si>
    <t>https://projects.propublica.org/nonprofits/redirect_to_990/760538400/2012</t>
  </si>
  <si>
    <t>https://projects.propublica.org/nonprofits/display_990/300566246/2012_11_PF%2F30-0566246_990PF_201112</t>
  </si>
  <si>
    <t>https://projects.propublica.org/nonprofits/display_990/300566246/2013_11_PF%2F30-0566246_990PF_201212</t>
  </si>
  <si>
    <t>https://projects.propublica.org/nonprofits/display_990/300566246/2014_11_PF%2F30-0566246_990PF_201312</t>
  </si>
  <si>
    <t>https://projects.propublica.org/nonprofits/display_990/300566246/2015_11_PF%2F30-0566246_990PF_201412</t>
  </si>
  <si>
    <t>https://projects.propublica.org/nonprofits/display_990/300566246/download990pdf_12_2016_prefixes_27-31%2F300566246_201512_990PF_2016120113968961</t>
  </si>
  <si>
    <t>https://projects.propublica.org/nonprofits/organizations/300566246/201843199349100214/IRS990PF</t>
  </si>
  <si>
    <t>https://projects.propublica.org/nonprofits/organizations/300566246/202023219349102602/IRS990PF</t>
  </si>
  <si>
    <t>https://projects.propublica.org/nonprofits/organizations/300566246/202123199349107497/IRS990PF</t>
  </si>
  <si>
    <t>https://projects.propublica.org/nonprofits/organizations/236447843/201412269349100141/IRS990PF</t>
  </si>
  <si>
    <t>https://projects.propublica.org/nonprofits/organizations/236447843/201511609349100366/IRS990PF</t>
  </si>
  <si>
    <t>https://projects.propublica.org/nonprofits/organizations/236447843/201631969349100303/IRS990PF</t>
  </si>
  <si>
    <t>https://projects.propublica.org/nonprofits/organizations/236447843/201721649349100007/IRS990PF</t>
  </si>
  <si>
    <t>https://projects.propublica.org/nonprofits/organizations/236447843/201803169349101025/IRS990PF</t>
  </si>
  <si>
    <t>https://projects.propublica.org/nonprofits/organizations/236447843/201902339349100310/IRS990PF</t>
  </si>
  <si>
    <t>https://projects.propublica.org/nonprofits/organizations/236447843/202043179349102179/IRS990PF</t>
  </si>
  <si>
    <t>https://projects.propublica.org/nonprofits/organizations/236447843/202102529349100205/IRS990PF</t>
  </si>
  <si>
    <t>https://projects.propublica.org/nonprofits/organizations/236447843/202213189349103676/IRS990PF</t>
  </si>
  <si>
    <t>CT2019</t>
  </si>
  <si>
    <t>N/A</t>
  </si>
  <si>
    <t>https://projects.propublica.org/nonprofits/organizations/480918408/202013219349105781/IRS990PF</t>
  </si>
  <si>
    <t>https://projects.propublica.org/nonprofits/organizations/274967732/202043219349322254/IRS990ScheduleI</t>
  </si>
  <si>
    <t>https://projects.propublica.org/nonprofits/organizations/541770697/201841319349100714/IRS990PF</t>
  </si>
  <si>
    <t>Chase Foundation Of Virginia</t>
  </si>
  <si>
    <t>https://projects.propublica.org/nonprofits/organizations/541770697/201941369349100704/IRS990PF</t>
  </si>
  <si>
    <t>https://projects.propublica.org/nonprofits/organizations/541770697/202043169349100049/IRS990PF</t>
  </si>
  <si>
    <t>https://projects.propublica.org/nonprofits/organizations/541770697/202103199349104060/IRS990PF</t>
  </si>
  <si>
    <t>https://projects.propublica.org/nonprofits/organizations/541770697/202243199349102964/IRS990PF</t>
  </si>
  <si>
    <t>https://projects.propublica.org/nonprofits/organizations/206363603/202032409349100013/IRS990PF</t>
  </si>
  <si>
    <t>https://projects.propublica.org/nonprofits/organizations/206363603/202102869349100235/IRS990PF</t>
  </si>
  <si>
    <t>https://projects.propublica.org/nonprofits/organizations/473514328/202202659349300600/IRS990ScheduleI</t>
  </si>
  <si>
    <t>https://projects.propublica.org/nonprofits/organizations/812044087/201802089349100500/IRS990PF</t>
  </si>
  <si>
    <t>https://projects.propublica.org/nonprofits/organizations/812044087/201941689349100109/IRS990PF</t>
  </si>
  <si>
    <t>https://projects.propublica.org/nonprofits/organizations/812044087/202032409349100613/IRS990PF</t>
  </si>
  <si>
    <t>https://projects.propublica.org/nonprofits/organizations/812044087/202131529349100308/IRS990PF</t>
  </si>
  <si>
    <t>https://projects.propublica.org/nonprofits/organizations/812044087/202241299349102029/IRS990PF</t>
  </si>
  <si>
    <t>https://projects.propublica.org/nonprofits/organizations/812044087/202311239349100411/IRS990PF</t>
  </si>
  <si>
    <t>https://projects.propublica.org/nonprofits/display_990/522166327/download990pdf_02_2022_prefixes_46-59%2F522166327_201912_990_2022020719650930</t>
  </si>
  <si>
    <t>https://projects.propublica.org/nonprofits/organizations/522166327/202133199349305758/IRS990ScheduleI</t>
  </si>
  <si>
    <t>https://projects.propublica.org/nonprofits/organizations/130659550/201723199349309057/IRS990ScheduleI</t>
  </si>
  <si>
    <t>https://projects.propublica.org/nonprofits/organizations/130659550/202203199349307005/IRS990ScheduleI</t>
  </si>
  <si>
    <t>https://projects.propublica.org/nonprofits/redirect_to_990/136125334/2010</t>
  </si>
  <si>
    <t>https://projects.propublica.org/nonprofits/redirect_to_990/136125334/2011</t>
  </si>
  <si>
    <t>https://projects.propublica.org/nonprofits/organizations/136125334/201401249349100600/IRS990PF</t>
  </si>
  <si>
    <t>https://projects.propublica.org/nonprofits/organizations/136125334/201611349349101336/IRS990PF</t>
  </si>
  <si>
    <t>https://projects.propublica.org/nonprofits/organizations/110303001/201931359349301478/IRS990ScheduleI</t>
  </si>
  <si>
    <t>Fidelity Investments Charitable Gift Fund</t>
  </si>
  <si>
    <t>https://projects.propublica.org/nonprofits/organizations/110303001/202041789349301474/IRS990ScheduleI</t>
  </si>
  <si>
    <t>https://projects.propublica.org/nonprofits/organizations/110303001/202121359349300427/IRS990ScheduleI</t>
  </si>
  <si>
    <t>https://projects.propublica.org/nonprofits/organizations/110303001/202221339349302787/IRS990ScheduleI</t>
  </si>
  <si>
    <t>https://projects.propublica.org/nonprofits/organizations/110303001/202321309349304807/IRS990ScheduleI</t>
  </si>
  <si>
    <t>https://projects.propublica.org/nonprofits/organizations/486115213/201632259349100308/IRS990PF</t>
  </si>
  <si>
    <t>https://projects.propublica.org/nonprofits/organizations/486115213/201723199349101707/IRS990PF</t>
  </si>
  <si>
    <t>https://projects.propublica.org/nonprofits/organizations/486115213/201823129349101152/IRS990PF</t>
  </si>
  <si>
    <t>https://projects.propublica.org/nonprofits/organizations/486115213/202143179349101124/IRS990PF</t>
  </si>
  <si>
    <t>https://projects.propublica.org/nonprofits/display_990/232219044/2015_09_PF%2F23-2219044_990PF_201506</t>
  </si>
  <si>
    <t>https://projects.propublica.org/nonprofits/display_990/232219044/2016_09_PF%2F23-2219044_990PF_201606</t>
  </si>
  <si>
    <t>https://projects.propublica.org/nonprofits/display_990/232219044/IRS%2F232219044_201706_990PF_2017082114661662</t>
  </si>
  <si>
    <t>https://projects.propublica.org/nonprofits/display_990/232219044/09_2018_prefixes_22-23%2F232219044_201806_990PF_2018092615733400</t>
  </si>
  <si>
    <t>https://projects.propublica.org/nonprofits/display_990/232219044/10_2019_prefixes_22-23%2F232219044_201906_990PF_2019102316775343</t>
  </si>
  <si>
    <t>https://projects.propublica.org/nonprofits/display_990/232219044/download990pdf_11_2021_prefixes_20-27%2F232219044_202006_990PF_2021110219123510</t>
  </si>
  <si>
    <t>https://projects.propublica.org/nonprofits/organizations/232219044/202143199349102654/IRS990PF</t>
  </si>
  <si>
    <t>https://projects.propublica.org/nonprofits/organizations/232219044/202233189349104178/IRS990PF</t>
  </si>
  <si>
    <t>https://projects.propublica.org/nonprofits/organizations/237160400/201922699349301307/IRS990ScheduleI</t>
  </si>
  <si>
    <t>https://projects.propublica.org/nonprofits/organizations/237160400/202023219349311032/IRS990ScheduleI</t>
  </si>
  <si>
    <t>https://projects.propublica.org/nonprofits/organizations/237160400/202133199349306838/IRS990ScheduleI</t>
  </si>
  <si>
    <t>https://projects.propublica.org/nonprofits/display_990/386118718/2010_12_PF%2F38-6118718_990PF_200912</t>
  </si>
  <si>
    <t>https://projects.propublica.org/nonprofits/redirect_to_990/386118718/2010</t>
  </si>
  <si>
    <t>https://projects.propublica.org/nonprofits/redirect_to_990/386118718/2011</t>
  </si>
  <si>
    <t>https://projects.propublica.org/nonprofits/display_990/46051095/2013_11_PF%2F04-6051095_990PF_201212</t>
  </si>
  <si>
    <t>https://projects.propublica.org/nonprofits/organizations/46051095/201413219349101961/full</t>
  </si>
  <si>
    <t>https://projects.propublica.org/nonprofits/organizations/46051095/201533209349102013/full</t>
  </si>
  <si>
    <t>https://projects.propublica.org/nonprofits/organizations/46051095/201603209349101025/full</t>
  </si>
  <si>
    <t>https://projects.propublica.org/nonprofits/organizations/46051095/201743199349101809/IRS990PF</t>
  </si>
  <si>
    <t>https://projects.propublica.org/nonprofits/organizations/46051095/201813199349104911/IRS990PF</t>
  </si>
  <si>
    <t>https://projects.propublica.org/nonprofits/organizations/46051095/201943199349103859/IRS990PF</t>
  </si>
  <si>
    <t>https://projects.propublica.org/nonprofits/organizations/46051095/202033119349100138/IRS990PF</t>
  </si>
  <si>
    <t>https://projects.propublica.org/nonprofits/organizations/46051095/202102259349100005/IRS990PF</t>
  </si>
  <si>
    <t>https://projects.propublica.org/nonprofits/organizations/46051095/202242659349100654/IRS990PF</t>
  </si>
  <si>
    <t>J P Humphreys Foundation</t>
  </si>
  <si>
    <t>https://projects.propublica.org/nonprofits/organizations/800304018/201402029349100255/IRS990PF</t>
  </si>
  <si>
    <t>Jacobs Family Foundation</t>
  </si>
  <si>
    <t>https://projects.propublica.org/nonprofits/organizations/800304018/201502089349100315/IRS990PF</t>
  </si>
  <si>
    <t>https://projects.propublica.org/nonprofits/organizations/581691765/202231229349100038/IRS990PF</t>
  </si>
  <si>
    <t>https://projects.propublica.org/nonprofits/organizations/581691765/202321299349103292/IRS990PF</t>
  </si>
  <si>
    <t>https://projects.propublica.org/nonprofits/redirect_to_990/561872992/2011</t>
  </si>
  <si>
    <t>Joseph M Wright Charitable Foundation</t>
  </si>
  <si>
    <t>https://projects.propublica.org/nonprofits/organizations/237049738/202022549349100217/IRS990PF</t>
  </si>
  <si>
    <t>JP Morgan Chase Foundation</t>
  </si>
  <si>
    <t>Ken W Davis Foundation</t>
  </si>
  <si>
    <t>https://projects.propublica.org/nonprofits/organizations/116038035/201612179349100211/IRS990PF</t>
  </si>
  <si>
    <t>L &amp; J Goldrich Foundation</t>
  </si>
  <si>
    <t>https://projects.propublica.org/nonprofits/display_990/650930067/07_2018_prefixes_58-65%2F650930067_201712_990PF_2018071615513659</t>
  </si>
  <si>
    <t>Marh Foundation</t>
  </si>
  <si>
    <t>https://projects.propublica.org/nonprofits/organizations/650930067/202021009349100002/IRS990PF</t>
  </si>
  <si>
    <t>https://projects.propublica.org/nonprofits/redirect_to_990/880468356/2011</t>
  </si>
  <si>
    <t>Mel &amp; Ruth Wolzinger Foundation</t>
  </si>
  <si>
    <t>https://projects.propublica.org/nonprofits/redirect_to_990/880468356/2012</t>
  </si>
  <si>
    <t>https://projects.propublica.org/nonprofits/organizations/880468356/201622189349100117/IRS990PF</t>
  </si>
  <si>
    <t>https://projects.propublica.org/nonprofits/redirect_to_990/263374889/2012</t>
  </si>
  <si>
    <t>Merrion Family Foundation</t>
  </si>
  <si>
    <t>https://projects.propublica.org/nonprofits/organizations/263374889/201613209349102956/IRS990PF</t>
  </si>
  <si>
    <t>https://projects.propublica.org/nonprofits/organizations/263374889/201943199349104869/IRS990PF</t>
  </si>
  <si>
    <t>https://projects.propublica.org/nonprofits/organizations/263374889/202043029349100914/IRS990PF</t>
  </si>
  <si>
    <t>https://projects.propublica.org/nonprofits/organizations/263374889/202103139349101105/IRS990PF</t>
  </si>
  <si>
    <t>https://projects.propublica.org/nonprofits/organizations/263374889/202243189349107224/IRS990PF</t>
  </si>
  <si>
    <t>https://projects.propublica.org/nonprofits/organizations/527082731/201433219349310288/IRS990ScheduleI</t>
  </si>
  <si>
    <t>Morgan Stanley Global Impact Funding Trust Inc</t>
  </si>
  <si>
    <t>https://projects.propublica.org/nonprofits/organizations/527082731/201513209349305196/IRS990ScheduleI</t>
  </si>
  <si>
    <t>https://projects.propublica.org/nonprofits/organizations/527082731/201603129349300300/IRS990ScheduleI</t>
  </si>
  <si>
    <t>https://projects.propublica.org/nonprofits/organizations/527082731/201713199349316986/IRS990ScheduleI</t>
  </si>
  <si>
    <t>https://projects.propublica.org/nonprofits/organizations/237825575/202231339349309863/IRS990ScheduleI</t>
  </si>
  <si>
    <t>National Philanthropic Trust</t>
  </si>
  <si>
    <t>https://projects.propublica.org/nonprofits/display_990/136083839/2011_11_PF%2F13-6083839_990PF_201012</t>
  </si>
  <si>
    <t>Pfizer Foundation</t>
  </si>
  <si>
    <t>https://projects.propublica.org/nonprofits/display_990/136083839/2012_10_PF%2F13-6083839_990PF_201112</t>
  </si>
  <si>
    <t>https://projects.propublica.org/nonprofits/display_990/136083839/2013_11_PF%2F13-6083839_990PF_201212</t>
  </si>
  <si>
    <t>https://projects.propublica.org/nonprofits/display_990/136083839/2014_11_PF%2F13-6083839_990PF_201312</t>
  </si>
  <si>
    <t>https://projects.propublica.org/nonprofits/display_990/136083839/IRS%2F136083839_201412_990PF_2017100314799156</t>
  </si>
  <si>
    <t>https://projects.propublica.org/nonprofits/display_990/136083839/02_2019_prefixes_13-20%2F136083839_201712_990PF_2019020716072186</t>
  </si>
  <si>
    <t>https://projects.propublica.org/nonprofits/display_990/136083839/01_2020_prefixes_13-14%2F136083839_201812_990PF_2020010817003602</t>
  </si>
  <si>
    <t>https://projects.propublica.org/nonprofits/display_990/136083839/06_2021_prefixes_13-16%2F136083839_201912_990PF_2021060118219606</t>
  </si>
  <si>
    <t>https://projects.propublica.org/nonprofits/organizations/136083839/202213159349101881/IRS990PF</t>
  </si>
  <si>
    <t>https://projects.propublica.org/nonprofits/organizations/521301060/201403219349101695/IRS990PF</t>
  </si>
  <si>
    <t>Rothschild Art Foundation</t>
  </si>
  <si>
    <t>https://projects.propublica.org/nonprofits/redirect_to_990/521492357/2012</t>
  </si>
  <si>
    <t>Rothschild Charitable Foundation Inc</t>
  </si>
  <si>
    <t>Annual Report</t>
  </si>
  <si>
    <t>Sarah Scaife Foundation</t>
  </si>
  <si>
    <t>https://projects.propublica.org/nonprofits/organizations/251113452/202113169349103251/IRS990PF</t>
  </si>
  <si>
    <t>https://projects.propublica.org/nonprofits/organizations/251113452/202223189349101212/IRS990PF</t>
  </si>
  <si>
    <t>https://projects.propublica.org/nonprofits/organizations/311640316/202230499349301028/IRS990ScheduleI</t>
  </si>
  <si>
    <t>Schwab Charitable Fund</t>
  </si>
  <si>
    <t>Searle Freedom Trust</t>
  </si>
  <si>
    <t>https://projects.propublica.org/nonprofits/organizations/367244615/202113199349108526/IRS990PF</t>
  </si>
  <si>
    <t>https://projects.propublica.org/nonprofits/organizations/367244615/202203199349103100/IRS990PF</t>
  </si>
  <si>
    <t>Taube Family Foundation</t>
  </si>
  <si>
    <t>The Challenge Foundation</t>
  </si>
  <si>
    <t>The Gordon and Mary Cain Foundation</t>
  </si>
  <si>
    <t>The Randolph Foundation</t>
  </si>
  <si>
    <t>True Foundation</t>
  </si>
  <si>
    <t>https://projects.propublica.org/nonprofits/organizations/232888152/202211339349310116/IRS990ScheduleI</t>
  </si>
  <si>
    <t>Vanguard Charitable Endowment Program</t>
  </si>
  <si>
    <t>https://projects.propublica.org/nonprofits/organizations/232888152/202331359349303108/IRS990ScheduleI</t>
  </si>
  <si>
    <t>https://projects.propublica.org/nonprofits/redirect_to_990/510350462/2012</t>
  </si>
  <si>
    <t>Wetmore Family Foundation</t>
  </si>
  <si>
    <t>https://projects.propublica.org/nonprofits/display_990/731520309/2010_05_PF%2F73-1520309_990PF_200912</t>
  </si>
  <si>
    <t>William S &amp; Ann Atherton Foundation</t>
  </si>
  <si>
    <t>https://projects.propublica.org/nonprofits/display_990/731520309/2011_05_PF%2F73-1520309_990PF_201012</t>
  </si>
  <si>
    <t>https://projects.propublica.org/nonprofits/display_990/731520309/2012_05_PF%2F73-1520309_990PF_201112</t>
  </si>
  <si>
    <t>https://projects.propublica.org/nonprofits/display_990/731520309/2013_12_PF%2F73-1520309_990PF_201212</t>
  </si>
  <si>
    <t>https://projects.propublica.org/nonprofits/display_990/731520309/2016_01_PF%2F73-1520309_990PF_201312</t>
  </si>
  <si>
    <t>https://projects.propublica.org/nonprofits/organizations/731520309/201503209349100210/IRS990PF</t>
  </si>
  <si>
    <t>https://projects.propublica.org/nonprofits/organizations/731520309/201623209349104052/IRS990PF</t>
  </si>
  <si>
    <t>https://projects.propublica.org/nonprofits/organizations/731520309/201723189349100337/IRS990PF</t>
  </si>
  <si>
    <t>https://projects.propublica.org/nonprofits/organizations/731520309/201933199349103138/IRS990PF</t>
  </si>
  <si>
    <t>https://projects.propublica.org/nonprofits/organizations/731520309/202033219349105868/IRS990PF</t>
  </si>
  <si>
    <t>https://projects.propublica.org/nonprofits/organizations/731520309/202123199349103587/IRS990PF</t>
  </si>
  <si>
    <t>https://projects.propublica.org/nonprofits/organizations/731520309/202243189349105159/IRS990PF</t>
  </si>
  <si>
    <t>https://projects.propublica.org/nonprofits/redirect_to_990/841318359/2012</t>
  </si>
  <si>
    <t>Wilson Family Foundation</t>
  </si>
  <si>
    <t>https://projects.propublica.org/nonprofits/organizations/841318359/201441219349101004/IRS990PF</t>
  </si>
  <si>
    <t>Org</t>
  </si>
  <si>
    <t>https://www.sourcewatch.org/index.php/Adolph_Coors_Foundation</t>
  </si>
  <si>
    <t>https://www.desmogblog.com/american-energy-alliance-aea</t>
  </si>
  <si>
    <t>https://www.desmogblog.com/american-petroleum-institute</t>
  </si>
  <si>
    <t/>
  </si>
  <si>
    <t>http://www.sourcewatch.org/index.php/Castle_Rock_Foundation</t>
  </si>
  <si>
    <t>https://www.desmogblog.com/koch-family-foundations</t>
  </si>
  <si>
    <t>http://www.sourcewatch.org/index.php/Chase_Foundation_of_Virginia</t>
  </si>
  <si>
    <t>https://www.sourcewatch.org/index.php/Committee_to_Unleash_Prosperity</t>
  </si>
  <si>
    <t>https://www.desmogblog.com/who-donors-trust</t>
  </si>
  <si>
    <t>http://www.sourcewatch.org/index.php/William_A._Dunn</t>
  </si>
  <si>
    <t>http://www.sourcewatch.org/wiki.phtml?title=Earhart_Foundation</t>
  </si>
  <si>
    <t>https://www.desmog.com/edison-electric-institute/</t>
  </si>
  <si>
    <t>https://www.desmogblog.com/exxonmobil-funding-climate-science-denial</t>
  </si>
  <si>
    <t>https://www.sourcewatch.org/index.php/John_William_Pope_Foundation</t>
  </si>
  <si>
    <t>https://www.sourcewatch.org/index.php/JPMorgan_Chase</t>
  </si>
  <si>
    <t>https://www.sourcewatch.org/index.php/Pfizer_Inc</t>
  </si>
  <si>
    <t>https://www.sourcewatch.org/index.php/Rothschild</t>
  </si>
  <si>
    <t>https://www.desmogblog.com/scaife-family-foundations</t>
  </si>
  <si>
    <t>http://www.sourcewatch.org/index.php/Searle_Freedom_Trust</t>
  </si>
  <si>
    <t>http://www.sourcewatch.org/index.php/Randolph_Foundation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</si>
</sst>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;[Red]&quot;$&quot;#,##0"/>
  </numFmts>
  <fonts count="1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14"/>
      <color theme="1"/>
      <name val="Calibri"/>
      <family val="2"/>
    </font>
    <font>
      <u/>
      <sz val="14"/>
      <color theme="10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165" fontId="8" fillId="0" borderId="0" xfId="0" applyNumberFormat="1" applyFont="1"/>
    <xf numFmtId="164" fontId="9" fillId="0" borderId="0" xfId="0" applyNumberFormat="1" applyFont="1"/>
    <xf numFmtId="0" fontId="11" fillId="0" borderId="0" xfId="0" applyFont="1"/>
    <xf numFmtId="164" fontId="7" fillId="0" borderId="0" xfId="0" applyNumberFormat="1" applyFont="1"/>
    <xf numFmtId="164" fontId="8" fillId="0" borderId="0" xfId="0" applyNumberFormat="1" applyFont="1"/>
    <xf numFmtId="0" fontId="12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6" xfId="0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/>
    <xf numFmtId="164" fontId="0" fillId="0" borderId="7" xfId="0" applyNumberForma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5" fontId="4" fillId="0" borderId="0" xfId="0" applyNumberFormat="1" applyFont="1" applyAlignment="1">
      <alignment horizontal="left"/>
    </xf>
    <xf numFmtId="0" fontId="0" fillId="0" borderId="0" xfId="0" applyAlignment="1"/>
    <xf numFmtId="0" fontId="10" fillId="0" borderId="8" xfId="0" applyFont="1" applyBorder="1"/>
    <xf numFmtId="164" fontId="10" fillId="0" borderId="8" xfId="0" applyNumberFormat="1" applyFont="1" applyBorder="1"/>
    <xf numFmtId="164" fontId="10" fillId="0" borderId="9" xfId="0" applyNumberFormat="1" applyFont="1" applyBorder="1"/>
    <xf numFmtId="164" fontId="10" fillId="0" borderId="10" xfId="0" applyNumberFormat="1" applyFont="1" applyBorder="1"/>
    <xf numFmtId="0" fontId="10" fillId="0" borderId="1" xfId="0" pivotButton="1" applyFont="1" applyBorder="1"/>
    <xf numFmtId="0" fontId="1" fillId="0" borderId="0" xfId="0" applyFo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251.725941435187" refreshedVersion="8" recordCount="175" xr:uid="{00000000-000A-0000-FFFF-FFFF00000000}">
  <cacheSource type="worksheet">
    <worksheetSource ref="A1:H176" sheet="Data"/>
  </cacheSource>
  <cacheFields count="8">
    <cacheField name="transaction_id" numFmtId="0">
      <sharedItems/>
    </cacheField>
    <cacheField name="donor_year" numFmtId="0">
      <sharedItems/>
    </cacheField>
    <cacheField name="data_source" numFmtId="0">
      <sharedItems containsMixedTypes="1" containsNumber="1" containsInteger="1" minValue="990" maxValue="990"/>
    </cacheField>
    <cacheField name="donor_name" numFmtId="0">
      <sharedItems count="39">
        <s v="Adolph Coors Foundation"/>
        <s v="American Energy Alliance"/>
        <s v="American Petroleum Institute"/>
        <s v="Armstrong Foundation"/>
        <s v="Arthur L &amp; Lily D Walters Foundation"/>
        <s v="Blocker Foundation"/>
        <s v="C &amp; M Davis Charitable Foundation Irrv Trust"/>
        <s v="Carleton Speed Family Foundation Inc"/>
        <s v="Castle Rock Foundation"/>
        <s v="Catherine V &amp; Martin Hofmann Foundation"/>
        <s v="Charles G Koch Charitable Foundation"/>
        <s v="Charles Koch Institute"/>
        <s v="Chase Foundation Of Virginia"/>
        <s v="Claude R Lambe Charitable Foundation"/>
        <s v="Colegato Foundation"/>
        <s v="Committee To Unleash Prosperity"/>
        <s v="Cousins Family Foundation"/>
        <s v="DonorsTrust"/>
        <s v="Dunn's Foundation for the Advancement of Right Thinking"/>
        <s v="Earhart Foundation"/>
        <s v="Edison Electric Institute"/>
        <s v="Eric Javits Family Foundation"/>
        <s v="Exxon Mobil"/>
        <s v="Fidelity Investments Charitable Gift Fund"/>
        <s v="Garvey Kansas Foundation"/>
        <s v="Gilroy And Lillian P Roberts Charitable Foundation"/>
        <s v="Greater Houston Community Foundation"/>
        <s v="Hayden Foundation"/>
        <s v="Henderson Foundation"/>
        <s v="J P Humphreys Foundation"/>
        <s v="Jacobs Family Foundation"/>
        <s v="John William Pope Foundation"/>
        <s v="Joseph M Wright Charitable Foundation"/>
        <s v="JP Morgan Chase Foundation"/>
        <s v="Ken W Davis Foundation"/>
        <s v="L &amp; J Goldrich Foundation"/>
        <s v="Marh Foundation"/>
        <s v="Marshall Heritage Foundation"/>
        <s v="Mel &amp; Ruth Wolzinger Foundation"/>
      </sharedItems>
    </cacheField>
    <cacheField name="recipient_name" numFmtId="0">
      <sharedItems/>
    </cacheField>
    <cacheField name="contribution" numFmtId="164">
      <sharedItems containsSemiMixedTypes="0" containsString="0" containsNumber="1" containsInteger="1" minValue="45" maxValue="550000"/>
    </cacheField>
    <cacheField name="year" numFmtId="0">
      <sharedItems containsSemiMixedTypes="0" containsString="0" containsNumber="1" containsInteger="1" minValue="1991" maxValue="2022" count="26">
        <n v="2020"/>
        <n v="2016"/>
        <n v="2013"/>
        <n v="2015"/>
        <n v="2011"/>
        <n v="2010"/>
        <n v="2009"/>
        <n v="2008"/>
        <n v="2019"/>
        <n v="2018"/>
        <n v="2017"/>
        <n v="2014"/>
        <n v="2012"/>
        <n v="2021"/>
        <n v="1991"/>
        <n v="2007"/>
        <n v="2006"/>
        <n v="2004"/>
        <n v="2005"/>
        <n v="2003"/>
        <n v="2002"/>
        <n v="2001"/>
        <n v="1999"/>
        <n v="1998"/>
        <n v="1997"/>
        <n v="2022"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s v="Adolph Coors Foundation_Institute for Energy Research202050000"/>
    <s v="Adolph Coors Foundation_2020"/>
    <s v="https://projects.propublica.org/nonprofits/organizations/510172279/202100629349100410/IRS990PF"/>
    <x v="0"/>
    <s v="Institute for Energy Research"/>
    <n v="50000"/>
    <x v="0"/>
    <s v="added"/>
  </r>
  <r>
    <s v="Adolph Coors Foundation_Institute for Energy Research201650000"/>
    <s v="Adolph Coors Foundation_2016"/>
    <s v="2015 990"/>
    <x v="0"/>
    <s v="Institute for Energy Research"/>
    <n v="50000"/>
    <x v="1"/>
    <s v="added"/>
  </r>
  <r>
    <s v="Adolph Coors Foundation_Institute for Energy Research201325000"/>
    <s v="Adolph Coors Foundation_2013"/>
    <n v="990"/>
    <x v="0"/>
    <s v="Institute for Energy Research"/>
    <n v="25000"/>
    <x v="2"/>
    <s v="added"/>
  </r>
  <r>
    <s v="American Energy Alliance_Institute for Energy Research2015500000"/>
    <s v="American Energy Alliance_2015"/>
    <n v="990"/>
    <x v="1"/>
    <s v="Institute for Energy Research"/>
    <n v="500000"/>
    <x v="3"/>
    <s v="added"/>
  </r>
  <r>
    <s v="American Energy Alliance_Institute for Energy Research2011300000"/>
    <s v="American Energy Alliance_2011"/>
    <s v="CT2016"/>
    <x v="1"/>
    <s v="Institute for Energy Research"/>
    <n v="300000"/>
    <x v="4"/>
    <s v="verified"/>
  </r>
  <r>
    <s v="American Petroleum Institute_Institute for Energy Research201050000"/>
    <s v="American Petroleum Institute_2010"/>
    <s v="CT2016"/>
    <x v="2"/>
    <s v="Institute for Energy Research"/>
    <n v="50000"/>
    <x v="5"/>
    <s v="verified"/>
  </r>
  <r>
    <s v="American Petroleum Institute_Institute for Energy Research200950000"/>
    <s v="American Petroleum Institute_2009"/>
    <s v="CT2016"/>
    <x v="2"/>
    <s v="Institute for Energy Research"/>
    <n v="50000"/>
    <x v="6"/>
    <s v="verified"/>
  </r>
  <r>
    <s v="American Petroleum Institute_Institute for Energy Research200860000"/>
    <s v="American Petroleum Institute_2008"/>
    <s v="CT2016"/>
    <x v="2"/>
    <s v="Institute for Energy Research"/>
    <n v="60000"/>
    <x v="7"/>
    <s v="verified"/>
  </r>
  <r>
    <s v="Armstrong Foundation_Institute For Energy Research20207500"/>
    <s v="Armstrong Foundation_2020"/>
    <s v="https://projects.propublica.org/nonprofits/organizations/756003209/202123159349102207/IRS990PF"/>
    <x v="3"/>
    <s v="Institute for Energy Research"/>
    <n v="7500"/>
    <x v="0"/>
    <s v="added"/>
  </r>
  <r>
    <s v="Armstrong Foundation_Institute For Energy Research20197500"/>
    <s v="Armstrong Foundation_2019"/>
    <s v="https://projects.propublica.org/nonprofits/organizations/756003209/202003169349102315/IRS990PF"/>
    <x v="3"/>
    <s v="Institute for Energy Research"/>
    <n v="7500"/>
    <x v="8"/>
    <s v="added"/>
  </r>
  <r>
    <s v="Armstrong Foundation_Institute For Energy Research20185000"/>
    <s v="Armstrong Foundation_2018"/>
    <s v="https://projects.propublica.org/nonprofits/organizations/756003209/201903189349103485/IRS990PF"/>
    <x v="3"/>
    <s v="Institute for Energy Research"/>
    <n v="5000"/>
    <x v="9"/>
    <s v="added"/>
  </r>
  <r>
    <s v="Armstrong Foundation_Institute For Energy Research20175000"/>
    <s v="Armstrong Foundation_2017"/>
    <s v="https://projects.propublica.org/nonprofits/organizations/756003209/201823179349102192/IRS990PF"/>
    <x v="3"/>
    <s v="Institute for Energy Research"/>
    <n v="5000"/>
    <x v="10"/>
    <s v="added"/>
  </r>
  <r>
    <s v="Armstrong Foundation_Institute For Energy Research201610000"/>
    <s v="Armstrong Foundation_2016"/>
    <s v="https://projects.propublica.org/nonprofits/organizations/756003209/201733129349101093/IRS990PF"/>
    <x v="3"/>
    <s v="Institute for Energy Research"/>
    <n v="10000"/>
    <x v="1"/>
    <s v="added"/>
  </r>
  <r>
    <s v="Armstrong Foundation_Institute For Energy Research201510000"/>
    <s v="Armstrong Foundation_2015"/>
    <s v="https://projects.propublica.org/nonprofits/organizations/756003209/201623169349101457/IRS990PF"/>
    <x v="3"/>
    <s v="Institute for Energy Research"/>
    <n v="10000"/>
    <x v="3"/>
    <s v="added"/>
  </r>
  <r>
    <s v="Armstrong Foundation_Institute for Energy Research201410000"/>
    <s v="Armstrong Foundation_2014"/>
    <n v="990"/>
    <x v="3"/>
    <s v="Institute for Energy Research"/>
    <n v="10000"/>
    <x v="11"/>
    <s v="added"/>
  </r>
  <r>
    <s v="Armstrong Foundation_Institute for Energy Research20135000"/>
    <s v="Armstrong Foundation_2013"/>
    <n v="990"/>
    <x v="3"/>
    <s v="Institute for Energy Research"/>
    <n v="5000"/>
    <x v="2"/>
    <s v="added"/>
  </r>
  <r>
    <s v="Armstrong Foundation_Institute for Energy Research201210000"/>
    <s v="Armstrong Foundation_2012"/>
    <s v="CT2016"/>
    <x v="3"/>
    <s v="Institute for Energy Research"/>
    <n v="10000"/>
    <x v="12"/>
    <m/>
  </r>
  <r>
    <s v="Arthur L &amp; Lily D Walters Foundation_Institute For Energy Research201575"/>
    <s v="Arthur L &amp; Lily D Walters Foundation_2015"/>
    <s v="https://projects.propublica.org/nonprofits/organizations/800111331/201640779349100104/IRS990PF"/>
    <x v="4"/>
    <s v="Institute for Energy Research"/>
    <n v="75"/>
    <x v="3"/>
    <s v="added"/>
  </r>
  <r>
    <s v="Blocker Foundation_Institute For Energy Research2016100"/>
    <s v="Blocker Foundation_2016"/>
    <s v="https://projects.propublica.org/nonprofits/organizations/541217447/201633489349100408/IRS990PF"/>
    <x v="5"/>
    <s v="Institute for Energy Research"/>
    <n v="100"/>
    <x v="1"/>
    <s v="added"/>
  </r>
  <r>
    <s v="C &amp; M Davis Charitable Foundation Irrv Trust_Institute For Energy Research2012100"/>
    <s v="C &amp; M Davis Charitable Foundation Irrv Trust_2012"/>
    <s v="https://projects.propublica.org/nonprofits/redirect_to_990/760538400/2012"/>
    <x v="6"/>
    <s v="Institute for Energy Research"/>
    <n v="100"/>
    <x v="12"/>
    <s v="added"/>
  </r>
  <r>
    <s v="Carleton Speed Family Foundation Inc_Institute For Energy Research20205000"/>
    <s v="Carleton Speed Family Foundation Inc_2020"/>
    <s v="https://projects.propublica.org/nonprofits/organizations/300566246/202123199349107497/IRS990PF"/>
    <x v="7"/>
    <s v="Institute for Energy Research"/>
    <n v="5000"/>
    <x v="0"/>
    <s v="added"/>
  </r>
  <r>
    <s v="Carleton Speed Family Foundation Inc_Institute For Energy Research20195000"/>
    <s v="Carleton Speed Family Foundation Inc_2019"/>
    <s v="https://projects.propublica.org/nonprofits/organizations/300566246/202023219349102602/IRS990PF"/>
    <x v="7"/>
    <s v="Institute for Energy Research"/>
    <n v="5000"/>
    <x v="8"/>
    <s v="added"/>
  </r>
  <r>
    <s v="Carleton Speed Family Foundation Inc_Institute For Energy Research20177500"/>
    <s v="Carleton Speed Family Foundation Inc_2017"/>
    <s v="https://projects.propublica.org/nonprofits/organizations/300566246/201843199349100214/IRS990PF"/>
    <x v="7"/>
    <s v="Institute for Energy Research"/>
    <n v="7500"/>
    <x v="10"/>
    <s v="added"/>
  </r>
  <r>
    <s v="Carleton Speed Family Foundation Inc_Institute For Energy Research201515000"/>
    <s v="Carleton Speed Family Foundation Inc_2015"/>
    <s v="https://projects.propublica.org/nonprofits/display_990/300566246/download990pdf_12_2016_prefixes_27-31%2F300566246_201512_990PF_2016120113968961"/>
    <x v="7"/>
    <s v="Institute for Energy Research"/>
    <n v="15000"/>
    <x v="3"/>
    <s v="added"/>
  </r>
  <r>
    <s v="Carleton Speed Family Foundation Inc_Institute For Energy Research201415000"/>
    <s v="Carleton Speed Family Foundation Inc_2014"/>
    <s v="https://projects.propublica.org/nonprofits/display_990/300566246/2015_11_PF%2F30-0566246_990PF_201412"/>
    <x v="7"/>
    <s v="Institute for Energy Research"/>
    <n v="15000"/>
    <x v="11"/>
    <s v="added"/>
  </r>
  <r>
    <s v="Carleton Speed Family Foundation Inc_Institute For Energy Research201312000"/>
    <s v="Carleton Speed Family Foundation Inc_2013"/>
    <s v="https://projects.propublica.org/nonprofits/display_990/300566246/2014_11_PF%2F30-0566246_990PF_201312"/>
    <x v="7"/>
    <s v="Institute for Energy Research"/>
    <n v="12000"/>
    <x v="2"/>
    <s v="added"/>
  </r>
  <r>
    <s v="Carleton Speed Family Foundation Inc_Institute For Energy Research201215000"/>
    <s v="Carleton Speed Family Foundation Inc_2012"/>
    <s v="https://projects.propublica.org/nonprofits/display_990/300566246/2013_11_PF%2F30-0566246_990PF_201212"/>
    <x v="7"/>
    <s v="Institute for Energy Research"/>
    <n v="15000"/>
    <x v="12"/>
    <s v="added"/>
  </r>
  <r>
    <s v="Carleton Speed Family Foundation Inc_Institute For Energy Research201125000"/>
    <s v="Carleton Speed Family Foundation Inc_2011"/>
    <s v="https://projects.propublica.org/nonprofits/display_990/300566246/2012_11_PF%2F30-0566246_990PF_201112"/>
    <x v="7"/>
    <s v="Institute for Energy Research"/>
    <n v="25000"/>
    <x v="4"/>
    <s v="added"/>
  </r>
  <r>
    <s v="Castle Rock Foundation_Institute for Energy Research201150000"/>
    <s v="Castle Rock Foundation_2011"/>
    <s v="CT2016"/>
    <x v="8"/>
    <s v="Institute for Energy Research"/>
    <n v="50000"/>
    <x v="4"/>
    <m/>
  </r>
  <r>
    <s v="Catherine V &amp; Martin Hofmann Foundation_Institute For Energy Research2021150"/>
    <s v="Catherine V &amp; Martin Hofmann Foundation_2021"/>
    <s v="https://projects.propublica.org/nonprofits/organizations/236447843/202213189349103676/IRS990PF"/>
    <x v="9"/>
    <s v="Institute for Energy Research"/>
    <n v="150"/>
    <x v="13"/>
    <s v="added"/>
  </r>
  <r>
    <s v="Catherine V &amp; Martin Hofmann Foundation_Institute For Energy Research2020150"/>
    <s v="Catherine V &amp; Martin Hofmann Foundation_2020"/>
    <s v="https://projects.propublica.org/nonprofits/organizations/236447843/202102529349100205/IRS990PF"/>
    <x v="9"/>
    <s v="Institute for Energy Research"/>
    <n v="150"/>
    <x v="0"/>
    <s v="added"/>
  </r>
  <r>
    <s v="Catherine V &amp; Martin Hofmann Foundation_Institute For Energy Research2019200"/>
    <s v="Catherine V &amp; Martin Hofmann Foundation_2019"/>
    <s v="https://projects.propublica.org/nonprofits/organizations/236447843/202043179349102179/IRS990PF"/>
    <x v="9"/>
    <s v="Institute for Energy Research"/>
    <n v="200"/>
    <x v="8"/>
    <s v="added"/>
  </r>
  <r>
    <s v="Catherine V &amp; Martin Hofmann Foundation_Institute For Energy Research2018200"/>
    <s v="Catherine V &amp; Martin Hofmann Foundation_2018"/>
    <s v="https://projects.propublica.org/nonprofits/organizations/236447843/201902339349100310/IRS990PF"/>
    <x v="9"/>
    <s v="Institute for Energy Research"/>
    <n v="200"/>
    <x v="9"/>
    <s v="added"/>
  </r>
  <r>
    <s v="Catherine V &amp; Martin Hofmann Foundation_Institute For Energy Research2017150"/>
    <s v="Catherine V &amp; Martin Hofmann Foundation_2017"/>
    <s v="https://projects.propublica.org/nonprofits/organizations/236447843/201803169349101025/IRS990PF"/>
    <x v="9"/>
    <s v="Institute for Energy Research"/>
    <n v="150"/>
    <x v="10"/>
    <s v="added"/>
  </r>
  <r>
    <s v="Catherine V &amp; Martin Hofmann Foundation_Institute For Energy Research2016125"/>
    <s v="Catherine V &amp; Martin Hofmann Foundation_2016"/>
    <s v="https://projects.propublica.org/nonprofits/organizations/236447843/201721649349100007/IRS990PF"/>
    <x v="9"/>
    <s v="Institute for Energy Research"/>
    <n v="125"/>
    <x v="1"/>
    <s v="added"/>
  </r>
  <r>
    <s v="Catherine V &amp; Martin Hofmann Foundation_Institute For Energy Research2015175"/>
    <s v="Catherine V &amp; Martin Hofmann Foundation_2015"/>
    <s v="https://projects.propublica.org/nonprofits/organizations/236447843/201631969349100303/IRS990PF"/>
    <x v="9"/>
    <s v="Institute for Energy Research"/>
    <n v="175"/>
    <x v="3"/>
    <s v="added"/>
  </r>
  <r>
    <s v="Catherine V &amp; Martin Hofmann Foundation_Institute For Energy Research2014125"/>
    <s v="Catherine V &amp; Martin Hofmann Foundation_2014"/>
    <s v="https://projects.propublica.org/nonprofits/organizations/236447843/201511609349100366/IRS990PF"/>
    <x v="9"/>
    <s v="Institute for Energy Research"/>
    <n v="125"/>
    <x v="11"/>
    <s v="added"/>
  </r>
  <r>
    <s v="Catherine V &amp; Martin Hofmann Foundation_Institute For Energy Research2013100"/>
    <s v="Catherine V &amp; Martin Hofmann Foundation_2013"/>
    <s v="https://projects.propublica.org/nonprofits/organizations/236447843/201412269349100141/IRS990PF"/>
    <x v="9"/>
    <s v="Institute for Energy Research"/>
    <n v="100"/>
    <x v="2"/>
    <s v="added"/>
  </r>
  <r>
    <s v="Charles G Koch Charitable Foundation_Institute for Energy Research20205646"/>
    <s v="Charles G Koch Charitable Foundation_2020"/>
    <n v="990"/>
    <x v="10"/>
    <s v="Institute for Energy Research"/>
    <n v="5646"/>
    <x v="0"/>
    <s v="added"/>
  </r>
  <r>
    <s v="Charles G Koch Charitable Foundation_Institute For Energy Research20194562"/>
    <s v="Charles G Koch Charitable Foundation_2019"/>
    <s v="https://projects.propublica.org/nonprofits/organizations/480918408/202013219349105781/IRS990PF"/>
    <x v="10"/>
    <s v="Institute for Energy Research"/>
    <n v="4562"/>
    <x v="8"/>
    <s v="added"/>
  </r>
  <r>
    <s v="Charles G Koch Charitable Foundation_Institute for Energy Research201750000"/>
    <s v="Charles G Koch Charitable Foundation_2017"/>
    <n v="990"/>
    <x v="10"/>
    <s v="Institute for Energy Research"/>
    <n v="50000"/>
    <x v="10"/>
    <s v="added"/>
  </r>
  <r>
    <s v="Charles G Koch Charitable Foundation_Institute for Energy Research201744678"/>
    <s v="Charles G Koch Charitable Foundation_2017"/>
    <n v="990"/>
    <x v="10"/>
    <s v="Institute for Energy Research"/>
    <n v="44678"/>
    <x v="10"/>
    <s v="added"/>
  </r>
  <r>
    <s v="Charles G Koch Charitable Foundation_Institute for Energy Research201653380"/>
    <s v="Charles G Koch Charitable Foundation_2016"/>
    <n v="990"/>
    <x v="10"/>
    <s v="Institute for Energy Research"/>
    <n v="53380"/>
    <x v="1"/>
    <s v="added"/>
  </r>
  <r>
    <s v="Charles G Koch Charitable Foundation_Institute for Energy Research2016120000"/>
    <s v="Charles G Koch Charitable Foundation_2016"/>
    <n v="990"/>
    <x v="10"/>
    <s v="Institute for Energy Research"/>
    <n v="120000"/>
    <x v="1"/>
    <s v="added"/>
  </r>
  <r>
    <s v="Charles G Koch Charitable Foundation_Institute for Energy Research201566404"/>
    <s v="Charles G Koch Charitable Foundation_2015"/>
    <n v="990"/>
    <x v="10"/>
    <s v="Institute for Energy Research"/>
    <n v="66404"/>
    <x v="3"/>
    <s v="added"/>
  </r>
  <r>
    <s v="Charles G Koch Charitable Foundation_Institute for Energy Research201423628"/>
    <s v="Charles G Koch Charitable Foundation_2014"/>
    <n v="990"/>
    <x v="10"/>
    <s v="Institute for Energy Research"/>
    <n v="23628"/>
    <x v="11"/>
    <s v="added"/>
  </r>
  <r>
    <s v="Charles G Koch Charitable Foundation_Institute for Energy Research20125000"/>
    <s v="Charles G Koch Charitable Foundation_2012"/>
    <n v="990"/>
    <x v="10"/>
    <s v="Institute for Energy Research"/>
    <n v="5000"/>
    <x v="12"/>
    <s v="added"/>
  </r>
  <r>
    <s v="Charles G Koch Charitable Foundation_Institute for Energy Research19912000"/>
    <s v="Charles G Koch Charitable Foundation_1991"/>
    <s v="CT2019"/>
    <x v="10"/>
    <s v="Institute for Energy Research"/>
    <n v="2000"/>
    <x v="14"/>
    <s v="N/A"/>
  </r>
  <r>
    <s v="Charles Koch Institute_Institute For Energy Research20198000"/>
    <s v="Charles Koch Institute_2019"/>
    <s v="https://projects.propublica.org/nonprofits/organizations/274967732/202043219349322254/IRS990ScheduleI"/>
    <x v="11"/>
    <s v="Institute for Energy Research"/>
    <n v="8000"/>
    <x v="8"/>
    <s v="added"/>
  </r>
  <r>
    <s v="Charles Koch Institute_Institute for Energy Research201816000"/>
    <s v="Charles Koch Institute_2018"/>
    <n v="990"/>
    <x v="11"/>
    <s v="Institute for Energy Research"/>
    <n v="16000"/>
    <x v="9"/>
    <s v="added"/>
  </r>
  <r>
    <s v="Charles Koch Institute_Institute for Energy Research201720289"/>
    <s v="Charles Koch Institute_2017"/>
    <n v="990"/>
    <x v="11"/>
    <s v="Institute for Energy Research"/>
    <n v="20289"/>
    <x v="10"/>
    <s v="added"/>
  </r>
  <r>
    <s v="Charles Koch Institute_Institute for Energy Research201623272"/>
    <s v="Charles Koch Institute_2016"/>
    <n v="990"/>
    <x v="11"/>
    <s v="Institute for Energy Research"/>
    <n v="23272"/>
    <x v="1"/>
    <s v="added"/>
  </r>
  <r>
    <s v="Charles Koch Institute_Institute for Energy Research201531091"/>
    <s v="Charles Koch Institute_2015"/>
    <n v="990"/>
    <x v="11"/>
    <s v="Institute for Energy Research"/>
    <n v="31091"/>
    <x v="3"/>
    <s v="added"/>
  </r>
  <r>
    <s v="Charles Koch Institute_Institute for Energy Research201412000"/>
    <s v="Charles Koch Institute_2014"/>
    <n v="990"/>
    <x v="11"/>
    <s v="Institute for Energy Research"/>
    <n v="12000"/>
    <x v="11"/>
    <s v="added"/>
  </r>
  <r>
    <s v="Chase Foundation Of Virginia_Institute For Energy Research202119500"/>
    <s v="Chase Foundation Of Virginia_2021"/>
    <s v="https://projects.propublica.org/nonprofits/organizations/541770697/202243199349102964/IRS990PF"/>
    <x v="12"/>
    <s v="Institute for Energy Research"/>
    <n v="19500"/>
    <x v="13"/>
    <s v="added"/>
  </r>
  <r>
    <s v="Chase Foundation Of Virginia_Institute For Energy Research202015000"/>
    <s v="Chase Foundation Of Virginia_2020"/>
    <s v="https://projects.propublica.org/nonprofits/organizations/541770697/202103199349104060/IRS990PF"/>
    <x v="12"/>
    <s v="Institute for Energy Research"/>
    <n v="15000"/>
    <x v="0"/>
    <s v="added"/>
  </r>
  <r>
    <s v="Chase Foundation Of Virginia_Institute For Energy Research201915000"/>
    <s v="Chase Foundation Of Virginia_2019"/>
    <s v="https://projects.propublica.org/nonprofits/organizations/541770697/202043169349100049/IRS990PF"/>
    <x v="12"/>
    <s v="Institute for Energy Research"/>
    <n v="15000"/>
    <x v="8"/>
    <s v="added"/>
  </r>
  <r>
    <s v="Chase Foundation Of Virginia_Institute For Energy Research201815000"/>
    <s v="Chase Foundation Of Virginia_2018"/>
    <s v="https://projects.propublica.org/nonprofits/organizations/541770697/201941369349100704/IRS990PF"/>
    <x v="12"/>
    <s v="Institute for Energy Research"/>
    <n v="15000"/>
    <x v="9"/>
    <s v="added"/>
  </r>
  <r>
    <s v="Chase Foundation Of Virginia_Institute For Energy Research201715000"/>
    <s v="Chase Foundation Of Virginia_2017"/>
    <s v="https://projects.propublica.org/nonprofits/organizations/541770697/201841319349100714/IRS990PF"/>
    <x v="12"/>
    <s v="Institute for Energy Research"/>
    <n v="15000"/>
    <x v="10"/>
    <s v="added"/>
  </r>
  <r>
    <s v="Chase Foundation of Virginia_Institute for Energy Research201515000"/>
    <s v="Chase Foundation of Virginia_2015"/>
    <n v="990"/>
    <x v="12"/>
    <s v="Institute for Energy Research"/>
    <n v="15000"/>
    <x v="3"/>
    <s v="added"/>
  </r>
  <r>
    <s v="Chase Foundation of Virginia_Institute for Energy Research201415000"/>
    <s v="Chase Foundation of Virginia_2014"/>
    <n v="990"/>
    <x v="12"/>
    <s v="Institute for Energy Research"/>
    <n v="15000"/>
    <x v="11"/>
    <s v="added"/>
  </r>
  <r>
    <s v="Chase Foundation of Virginia_Institute for Energy Research20135000"/>
    <s v="Chase Foundation of Virginia_2013"/>
    <n v="990"/>
    <x v="12"/>
    <s v="Institute for Energy Research"/>
    <n v="5000"/>
    <x v="2"/>
    <s v="added"/>
  </r>
  <r>
    <s v="Chase Foundation of Virginia_Institute for Energy Research20125000"/>
    <s v="Chase Foundation of Virginia_2012"/>
    <s v="CT2016"/>
    <x v="12"/>
    <s v="Institute for Energy Research"/>
    <n v="5000"/>
    <x v="12"/>
    <m/>
  </r>
  <r>
    <s v="Chase Foundation of Virginia_Institute for Energy Research201125000"/>
    <s v="Chase Foundation of Virginia_2011"/>
    <s v="CT2016"/>
    <x v="12"/>
    <s v="Institute for Energy Research"/>
    <n v="25000"/>
    <x v="4"/>
    <m/>
  </r>
  <r>
    <s v="Chase Foundation of Virginia_Institute for Energy Research20105000"/>
    <s v="Chase Foundation of Virginia_2010"/>
    <s v="CT2016"/>
    <x v="12"/>
    <s v="Institute for Energy Research"/>
    <n v="5000"/>
    <x v="5"/>
    <m/>
  </r>
  <r>
    <s v="Chase Foundation of Virginia_Institute for Energy Research200977000"/>
    <s v="Chase Foundation of Virginia_2009"/>
    <s v="CT2016"/>
    <x v="12"/>
    <s v="Institute for Energy Research"/>
    <n v="77000"/>
    <x v="6"/>
    <m/>
  </r>
  <r>
    <s v="Chase Foundation of Virginia_Institute for Energy Research20082000"/>
    <s v="Chase Foundation of Virginia_2008"/>
    <s v="CT2016"/>
    <x v="12"/>
    <s v="Institute for Energy Research"/>
    <n v="2000"/>
    <x v="7"/>
    <m/>
  </r>
  <r>
    <s v="Chase Foundation of Virginia_Institute for Energy Research20072000"/>
    <s v="Chase Foundation of Virginia_2007"/>
    <s v="CT2016"/>
    <x v="12"/>
    <s v="Institute for Energy Research"/>
    <n v="2000"/>
    <x v="15"/>
    <m/>
  </r>
  <r>
    <s v="Chase Foundation of Virginia_Institute for Energy Research20062500"/>
    <s v="Chase Foundation of Virginia_2006"/>
    <s v="CT2016"/>
    <x v="12"/>
    <s v="Institute for Energy Research"/>
    <n v="2500"/>
    <x v="16"/>
    <m/>
  </r>
  <r>
    <s v="Chase Foundation of Virginia_Institute for Energy Research20042440"/>
    <s v="Chase Foundation of Virginia_2004"/>
    <s v="CT2016"/>
    <x v="12"/>
    <s v="Institute for Energy Research"/>
    <n v="2440"/>
    <x v="17"/>
    <m/>
  </r>
  <r>
    <s v="Claude R Lambe Charitable Foundation_Institute for Energy Research2007125000"/>
    <s v="Claude R Lambe Charitable Foundation_2007"/>
    <n v="990"/>
    <x v="13"/>
    <s v="Institute for Energy Research"/>
    <n v="125000"/>
    <x v="15"/>
    <s v="added"/>
  </r>
  <r>
    <s v="Claude R Lambe Charitable Foundation_Institute for Energy Research200625000"/>
    <s v="Claude R Lambe Charitable Foundation_2006"/>
    <n v="990"/>
    <x v="13"/>
    <s v="Institute for Energy Research"/>
    <n v="25000"/>
    <x v="16"/>
    <s v="added"/>
  </r>
  <r>
    <s v="Claude R Lambe Charitable Foundation_Institute for Energy Research200525000"/>
    <s v="Claude R Lambe Charitable Foundation_2005"/>
    <n v="990"/>
    <x v="13"/>
    <s v="Institute for Energy Research"/>
    <n v="25000"/>
    <x v="18"/>
    <s v="added"/>
  </r>
  <r>
    <s v="Claude R Lambe Charitable Foundation_Institute for Energy Research200415000"/>
    <s v="Claude R Lambe Charitable Foundation_2004"/>
    <n v="990"/>
    <x v="13"/>
    <s v="Institute for Energy Research"/>
    <n v="15000"/>
    <x v="17"/>
    <s v="added"/>
  </r>
  <r>
    <s v="Claude R Lambe Charitable Foundation_Institute for Energy Research200310000"/>
    <s v="Claude R Lambe Charitable Foundation_2003"/>
    <n v="990"/>
    <x v="13"/>
    <s v="Institute for Energy Research"/>
    <n v="10000"/>
    <x v="19"/>
    <s v="added"/>
  </r>
  <r>
    <s v="Claude R Lambe Charitable Foundation_Institute for Energy Research200225000"/>
    <s v="Claude R Lambe Charitable Foundation_2002"/>
    <n v="990"/>
    <x v="13"/>
    <s v="Institute for Energy Research"/>
    <n v="25000"/>
    <x v="20"/>
    <s v="added"/>
  </r>
  <r>
    <s v="Claude R Lambe Charitable Foundation_Institute for Energy Research20012500"/>
    <s v="Claude R Lambe Charitable Foundation_2001"/>
    <s v="CT2019"/>
    <x v="13"/>
    <s v="Institute for Energy Research"/>
    <n v="2500"/>
    <x v="21"/>
    <m/>
  </r>
  <r>
    <s v="Claude R Lambe Charitable Foundation_Institute for Energy Research19992500"/>
    <s v="Claude R Lambe Charitable Foundation_1999"/>
    <s v="CT2019"/>
    <x v="13"/>
    <s v="Institute for Energy Research"/>
    <n v="2500"/>
    <x v="22"/>
    <m/>
  </r>
  <r>
    <s v="Claude R Lambe Charitable Foundation_Institute for Energy Research19982500"/>
    <s v="Claude R Lambe Charitable Foundation_1998"/>
    <s v="CT2019"/>
    <x v="13"/>
    <s v="Institute for Energy Research"/>
    <n v="2500"/>
    <x v="23"/>
    <s v="verified"/>
  </r>
  <r>
    <s v="Claude R Lambe Charitable Foundation_Institute for Energy Research19972500"/>
    <s v="Claude R Lambe Charitable Foundation_1997"/>
    <s v="CT2019"/>
    <x v="13"/>
    <s v="Institute for Energy Research"/>
    <n v="2500"/>
    <x v="24"/>
    <m/>
  </r>
  <r>
    <s v="Colegato Foundation_Institute For Energy Research20201000"/>
    <s v="Colegato Foundation_2020"/>
    <s v="https://projects.propublica.org/nonprofits/organizations/206363603/202102869349100235/IRS990PF"/>
    <x v="14"/>
    <s v="Institute for Energy Research"/>
    <n v="1000"/>
    <x v="0"/>
    <s v="added"/>
  </r>
  <r>
    <s v="Colegato Foundation_Institute For Energy Research20191000"/>
    <s v="Colegato Foundation_2019"/>
    <s v="https://projects.propublica.org/nonprofits/organizations/206363603/202032409349100013/IRS990PF"/>
    <x v="14"/>
    <s v="Institute for Energy Research"/>
    <n v="1000"/>
    <x v="8"/>
    <s v="added"/>
  </r>
  <r>
    <s v="Committee To Unleash Prosperity_Institute For Energy Research20217500"/>
    <s v="Committee To Unleash Prosperity_2021"/>
    <s v="https://projects.propublica.org/nonprofits/organizations/473514328/202202659349300600/IRS990ScheduleI"/>
    <x v="15"/>
    <s v="Institute for Energy Research"/>
    <n v="7500"/>
    <x v="13"/>
    <s v="added"/>
  </r>
  <r>
    <s v="Cousins Family Foundation_Institute For Energy Research2022350"/>
    <s v="Cousins Family Foundation_2022"/>
    <s v="https://projects.propublica.org/nonprofits/organizations/812044087/202311239349100411/IRS990PF"/>
    <x v="16"/>
    <s v="Institute for Energy Research"/>
    <n v="350"/>
    <x v="25"/>
    <s v="added"/>
  </r>
  <r>
    <s v="Cousins Family Foundation_Institute For Energy Research2021300"/>
    <s v="Cousins Family Foundation_2021"/>
    <s v="https://projects.propublica.org/nonprofits/organizations/812044087/202241299349102029/IRS990PF"/>
    <x v="16"/>
    <s v="Institute for Energy Research"/>
    <n v="300"/>
    <x v="13"/>
    <s v="added"/>
  </r>
  <r>
    <s v="Cousins Family Foundation_Institute For Energy Research2020300"/>
    <s v="Cousins Family Foundation_2020"/>
    <s v="https://projects.propublica.org/nonprofits/organizations/812044087/202131529349100308/IRS990PF"/>
    <x v="16"/>
    <s v="Institute for Energy Research"/>
    <n v="300"/>
    <x v="0"/>
    <s v="added"/>
  </r>
  <r>
    <s v="Cousins Family Foundation_Institute For Energy Research2019250"/>
    <s v="Cousins Family Foundation_2019"/>
    <s v="https://projects.propublica.org/nonprofits/organizations/812044087/202032409349100613/IRS990PF"/>
    <x v="16"/>
    <s v="Institute for Energy Research"/>
    <n v="250"/>
    <x v="8"/>
    <s v="added"/>
  </r>
  <r>
    <s v="Cousins Family Foundation_Institute For Energy Research2018250"/>
    <s v="Cousins Family Foundation_2018"/>
    <s v="https://projects.propublica.org/nonprofits/organizations/812044087/201941689349100109/IRS990PF"/>
    <x v="16"/>
    <s v="Institute for Energy Research"/>
    <n v="250"/>
    <x v="9"/>
    <s v="added"/>
  </r>
  <r>
    <s v="Cousins Family Foundation_Institute For Energy Research2017200"/>
    <s v="Cousins Family Foundation_2017"/>
    <s v="https://projects.propublica.org/nonprofits/organizations/812044087/201802089349100500/IRS990PF"/>
    <x v="16"/>
    <s v="Institute for Energy Research"/>
    <n v="200"/>
    <x v="10"/>
    <s v="added"/>
  </r>
  <r>
    <s v="DonorsTrust_Institute For Energy Research202050000"/>
    <s v="DonorsTrust_2020"/>
    <s v="https://projects.propublica.org/nonprofits/organizations/522166327/202133199349305758/IRS990ScheduleI"/>
    <x v="17"/>
    <s v="Institute for Energy Research"/>
    <n v="50000"/>
    <x v="0"/>
    <s v="added"/>
  </r>
  <r>
    <s v="DonorsTrust_Institute For Energy Research2020200"/>
    <s v="DonorsTrust_2020"/>
    <s v="https://projects.propublica.org/nonprofits/organizations/522166327/202133199349305758/IRS990ScheduleI"/>
    <x v="17"/>
    <s v="Institute for Energy Research"/>
    <n v="200"/>
    <x v="0"/>
    <s v="added"/>
  </r>
  <r>
    <s v="DonorsTrust_Institute For Energy Research201946000"/>
    <s v="DonorsTrust_2019"/>
    <s v="https://projects.propublica.org/nonprofits/display_990/522166327/download990pdf_02_2022_prefixes_46-59%2F522166327_201912_990_2022020719650930"/>
    <x v="17"/>
    <s v="Institute for Energy Research"/>
    <n v="46000"/>
    <x v="8"/>
    <s v="added"/>
  </r>
  <r>
    <s v="DonorsTrust_Institute For Energy Research20192000"/>
    <s v="DonorsTrust_2019"/>
    <s v="https://projects.propublica.org/nonprofits/display_990/522166327/download990pdf_02_2022_prefixes_46-59%2F522166327_201912_990_2022020719650930"/>
    <x v="17"/>
    <s v="Institute for Energy Research"/>
    <n v="2000"/>
    <x v="8"/>
    <s v="added"/>
  </r>
  <r>
    <s v="DonorsTrust_Institute for Energy Research2015275000"/>
    <s v="DonorsTrust_2015"/>
    <n v="990"/>
    <x v="17"/>
    <s v="Institute for Energy Research"/>
    <n v="275000"/>
    <x v="3"/>
    <s v="added"/>
  </r>
  <r>
    <s v="DonorsTrust_Institute for Energy Research201264000"/>
    <s v="DonorsTrust_2012"/>
    <s v="CT2016"/>
    <x v="17"/>
    <s v="Institute for Energy Research"/>
    <n v="64000"/>
    <x v="12"/>
    <m/>
  </r>
  <r>
    <s v="DonorsTrust_Institute for Energy Research201230000"/>
    <s v="DonorsTrust_2012"/>
    <s v="CT2016"/>
    <x v="17"/>
    <s v="Institute for Energy Research"/>
    <n v="30000"/>
    <x v="12"/>
    <m/>
  </r>
  <r>
    <s v="DonorsTrust_Institute for Energy Research2010350000"/>
    <s v="DonorsTrust_2010"/>
    <s v="CT2016"/>
    <x v="17"/>
    <s v="Institute for Energy Research"/>
    <n v="350000"/>
    <x v="5"/>
    <m/>
  </r>
  <r>
    <s v="DonorsTrust_Institute for Energy Research2008300000"/>
    <s v="DonorsTrust_2008"/>
    <s v="CT2016"/>
    <x v="17"/>
    <s v="Institute for Energy Research"/>
    <n v="300000"/>
    <x v="7"/>
    <m/>
  </r>
  <r>
    <s v="DonorsTrust_Institute for Energy Research200765000"/>
    <s v="DonorsTrust_2007"/>
    <s v="CT2016"/>
    <x v="17"/>
    <s v="Institute for Energy Research"/>
    <n v="65000"/>
    <x v="15"/>
    <m/>
  </r>
  <r>
    <s v="Dunn's Foundation for the Advancement of Right Thinking_Institute for Energy Research20125000"/>
    <s v="Dunn's Foundation for the Advancement of Right Thinking_2012"/>
    <s v="CT2016"/>
    <x v="18"/>
    <s v="Institute for Energy Research"/>
    <n v="5000"/>
    <x v="12"/>
    <m/>
  </r>
  <r>
    <s v="Earhart Foundation_Institute for Energy Research20122500"/>
    <s v="Earhart Foundation_2012"/>
    <s v="CT2016"/>
    <x v="19"/>
    <s v="Institute for Energy Research"/>
    <n v="2500"/>
    <x v="12"/>
    <m/>
  </r>
  <r>
    <s v="Earhart Foundation_Institute for Energy Research20055000"/>
    <s v="Earhart Foundation_2005"/>
    <s v="CT2016"/>
    <x v="19"/>
    <s v="Institute for Energy Research"/>
    <n v="5000"/>
    <x v="18"/>
    <m/>
  </r>
  <r>
    <s v="Earhart Foundation_Institute for Energy Research20045000"/>
    <s v="Earhart Foundation_2004"/>
    <s v="CT2016"/>
    <x v="19"/>
    <s v="Institute for Energy Research"/>
    <n v="5000"/>
    <x v="17"/>
    <m/>
  </r>
  <r>
    <s v="Earhart Foundation_Institute for Energy Research20035000"/>
    <s v="Earhart Foundation_2003"/>
    <s v="CT2016"/>
    <x v="19"/>
    <s v="Institute for Energy Research"/>
    <n v="5000"/>
    <x v="19"/>
    <m/>
  </r>
  <r>
    <s v="Edison Electric Institute_Institute For Energy Research202125000"/>
    <s v="Edison Electric Institute_2021"/>
    <s v="https://projects.propublica.org/nonprofits/organizations/130659550/202203199349307005/IRS990ScheduleI"/>
    <x v="20"/>
    <s v="Institute for Energy Research"/>
    <n v="25000"/>
    <x v="13"/>
    <s v="added"/>
  </r>
  <r>
    <s v="Edison Electric Institute_Institute For Energy Research201610000"/>
    <s v="Edison Electric Institute_2016"/>
    <s v="https://projects.propublica.org/nonprofits/organizations/130659550/201723199349309057/IRS990ScheduleI"/>
    <x v="20"/>
    <s v="Institute for Energy Research"/>
    <n v="10000"/>
    <x v="1"/>
    <s v="added"/>
  </r>
  <r>
    <s v="Eric Javits Family Foundation_Institute For Energy Research2015200"/>
    <s v="Eric Javits Family Foundation_2015"/>
    <s v="https://projects.propublica.org/nonprofits/organizations/136125334/201611349349101336/IRS990PF"/>
    <x v="21"/>
    <s v="Institute for Energy Research"/>
    <n v="200"/>
    <x v="3"/>
    <s v="added"/>
  </r>
  <r>
    <s v="Eric Javits Family Foundation_Institute for Energy Research2014250"/>
    <s v="Eric Javits Family Foundation_2014"/>
    <n v="990"/>
    <x v="21"/>
    <s v="Institute for Energy Research"/>
    <n v="250"/>
    <x v="11"/>
    <s v="added"/>
  </r>
  <r>
    <s v="Eric Javits Family Foundation_Institute For Energy Research2013250"/>
    <s v="Eric Javits Family Foundation_2013"/>
    <s v="https://projects.propublica.org/nonprofits/organizations/136125334/201401249349100600/IRS990PF"/>
    <x v="21"/>
    <s v="Institute for Energy Research"/>
    <n v="250"/>
    <x v="2"/>
    <s v="added"/>
  </r>
  <r>
    <s v="Eric Javits Family Foundation_Institute For Energy Research2011250"/>
    <s v="Eric Javits Family Foundation_2011"/>
    <s v="https://projects.propublica.org/nonprofits/redirect_to_990/136125334/2011"/>
    <x v="21"/>
    <s v="Institute for Energy Research"/>
    <n v="250"/>
    <x v="4"/>
    <s v="added"/>
  </r>
  <r>
    <s v="Eric Javits Family Foundation_Institute For Energy Research2010250"/>
    <s v="Eric Javits Family Foundation_2010"/>
    <s v="https://projects.propublica.org/nonprofits/redirect_to_990/136125334/2010"/>
    <x v="21"/>
    <s v="Institute for Energy Research"/>
    <n v="250"/>
    <x v="5"/>
    <s v="added"/>
  </r>
  <r>
    <s v="Eric Javits Family Foundation_Institute for Energy Research2009500"/>
    <s v="Eric Javits Family Foundation_2009"/>
    <n v="990"/>
    <x v="21"/>
    <s v="Institute for Energy Research"/>
    <n v="500"/>
    <x v="6"/>
    <s v="added"/>
  </r>
  <r>
    <s v="Exxon Mobil_Institute for Energy Research200745000"/>
    <s v="Exxon Mobil_2007"/>
    <s v="CT2016"/>
    <x v="22"/>
    <s v="Institute for Energy Research"/>
    <n v="45000"/>
    <x v="15"/>
    <m/>
  </r>
  <r>
    <s v="Exxon Mobil_Institute for Energy Research200750000"/>
    <s v="Exxon Mobil_2007"/>
    <s v="CT2016"/>
    <x v="22"/>
    <s v="Institute for Energy Research"/>
    <n v="50000"/>
    <x v="15"/>
    <m/>
  </r>
  <r>
    <s v="Exxon Mobil_Institute for Energy Research200665000"/>
    <s v="Exxon Mobil_2006"/>
    <s v="CT2016"/>
    <x v="22"/>
    <s v="Institute for Energy Research"/>
    <n v="65000"/>
    <x v="16"/>
    <m/>
  </r>
  <r>
    <s v="Exxon Mobil_Institute for Energy Research200565000"/>
    <s v="Exxon Mobil_2005"/>
    <s v="CT2016"/>
    <x v="22"/>
    <s v="Institute for Energy Research"/>
    <n v="65000"/>
    <x v="18"/>
    <m/>
  </r>
  <r>
    <s v="Exxon Mobil_Institute for Energy Research200445000"/>
    <s v="Exxon Mobil_2004"/>
    <s v="CT2016"/>
    <x v="22"/>
    <s v="Institute for Energy Research"/>
    <n v="45000"/>
    <x v="17"/>
    <m/>
  </r>
  <r>
    <s v="Exxon Mobil_Institute for Energy Research200337000"/>
    <s v="Exxon Mobil_2003"/>
    <s v="CT2016"/>
    <x v="22"/>
    <s v="Institute for Energy Research"/>
    <n v="37000"/>
    <x v="19"/>
    <m/>
  </r>
  <r>
    <s v="Exxon Mobil_Institute for Energy Research200230000"/>
    <s v="Exxon Mobil_2002"/>
    <s v="CT2016"/>
    <x v="22"/>
    <s v="Institute for Energy Research"/>
    <n v="30000"/>
    <x v="20"/>
    <m/>
  </r>
  <r>
    <s v="Fidelity Investments Charitable Gift Fund_Institute For Energy Research202211200"/>
    <s v="Fidelity Investments Charitable Gift Fund_2022"/>
    <s v="https://projects.propublica.org/nonprofits/organizations/110303001/202321309349304807/IRS990ScheduleI"/>
    <x v="23"/>
    <s v="Institute for Energy Research"/>
    <n v="11200"/>
    <x v="25"/>
    <s v="added"/>
  </r>
  <r>
    <s v="Fidelity Investments Charitable Gift Fund_Institute For Energy Research202110450"/>
    <s v="Fidelity Investments Charitable Gift Fund_2021"/>
    <s v="https://projects.propublica.org/nonprofits/organizations/110303001/202221339349302787/IRS990ScheduleI"/>
    <x v="23"/>
    <s v="Institute for Energy Research"/>
    <n v="10450"/>
    <x v="13"/>
    <s v="added"/>
  </r>
  <r>
    <s v="Fidelity Investments Charitable Gift Fund_Institute For Energy Research20206300"/>
    <s v="Fidelity Investments Charitable Gift Fund_2020"/>
    <s v="https://projects.propublica.org/nonprofits/organizations/110303001/202121359349300427/IRS990ScheduleI"/>
    <x v="23"/>
    <s v="Institute for Energy Research"/>
    <n v="6300"/>
    <x v="0"/>
    <s v="added"/>
  </r>
  <r>
    <s v="Fidelity Investments Charitable Gift Fund_Institute For Energy Research20197820"/>
    <s v="Fidelity Investments Charitable Gift Fund_2019"/>
    <s v="https://projects.propublica.org/nonprofits/organizations/110303001/202041789349301474/IRS990ScheduleI"/>
    <x v="23"/>
    <s v="Institute for Energy Research"/>
    <n v="7820"/>
    <x v="8"/>
    <s v="added"/>
  </r>
  <r>
    <s v="Fidelity Investments Charitable Gift Fund_Institute For Energy Research2018158875"/>
    <s v="Fidelity Investments Charitable Gift Fund_2018"/>
    <s v="https://projects.propublica.org/nonprofits/organizations/110303001/201931359349301478/IRS990ScheduleI"/>
    <x v="23"/>
    <s v="Institute for Energy Research"/>
    <n v="158875"/>
    <x v="9"/>
    <s v="added"/>
  </r>
  <r>
    <s v="Garvey Kansas Foundation_Institute For Energy Research202050"/>
    <s v="Garvey Kansas Foundation_2020"/>
    <s v="https://projects.propublica.org/nonprofits/organizations/486115213/202143179349101124/IRS990PF"/>
    <x v="24"/>
    <s v="Institute for Energy Research"/>
    <n v="50"/>
    <x v="0"/>
    <s v="added"/>
  </r>
  <r>
    <s v="Garvey Kansas Foundation_Institute For Energy Research2017200"/>
    <s v="Garvey Kansas Foundation_2017"/>
    <s v="https://projects.propublica.org/nonprofits/organizations/486115213/201823129349101152/IRS990PF"/>
    <x v="24"/>
    <s v="Institute for Energy Research"/>
    <n v="200"/>
    <x v="10"/>
    <s v="added"/>
  </r>
  <r>
    <s v="Garvey Kansas Foundation_Institute For Energy Research2016250"/>
    <s v="Garvey Kansas Foundation_2016"/>
    <s v="https://projects.propublica.org/nonprofits/organizations/486115213/201723199349101707/IRS990PF"/>
    <x v="24"/>
    <s v="Institute for Energy Research"/>
    <n v="250"/>
    <x v="1"/>
    <s v="added"/>
  </r>
  <r>
    <s v="Garvey Kansas Foundation_Institute For Energy Research201510000"/>
    <s v="Garvey Kansas Foundation_2015"/>
    <s v="https://projects.propublica.org/nonprofits/organizations/486115213/201632259349100308/IRS990PF"/>
    <x v="24"/>
    <s v="Institute for Energy Research"/>
    <n v="10000"/>
    <x v="3"/>
    <s v="added"/>
  </r>
  <r>
    <s v="Gilroy And Lillian P Roberts Charitable Foundation_Institute For Energy Research2022100"/>
    <s v="Gilroy And Lillian P Roberts Charitable Foundation_2022"/>
    <s v="https://projects.propublica.org/nonprofits/organizations/232219044/202233189349104178/IRS990PF"/>
    <x v="25"/>
    <s v="Institute for Energy Research"/>
    <n v="100"/>
    <x v="25"/>
    <s v="added"/>
  </r>
  <r>
    <s v="Gilroy And Lillian P Roberts Charitable Foundation_Institute For Energy Research2021100"/>
    <s v="Gilroy And Lillian P Roberts Charitable Foundation_2021"/>
    <s v="https://projects.propublica.org/nonprofits/organizations/232219044/202143199349102654/IRS990PF"/>
    <x v="25"/>
    <s v="Institute for Energy Research"/>
    <n v="100"/>
    <x v="13"/>
    <s v="added"/>
  </r>
  <r>
    <s v="Gilroy And Lillian P Roberts Charitable Foundation_Institute For Energy Research2020100"/>
    <s v="Gilroy And Lillian P Roberts Charitable Foundation_2020"/>
    <s v="https://projects.propublica.org/nonprofits/display_990/232219044/download990pdf_11_2021_prefixes_20-27%2F232219044_202006_990PF_2021110219123510"/>
    <x v="25"/>
    <s v="Institute for Energy Research"/>
    <n v="100"/>
    <x v="0"/>
    <s v="added"/>
  </r>
  <r>
    <s v="Gilroy And Lillian P Roberts Charitable Foundation_Institute For Energy Research2019100"/>
    <s v="Gilroy And Lillian P Roberts Charitable Foundation_2019"/>
    <s v="https://projects.propublica.org/nonprofits/display_990/232219044/10_2019_prefixes_22-23%2F232219044_201906_990PF_2019102316775343"/>
    <x v="25"/>
    <s v="Institute for Energy Research"/>
    <n v="100"/>
    <x v="8"/>
    <s v="added"/>
  </r>
  <r>
    <s v="Gilroy And Lillian P Roberts Charitable Foundation_Institute For Energy Research2018100"/>
    <s v="Gilroy And Lillian P Roberts Charitable Foundation_2018"/>
    <s v="https://projects.propublica.org/nonprofits/display_990/232219044/09_2018_prefixes_22-23%2F232219044_201806_990PF_2018092615733400"/>
    <x v="25"/>
    <s v="Institute for Energy Research"/>
    <n v="100"/>
    <x v="9"/>
    <s v="added"/>
  </r>
  <r>
    <s v="Gilroy And Lillian P Roberts Charitable Foundation_Institute For Energy Research2017100"/>
    <s v="Gilroy And Lillian P Roberts Charitable Foundation_2017"/>
    <s v="https://projects.propublica.org/nonprofits/display_990/232219044/IRS%2F232219044_201706_990PF_2017082114661662"/>
    <x v="25"/>
    <s v="Institute for Energy Research"/>
    <n v="100"/>
    <x v="10"/>
    <s v="added"/>
  </r>
  <r>
    <s v="Gilroy And Lillian P Roberts Charitable Foundation_Institute For Energy Research2016100"/>
    <s v="Gilroy And Lillian P Roberts Charitable Foundation_2016"/>
    <s v="https://projects.propublica.org/nonprofits/display_990/232219044/2016_09_PF%2F23-2219044_990PF_201606"/>
    <x v="25"/>
    <s v="Institute for Energy Research"/>
    <n v="100"/>
    <x v="1"/>
    <s v="added"/>
  </r>
  <r>
    <s v="Gilroy And Lillian P Roberts Charitable Foundation_Institute For Energy Research2015100"/>
    <s v="Gilroy And Lillian P Roberts Charitable Foundation_2015"/>
    <s v="https://projects.propublica.org/nonprofits/display_990/232219044/2015_09_PF%2F23-2219044_990PF_201506"/>
    <x v="25"/>
    <s v="Institute for Energy Research"/>
    <n v="100"/>
    <x v="3"/>
    <s v="added"/>
  </r>
  <r>
    <s v="Greater Houston Community Foundation_Institute For Energy Research20205000"/>
    <s v="Greater Houston Community Foundation_2020"/>
    <s v="https://projects.propublica.org/nonprofits/organizations/237160400/202133199349306838/IRS990ScheduleI"/>
    <x v="26"/>
    <s v="Institute for Energy Research"/>
    <n v="5000"/>
    <x v="0"/>
    <s v="added"/>
  </r>
  <r>
    <s v="Greater Houston Community Foundation_Institute For Energy Research20195000"/>
    <s v="Greater Houston Community Foundation_2019"/>
    <s v="https://projects.propublica.org/nonprofits/organizations/237160400/202023219349311032/IRS990ScheduleI"/>
    <x v="26"/>
    <s v="Institute for Energy Research"/>
    <n v="5000"/>
    <x v="8"/>
    <s v="added"/>
  </r>
  <r>
    <s v="Greater Houston Community Foundation_Institute For Energy Research20185000"/>
    <s v="Greater Houston Community Foundation_2018"/>
    <s v="https://projects.propublica.org/nonprofits/organizations/237160400/201922699349301307/IRS990ScheduleI"/>
    <x v="26"/>
    <s v="Institute for Energy Research"/>
    <n v="5000"/>
    <x v="9"/>
    <s v="added"/>
  </r>
  <r>
    <s v="Hayden Foundation_Institute For Energy Research2011500"/>
    <s v="Hayden Foundation_2011"/>
    <s v="https://projects.propublica.org/nonprofits/redirect_to_990/386118718/2011"/>
    <x v="27"/>
    <s v="Institute for Energy Research"/>
    <n v="500"/>
    <x v="4"/>
    <s v="added"/>
  </r>
  <r>
    <s v="Hayden Foundation_Institute For Energy Research2010500"/>
    <s v="Hayden Foundation_2010"/>
    <s v="https://projects.propublica.org/nonprofits/redirect_to_990/386118718/2010"/>
    <x v="27"/>
    <s v="Institute for Energy Research"/>
    <n v="500"/>
    <x v="5"/>
    <s v="added"/>
  </r>
  <r>
    <s v="Hayden Foundation_Institute For Energy Research2009500"/>
    <s v="Hayden Foundation_2009"/>
    <s v="https://projects.propublica.org/nonprofits/display_990/386118718/2010_12_PF%2F38-6118718_990PF_200912"/>
    <x v="27"/>
    <s v="Institute for Energy Research"/>
    <n v="500"/>
    <x v="6"/>
    <s v="added"/>
  </r>
  <r>
    <s v="Henderson Foundation_Institute For Energy Research20215000"/>
    <s v="Henderson Foundation_2021"/>
    <s v="https://projects.propublica.org/nonprofits/organizations/46051095/202242659349100654/IRS990PF"/>
    <x v="28"/>
    <s v="Institute for Energy Research"/>
    <n v="5000"/>
    <x v="13"/>
    <s v="added"/>
  </r>
  <r>
    <s v="Henderson Foundation_Institute For Energy Research20205000"/>
    <s v="Henderson Foundation_2020"/>
    <s v="https://projects.propublica.org/nonprofits/organizations/46051095/202102259349100005/IRS990PF"/>
    <x v="28"/>
    <s v="Institute for Energy Research"/>
    <n v="5000"/>
    <x v="0"/>
    <s v="added"/>
  </r>
  <r>
    <s v="Henderson Foundation_Institute For Energy Research20195000"/>
    <s v="Henderson Foundation_2019"/>
    <s v="https://projects.propublica.org/nonprofits/organizations/46051095/202033119349100138/IRS990PF"/>
    <x v="28"/>
    <s v="Institute for Energy Research"/>
    <n v="5000"/>
    <x v="8"/>
    <s v="added"/>
  </r>
  <r>
    <s v="Henderson Foundation_Institute For Energy Research20185000"/>
    <s v="Henderson Foundation_2018"/>
    <s v="https://projects.propublica.org/nonprofits/organizations/46051095/201943199349103859/IRS990PF"/>
    <x v="28"/>
    <s v="Institute for Energy Research"/>
    <n v="5000"/>
    <x v="9"/>
    <s v="added"/>
  </r>
  <r>
    <s v="Henderson Foundation_Institute For Energy Research20176000"/>
    <s v="Henderson Foundation_2017"/>
    <s v="https://projects.propublica.org/nonprofits/organizations/46051095/201813199349104911/IRS990PF"/>
    <x v="28"/>
    <s v="Institute for Energy Research"/>
    <n v="6000"/>
    <x v="10"/>
    <s v="added"/>
  </r>
  <r>
    <s v="Henderson Foundation_Institute For Energy Research20166000"/>
    <s v="Henderson Foundation_2016"/>
    <s v="https://projects.propublica.org/nonprofits/organizations/46051095/201743199349101809/IRS990PF"/>
    <x v="28"/>
    <s v="Institute for Energy Research"/>
    <n v="6000"/>
    <x v="1"/>
    <s v="added"/>
  </r>
  <r>
    <s v="Henderson Foundation_Institute For Energy Research20156000"/>
    <s v="Henderson Foundation_2015"/>
    <s v="https://projects.propublica.org/nonprofits/organizations/46051095/201603209349101025/full"/>
    <x v="28"/>
    <s v="Institute for Energy Research"/>
    <n v="6000"/>
    <x v="3"/>
    <s v="added"/>
  </r>
  <r>
    <s v="Henderson Foundation_Institute For Energy Research20147000"/>
    <s v="Henderson Foundation_2014"/>
    <s v="https://projects.propublica.org/nonprofits/organizations/46051095/201533209349102013/full"/>
    <x v="28"/>
    <s v="Institute for Energy Research"/>
    <n v="7000"/>
    <x v="11"/>
    <s v="added"/>
  </r>
  <r>
    <s v="Henderson Foundation_Institute For Energy Research20132000"/>
    <s v="Henderson Foundation_2013"/>
    <s v="https://projects.propublica.org/nonprofits/organizations/46051095/201413219349101961/full"/>
    <x v="28"/>
    <s v="Institute for Energy Research"/>
    <n v="2000"/>
    <x v="2"/>
    <s v="added"/>
  </r>
  <r>
    <s v="Henderson Foundation_Institute For Energy Research20121000"/>
    <s v="Henderson Foundation_2012"/>
    <s v="https://projects.propublica.org/nonprofits/display_990/46051095/2013_11_PF%2F04-6051095_990PF_201212"/>
    <x v="28"/>
    <s v="Institute for Energy Research"/>
    <n v="1000"/>
    <x v="12"/>
    <s v="added"/>
  </r>
  <r>
    <s v="Henderson Foundation_Institute For Energy Research20112000"/>
    <s v="Henderson Foundation_2011"/>
    <n v="990"/>
    <x v="28"/>
    <s v="Institute for Energy Research"/>
    <n v="2000"/>
    <x v="4"/>
    <s v="added"/>
  </r>
  <r>
    <s v="J P Humphreys Foundation_Institute For Energy Research201150000"/>
    <s v="J P Humphreys Foundation_2011"/>
    <n v="990"/>
    <x v="29"/>
    <s v="Institute for Energy Research"/>
    <n v="50000"/>
    <x v="4"/>
    <s v="added"/>
  </r>
  <r>
    <s v="Jacobs Family Foundation_Institute For Energy Research2014250"/>
    <s v="Jacobs Family Foundation_2014"/>
    <s v="https://projects.propublica.org/nonprofits/organizations/800304018/201502089349100315/IRS990PF"/>
    <x v="30"/>
    <s v="Institute for Energy Research"/>
    <n v="250"/>
    <x v="11"/>
    <s v="added"/>
  </r>
  <r>
    <s v="Jacobs Family Foundation_Institute For Energy Research2014250"/>
    <s v="Jacobs Family Foundation_2014"/>
    <s v="https://projects.propublica.org/nonprofits/organizations/800304018/201502089349100315/IRS990PF"/>
    <x v="30"/>
    <s v="Institute for Energy Research"/>
    <n v="250"/>
    <x v="11"/>
    <s v="added"/>
  </r>
  <r>
    <s v="Jacobs Family Foundation_Institute For Energy Research2013250"/>
    <s v="Jacobs Family Foundation_2013"/>
    <s v="https://projects.propublica.org/nonprofits/organizations/800304018/201402029349100255/IRS990PF"/>
    <x v="30"/>
    <s v="Institute for Energy Research"/>
    <n v="250"/>
    <x v="2"/>
    <s v="added"/>
  </r>
  <r>
    <s v="John William Pope Foundation_Institute For Energy Research202250000"/>
    <s v="John William Pope Foundation_2022"/>
    <s v="https://projects.propublica.org/nonprofits/organizations/581691765/202321299349103292/IRS990PF"/>
    <x v="31"/>
    <s v="Institute for Energy Research"/>
    <n v="50000"/>
    <x v="25"/>
    <s v="added"/>
  </r>
  <r>
    <s v="John William Pope Foundation_Institute For Energy Research202110000"/>
    <s v="John William Pope Foundation_2021"/>
    <s v="https://projects.propublica.org/nonprofits/organizations/581691765/202231229349100038/IRS990PF"/>
    <x v="31"/>
    <s v="Institute for Energy Research"/>
    <n v="10000"/>
    <x v="13"/>
    <s v="added"/>
  </r>
  <r>
    <s v="John William Pope Foundation_Institute For Energy Research202010000"/>
    <s v="John William Pope Foundation_2020"/>
    <n v="990"/>
    <x v="31"/>
    <s v="Institute for Energy Research"/>
    <n v="10000"/>
    <x v="0"/>
    <s v="added"/>
  </r>
  <r>
    <s v="Joseph M Wright Charitable Foundation_Institute For Energy Research2011100"/>
    <s v="Joseph M Wright Charitable Foundation_2011"/>
    <s v="https://projects.propublica.org/nonprofits/redirect_to_990/561872992/2011"/>
    <x v="32"/>
    <s v="Institute for Energy Research"/>
    <n v="100"/>
    <x v="4"/>
    <s v="added"/>
  </r>
  <r>
    <s v="JP Morgan Chase Foundation_Institute For Energy Research201945"/>
    <s v="JP Morgan Chase Foundation_2019"/>
    <s v="https://projects.propublica.org/nonprofits/organizations/237049738/202022549349100217/IRS990PF"/>
    <x v="33"/>
    <s v="Institute for Energy Research"/>
    <n v="45"/>
    <x v="8"/>
    <s v="added"/>
  </r>
  <r>
    <s v="Ken W Davis Foundation_Institute For Energy Research20183000"/>
    <s v="Ken W Davis Foundation_2018"/>
    <n v="990"/>
    <x v="34"/>
    <s v="Institute for Energy Research"/>
    <n v="3000"/>
    <x v="9"/>
    <s v="added"/>
  </r>
  <r>
    <s v="Ken W Davis Foundation_Institute For Energy Research2016250"/>
    <s v="Ken W Davis Foundation_2016"/>
    <n v="990"/>
    <x v="34"/>
    <s v="Institute for Energy Research"/>
    <n v="250"/>
    <x v="1"/>
    <s v="added"/>
  </r>
  <r>
    <s v="Ken W Davis Foundation_Institute For Energy Research2015250"/>
    <s v="Ken W Davis Foundation_2015"/>
    <n v="990"/>
    <x v="34"/>
    <s v="Institute for Energy Research"/>
    <n v="250"/>
    <x v="3"/>
    <s v="added"/>
  </r>
  <r>
    <s v="Ken W Davis Foundation_Institute For Energy Research20141000"/>
    <s v="Ken W Davis Foundation_2014"/>
    <n v="990"/>
    <x v="34"/>
    <s v="Institute for Energy Research"/>
    <n v="1000"/>
    <x v="11"/>
    <s v="added"/>
  </r>
  <r>
    <s v="L &amp; J Goldrich Foundation_Institute For Energy Research201550"/>
    <s v="L &amp; J Goldrich Foundation_2015"/>
    <s v="https://projects.propublica.org/nonprofits/organizations/116038035/201612179349100211/IRS990PF"/>
    <x v="35"/>
    <s v="Institute for Energy Research"/>
    <n v="50"/>
    <x v="3"/>
    <s v="added"/>
  </r>
  <r>
    <s v="Marh Foundation_Institute For Energy Research2019500"/>
    <s v="Marh Foundation_2019"/>
    <s v="https://projects.propublica.org/nonprofits/organizations/650930067/202021009349100002/IRS990PF"/>
    <x v="36"/>
    <s v="Institute for Energy Research"/>
    <n v="500"/>
    <x v="8"/>
    <s v="added"/>
  </r>
  <r>
    <s v="Marh Foundation_Institute For Energy Research2017500"/>
    <s v="Marh Foundation_2017"/>
    <s v="https://projects.propublica.org/nonprofits/display_990/650930067/07_2018_prefixes_58-65%2F650930067_201712_990PF_2018071615513659"/>
    <x v="36"/>
    <s v="Institute for Energy Research"/>
    <n v="500"/>
    <x v="10"/>
    <s v="added"/>
  </r>
  <r>
    <s v="Marshall Heritage Foundation_Institute for Energy Research2013200000"/>
    <s v="Marshall Heritage Foundation_2013"/>
    <s v="CT2016"/>
    <x v="37"/>
    <s v="Institute for Energy Research"/>
    <n v="200000"/>
    <x v="2"/>
    <m/>
  </r>
  <r>
    <s v="Marshall Heritage Foundation_Institute for Energy Research2012500000"/>
    <s v="Marshall Heritage Foundation_2012"/>
    <s v="CT2016"/>
    <x v="37"/>
    <s v="Institute for Energy Research"/>
    <n v="500000"/>
    <x v="12"/>
    <m/>
  </r>
  <r>
    <s v="Marshall Heritage Foundation_Institute for Energy Research2011550000"/>
    <s v="Marshall Heritage Foundation_2011"/>
    <s v="CT2016"/>
    <x v="37"/>
    <s v="Institute for Energy Research"/>
    <n v="550000"/>
    <x v="4"/>
    <m/>
  </r>
  <r>
    <s v="Marshall Heritage Foundation_Institute for Energy Research2010250000"/>
    <s v="Marshall Heritage Foundation_2010"/>
    <s v="CT2016"/>
    <x v="37"/>
    <s v="Institute for Energy Research"/>
    <n v="250000"/>
    <x v="5"/>
    <m/>
  </r>
  <r>
    <s v="Marshall Heritage Foundation_Institute for Energy Research200950000"/>
    <s v="Marshall Heritage Foundation_2009"/>
    <s v="CT2016"/>
    <x v="37"/>
    <s v="Institute for Energy Research"/>
    <n v="50000"/>
    <x v="6"/>
    <m/>
  </r>
  <r>
    <s v="Mel &amp; Ruth Wolzinger Foundation_Institute For Energy Research2015200"/>
    <s v="Mel &amp; Ruth Wolzinger Foundation_2015"/>
    <s v="https://projects.propublica.org/nonprofits/organizations/880468356/201622189349100117/IRS990PF"/>
    <x v="38"/>
    <s v="Institute for Energy Research"/>
    <n v="200"/>
    <x v="3"/>
    <s v="add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Summary 2" cacheId="37" applyNumberFormats="0" applyBorderFormats="0" applyFontFormats="0" applyPatternFormats="0" applyAlignmentFormats="0" applyWidthHeightFormats="0" dataCaption="" updatedVersion="8" compact="0" compactData="0">
  <location ref="A48:K52" firstHeaderRow="1" firstDataRow="2" firstDataCol="1"/>
  <pivotFields count="8">
    <pivotField name="transaction_id" compact="0" outline="0" multipleItemSelectionAllowed="1" showAll="0"/>
    <pivotField name="donor_year" compact="0" outline="0" multipleItemSelectionAllowed="1" showAll="0"/>
    <pivotField name="data_source" compact="0" outline="0" multipleItemSelectionAllowed="1" showAll="0"/>
    <pivotField name="donor_name" axis="axisRow" compact="0" outline="0" multipleItemSelectionAllowed="1" showAll="0" sortType="descending">
      <items count="40">
        <item h="1" sd="0" x="0"/>
        <item h="1" sd="0" x="1"/>
        <item h="1" sd="0" x="2"/>
        <item h="1" sd="0" x="3"/>
        <item h="1" x="4"/>
        <item h="1" x="5"/>
        <item h="1" x="6"/>
        <item h="1" x="7"/>
        <item h="1" sd="0" x="8"/>
        <item h="1" x="9"/>
        <item x="10"/>
        <item sd="0" x="11"/>
        <item h="1" sd="0" x="12"/>
        <item h="1" x="13"/>
        <item h="1" x="14"/>
        <item h="1" x="15"/>
        <item h="1" x="16"/>
        <item h="1" sd="0" x="17"/>
        <item h="1" sd="0" x="18"/>
        <item h="1" sd="0" x="19"/>
        <item h="1" x="20"/>
        <item h="1" sd="0" x="21"/>
        <item h="1" sd="0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sd="0" x="37"/>
        <item h="1" x="38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recipient_name" compact="0" outline="0" multipleItemSelectionAllowed="1" showAll="0"/>
    <pivotField name="contribution" dataField="1" compact="0" numFmtId="164" outline="0" multipleItemSelectionAllowed="1" showAll="0"/>
    <pivotField name="year" axis="axisCol" compact="0" outline="0" multipleItemSelectionAllowed="1" showAll="0" sortType="ascending">
      <items count="27">
        <item x="14"/>
        <item x="24"/>
        <item x="23"/>
        <item x="22"/>
        <item x="21"/>
        <item x="20"/>
        <item x="19"/>
        <item x="17"/>
        <item x="18"/>
        <item x="16"/>
        <item x="15"/>
        <item x="7"/>
        <item x="6"/>
        <item x="5"/>
        <item x="4"/>
        <item x="12"/>
        <item x="2"/>
        <item x="11"/>
        <item x="3"/>
        <item x="1"/>
        <item x="10"/>
        <item x="9"/>
        <item x="8"/>
        <item x="0"/>
        <item x="13"/>
        <item x="25"/>
        <item t="default"/>
      </items>
    </pivotField>
    <pivotField name="verified" compact="0" outline="0" multipleItemSelectionAllowed="1" showAll="0"/>
  </pivotFields>
  <rowFields count="1">
    <field x="3"/>
  </rowFields>
  <rowItems count="3">
    <i>
      <x v="10"/>
    </i>
    <i>
      <x v="11"/>
    </i>
    <i t="grand">
      <x/>
    </i>
  </rowItems>
  <colFields count="1">
    <field x="6"/>
  </colFields>
  <colItems count="10">
    <i>
      <x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um of contribution" fld="5" baseField="0" numFmtId="164"/>
  </dataFields>
  <formats count="5">
    <format dxfId="11">
      <pivotArea outline="0" fieldPosition="0"/>
    </format>
    <format dxfId="8">
      <pivotArea dataOnly="0" labelOnly="1" outline="0" fieldPosition="0">
        <references count="1">
          <reference field="6" count="9">
            <x v="0"/>
            <x v="15"/>
            <x v="17"/>
            <x v="18"/>
            <x v="19"/>
            <x v="20"/>
            <x v="21"/>
            <x v="22"/>
            <x v="23"/>
          </reference>
        </references>
      </pivotArea>
    </format>
    <format dxfId="7">
      <pivotArea dataOnly="0" labelOnly="1" grandCol="1" outline="0" fieldPosition="0"/>
    </format>
    <format dxfId="4">
      <pivotArea grandRow="1" outline="0" fieldPosition="0"/>
    </format>
    <format dxfId="3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ummary" cacheId="37" applyNumberFormats="0" applyBorderFormats="0" applyFontFormats="0" applyPatternFormats="0" applyAlignmentFormats="0" applyWidthHeightFormats="0" dataCaption="" updatedVersion="8" compact="0" compactData="0">
  <location ref="A8:AB40" firstHeaderRow="1" firstDataRow="2" firstDataCol="1"/>
  <pivotFields count="8">
    <pivotField name="transaction_id" compact="0" outline="0" multipleItemSelectionAllowed="1" showAll="0"/>
    <pivotField name="donor_year" compact="0" outline="0" multipleItemSelectionAllowed="1" showAll="0"/>
    <pivotField name="data_source" compact="0" outline="0" multipleItemSelectionAllowed="1" showAll="0"/>
    <pivotField name="donor_name" axis="axisRow" compact="0" outline="0" multipleItemSelectionAllowed="1" showAll="0" sortType="descending">
      <items count="4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x="17"/>
        <item sd="0" x="18"/>
        <item sd="0" x="19"/>
        <item sd="0" x="20"/>
        <item sd="0" x="21"/>
        <item sd="0" x="22"/>
        <item h="1" x="23"/>
        <item sd="0" x="24"/>
        <item sd="0" x="25"/>
        <item sd="0" x="26"/>
        <item sd="0" x="27"/>
        <item sd="0" x="28"/>
        <item h="1" x="29"/>
        <item h="1" x="30"/>
        <item sd="0" x="31"/>
        <item h="1" x="32"/>
        <item h="1" x="33"/>
        <item h="1" x="34"/>
        <item h="1" x="35"/>
        <item h="1" x="36"/>
        <item x="37"/>
        <item h="1" x="38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recipient_name" compact="0" outline="0" multipleItemSelectionAllowed="1" showAll="0"/>
    <pivotField name="contribution" dataField="1" compact="0" numFmtId="164" outline="0" multipleItemSelectionAllowed="1" showAll="0"/>
    <pivotField name="year" axis="axisCol" compact="0" outline="0" multipleItemSelectionAllowed="1" showAll="0" sortType="ascending">
      <items count="27">
        <item x="14"/>
        <item x="24"/>
        <item x="23"/>
        <item x="22"/>
        <item x="21"/>
        <item x="20"/>
        <item x="19"/>
        <item x="17"/>
        <item x="18"/>
        <item x="16"/>
        <item x="15"/>
        <item x="7"/>
        <item x="6"/>
        <item x="5"/>
        <item x="4"/>
        <item x="12"/>
        <item x="2"/>
        <item x="11"/>
        <item x="3"/>
        <item x="1"/>
        <item x="10"/>
        <item x="9"/>
        <item x="8"/>
        <item x="0"/>
        <item x="13"/>
        <item x="25"/>
        <item t="default"/>
      </items>
    </pivotField>
    <pivotField name="verified" compact="0" outline="0" multipleItemSelectionAllowed="1" showAll="0"/>
  </pivotFields>
  <rowFields count="1">
    <field x="3"/>
  </rowFields>
  <rowItems count="31">
    <i>
      <x v="37"/>
    </i>
    <i>
      <x v="17"/>
    </i>
    <i>
      <x v="1"/>
    </i>
    <i>
      <x v="10"/>
    </i>
    <i>
      <x v="22"/>
    </i>
    <i>
      <x v="12"/>
    </i>
    <i>
      <x v="13"/>
    </i>
    <i>
      <x v="2"/>
    </i>
    <i>
      <x/>
    </i>
    <i>
      <x v="11"/>
    </i>
    <i>
      <x v="7"/>
    </i>
    <i>
      <x v="31"/>
    </i>
    <i>
      <x v="3"/>
    </i>
    <i>
      <x v="28"/>
    </i>
    <i>
      <x v="8"/>
    </i>
    <i>
      <x v="20"/>
    </i>
    <i>
      <x v="19"/>
    </i>
    <i>
      <x v="26"/>
    </i>
    <i>
      <x v="24"/>
    </i>
    <i>
      <x v="15"/>
    </i>
    <i>
      <x v="18"/>
    </i>
    <i>
      <x v="14"/>
    </i>
    <i>
      <x v="21"/>
    </i>
    <i>
      <x v="16"/>
    </i>
    <i>
      <x v="27"/>
    </i>
    <i>
      <x v="9"/>
    </i>
    <i>
      <x v="25"/>
    </i>
    <i>
      <x v="5"/>
    </i>
    <i>
      <x v="6"/>
    </i>
    <i>
      <x v="4"/>
    </i>
    <i t="grand">
      <x/>
    </i>
  </rowItems>
  <colFields count="1">
    <field x="6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colItems>
  <dataFields count="1">
    <dataField name="Sum of contribution" fld="5" baseField="0" numFmtId="164"/>
  </dataFields>
  <formats count="7">
    <format dxfId="12">
      <pivotArea outline="0" fieldPosition="0"/>
    </format>
    <format dxfId="10">
      <pivotArea dataOnly="0" labelOnly="1" outline="0" fieldPosition="0">
        <references count="1">
          <reference field="6" count="0"/>
        </references>
      </pivotArea>
    </format>
    <format dxfId="9">
      <pivotArea dataOnly="0" labelOnly="1" grandCol="1" outline="0" fieldPosition="0"/>
    </format>
    <format dxfId="6">
      <pivotArea grandRow="1" outline="0" fieldPosition="0"/>
    </format>
    <format dxfId="5">
      <pivotArea dataOnly="0" labelOnly="1" grandRow="1" outline="0" fieldPosition="0"/>
    </format>
    <format dxfId="2">
      <pivotArea type="origin" dataOnly="0" labelOnly="1" outline="0" fieldPosition="0"/>
    </format>
    <format dxfId="1">
      <pivotArea field="3" type="button" dataOnly="0" labelOnly="1" outline="0" axis="axisRow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institute-energy-research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ojects.propublica.org/nonprofits/display_990/731520309/2011_05_PF%2F73-1520309_990PF_201012" TargetMode="External"/><Relationship Id="rId2" Type="http://schemas.openxmlformats.org/officeDocument/2006/relationships/hyperlink" Target="https://projects.propublica.org/nonprofits/display_990/731520309/2010_05_PF%2F73-1520309_990PF_200912" TargetMode="External"/><Relationship Id="rId1" Type="http://schemas.openxmlformats.org/officeDocument/2006/relationships/hyperlink" Target="https://projects.propublica.org/nonprofits/display_990/650930067/07_2018_prefixes_58-65%2F650930067_201712_990PF_2018071615513659" TargetMode="External"/><Relationship Id="rId6" Type="http://schemas.openxmlformats.org/officeDocument/2006/relationships/hyperlink" Target="https://projects.propublica.org/nonprofits/display_990/731520309/2016_01_PF%2F73-1520309_990PF_201312" TargetMode="External"/><Relationship Id="rId5" Type="http://schemas.openxmlformats.org/officeDocument/2006/relationships/hyperlink" Target="https://projects.propublica.org/nonprofits/display_990/731520309/2013_12_PF%2F73-1520309_990PF_201212" TargetMode="External"/><Relationship Id="rId4" Type="http://schemas.openxmlformats.org/officeDocument/2006/relationships/hyperlink" Target="https://projects.propublica.org/nonprofits/display_990/731520309/2012_05_PF%2F73-1520309_990PF_201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39"/>
  <sheetViews>
    <sheetView tabSelected="1" workbookViewId="0">
      <selection activeCell="C4" sqref="C4"/>
    </sheetView>
  </sheetViews>
  <sheetFormatPr baseColWidth="10" defaultColWidth="11.1640625" defaultRowHeight="15" customHeight="1" x14ac:dyDescent="0.2"/>
  <cols>
    <col min="1" max="1" width="60.33203125" bestFit="1" customWidth="1"/>
    <col min="2" max="28" width="10" customWidth="1"/>
    <col min="29" max="29" width="65.83203125" bestFit="1" customWidth="1"/>
  </cols>
  <sheetData>
    <row r="1" spans="1:29" ht="29" x14ac:dyDescent="0.35">
      <c r="A1" s="1" t="s">
        <v>0</v>
      </c>
      <c r="B1" s="2"/>
    </row>
    <row r="2" spans="1:29" ht="19" customHeight="1" x14ac:dyDescent="0.25">
      <c r="A2" s="3" t="s">
        <v>1</v>
      </c>
      <c r="B2" s="34">
        <v>45251</v>
      </c>
      <c r="C2" s="35"/>
      <c r="D2" s="35"/>
    </row>
    <row r="3" spans="1:29" ht="15.75" customHeight="1" x14ac:dyDescent="0.25">
      <c r="A3" s="4" t="s">
        <v>2</v>
      </c>
    </row>
    <row r="4" spans="1:29" ht="15.75" customHeight="1" x14ac:dyDescent="0.25">
      <c r="A4" s="4"/>
    </row>
    <row r="5" spans="1:29" ht="15.75" customHeight="1" x14ac:dyDescent="0.25">
      <c r="A5" s="4"/>
    </row>
    <row r="6" spans="1:29" ht="24" x14ac:dyDescent="0.3">
      <c r="A6" s="5" t="s">
        <v>3</v>
      </c>
    </row>
    <row r="7" spans="1:29" ht="15.75" customHeight="1" x14ac:dyDescent="0.2">
      <c r="A7" s="6"/>
    </row>
    <row r="8" spans="1:29" ht="15.75" customHeight="1" x14ac:dyDescent="0.2">
      <c r="A8" s="40" t="s">
        <v>4</v>
      </c>
      <c r="B8" s="20" t="s">
        <v>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9" ht="15.75" customHeight="1" x14ac:dyDescent="0.2">
      <c r="A9" s="40" t="s">
        <v>6</v>
      </c>
      <c r="B9" s="31">
        <v>1991</v>
      </c>
      <c r="C9" s="32">
        <v>1997</v>
      </c>
      <c r="D9" s="32">
        <v>1998</v>
      </c>
      <c r="E9" s="32">
        <v>1999</v>
      </c>
      <c r="F9" s="32">
        <v>2001</v>
      </c>
      <c r="G9" s="32">
        <v>2002</v>
      </c>
      <c r="H9" s="32">
        <v>2003</v>
      </c>
      <c r="I9" s="32">
        <v>2004</v>
      </c>
      <c r="J9" s="32">
        <v>2005</v>
      </c>
      <c r="K9" s="32">
        <v>2006</v>
      </c>
      <c r="L9" s="32">
        <v>2007</v>
      </c>
      <c r="M9" s="32">
        <v>2008</v>
      </c>
      <c r="N9" s="32">
        <v>2009</v>
      </c>
      <c r="O9" s="32">
        <v>2010</v>
      </c>
      <c r="P9" s="32">
        <v>2011</v>
      </c>
      <c r="Q9" s="32">
        <v>2012</v>
      </c>
      <c r="R9" s="32">
        <v>2013</v>
      </c>
      <c r="S9" s="32">
        <v>2014</v>
      </c>
      <c r="T9" s="32">
        <v>2015</v>
      </c>
      <c r="U9" s="32">
        <v>2016</v>
      </c>
      <c r="V9" s="32">
        <v>2017</v>
      </c>
      <c r="W9" s="32">
        <v>2018</v>
      </c>
      <c r="X9" s="32">
        <v>2019</v>
      </c>
      <c r="Y9" s="32">
        <v>2020</v>
      </c>
      <c r="Z9" s="32">
        <v>2021</v>
      </c>
      <c r="AA9" s="32">
        <v>2022</v>
      </c>
      <c r="AB9" s="33" t="s">
        <v>7</v>
      </c>
      <c r="AC9" s="9" t="s">
        <v>8</v>
      </c>
    </row>
    <row r="10" spans="1:29" ht="15.75" customHeight="1" x14ac:dyDescent="0.2">
      <c r="A10" s="23" t="s">
        <v>9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>
        <v>50000</v>
      </c>
      <c r="O10" s="26">
        <v>250000</v>
      </c>
      <c r="P10" s="26">
        <v>550000</v>
      </c>
      <c r="Q10" s="26">
        <v>500000</v>
      </c>
      <c r="R10" s="26">
        <v>200000</v>
      </c>
      <c r="S10" s="26"/>
      <c r="T10" s="26"/>
      <c r="U10" s="26"/>
      <c r="V10" s="26"/>
      <c r="W10" s="26"/>
      <c r="X10" s="26"/>
      <c r="Y10" s="26"/>
      <c r="Z10" s="26"/>
      <c r="AA10" s="26"/>
      <c r="AB10" s="27">
        <v>1550000</v>
      </c>
      <c r="AC10" s="13">
        <f>VLOOKUP(A10,Resources!A:B,2,FALSE)</f>
        <v>0</v>
      </c>
    </row>
    <row r="11" spans="1:29" ht="15.75" customHeight="1" x14ac:dyDescent="0.2">
      <c r="A11" s="24" t="s">
        <v>10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>
        <v>65000</v>
      </c>
      <c r="M11" s="29">
        <v>300000</v>
      </c>
      <c r="N11" s="29"/>
      <c r="O11" s="29">
        <v>350000</v>
      </c>
      <c r="P11" s="29"/>
      <c r="Q11" s="29">
        <v>94000</v>
      </c>
      <c r="R11" s="29"/>
      <c r="S11" s="29"/>
      <c r="T11" s="29">
        <v>275000</v>
      </c>
      <c r="U11" s="29"/>
      <c r="V11" s="29"/>
      <c r="W11" s="29"/>
      <c r="X11" s="29">
        <v>48000</v>
      </c>
      <c r="Y11" s="29">
        <v>50200</v>
      </c>
      <c r="Z11" s="29"/>
      <c r="AA11" s="29"/>
      <c r="AB11" s="30">
        <v>1182200</v>
      </c>
      <c r="AC11" s="13" t="str">
        <f>VLOOKUP(A11,Resources!A:B,2,FALSE)</f>
        <v>https://www.desmogblog.com/who-donors-trust</v>
      </c>
    </row>
    <row r="12" spans="1:29" ht="15.75" customHeight="1" x14ac:dyDescent="0.2">
      <c r="A12" s="24" t="s">
        <v>11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>
        <v>300000</v>
      </c>
      <c r="Q12" s="29"/>
      <c r="R12" s="29"/>
      <c r="S12" s="29"/>
      <c r="T12" s="29">
        <v>500000</v>
      </c>
      <c r="U12" s="29"/>
      <c r="V12" s="29"/>
      <c r="W12" s="29"/>
      <c r="X12" s="29"/>
      <c r="Y12" s="29"/>
      <c r="Z12" s="29"/>
      <c r="AA12" s="29"/>
      <c r="AB12" s="30">
        <v>800000</v>
      </c>
      <c r="AC12" s="13" t="str">
        <f>VLOOKUP(A12,Resources!A:B,2,FALSE)</f>
        <v>https://www.desmogblog.com/american-energy-alliance-aea</v>
      </c>
    </row>
    <row r="13" spans="1:29" ht="15.75" customHeight="1" x14ac:dyDescent="0.2">
      <c r="A13" s="24" t="s">
        <v>12</v>
      </c>
      <c r="B13" s="28">
        <v>2000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>
        <v>5000</v>
      </c>
      <c r="R13" s="29"/>
      <c r="S13" s="29">
        <v>23628</v>
      </c>
      <c r="T13" s="29">
        <v>66404</v>
      </c>
      <c r="U13" s="29">
        <v>173380</v>
      </c>
      <c r="V13" s="29">
        <v>94678</v>
      </c>
      <c r="W13" s="29"/>
      <c r="X13" s="29">
        <v>4562</v>
      </c>
      <c r="Y13" s="29">
        <v>5646</v>
      </c>
      <c r="Z13" s="29"/>
      <c r="AA13" s="29"/>
      <c r="AB13" s="30">
        <v>375298</v>
      </c>
      <c r="AC13" s="13" t="str">
        <f>VLOOKUP(A13,Resources!A:B,2,FALSE)</f>
        <v>https://www.desmogblog.com/koch-family-foundations</v>
      </c>
    </row>
    <row r="14" spans="1:29" ht="15.75" customHeight="1" x14ac:dyDescent="0.2">
      <c r="A14" s="24" t="s">
        <v>13</v>
      </c>
      <c r="B14" s="28"/>
      <c r="C14" s="29"/>
      <c r="D14" s="29"/>
      <c r="E14" s="29"/>
      <c r="F14" s="29"/>
      <c r="G14" s="29">
        <v>30000</v>
      </c>
      <c r="H14" s="29">
        <v>37000</v>
      </c>
      <c r="I14" s="29">
        <v>45000</v>
      </c>
      <c r="J14" s="29">
        <v>65000</v>
      </c>
      <c r="K14" s="29">
        <v>65000</v>
      </c>
      <c r="L14" s="29">
        <v>95000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0">
        <v>337000</v>
      </c>
      <c r="AC14" s="13" t="str">
        <f>VLOOKUP(A14,Resources!A:B,2,FALSE)</f>
        <v>https://www.desmogblog.com/exxonmobil-funding-climate-science-denial</v>
      </c>
    </row>
    <row r="15" spans="1:29" ht="15.75" customHeight="1" x14ac:dyDescent="0.2">
      <c r="A15" s="24" t="s">
        <v>85</v>
      </c>
      <c r="B15" s="28"/>
      <c r="C15" s="29"/>
      <c r="D15" s="29"/>
      <c r="E15" s="29"/>
      <c r="F15" s="29"/>
      <c r="G15" s="29"/>
      <c r="H15" s="29"/>
      <c r="I15" s="29">
        <v>2440</v>
      </c>
      <c r="J15" s="29"/>
      <c r="K15" s="29">
        <v>2500</v>
      </c>
      <c r="L15" s="29">
        <v>2000</v>
      </c>
      <c r="M15" s="29">
        <v>2000</v>
      </c>
      <c r="N15" s="29">
        <v>77000</v>
      </c>
      <c r="O15" s="29">
        <v>5000</v>
      </c>
      <c r="P15" s="29">
        <v>25000</v>
      </c>
      <c r="Q15" s="29">
        <v>5000</v>
      </c>
      <c r="R15" s="29">
        <v>5000</v>
      </c>
      <c r="S15" s="29">
        <v>15000</v>
      </c>
      <c r="T15" s="29">
        <v>15000</v>
      </c>
      <c r="U15" s="29"/>
      <c r="V15" s="29">
        <v>15000</v>
      </c>
      <c r="W15" s="29">
        <v>15000</v>
      </c>
      <c r="X15" s="29">
        <v>15000</v>
      </c>
      <c r="Y15" s="29">
        <v>15000</v>
      </c>
      <c r="Z15" s="29">
        <v>19500</v>
      </c>
      <c r="AA15" s="29"/>
      <c r="AB15" s="30">
        <v>235440</v>
      </c>
      <c r="AC15" s="13" t="str">
        <f>VLOOKUP(A15,Resources!A:B,2,FALSE)</f>
        <v>http://www.sourcewatch.org/index.php/Chase_Foundation_of_Virginia</v>
      </c>
    </row>
    <row r="16" spans="1:29" ht="15.75" customHeight="1" x14ac:dyDescent="0.2">
      <c r="A16" s="24" t="s">
        <v>15</v>
      </c>
      <c r="B16" s="28"/>
      <c r="C16" s="29">
        <v>2500</v>
      </c>
      <c r="D16" s="29">
        <v>2500</v>
      </c>
      <c r="E16" s="29">
        <v>2500</v>
      </c>
      <c r="F16" s="29">
        <v>2500</v>
      </c>
      <c r="G16" s="29">
        <v>25000</v>
      </c>
      <c r="H16" s="29">
        <v>10000</v>
      </c>
      <c r="I16" s="29">
        <v>15000</v>
      </c>
      <c r="J16" s="29">
        <v>25000</v>
      </c>
      <c r="K16" s="29">
        <v>25000</v>
      </c>
      <c r="L16" s="29">
        <v>125000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>
        <v>235000</v>
      </c>
      <c r="AC16" s="13" t="str">
        <f>VLOOKUP(A16,Resources!A:B,2,FALSE)</f>
        <v>https://www.desmogblog.com/koch-family-foundations</v>
      </c>
    </row>
    <row r="17" spans="1:29" ht="15.75" customHeight="1" x14ac:dyDescent="0.2">
      <c r="A17" s="24" t="s">
        <v>16</v>
      </c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>
        <v>60000</v>
      </c>
      <c r="N17" s="29">
        <v>50000</v>
      </c>
      <c r="O17" s="29">
        <v>50000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>
        <v>160000</v>
      </c>
      <c r="AC17" s="13" t="str">
        <f>VLOOKUP(A17,Resources!A:B,2,FALSE)</f>
        <v>https://www.desmogblog.com/american-petroleum-institute</v>
      </c>
    </row>
    <row r="18" spans="1:29" ht="15.75" customHeight="1" x14ac:dyDescent="0.2">
      <c r="A18" s="24" t="s">
        <v>17</v>
      </c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25000</v>
      </c>
      <c r="S18" s="29"/>
      <c r="T18" s="29"/>
      <c r="U18" s="29">
        <v>50000</v>
      </c>
      <c r="V18" s="29"/>
      <c r="W18" s="29"/>
      <c r="X18" s="29"/>
      <c r="Y18" s="29">
        <v>50000</v>
      </c>
      <c r="Z18" s="29"/>
      <c r="AA18" s="29"/>
      <c r="AB18" s="30">
        <v>125000</v>
      </c>
      <c r="AC18" s="13" t="str">
        <f>VLOOKUP(A18,Resources!A:B,2,FALSE)</f>
        <v>https://www.sourcewatch.org/index.php/Adolph_Coors_Foundation</v>
      </c>
    </row>
    <row r="19" spans="1:29" ht="15.75" customHeight="1" x14ac:dyDescent="0.2">
      <c r="A19" s="24" t="s">
        <v>19</v>
      </c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>
        <v>12000</v>
      </c>
      <c r="T19" s="29">
        <v>31091</v>
      </c>
      <c r="U19" s="29">
        <v>23272</v>
      </c>
      <c r="V19" s="29">
        <v>20289</v>
      </c>
      <c r="W19" s="29">
        <v>16000</v>
      </c>
      <c r="X19" s="29">
        <v>8000</v>
      </c>
      <c r="Y19" s="29"/>
      <c r="Z19" s="29"/>
      <c r="AA19" s="29"/>
      <c r="AB19" s="30">
        <v>110652</v>
      </c>
      <c r="AC19" s="13" t="str">
        <f>VLOOKUP(A19,Resources!A:B,2,FALSE)</f>
        <v>https://www.desmogblog.com/koch-family-foundations</v>
      </c>
    </row>
    <row r="20" spans="1:29" ht="15.75" customHeight="1" x14ac:dyDescent="0.2">
      <c r="A20" s="24" t="s">
        <v>20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>
        <v>25000</v>
      </c>
      <c r="Q20" s="29">
        <v>15000</v>
      </c>
      <c r="R20" s="29">
        <v>12000</v>
      </c>
      <c r="S20" s="29">
        <v>15000</v>
      </c>
      <c r="T20" s="29">
        <v>15000</v>
      </c>
      <c r="U20" s="29"/>
      <c r="V20" s="29">
        <v>7500</v>
      </c>
      <c r="W20" s="29"/>
      <c r="X20" s="29">
        <v>5000</v>
      </c>
      <c r="Y20" s="29">
        <v>5000</v>
      </c>
      <c r="Z20" s="29"/>
      <c r="AA20" s="29"/>
      <c r="AB20" s="30">
        <v>99500</v>
      </c>
      <c r="AC20" s="13" t="str">
        <f>VLOOKUP(A20,Resources!A:B,2,FALSE)</f>
        <v/>
      </c>
    </row>
    <row r="21" spans="1:29" ht="15.75" customHeight="1" x14ac:dyDescent="0.2">
      <c r="A21" s="24" t="s">
        <v>18</v>
      </c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>
        <v>10000</v>
      </c>
      <c r="Z21" s="29">
        <v>10000</v>
      </c>
      <c r="AA21" s="29">
        <v>50000</v>
      </c>
      <c r="AB21" s="30">
        <v>70000</v>
      </c>
      <c r="AC21" s="8" t="str">
        <f>VLOOKUP(A21,Resources!A:B,2,FALSE)</f>
        <v>https://www.sourcewatch.org/index.php/John_William_Pope_Foundation</v>
      </c>
    </row>
    <row r="22" spans="1:29" ht="15.75" customHeight="1" x14ac:dyDescent="0.2">
      <c r="A22" s="24" t="s">
        <v>21</v>
      </c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>
        <v>10000</v>
      </c>
      <c r="R22" s="29">
        <v>5000</v>
      </c>
      <c r="S22" s="29">
        <v>10000</v>
      </c>
      <c r="T22" s="29">
        <v>10000</v>
      </c>
      <c r="U22" s="29">
        <v>10000</v>
      </c>
      <c r="V22" s="29">
        <v>5000</v>
      </c>
      <c r="W22" s="29">
        <v>5000</v>
      </c>
      <c r="X22" s="29">
        <v>7500</v>
      </c>
      <c r="Y22" s="29">
        <v>7500</v>
      </c>
      <c r="Z22" s="29"/>
      <c r="AA22" s="29"/>
      <c r="AB22" s="30">
        <v>70000</v>
      </c>
      <c r="AC22" s="8" t="str">
        <f>VLOOKUP(A22,Resources!A:B,2,FALSE)</f>
        <v/>
      </c>
    </row>
    <row r="23" spans="1:29" ht="15.75" customHeight="1" x14ac:dyDescent="0.2">
      <c r="A23" s="24" t="s">
        <v>22</v>
      </c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>
        <v>2000</v>
      </c>
      <c r="Q23" s="29">
        <v>1000</v>
      </c>
      <c r="R23" s="29">
        <v>2000</v>
      </c>
      <c r="S23" s="29">
        <v>7000</v>
      </c>
      <c r="T23" s="29">
        <v>6000</v>
      </c>
      <c r="U23" s="29">
        <v>6000</v>
      </c>
      <c r="V23" s="29">
        <v>6000</v>
      </c>
      <c r="W23" s="29">
        <v>5000</v>
      </c>
      <c r="X23" s="29">
        <v>5000</v>
      </c>
      <c r="Y23" s="29">
        <v>5000</v>
      </c>
      <c r="Z23" s="29">
        <v>5000</v>
      </c>
      <c r="AA23" s="29"/>
      <c r="AB23" s="30">
        <v>50000</v>
      </c>
      <c r="AC23" s="8" t="str">
        <f>VLOOKUP(A23,Resources!A:B,2,FALSE)</f>
        <v/>
      </c>
    </row>
    <row r="24" spans="1:29" ht="15.75" customHeight="1" x14ac:dyDescent="0.2">
      <c r="A24" s="24" t="s">
        <v>23</v>
      </c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>
        <v>50000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0">
        <v>50000</v>
      </c>
      <c r="AC24" s="13" t="str">
        <f>VLOOKUP(A24,Resources!A:B,2,FALSE)</f>
        <v>http://www.sourcewatch.org/index.php/Castle_Rock_Foundation</v>
      </c>
    </row>
    <row r="25" spans="1:29" ht="15.75" customHeight="1" x14ac:dyDescent="0.2">
      <c r="A25" s="24" t="s">
        <v>24</v>
      </c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>
        <v>10000</v>
      </c>
      <c r="V25" s="29"/>
      <c r="W25" s="29"/>
      <c r="X25" s="29"/>
      <c r="Y25" s="29"/>
      <c r="Z25" s="29">
        <v>25000</v>
      </c>
      <c r="AA25" s="29"/>
      <c r="AB25" s="30">
        <v>35000</v>
      </c>
      <c r="AC25" s="13" t="str">
        <f>VLOOKUP(A25,Resources!A:B,2,FALSE)</f>
        <v>https://www.desmog.com/edison-electric-institute/</v>
      </c>
    </row>
    <row r="26" spans="1:29" ht="15.75" customHeight="1" x14ac:dyDescent="0.2">
      <c r="A26" s="24" t="s">
        <v>25</v>
      </c>
      <c r="B26" s="28"/>
      <c r="C26" s="29"/>
      <c r="D26" s="29"/>
      <c r="E26" s="29"/>
      <c r="F26" s="29"/>
      <c r="G26" s="29"/>
      <c r="H26" s="29">
        <v>5000</v>
      </c>
      <c r="I26" s="29">
        <v>5000</v>
      </c>
      <c r="J26" s="29">
        <v>5000</v>
      </c>
      <c r="K26" s="29"/>
      <c r="L26" s="29"/>
      <c r="M26" s="29"/>
      <c r="N26" s="29"/>
      <c r="O26" s="29"/>
      <c r="P26" s="29"/>
      <c r="Q26" s="29">
        <v>2500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>
        <v>17500</v>
      </c>
      <c r="AC26" s="13" t="str">
        <f>VLOOKUP(A26,Resources!A:B,2,FALSE)</f>
        <v>http://www.sourcewatch.org/wiki.phtml?title=Earhart_Foundation</v>
      </c>
    </row>
    <row r="27" spans="1:29" ht="15.75" customHeight="1" x14ac:dyDescent="0.2">
      <c r="A27" s="24" t="s">
        <v>26</v>
      </c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>
        <v>5000</v>
      </c>
      <c r="X27" s="29">
        <v>5000</v>
      </c>
      <c r="Y27" s="29">
        <v>5000</v>
      </c>
      <c r="Z27" s="29"/>
      <c r="AA27" s="29"/>
      <c r="AB27" s="30">
        <v>15000</v>
      </c>
      <c r="AC27" s="8" t="str">
        <f>VLOOKUP(A27,Resources!A:B,2,FALSE)</f>
        <v/>
      </c>
    </row>
    <row r="28" spans="1:29" ht="15.75" customHeight="1" x14ac:dyDescent="0.2">
      <c r="A28" s="24" t="s">
        <v>27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>
        <v>10000</v>
      </c>
      <c r="U28" s="29">
        <v>250</v>
      </c>
      <c r="V28" s="29">
        <v>200</v>
      </c>
      <c r="W28" s="29"/>
      <c r="X28" s="29"/>
      <c r="Y28" s="29">
        <v>50</v>
      </c>
      <c r="Z28" s="29"/>
      <c r="AA28" s="29"/>
      <c r="AB28" s="30">
        <v>10500</v>
      </c>
      <c r="AC28" s="8" t="str">
        <f>VLOOKUP(A28,Resources!A:B,2,FALSE)</f>
        <v/>
      </c>
    </row>
    <row r="29" spans="1:29" ht="15.75" customHeight="1" x14ac:dyDescent="0.2">
      <c r="A29" s="24" t="s">
        <v>28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>
        <v>7500</v>
      </c>
      <c r="AA29" s="29"/>
      <c r="AB29" s="30">
        <v>7500</v>
      </c>
      <c r="AC29" s="13" t="str">
        <f>VLOOKUP(A29,Resources!A:B,2,FALSE)</f>
        <v>https://www.sourcewatch.org/index.php/Committee_to_Unleash_Prosperity</v>
      </c>
    </row>
    <row r="30" spans="1:29" ht="15.75" customHeight="1" x14ac:dyDescent="0.2">
      <c r="A30" s="24" t="s">
        <v>29</v>
      </c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>
        <v>5000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>
        <v>5000</v>
      </c>
      <c r="AC30" s="13" t="str">
        <f>VLOOKUP(A30,Resources!A:B,2,FALSE)</f>
        <v>http://www.sourcewatch.org/index.php/William_A._Dunn</v>
      </c>
    </row>
    <row r="31" spans="1:29" ht="15.75" customHeight="1" x14ac:dyDescent="0.2">
      <c r="A31" s="24" t="s">
        <v>30</v>
      </c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>
        <v>1000</v>
      </c>
      <c r="Y31" s="29">
        <v>1000</v>
      </c>
      <c r="Z31" s="29"/>
      <c r="AA31" s="29"/>
      <c r="AB31" s="30">
        <v>2000</v>
      </c>
      <c r="AC31" s="8" t="str">
        <f>VLOOKUP(A31,Resources!A:B,2,FALSE)</f>
        <v/>
      </c>
    </row>
    <row r="32" spans="1:29" ht="15.75" customHeight="1" x14ac:dyDescent="0.2">
      <c r="A32" s="24" t="s">
        <v>31</v>
      </c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>
        <v>500</v>
      </c>
      <c r="O32" s="29">
        <v>250</v>
      </c>
      <c r="P32" s="29">
        <v>250</v>
      </c>
      <c r="Q32" s="29"/>
      <c r="R32" s="29">
        <v>250</v>
      </c>
      <c r="S32" s="29">
        <v>250</v>
      </c>
      <c r="T32" s="29">
        <v>200</v>
      </c>
      <c r="U32" s="29"/>
      <c r="V32" s="29"/>
      <c r="W32" s="29"/>
      <c r="X32" s="29"/>
      <c r="Y32" s="29"/>
      <c r="Z32" s="29"/>
      <c r="AA32" s="29"/>
      <c r="AB32" s="30">
        <v>1700</v>
      </c>
      <c r="AC32" s="8" t="str">
        <f>VLOOKUP(A32,Resources!A:B,2,FALSE)</f>
        <v/>
      </c>
    </row>
    <row r="33" spans="1:29" ht="15.75" customHeight="1" x14ac:dyDescent="0.2">
      <c r="A33" s="24" t="s">
        <v>32</v>
      </c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>
        <v>200</v>
      </c>
      <c r="W33" s="29">
        <v>250</v>
      </c>
      <c r="X33" s="29">
        <v>250</v>
      </c>
      <c r="Y33" s="29">
        <v>300</v>
      </c>
      <c r="Z33" s="29">
        <v>300</v>
      </c>
      <c r="AA33" s="29">
        <v>350</v>
      </c>
      <c r="AB33" s="30">
        <v>1650</v>
      </c>
      <c r="AC33" s="8" t="str">
        <f>VLOOKUP(A33,Resources!A:B,2,FALSE)</f>
        <v/>
      </c>
    </row>
    <row r="34" spans="1:29" ht="15.75" customHeight="1" x14ac:dyDescent="0.2">
      <c r="A34" s="24" t="s">
        <v>33</v>
      </c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>
        <v>500</v>
      </c>
      <c r="O34" s="29">
        <v>500</v>
      </c>
      <c r="P34" s="29">
        <v>500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>
        <v>1500</v>
      </c>
      <c r="AC34" s="8" t="str">
        <f>VLOOKUP(A34,Resources!A:B,2,FALSE)</f>
        <v/>
      </c>
    </row>
    <row r="35" spans="1:29" ht="15.75" customHeight="1" x14ac:dyDescent="0.2">
      <c r="A35" s="24" t="s">
        <v>34</v>
      </c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>
        <v>100</v>
      </c>
      <c r="S35" s="29">
        <v>125</v>
      </c>
      <c r="T35" s="29">
        <v>175</v>
      </c>
      <c r="U35" s="29">
        <v>125</v>
      </c>
      <c r="V35" s="29">
        <v>150</v>
      </c>
      <c r="W35" s="29">
        <v>200</v>
      </c>
      <c r="X35" s="29">
        <v>200</v>
      </c>
      <c r="Y35" s="29">
        <v>150</v>
      </c>
      <c r="Z35" s="29">
        <v>150</v>
      </c>
      <c r="AA35" s="29"/>
      <c r="AB35" s="30">
        <v>1375</v>
      </c>
      <c r="AC35" s="8" t="str">
        <f>VLOOKUP(A35,Resources!A:B,2,FALSE)</f>
        <v/>
      </c>
    </row>
    <row r="36" spans="1:29" ht="15.75" customHeight="1" x14ac:dyDescent="0.2">
      <c r="A36" s="24" t="s">
        <v>35</v>
      </c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>
        <v>100</v>
      </c>
      <c r="U36" s="29">
        <v>100</v>
      </c>
      <c r="V36" s="29">
        <v>100</v>
      </c>
      <c r="W36" s="29">
        <v>100</v>
      </c>
      <c r="X36" s="29">
        <v>100</v>
      </c>
      <c r="Y36" s="29">
        <v>100</v>
      </c>
      <c r="Z36" s="29">
        <v>100</v>
      </c>
      <c r="AA36" s="29">
        <v>100</v>
      </c>
      <c r="AB36" s="30">
        <v>800</v>
      </c>
      <c r="AC36" s="8" t="str">
        <f>VLOOKUP(A36,Resources!A:B,2,FALSE)</f>
        <v/>
      </c>
    </row>
    <row r="37" spans="1:29" ht="15.75" customHeight="1" x14ac:dyDescent="0.2">
      <c r="A37" s="24" t="s">
        <v>37</v>
      </c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>
        <v>100</v>
      </c>
      <c r="V37" s="29"/>
      <c r="W37" s="29"/>
      <c r="X37" s="29"/>
      <c r="Y37" s="29"/>
      <c r="Z37" s="29"/>
      <c r="AA37" s="29"/>
      <c r="AB37" s="30">
        <v>100</v>
      </c>
      <c r="AC37" s="8" t="str">
        <f>VLOOKUP(A37,Resources!A:B,2,FALSE)</f>
        <v/>
      </c>
    </row>
    <row r="38" spans="1:29" ht="15.75" customHeight="1" x14ac:dyDescent="0.2">
      <c r="A38" s="24" t="s">
        <v>36</v>
      </c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>
        <v>100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>
        <v>100</v>
      </c>
      <c r="AC38" s="8"/>
    </row>
    <row r="39" spans="1:29" ht="15.75" customHeight="1" x14ac:dyDescent="0.2">
      <c r="A39" s="24" t="s">
        <v>38</v>
      </c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>
        <v>75</v>
      </c>
      <c r="U39" s="29"/>
      <c r="V39" s="29"/>
      <c r="W39" s="29"/>
      <c r="X39" s="29"/>
      <c r="Y39" s="29"/>
      <c r="Z39" s="29"/>
      <c r="AA39" s="29"/>
      <c r="AB39" s="30">
        <v>75</v>
      </c>
      <c r="AC39" s="8"/>
    </row>
    <row r="40" spans="1:29" ht="15.75" customHeight="1" x14ac:dyDescent="0.2">
      <c r="A40" s="36" t="s">
        <v>7</v>
      </c>
      <c r="B40" s="37">
        <v>2000</v>
      </c>
      <c r="C40" s="38">
        <v>2500</v>
      </c>
      <c r="D40" s="38">
        <v>2500</v>
      </c>
      <c r="E40" s="38">
        <v>2500</v>
      </c>
      <c r="F40" s="38">
        <v>2500</v>
      </c>
      <c r="G40" s="38">
        <v>55000</v>
      </c>
      <c r="H40" s="38">
        <v>52000</v>
      </c>
      <c r="I40" s="38">
        <v>67440</v>
      </c>
      <c r="J40" s="38">
        <v>95000</v>
      </c>
      <c r="K40" s="38">
        <v>92500</v>
      </c>
      <c r="L40" s="38">
        <v>287000</v>
      </c>
      <c r="M40" s="38">
        <v>362000</v>
      </c>
      <c r="N40" s="38">
        <v>178000</v>
      </c>
      <c r="O40" s="38">
        <v>655750</v>
      </c>
      <c r="P40" s="38">
        <v>952750</v>
      </c>
      <c r="Q40" s="38">
        <v>637600</v>
      </c>
      <c r="R40" s="38">
        <v>249350</v>
      </c>
      <c r="S40" s="38">
        <v>83003</v>
      </c>
      <c r="T40" s="38">
        <v>929045</v>
      </c>
      <c r="U40" s="38">
        <v>273227</v>
      </c>
      <c r="V40" s="38">
        <v>149117</v>
      </c>
      <c r="W40" s="38">
        <v>46550</v>
      </c>
      <c r="X40" s="38">
        <v>99612</v>
      </c>
      <c r="Y40" s="38">
        <v>154946</v>
      </c>
      <c r="Z40" s="38">
        <v>67550</v>
      </c>
      <c r="AA40" s="38">
        <v>50450</v>
      </c>
      <c r="AB40" s="39">
        <v>5549890</v>
      </c>
      <c r="AC40" s="8"/>
    </row>
    <row r="41" spans="1:29" ht="15.75" customHeight="1" x14ac:dyDescent="0.2">
      <c r="AC41" s="8"/>
    </row>
    <row r="42" spans="1:29" ht="15.75" customHeight="1" x14ac:dyDescent="0.2"/>
    <row r="43" spans="1:29" ht="15.75" customHeight="1" x14ac:dyDescent="0.2"/>
    <row r="44" spans="1:29" ht="15.75" customHeight="1" x14ac:dyDescent="0.2"/>
    <row r="45" spans="1:29" ht="15.75" customHeight="1" x14ac:dyDescent="0.2"/>
    <row r="46" spans="1:29" ht="24" x14ac:dyDescent="0.3">
      <c r="A46" s="5" t="s">
        <v>39</v>
      </c>
    </row>
    <row r="47" spans="1:29" ht="15.75" customHeight="1" x14ac:dyDescent="0.2"/>
    <row r="48" spans="1:29" ht="15.75" customHeight="1" x14ac:dyDescent="0.2">
      <c r="A48" s="20" t="s">
        <v>4</v>
      </c>
      <c r="B48" s="20" t="s">
        <v>5</v>
      </c>
      <c r="C48" s="21"/>
      <c r="D48" s="21"/>
      <c r="E48" s="21"/>
      <c r="F48" s="21"/>
      <c r="G48" s="21"/>
      <c r="H48" s="21"/>
      <c r="I48" s="21"/>
      <c r="J48" s="21"/>
      <c r="K48" s="22"/>
    </row>
    <row r="49" spans="1:12" ht="15.75" customHeight="1" x14ac:dyDescent="0.2">
      <c r="A49" s="20" t="s">
        <v>6</v>
      </c>
      <c r="B49" s="31">
        <v>1991</v>
      </c>
      <c r="C49" s="32">
        <v>2012</v>
      </c>
      <c r="D49" s="32">
        <v>2014</v>
      </c>
      <c r="E49" s="32">
        <v>2015</v>
      </c>
      <c r="F49" s="32">
        <v>2016</v>
      </c>
      <c r="G49" s="32">
        <v>2017</v>
      </c>
      <c r="H49" s="32">
        <v>2018</v>
      </c>
      <c r="I49" s="32">
        <v>2019</v>
      </c>
      <c r="J49" s="32">
        <v>2020</v>
      </c>
      <c r="K49" s="33" t="s">
        <v>7</v>
      </c>
      <c r="L49" s="9" t="s">
        <v>8</v>
      </c>
    </row>
    <row r="50" spans="1:12" ht="15.75" customHeight="1" x14ac:dyDescent="0.2">
      <c r="A50" s="23" t="s">
        <v>12</v>
      </c>
      <c r="B50" s="25">
        <v>2000</v>
      </c>
      <c r="C50" s="26">
        <v>5000</v>
      </c>
      <c r="D50" s="26">
        <v>23628</v>
      </c>
      <c r="E50" s="26">
        <v>66404</v>
      </c>
      <c r="F50" s="26">
        <v>173380</v>
      </c>
      <c r="G50" s="26">
        <v>94678</v>
      </c>
      <c r="H50" s="26"/>
      <c r="I50" s="26">
        <v>4562</v>
      </c>
      <c r="J50" s="26">
        <v>5646</v>
      </c>
      <c r="K50" s="27">
        <v>375298</v>
      </c>
      <c r="L50" s="13" t="str">
        <f>VLOOKUP(A50,Resources!A:B,2,FALSE)</f>
        <v>https://www.desmogblog.com/koch-family-foundations</v>
      </c>
    </row>
    <row r="51" spans="1:12" ht="15.75" customHeight="1" x14ac:dyDescent="0.2">
      <c r="A51" s="24" t="s">
        <v>19</v>
      </c>
      <c r="B51" s="28"/>
      <c r="C51" s="29"/>
      <c r="D51" s="29">
        <v>12000</v>
      </c>
      <c r="E51" s="29">
        <v>31091</v>
      </c>
      <c r="F51" s="29">
        <v>23272</v>
      </c>
      <c r="G51" s="29">
        <v>20289</v>
      </c>
      <c r="H51" s="29">
        <v>16000</v>
      </c>
      <c r="I51" s="29">
        <v>8000</v>
      </c>
      <c r="J51" s="29"/>
      <c r="K51" s="30">
        <v>110652</v>
      </c>
      <c r="L51" s="13" t="str">
        <f>VLOOKUP(A51,Resources!A:B,2,FALSE)</f>
        <v>https://www.desmogblog.com/koch-family-foundations</v>
      </c>
    </row>
    <row r="52" spans="1:12" ht="15.75" customHeight="1" x14ac:dyDescent="0.2">
      <c r="A52" s="36" t="s">
        <v>7</v>
      </c>
      <c r="B52" s="37">
        <v>2000</v>
      </c>
      <c r="C52" s="38">
        <v>5000</v>
      </c>
      <c r="D52" s="38">
        <v>35628</v>
      </c>
      <c r="E52" s="38">
        <v>97495</v>
      </c>
      <c r="F52" s="38">
        <v>196652</v>
      </c>
      <c r="G52" s="38">
        <v>114967</v>
      </c>
      <c r="H52" s="38">
        <v>16000</v>
      </c>
      <c r="I52" s="38">
        <v>12562</v>
      </c>
      <c r="J52" s="38">
        <v>5646</v>
      </c>
      <c r="K52" s="39">
        <v>485950</v>
      </c>
    </row>
    <row r="53" spans="1:12" ht="15.75" customHeight="1" x14ac:dyDescent="0.2">
      <c r="A53" s="10"/>
      <c r="B53" s="11"/>
      <c r="C53" s="11"/>
      <c r="D53" s="11"/>
      <c r="E53" s="11"/>
    </row>
    <row r="54" spans="1:12" ht="15.75" customHeight="1" x14ac:dyDescent="0.2">
      <c r="A54" s="10"/>
      <c r="B54" s="11"/>
      <c r="C54" s="11"/>
      <c r="D54" s="11"/>
      <c r="E54" s="11"/>
    </row>
    <row r="55" spans="1:12" ht="15.75" customHeight="1" x14ac:dyDescent="0.2">
      <c r="A55" s="10"/>
      <c r="B55" s="11"/>
      <c r="C55" s="11"/>
      <c r="D55" s="11"/>
      <c r="E55" s="11"/>
    </row>
    <row r="56" spans="1:12" ht="15.75" customHeight="1" x14ac:dyDescent="0.2">
      <c r="A56" s="10"/>
      <c r="B56" s="11"/>
      <c r="C56" s="11"/>
      <c r="D56" s="11"/>
      <c r="E56" s="11"/>
    </row>
    <row r="57" spans="1:12" ht="15.75" customHeight="1" x14ac:dyDescent="0.2">
      <c r="A57" s="10"/>
      <c r="B57" s="11"/>
      <c r="C57" s="11"/>
      <c r="D57" s="11"/>
      <c r="E57" s="11"/>
    </row>
    <row r="58" spans="1:12" ht="15.75" customHeight="1" x14ac:dyDescent="0.2">
      <c r="A58" s="10"/>
      <c r="B58" s="11"/>
      <c r="C58" s="11"/>
      <c r="D58" s="11"/>
      <c r="E58" s="11"/>
    </row>
    <row r="59" spans="1:12" ht="15.75" customHeight="1" x14ac:dyDescent="0.2">
      <c r="A59" s="10"/>
      <c r="B59" s="11"/>
      <c r="C59" s="11"/>
      <c r="D59" s="11"/>
      <c r="E59" s="11"/>
    </row>
    <row r="60" spans="1:12" ht="15.75" customHeight="1" x14ac:dyDescent="0.2">
      <c r="A60" s="10"/>
      <c r="B60" s="11"/>
      <c r="C60" s="11"/>
      <c r="D60" s="11"/>
      <c r="E60" s="11"/>
    </row>
    <row r="61" spans="1:12" ht="15.75" customHeight="1" x14ac:dyDescent="0.2">
      <c r="A61" s="10"/>
      <c r="B61" s="11"/>
      <c r="C61" s="11"/>
      <c r="D61" s="11"/>
      <c r="E61" s="11"/>
    </row>
    <row r="62" spans="1:12" ht="15.75" customHeight="1" x14ac:dyDescent="0.2">
      <c r="A62" s="10"/>
      <c r="B62" s="11"/>
      <c r="C62" s="11"/>
      <c r="D62" s="11"/>
      <c r="E62" s="11"/>
    </row>
    <row r="63" spans="1:12" ht="15.75" customHeight="1" x14ac:dyDescent="0.2">
      <c r="A63" s="10"/>
      <c r="B63" s="11"/>
      <c r="C63" s="11"/>
      <c r="D63" s="11"/>
      <c r="E63" s="11"/>
    </row>
    <row r="64" spans="1:12" ht="15.75" customHeight="1" x14ac:dyDescent="0.2">
      <c r="A64" s="10"/>
      <c r="B64" s="11"/>
      <c r="C64" s="11"/>
      <c r="D64" s="11"/>
      <c r="E64" s="11"/>
    </row>
    <row r="65" spans="1:5" ht="15.75" customHeight="1" x14ac:dyDescent="0.2">
      <c r="A65" s="10"/>
      <c r="B65" s="11"/>
      <c r="C65" s="11"/>
      <c r="D65" s="11"/>
      <c r="E65" s="11"/>
    </row>
    <row r="66" spans="1:5" ht="15.75" customHeight="1" x14ac:dyDescent="0.2">
      <c r="A66" s="10"/>
      <c r="B66" s="11"/>
      <c r="C66" s="11"/>
      <c r="D66" s="11"/>
      <c r="E66" s="11"/>
    </row>
    <row r="67" spans="1:5" ht="15.75" customHeight="1" x14ac:dyDescent="0.2">
      <c r="A67" s="10"/>
      <c r="B67" s="11"/>
      <c r="C67" s="11"/>
      <c r="D67" s="11"/>
      <c r="E67" s="11"/>
    </row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</sheetData>
  <mergeCells count="1">
    <mergeCell ref="B2:D2"/>
  </mergeCells>
  <hyperlinks>
    <hyperlink ref="A3" r:id="rId3" xr:uid="{00000000-0004-0000-0000-000000000000}"/>
  </hyperlink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96"/>
  <sheetViews>
    <sheetView workbookViewId="0">
      <pane ySplit="1" topLeftCell="A2" activePane="bottomLeft" state="frozen"/>
      <selection pane="bottomLeft" activeCell="A17" sqref="A17"/>
    </sheetView>
  </sheetViews>
  <sheetFormatPr baseColWidth="10" defaultColWidth="11.1640625" defaultRowHeight="15" customHeight="1" x14ac:dyDescent="0.2"/>
  <cols>
    <col min="1" max="1" width="83.1640625" bestFit="1" customWidth="1"/>
    <col min="2" max="2" width="24.1640625" customWidth="1"/>
    <col min="3" max="3" width="13.5" customWidth="1"/>
    <col min="4" max="4" width="35.1640625" customWidth="1"/>
    <col min="5" max="5" width="25.1640625" customWidth="1"/>
    <col min="6" max="26" width="11" customWidth="1"/>
  </cols>
  <sheetData>
    <row r="1" spans="1:26" ht="15.75" customHeight="1" x14ac:dyDescent="0.2">
      <c r="A1" s="6" t="s">
        <v>40</v>
      </c>
      <c r="B1" s="6" t="s">
        <v>41</v>
      </c>
      <c r="C1" s="6" t="s">
        <v>42</v>
      </c>
      <c r="D1" s="6" t="s">
        <v>6</v>
      </c>
      <c r="E1" s="6" t="s">
        <v>43</v>
      </c>
      <c r="F1" s="14" t="s">
        <v>44</v>
      </c>
      <c r="G1" s="6" t="s">
        <v>5</v>
      </c>
      <c r="H1" s="6" t="s">
        <v>45</v>
      </c>
      <c r="I1" s="6" t="s">
        <v>46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8" t="str">
        <f>D2&amp;"_"&amp;E2&amp;G2&amp;F2</f>
        <v>Adolph Coors Foundation_Institute for Energy Research202050000</v>
      </c>
      <c r="B2" s="8" t="str">
        <f>_xlfn.TEXTJOIN("_",TRUE,D2,G2)</f>
        <v>Adolph Coors Foundation_2020</v>
      </c>
      <c r="C2" s="7" t="s">
        <v>50</v>
      </c>
      <c r="D2" s="8" t="s">
        <v>17</v>
      </c>
      <c r="E2" s="8" t="s">
        <v>47</v>
      </c>
      <c r="F2" s="15">
        <v>50000</v>
      </c>
      <c r="G2" s="8">
        <v>2020</v>
      </c>
      <c r="H2" s="41" t="s">
        <v>48</v>
      </c>
    </row>
    <row r="3" spans="1:26" ht="15.75" customHeight="1" x14ac:dyDescent="0.2">
      <c r="A3" s="8" t="str">
        <f>D3&amp;"_"&amp;E3&amp;G3&amp;F3</f>
        <v>Adolph Coors Foundation_Institute for Energy Research201650000</v>
      </c>
      <c r="B3" s="8" t="str">
        <f>_xlfn.TEXTJOIN("_",TRUE,D3,G3)</f>
        <v>Adolph Coors Foundation_2016</v>
      </c>
      <c r="C3" s="7" t="s">
        <v>49</v>
      </c>
      <c r="D3" s="8" t="s">
        <v>17</v>
      </c>
      <c r="E3" s="8" t="s">
        <v>47</v>
      </c>
      <c r="F3" s="15">
        <v>50000</v>
      </c>
      <c r="G3" s="8">
        <v>2016</v>
      </c>
      <c r="H3" s="8" t="s">
        <v>48</v>
      </c>
    </row>
    <row r="4" spans="1:26" ht="15.75" customHeight="1" x14ac:dyDescent="0.2">
      <c r="A4" s="8" t="str">
        <f>D4&amp;"_"&amp;E4&amp;G4&amp;F4</f>
        <v>Adolph Coors Foundation_Institute for Energy Research201325000</v>
      </c>
      <c r="B4" s="8" t="str">
        <f>_xlfn.TEXTJOIN("_",TRUE,D4,G4)</f>
        <v>Adolph Coors Foundation_2013</v>
      </c>
      <c r="C4" s="7">
        <v>990</v>
      </c>
      <c r="D4" s="8" t="s">
        <v>17</v>
      </c>
      <c r="E4" s="8" t="s">
        <v>47</v>
      </c>
      <c r="F4" s="15">
        <v>25000</v>
      </c>
      <c r="G4" s="8">
        <v>2013</v>
      </c>
      <c r="H4" s="8" t="s">
        <v>48</v>
      </c>
    </row>
    <row r="5" spans="1:26" ht="15.75" customHeight="1" x14ac:dyDescent="0.2">
      <c r="A5" s="8" t="str">
        <f>D5&amp;"_"&amp;E5&amp;G5&amp;F5</f>
        <v>American Energy Alliance_Institute for Energy Research2015500000</v>
      </c>
      <c r="B5" s="8" t="str">
        <f>_xlfn.TEXTJOIN("_",TRUE,D5,G5)</f>
        <v>American Energy Alliance_2015</v>
      </c>
      <c r="C5" s="7">
        <v>990</v>
      </c>
      <c r="D5" s="8" t="s">
        <v>11</v>
      </c>
      <c r="E5" s="8" t="s">
        <v>47</v>
      </c>
      <c r="F5" s="15">
        <v>500000</v>
      </c>
      <c r="G5" s="8">
        <v>2015</v>
      </c>
      <c r="H5" s="8" t="s">
        <v>48</v>
      </c>
      <c r="I5" s="8" t="s">
        <v>52</v>
      </c>
    </row>
    <row r="6" spans="1:26" ht="15.75" customHeight="1" x14ac:dyDescent="0.2">
      <c r="A6" s="8" t="str">
        <f>D6&amp;"_"&amp;E6&amp;G6&amp;F6</f>
        <v>American Energy Alliance_Institute for Energy Research2011300000</v>
      </c>
      <c r="B6" s="8" t="str">
        <f>_xlfn.TEXTJOIN("_",TRUE,D6,G6)</f>
        <v>American Energy Alliance_2011</v>
      </c>
      <c r="C6" s="7" t="s">
        <v>51</v>
      </c>
      <c r="D6" s="8" t="s">
        <v>11</v>
      </c>
      <c r="E6" s="8" t="s">
        <v>47</v>
      </c>
      <c r="F6" s="15">
        <v>300000</v>
      </c>
      <c r="G6" s="8">
        <v>2011</v>
      </c>
      <c r="H6" s="8" t="s">
        <v>45</v>
      </c>
    </row>
    <row r="7" spans="1:26" ht="15.75" customHeight="1" x14ac:dyDescent="0.2">
      <c r="A7" s="8" t="str">
        <f>D7&amp;"_"&amp;E7&amp;G7&amp;F7</f>
        <v>American Petroleum Institute_Institute for Energy Research201050000</v>
      </c>
      <c r="B7" s="8" t="str">
        <f>_xlfn.TEXTJOIN("_",TRUE,D7,G7)</f>
        <v>American Petroleum Institute_2010</v>
      </c>
      <c r="C7" s="7" t="s">
        <v>51</v>
      </c>
      <c r="D7" s="8" t="s">
        <v>16</v>
      </c>
      <c r="E7" s="8" t="s">
        <v>47</v>
      </c>
      <c r="F7" s="15">
        <v>50000</v>
      </c>
      <c r="G7" s="8">
        <v>2010</v>
      </c>
      <c r="H7" s="8" t="s">
        <v>45</v>
      </c>
    </row>
    <row r="8" spans="1:26" ht="15.75" customHeight="1" x14ac:dyDescent="0.2">
      <c r="A8" s="8" t="str">
        <f>D8&amp;"_"&amp;E8&amp;G8&amp;F8</f>
        <v>American Petroleum Institute_Institute for Energy Research200950000</v>
      </c>
      <c r="B8" s="8" t="str">
        <f>_xlfn.TEXTJOIN("_",TRUE,D8,G8)</f>
        <v>American Petroleum Institute_2009</v>
      </c>
      <c r="C8" s="7" t="s">
        <v>51</v>
      </c>
      <c r="D8" s="8" t="s">
        <v>16</v>
      </c>
      <c r="E8" s="8" t="s">
        <v>47</v>
      </c>
      <c r="F8" s="15">
        <v>50000</v>
      </c>
      <c r="G8" s="8">
        <v>2009</v>
      </c>
      <c r="H8" s="8" t="s">
        <v>45</v>
      </c>
    </row>
    <row r="9" spans="1:26" ht="15.75" customHeight="1" x14ac:dyDescent="0.2">
      <c r="A9" s="8" t="str">
        <f>D9&amp;"_"&amp;E9&amp;G9&amp;F9</f>
        <v>American Petroleum Institute_Institute for Energy Research200860000</v>
      </c>
      <c r="B9" s="8" t="str">
        <f>_xlfn.TEXTJOIN("_",TRUE,D9,G9)</f>
        <v>American Petroleum Institute_2008</v>
      </c>
      <c r="C9" s="7" t="s">
        <v>51</v>
      </c>
      <c r="D9" s="8" t="s">
        <v>16</v>
      </c>
      <c r="E9" s="8" t="s">
        <v>47</v>
      </c>
      <c r="F9" s="15">
        <v>60000</v>
      </c>
      <c r="G9" s="8">
        <v>2008</v>
      </c>
      <c r="H9" s="8" t="s">
        <v>45</v>
      </c>
    </row>
    <row r="10" spans="1:26" ht="15.75" customHeight="1" x14ac:dyDescent="0.2">
      <c r="A10" s="8" t="str">
        <f>D10&amp;"_"&amp;E10&amp;G10&amp;F10</f>
        <v>Armstrong Foundation_Institute For Energy Research20207500</v>
      </c>
      <c r="B10" s="8" t="str">
        <f>_xlfn.TEXTJOIN("_",TRUE,D10,G10)</f>
        <v>Armstrong Foundation_2020</v>
      </c>
      <c r="C10" s="7" t="s">
        <v>59</v>
      </c>
      <c r="D10" s="8" t="s">
        <v>21</v>
      </c>
      <c r="E10" s="8" t="s">
        <v>54</v>
      </c>
      <c r="F10" s="15">
        <v>7500</v>
      </c>
      <c r="G10" s="8">
        <v>2020</v>
      </c>
      <c r="H10" s="41" t="s">
        <v>48</v>
      </c>
    </row>
    <row r="11" spans="1:26" ht="15.75" customHeight="1" x14ac:dyDescent="0.2">
      <c r="A11" s="8" t="str">
        <f>D11&amp;"_"&amp;E11&amp;G11&amp;F11</f>
        <v>Armstrong Foundation_Institute For Energy Research20197500</v>
      </c>
      <c r="B11" s="8" t="str">
        <f>_xlfn.TEXTJOIN("_",TRUE,D11,G11)</f>
        <v>Armstrong Foundation_2019</v>
      </c>
      <c r="C11" s="7" t="s">
        <v>58</v>
      </c>
      <c r="D11" s="8" t="s">
        <v>21</v>
      </c>
      <c r="E11" s="8" t="s">
        <v>54</v>
      </c>
      <c r="F11" s="15">
        <v>7500</v>
      </c>
      <c r="G11" s="8">
        <v>2019</v>
      </c>
      <c r="H11" s="41" t="s">
        <v>48</v>
      </c>
    </row>
    <row r="12" spans="1:26" ht="15.75" customHeight="1" x14ac:dyDescent="0.2">
      <c r="A12" s="8" t="str">
        <f>D12&amp;"_"&amp;E12&amp;G12&amp;F12</f>
        <v>Armstrong Foundation_Institute For Energy Research20185000</v>
      </c>
      <c r="B12" s="8" t="str">
        <f>_xlfn.TEXTJOIN("_",TRUE,D12,G12)</f>
        <v>Armstrong Foundation_2018</v>
      </c>
      <c r="C12" s="7" t="s">
        <v>57</v>
      </c>
      <c r="D12" s="8" t="s">
        <v>21</v>
      </c>
      <c r="E12" s="8" t="s">
        <v>54</v>
      </c>
      <c r="F12" s="15">
        <v>5000</v>
      </c>
      <c r="G12" s="8">
        <v>2018</v>
      </c>
      <c r="H12" s="41" t="s">
        <v>48</v>
      </c>
    </row>
    <row r="13" spans="1:26" ht="15.75" customHeight="1" x14ac:dyDescent="0.2">
      <c r="A13" s="8" t="str">
        <f>D13&amp;"_"&amp;E13&amp;G13&amp;F13</f>
        <v>Armstrong Foundation_Institute For Energy Research20175000</v>
      </c>
      <c r="B13" s="8" t="str">
        <f>_xlfn.TEXTJOIN("_",TRUE,D13,G13)</f>
        <v>Armstrong Foundation_2017</v>
      </c>
      <c r="C13" s="7" t="s">
        <v>56</v>
      </c>
      <c r="D13" s="8" t="s">
        <v>21</v>
      </c>
      <c r="E13" s="8" t="s">
        <v>54</v>
      </c>
      <c r="F13" s="15">
        <v>5000</v>
      </c>
      <c r="G13" s="8">
        <v>2017</v>
      </c>
      <c r="H13" s="41" t="s">
        <v>48</v>
      </c>
    </row>
    <row r="14" spans="1:26" ht="15.75" customHeight="1" x14ac:dyDescent="0.2">
      <c r="A14" s="8" t="str">
        <f>D14&amp;"_"&amp;E14&amp;G14&amp;F14</f>
        <v>Armstrong Foundation_Institute For Energy Research201610000</v>
      </c>
      <c r="B14" s="8" t="str">
        <f>_xlfn.TEXTJOIN("_",TRUE,D14,G14)</f>
        <v>Armstrong Foundation_2016</v>
      </c>
      <c r="C14" s="7" t="s">
        <v>55</v>
      </c>
      <c r="D14" s="8" t="s">
        <v>21</v>
      </c>
      <c r="E14" s="8" t="s">
        <v>54</v>
      </c>
      <c r="F14" s="15">
        <v>10000</v>
      </c>
      <c r="G14" s="8">
        <v>2016</v>
      </c>
      <c r="H14" s="41" t="s">
        <v>48</v>
      </c>
    </row>
    <row r="15" spans="1:26" ht="15.75" customHeight="1" x14ac:dyDescent="0.2">
      <c r="A15" s="8" t="str">
        <f>D15&amp;"_"&amp;E15&amp;G15&amp;F15</f>
        <v>Armstrong Foundation_Institute For Energy Research201510000</v>
      </c>
      <c r="B15" s="8" t="str">
        <f>_xlfn.TEXTJOIN("_",TRUE,D15,G15)</f>
        <v>Armstrong Foundation_2015</v>
      </c>
      <c r="C15" s="7" t="s">
        <v>53</v>
      </c>
      <c r="D15" s="8" t="s">
        <v>21</v>
      </c>
      <c r="E15" s="8" t="s">
        <v>54</v>
      </c>
      <c r="F15" s="15">
        <v>10000</v>
      </c>
      <c r="G15" s="8">
        <v>2015</v>
      </c>
      <c r="H15" s="41" t="s">
        <v>48</v>
      </c>
    </row>
    <row r="16" spans="1:26" ht="15.75" customHeight="1" x14ac:dyDescent="0.2">
      <c r="A16" s="8" t="str">
        <f>D16&amp;"_"&amp;E16&amp;G16&amp;F16</f>
        <v>Armstrong Foundation_Institute for Energy Research201410000</v>
      </c>
      <c r="B16" s="8" t="str">
        <f>_xlfn.TEXTJOIN("_",TRUE,D16,G16)</f>
        <v>Armstrong Foundation_2014</v>
      </c>
      <c r="C16" s="7">
        <v>990</v>
      </c>
      <c r="D16" s="8" t="s">
        <v>21</v>
      </c>
      <c r="E16" s="8" t="s">
        <v>47</v>
      </c>
      <c r="F16" s="15">
        <v>10000</v>
      </c>
      <c r="G16" s="8">
        <v>2014</v>
      </c>
      <c r="H16" s="8" t="s">
        <v>48</v>
      </c>
    </row>
    <row r="17" spans="1:8" ht="15.75" customHeight="1" x14ac:dyDescent="0.2">
      <c r="A17" s="8" t="str">
        <f>D17&amp;"_"&amp;E17&amp;G17&amp;F17</f>
        <v>Armstrong Foundation_Institute for Energy Research20135000</v>
      </c>
      <c r="B17" s="8" t="str">
        <f>_xlfn.TEXTJOIN("_",TRUE,D17,G17)</f>
        <v>Armstrong Foundation_2013</v>
      </c>
      <c r="C17" s="7">
        <v>990</v>
      </c>
      <c r="D17" s="8" t="s">
        <v>21</v>
      </c>
      <c r="E17" s="8" t="s">
        <v>47</v>
      </c>
      <c r="F17" s="15">
        <v>5000</v>
      </c>
      <c r="G17" s="8">
        <v>2013</v>
      </c>
      <c r="H17" s="8" t="s">
        <v>48</v>
      </c>
    </row>
    <row r="18" spans="1:8" ht="15.75" customHeight="1" x14ac:dyDescent="0.2">
      <c r="A18" s="8" t="str">
        <f>D18&amp;"_"&amp;E18&amp;G18&amp;F18</f>
        <v>Armstrong Foundation_Institute for Energy Research201210000</v>
      </c>
      <c r="B18" s="8" t="str">
        <f>_xlfn.TEXTJOIN("_",TRUE,D18,G18)</f>
        <v>Armstrong Foundation_2012</v>
      </c>
      <c r="C18" s="7" t="s">
        <v>51</v>
      </c>
      <c r="D18" s="8" t="s">
        <v>21</v>
      </c>
      <c r="E18" s="8" t="s">
        <v>47</v>
      </c>
      <c r="F18" s="15">
        <v>10000</v>
      </c>
      <c r="G18" s="8">
        <v>2012</v>
      </c>
    </row>
    <row r="19" spans="1:8" ht="15.75" customHeight="1" x14ac:dyDescent="0.2">
      <c r="A19" s="8" t="str">
        <f>D19&amp;"_"&amp;E19&amp;G19&amp;F19</f>
        <v>Arthur L &amp; Lily D Walters Foundation_Institute For Energy Research201575</v>
      </c>
      <c r="B19" s="8" t="str">
        <f>_xlfn.TEXTJOIN("_",TRUE,D19,G19)</f>
        <v>Arthur L &amp; Lily D Walters Foundation_2015</v>
      </c>
      <c r="C19" s="7" t="s">
        <v>60</v>
      </c>
      <c r="D19" s="8" t="s">
        <v>38</v>
      </c>
      <c r="E19" s="8" t="s">
        <v>54</v>
      </c>
      <c r="F19" s="15">
        <v>75</v>
      </c>
      <c r="G19" s="8">
        <v>2015</v>
      </c>
      <c r="H19" s="41" t="s">
        <v>48</v>
      </c>
    </row>
    <row r="20" spans="1:8" ht="15.75" customHeight="1" x14ac:dyDescent="0.2">
      <c r="A20" s="8" t="str">
        <f>D20&amp;"_"&amp;E20&amp;G20&amp;F20</f>
        <v>Blocker Foundation_Institute For Energy Research2016100</v>
      </c>
      <c r="B20" s="8" t="str">
        <f>_xlfn.TEXTJOIN("_",TRUE,D20,G20)</f>
        <v>Blocker Foundation_2016</v>
      </c>
      <c r="C20" s="7" t="s">
        <v>61</v>
      </c>
      <c r="D20" s="8" t="s">
        <v>37</v>
      </c>
      <c r="E20" s="8" t="s">
        <v>54</v>
      </c>
      <c r="F20" s="15">
        <v>100</v>
      </c>
      <c r="G20" s="8">
        <v>2016</v>
      </c>
      <c r="H20" s="41" t="s">
        <v>48</v>
      </c>
    </row>
    <row r="21" spans="1:8" ht="15.75" customHeight="1" x14ac:dyDescent="0.2">
      <c r="A21" s="8" t="str">
        <f>D21&amp;"_"&amp;E21&amp;G21&amp;F21</f>
        <v>C &amp; M Davis Charitable Foundation Irrv Trust_Institute For Energy Research2012100</v>
      </c>
      <c r="B21" s="8" t="str">
        <f>_xlfn.TEXTJOIN("_",TRUE,D21,G21)</f>
        <v>C &amp; M Davis Charitable Foundation Irrv Trust_2012</v>
      </c>
      <c r="C21" s="7" t="s">
        <v>62</v>
      </c>
      <c r="D21" s="8" t="s">
        <v>36</v>
      </c>
      <c r="E21" s="8" t="s">
        <v>54</v>
      </c>
      <c r="F21" s="15">
        <v>100</v>
      </c>
      <c r="G21" s="8">
        <v>2012</v>
      </c>
      <c r="H21" s="41" t="s">
        <v>48</v>
      </c>
    </row>
    <row r="22" spans="1:8" ht="15.75" customHeight="1" x14ac:dyDescent="0.2">
      <c r="A22" s="8" t="str">
        <f>D22&amp;"_"&amp;E22&amp;G22&amp;F22</f>
        <v>Carleton Speed Family Foundation Inc_Institute For Energy Research20205000</v>
      </c>
      <c r="B22" s="8" t="str">
        <f>_xlfn.TEXTJOIN("_",TRUE,D22,G22)</f>
        <v>Carleton Speed Family Foundation Inc_2020</v>
      </c>
      <c r="C22" s="7" t="s">
        <v>70</v>
      </c>
      <c r="D22" s="8" t="s">
        <v>20</v>
      </c>
      <c r="E22" s="8" t="s">
        <v>54</v>
      </c>
      <c r="F22" s="15">
        <v>5000</v>
      </c>
      <c r="G22" s="8">
        <v>2020</v>
      </c>
      <c r="H22" s="41" t="s">
        <v>48</v>
      </c>
    </row>
    <row r="23" spans="1:8" ht="15.75" customHeight="1" x14ac:dyDescent="0.2">
      <c r="A23" s="8" t="str">
        <f>D23&amp;"_"&amp;E23&amp;G23&amp;F23</f>
        <v>Carleton Speed Family Foundation Inc_Institute For Energy Research20195000</v>
      </c>
      <c r="B23" s="8" t="str">
        <f>_xlfn.TEXTJOIN("_",TRUE,D23,G23)</f>
        <v>Carleton Speed Family Foundation Inc_2019</v>
      </c>
      <c r="C23" s="7" t="s">
        <v>69</v>
      </c>
      <c r="D23" s="8" t="s">
        <v>20</v>
      </c>
      <c r="E23" s="8" t="s">
        <v>54</v>
      </c>
      <c r="F23" s="15">
        <v>5000</v>
      </c>
      <c r="G23" s="8">
        <v>2019</v>
      </c>
      <c r="H23" s="41" t="s">
        <v>48</v>
      </c>
    </row>
    <row r="24" spans="1:8" ht="15.75" customHeight="1" x14ac:dyDescent="0.2">
      <c r="A24" s="8" t="str">
        <f>D24&amp;"_"&amp;E24&amp;G24&amp;F24</f>
        <v>Carleton Speed Family Foundation Inc_Institute For Energy Research20177500</v>
      </c>
      <c r="B24" s="8" t="str">
        <f>_xlfn.TEXTJOIN("_",TRUE,D24,G24)</f>
        <v>Carleton Speed Family Foundation Inc_2017</v>
      </c>
      <c r="C24" s="7" t="s">
        <v>68</v>
      </c>
      <c r="D24" s="8" t="s">
        <v>20</v>
      </c>
      <c r="E24" s="8" t="s">
        <v>54</v>
      </c>
      <c r="F24" s="15">
        <v>7500</v>
      </c>
      <c r="G24" s="8">
        <v>2017</v>
      </c>
      <c r="H24" s="41" t="s">
        <v>48</v>
      </c>
    </row>
    <row r="25" spans="1:8" ht="15.75" customHeight="1" x14ac:dyDescent="0.2">
      <c r="A25" s="8" t="str">
        <f>D25&amp;"_"&amp;E25&amp;G25&amp;F25</f>
        <v>Carleton Speed Family Foundation Inc_Institute For Energy Research201515000</v>
      </c>
      <c r="B25" s="8" t="str">
        <f>_xlfn.TEXTJOIN("_",TRUE,D25,G25)</f>
        <v>Carleton Speed Family Foundation Inc_2015</v>
      </c>
      <c r="C25" s="7" t="s">
        <v>67</v>
      </c>
      <c r="D25" s="8" t="s">
        <v>20</v>
      </c>
      <c r="E25" s="8" t="s">
        <v>54</v>
      </c>
      <c r="F25" s="15">
        <v>15000</v>
      </c>
      <c r="G25" s="8">
        <v>2015</v>
      </c>
      <c r="H25" s="41" t="s">
        <v>48</v>
      </c>
    </row>
    <row r="26" spans="1:8" ht="15.75" customHeight="1" x14ac:dyDescent="0.2">
      <c r="A26" s="8" t="str">
        <f>D26&amp;"_"&amp;E26&amp;G26&amp;F26</f>
        <v>Carleton Speed Family Foundation Inc_Institute For Energy Research201415000</v>
      </c>
      <c r="B26" s="8" t="str">
        <f>_xlfn.TEXTJOIN("_",TRUE,D26,G26)</f>
        <v>Carleton Speed Family Foundation Inc_2014</v>
      </c>
      <c r="C26" s="7" t="s">
        <v>66</v>
      </c>
      <c r="D26" s="8" t="s">
        <v>20</v>
      </c>
      <c r="E26" s="8" t="s">
        <v>54</v>
      </c>
      <c r="F26" s="15">
        <v>15000</v>
      </c>
      <c r="G26" s="8">
        <v>2014</v>
      </c>
      <c r="H26" s="41" t="s">
        <v>48</v>
      </c>
    </row>
    <row r="27" spans="1:8" ht="15.75" customHeight="1" x14ac:dyDescent="0.2">
      <c r="A27" s="8" t="str">
        <f>D27&amp;"_"&amp;E27&amp;G27&amp;F27</f>
        <v>Carleton Speed Family Foundation Inc_Institute For Energy Research201312000</v>
      </c>
      <c r="B27" s="8" t="str">
        <f>_xlfn.TEXTJOIN("_",TRUE,D27,G27)</f>
        <v>Carleton Speed Family Foundation Inc_2013</v>
      </c>
      <c r="C27" s="7" t="s">
        <v>65</v>
      </c>
      <c r="D27" s="8" t="s">
        <v>20</v>
      </c>
      <c r="E27" s="8" t="s">
        <v>54</v>
      </c>
      <c r="F27" s="15">
        <v>12000</v>
      </c>
      <c r="G27" s="8">
        <v>2013</v>
      </c>
      <c r="H27" s="41" t="s">
        <v>48</v>
      </c>
    </row>
    <row r="28" spans="1:8" ht="15.75" customHeight="1" x14ac:dyDescent="0.2">
      <c r="A28" s="8" t="str">
        <f>D28&amp;"_"&amp;E28&amp;G28&amp;F28</f>
        <v>Carleton Speed Family Foundation Inc_Institute For Energy Research201215000</v>
      </c>
      <c r="B28" s="8" t="str">
        <f>_xlfn.TEXTJOIN("_",TRUE,D28,G28)</f>
        <v>Carleton Speed Family Foundation Inc_2012</v>
      </c>
      <c r="C28" s="7" t="s">
        <v>64</v>
      </c>
      <c r="D28" s="8" t="s">
        <v>20</v>
      </c>
      <c r="E28" s="8" t="s">
        <v>54</v>
      </c>
      <c r="F28" s="15">
        <v>15000</v>
      </c>
      <c r="G28" s="8">
        <v>2012</v>
      </c>
      <c r="H28" s="41" t="s">
        <v>48</v>
      </c>
    </row>
    <row r="29" spans="1:8" ht="15.75" customHeight="1" x14ac:dyDescent="0.2">
      <c r="A29" s="8" t="str">
        <f>D29&amp;"_"&amp;E29&amp;G29&amp;F29</f>
        <v>Carleton Speed Family Foundation Inc_Institute For Energy Research201125000</v>
      </c>
      <c r="B29" s="8" t="str">
        <f>_xlfn.TEXTJOIN("_",TRUE,D29,G29)</f>
        <v>Carleton Speed Family Foundation Inc_2011</v>
      </c>
      <c r="C29" s="7" t="s">
        <v>63</v>
      </c>
      <c r="D29" s="8" t="s">
        <v>20</v>
      </c>
      <c r="E29" s="8" t="s">
        <v>54</v>
      </c>
      <c r="F29" s="15">
        <v>25000</v>
      </c>
      <c r="G29" s="8">
        <v>2011</v>
      </c>
      <c r="H29" s="41" t="s">
        <v>48</v>
      </c>
    </row>
    <row r="30" spans="1:8" ht="15.75" customHeight="1" x14ac:dyDescent="0.2">
      <c r="A30" s="8" t="str">
        <f>D30&amp;"_"&amp;E30&amp;G30&amp;F30</f>
        <v>Castle Rock Foundation_Institute for Energy Research201150000</v>
      </c>
      <c r="B30" s="8" t="str">
        <f>_xlfn.TEXTJOIN("_",TRUE,D30,G30)</f>
        <v>Castle Rock Foundation_2011</v>
      </c>
      <c r="C30" s="7" t="s">
        <v>51</v>
      </c>
      <c r="D30" s="8" t="s">
        <v>23</v>
      </c>
      <c r="E30" s="8" t="s">
        <v>47</v>
      </c>
      <c r="F30" s="15">
        <v>50000</v>
      </c>
      <c r="G30" s="8">
        <v>2011</v>
      </c>
    </row>
    <row r="31" spans="1:8" ht="15.75" customHeight="1" x14ac:dyDescent="0.2">
      <c r="A31" s="8" t="str">
        <f>D31&amp;"_"&amp;E31&amp;G31&amp;F31</f>
        <v>Catherine V &amp; Martin Hofmann Foundation_Institute For Energy Research2021150</v>
      </c>
      <c r="B31" s="8" t="str">
        <f>_xlfn.TEXTJOIN("_",TRUE,D31,G31)</f>
        <v>Catherine V &amp; Martin Hofmann Foundation_2021</v>
      </c>
      <c r="C31" s="7" t="s">
        <v>79</v>
      </c>
      <c r="D31" s="8" t="s">
        <v>34</v>
      </c>
      <c r="E31" s="8" t="s">
        <v>54</v>
      </c>
      <c r="F31" s="15">
        <v>150</v>
      </c>
      <c r="G31" s="8">
        <v>2021</v>
      </c>
      <c r="H31" s="41" t="s">
        <v>48</v>
      </c>
    </row>
    <row r="32" spans="1:8" ht="15.75" customHeight="1" x14ac:dyDescent="0.2">
      <c r="A32" s="8" t="str">
        <f>D32&amp;"_"&amp;E32&amp;G32&amp;F32</f>
        <v>Catherine V &amp; Martin Hofmann Foundation_Institute For Energy Research2020150</v>
      </c>
      <c r="B32" s="8" t="str">
        <f>_xlfn.TEXTJOIN("_",TRUE,D32,G32)</f>
        <v>Catherine V &amp; Martin Hofmann Foundation_2020</v>
      </c>
      <c r="C32" s="7" t="s">
        <v>78</v>
      </c>
      <c r="D32" s="8" t="s">
        <v>34</v>
      </c>
      <c r="E32" s="8" t="s">
        <v>54</v>
      </c>
      <c r="F32" s="15">
        <v>150</v>
      </c>
      <c r="G32" s="8">
        <v>2020</v>
      </c>
      <c r="H32" s="41" t="s">
        <v>48</v>
      </c>
    </row>
    <row r="33" spans="1:9" ht="15.75" customHeight="1" x14ac:dyDescent="0.2">
      <c r="A33" s="8" t="str">
        <f>D33&amp;"_"&amp;E33&amp;G33&amp;F33</f>
        <v>Catherine V &amp; Martin Hofmann Foundation_Institute For Energy Research2019200</v>
      </c>
      <c r="B33" s="8" t="str">
        <f>_xlfn.TEXTJOIN("_",TRUE,D33,G33)</f>
        <v>Catherine V &amp; Martin Hofmann Foundation_2019</v>
      </c>
      <c r="C33" s="7" t="s">
        <v>77</v>
      </c>
      <c r="D33" s="8" t="s">
        <v>34</v>
      </c>
      <c r="E33" s="8" t="s">
        <v>54</v>
      </c>
      <c r="F33" s="15">
        <v>200</v>
      </c>
      <c r="G33" s="8">
        <v>2019</v>
      </c>
      <c r="H33" s="41" t="s">
        <v>48</v>
      </c>
    </row>
    <row r="34" spans="1:9" ht="15.75" customHeight="1" x14ac:dyDescent="0.2">
      <c r="A34" s="8" t="str">
        <f>D34&amp;"_"&amp;E34&amp;G34&amp;F34</f>
        <v>Catherine V &amp; Martin Hofmann Foundation_Institute For Energy Research2018200</v>
      </c>
      <c r="B34" s="8" t="str">
        <f>_xlfn.TEXTJOIN("_",TRUE,D34,G34)</f>
        <v>Catherine V &amp; Martin Hofmann Foundation_2018</v>
      </c>
      <c r="C34" s="7" t="s">
        <v>76</v>
      </c>
      <c r="D34" s="8" t="s">
        <v>34</v>
      </c>
      <c r="E34" s="8" t="s">
        <v>54</v>
      </c>
      <c r="F34" s="15">
        <v>200</v>
      </c>
      <c r="G34" s="8">
        <v>2018</v>
      </c>
      <c r="H34" s="41" t="s">
        <v>48</v>
      </c>
    </row>
    <row r="35" spans="1:9" ht="15.75" customHeight="1" x14ac:dyDescent="0.2">
      <c r="A35" s="8" t="str">
        <f>D35&amp;"_"&amp;E35&amp;G35&amp;F35</f>
        <v>Catherine V &amp; Martin Hofmann Foundation_Institute For Energy Research2017150</v>
      </c>
      <c r="B35" s="8" t="str">
        <f>_xlfn.TEXTJOIN("_",TRUE,D35,G35)</f>
        <v>Catherine V &amp; Martin Hofmann Foundation_2017</v>
      </c>
      <c r="C35" s="7" t="s">
        <v>75</v>
      </c>
      <c r="D35" s="8" t="s">
        <v>34</v>
      </c>
      <c r="E35" s="8" t="s">
        <v>54</v>
      </c>
      <c r="F35" s="15">
        <v>150</v>
      </c>
      <c r="G35" s="8">
        <v>2017</v>
      </c>
      <c r="H35" s="41" t="s">
        <v>48</v>
      </c>
    </row>
    <row r="36" spans="1:9" ht="15.75" customHeight="1" x14ac:dyDescent="0.2">
      <c r="A36" s="8" t="str">
        <f>D36&amp;"_"&amp;E36&amp;G36&amp;F36</f>
        <v>Catherine V &amp; Martin Hofmann Foundation_Institute For Energy Research2016125</v>
      </c>
      <c r="B36" s="8" t="str">
        <f>_xlfn.TEXTJOIN("_",TRUE,D36,G36)</f>
        <v>Catherine V &amp; Martin Hofmann Foundation_2016</v>
      </c>
      <c r="C36" s="7" t="s">
        <v>74</v>
      </c>
      <c r="D36" s="8" t="s">
        <v>34</v>
      </c>
      <c r="E36" s="8" t="s">
        <v>54</v>
      </c>
      <c r="F36" s="15">
        <v>125</v>
      </c>
      <c r="G36" s="8">
        <v>2016</v>
      </c>
      <c r="H36" s="41" t="s">
        <v>48</v>
      </c>
    </row>
    <row r="37" spans="1:9" ht="15.75" customHeight="1" x14ac:dyDescent="0.2">
      <c r="A37" s="8" t="str">
        <f>D37&amp;"_"&amp;E37&amp;G37&amp;F37</f>
        <v>Catherine V &amp; Martin Hofmann Foundation_Institute For Energy Research2015175</v>
      </c>
      <c r="B37" s="8" t="str">
        <f>_xlfn.TEXTJOIN("_",TRUE,D37,G37)</f>
        <v>Catherine V &amp; Martin Hofmann Foundation_2015</v>
      </c>
      <c r="C37" s="7" t="s">
        <v>73</v>
      </c>
      <c r="D37" s="8" t="s">
        <v>34</v>
      </c>
      <c r="E37" s="8" t="s">
        <v>54</v>
      </c>
      <c r="F37" s="15">
        <v>175</v>
      </c>
      <c r="G37" s="8">
        <v>2015</v>
      </c>
      <c r="H37" s="41" t="s">
        <v>48</v>
      </c>
    </row>
    <row r="38" spans="1:9" ht="15.75" customHeight="1" x14ac:dyDescent="0.2">
      <c r="A38" s="8" t="str">
        <f>D38&amp;"_"&amp;E38&amp;G38&amp;F38</f>
        <v>Catherine V &amp; Martin Hofmann Foundation_Institute For Energy Research2014125</v>
      </c>
      <c r="B38" s="8" t="str">
        <f>_xlfn.TEXTJOIN("_",TRUE,D38,G38)</f>
        <v>Catherine V &amp; Martin Hofmann Foundation_2014</v>
      </c>
      <c r="C38" s="7" t="s">
        <v>72</v>
      </c>
      <c r="D38" s="8" t="s">
        <v>34</v>
      </c>
      <c r="E38" s="8" t="s">
        <v>54</v>
      </c>
      <c r="F38" s="15">
        <v>125</v>
      </c>
      <c r="G38" s="8">
        <v>2014</v>
      </c>
      <c r="H38" s="41" t="s">
        <v>48</v>
      </c>
    </row>
    <row r="39" spans="1:9" ht="15.75" customHeight="1" x14ac:dyDescent="0.2">
      <c r="A39" s="8" t="str">
        <f>D39&amp;"_"&amp;E39&amp;G39&amp;F39</f>
        <v>Catherine V &amp; Martin Hofmann Foundation_Institute For Energy Research2013100</v>
      </c>
      <c r="B39" s="8" t="str">
        <f>_xlfn.TEXTJOIN("_",TRUE,D39,G39)</f>
        <v>Catherine V &amp; Martin Hofmann Foundation_2013</v>
      </c>
      <c r="C39" s="7" t="s">
        <v>71</v>
      </c>
      <c r="D39" s="8" t="s">
        <v>34</v>
      </c>
      <c r="E39" s="8" t="s">
        <v>54</v>
      </c>
      <c r="F39" s="15">
        <v>100</v>
      </c>
      <c r="G39" s="8">
        <v>2013</v>
      </c>
      <c r="H39" s="41" t="s">
        <v>48</v>
      </c>
    </row>
    <row r="40" spans="1:9" ht="15.75" customHeight="1" x14ac:dyDescent="0.2">
      <c r="A40" s="8" t="str">
        <f>D40&amp;"_"&amp;E40&amp;G40&amp;F40</f>
        <v>Charles G Koch Charitable Foundation_Institute for Energy Research20205646</v>
      </c>
      <c r="B40" s="8" t="str">
        <f>_xlfn.TEXTJOIN("_",TRUE,D40,G40)</f>
        <v>Charles G Koch Charitable Foundation_2020</v>
      </c>
      <c r="C40" s="7">
        <v>990</v>
      </c>
      <c r="D40" s="7" t="s">
        <v>12</v>
      </c>
      <c r="E40" s="7" t="s">
        <v>47</v>
      </c>
      <c r="F40" s="15">
        <v>5646</v>
      </c>
      <c r="G40" s="8">
        <v>2020</v>
      </c>
      <c r="H40" s="41" t="s">
        <v>48</v>
      </c>
    </row>
    <row r="41" spans="1:9" ht="15.75" customHeight="1" x14ac:dyDescent="0.2">
      <c r="A41" s="8" t="str">
        <f>D41&amp;"_"&amp;E41&amp;G41&amp;F41</f>
        <v>Charles G Koch Charitable Foundation_Institute For Energy Research20194562</v>
      </c>
      <c r="B41" s="8" t="str">
        <f>_xlfn.TEXTJOIN("_",TRUE,D41,G41)</f>
        <v>Charles G Koch Charitable Foundation_2019</v>
      </c>
      <c r="C41" s="7" t="s">
        <v>82</v>
      </c>
      <c r="D41" s="7" t="s">
        <v>12</v>
      </c>
      <c r="E41" s="8" t="s">
        <v>54</v>
      </c>
      <c r="F41" s="15">
        <v>4562</v>
      </c>
      <c r="G41" s="8">
        <v>2019</v>
      </c>
      <c r="H41" s="41" t="s">
        <v>48</v>
      </c>
    </row>
    <row r="42" spans="1:9" ht="15.75" customHeight="1" x14ac:dyDescent="0.2">
      <c r="A42" s="8" t="str">
        <f>D42&amp;"_"&amp;E42&amp;G42&amp;F42</f>
        <v>Charles G Koch Charitable Foundation_Institute for Energy Research201750000</v>
      </c>
      <c r="B42" s="8" t="str">
        <f>_xlfn.TEXTJOIN("_",TRUE,D42,G42)</f>
        <v>Charles G Koch Charitable Foundation_2017</v>
      </c>
      <c r="C42" s="7">
        <v>990</v>
      </c>
      <c r="D42" s="7" t="s">
        <v>12</v>
      </c>
      <c r="E42" s="7" t="s">
        <v>47</v>
      </c>
      <c r="F42" s="15">
        <v>50000</v>
      </c>
      <c r="G42" s="7">
        <v>2017</v>
      </c>
      <c r="H42" s="7" t="s">
        <v>48</v>
      </c>
      <c r="I42" s="16"/>
    </row>
    <row r="43" spans="1:9" ht="15.75" customHeight="1" x14ac:dyDescent="0.2">
      <c r="A43" s="8" t="str">
        <f>D43&amp;"_"&amp;E43&amp;G43&amp;F43</f>
        <v>Charles G Koch Charitable Foundation_Institute for Energy Research201744678</v>
      </c>
      <c r="B43" s="8" t="str">
        <f>_xlfn.TEXTJOIN("_",TRUE,D43,G43)</f>
        <v>Charles G Koch Charitable Foundation_2017</v>
      </c>
      <c r="C43" s="7">
        <v>990</v>
      </c>
      <c r="D43" s="7" t="s">
        <v>12</v>
      </c>
      <c r="E43" s="7" t="s">
        <v>47</v>
      </c>
      <c r="F43" s="15">
        <v>44678</v>
      </c>
      <c r="G43" s="7">
        <v>2017</v>
      </c>
      <c r="H43" s="7" t="s">
        <v>48</v>
      </c>
      <c r="I43" s="16"/>
    </row>
    <row r="44" spans="1:9" ht="15.75" customHeight="1" x14ac:dyDescent="0.2">
      <c r="A44" s="8" t="str">
        <f>D44&amp;"_"&amp;E44&amp;G44&amp;F44</f>
        <v>Charles G Koch Charitable Foundation_Institute for Energy Research201653380</v>
      </c>
      <c r="B44" s="8" t="str">
        <f>_xlfn.TEXTJOIN("_",TRUE,D44,G44)</f>
        <v>Charles G Koch Charitable Foundation_2016</v>
      </c>
      <c r="C44" s="7">
        <v>990</v>
      </c>
      <c r="D44" s="7" t="s">
        <v>12</v>
      </c>
      <c r="E44" s="7" t="s">
        <v>47</v>
      </c>
      <c r="F44" s="15">
        <v>53380</v>
      </c>
      <c r="G44" s="7">
        <v>2016</v>
      </c>
      <c r="H44" s="7" t="s">
        <v>48</v>
      </c>
      <c r="I44" s="16"/>
    </row>
    <row r="45" spans="1:9" ht="15.75" customHeight="1" x14ac:dyDescent="0.2">
      <c r="A45" s="8" t="str">
        <f>D45&amp;"_"&amp;E45&amp;G45&amp;F45</f>
        <v>Charles G Koch Charitable Foundation_Institute for Energy Research2016120000</v>
      </c>
      <c r="B45" s="8" t="str">
        <f>_xlfn.TEXTJOIN("_",TRUE,D45,G45)</f>
        <v>Charles G Koch Charitable Foundation_2016</v>
      </c>
      <c r="C45" s="7">
        <v>990</v>
      </c>
      <c r="D45" s="7" t="s">
        <v>12</v>
      </c>
      <c r="E45" s="7" t="s">
        <v>47</v>
      </c>
      <c r="F45" s="15">
        <v>120000</v>
      </c>
      <c r="G45" s="7">
        <v>2016</v>
      </c>
      <c r="H45" s="7" t="s">
        <v>48</v>
      </c>
      <c r="I45" s="16"/>
    </row>
    <row r="46" spans="1:9" ht="15.75" customHeight="1" x14ac:dyDescent="0.2">
      <c r="A46" s="8" t="str">
        <f>D46&amp;"_"&amp;E46&amp;G46&amp;F46</f>
        <v>Charles G Koch Charitable Foundation_Institute for Energy Research201566404</v>
      </c>
      <c r="B46" s="8" t="str">
        <f>_xlfn.TEXTJOIN("_",TRUE,D46,G46)</f>
        <v>Charles G Koch Charitable Foundation_2015</v>
      </c>
      <c r="C46" s="7">
        <v>990</v>
      </c>
      <c r="D46" s="7" t="s">
        <v>12</v>
      </c>
      <c r="E46" s="7" t="s">
        <v>47</v>
      </c>
      <c r="F46" s="15">
        <v>66404</v>
      </c>
      <c r="G46" s="7">
        <v>2015</v>
      </c>
      <c r="H46" s="7" t="s">
        <v>48</v>
      </c>
      <c r="I46" s="16"/>
    </row>
    <row r="47" spans="1:9" ht="15.75" customHeight="1" x14ac:dyDescent="0.2">
      <c r="A47" s="8" t="str">
        <f>D47&amp;"_"&amp;E47&amp;G47&amp;F47</f>
        <v>Charles G Koch Charitable Foundation_Institute for Energy Research201423628</v>
      </c>
      <c r="B47" s="8" t="str">
        <f>_xlfn.TEXTJOIN("_",TRUE,D47,G47)</f>
        <v>Charles G Koch Charitable Foundation_2014</v>
      </c>
      <c r="C47" s="7">
        <v>990</v>
      </c>
      <c r="D47" s="7" t="s">
        <v>12</v>
      </c>
      <c r="E47" s="7" t="s">
        <v>47</v>
      </c>
      <c r="F47" s="15">
        <v>23628</v>
      </c>
      <c r="G47" s="7">
        <v>2014</v>
      </c>
      <c r="H47" s="7" t="s">
        <v>48</v>
      </c>
      <c r="I47" s="16"/>
    </row>
    <row r="48" spans="1:9" ht="15.75" customHeight="1" x14ac:dyDescent="0.2">
      <c r="A48" s="8" t="str">
        <f>D48&amp;"_"&amp;E48&amp;G48&amp;F48</f>
        <v>Charles G Koch Charitable Foundation_Institute for Energy Research20125000</v>
      </c>
      <c r="B48" s="8" t="str">
        <f>_xlfn.TEXTJOIN("_",TRUE,D48,G48)</f>
        <v>Charles G Koch Charitable Foundation_2012</v>
      </c>
      <c r="C48" s="7">
        <v>990</v>
      </c>
      <c r="D48" s="7" t="s">
        <v>12</v>
      </c>
      <c r="E48" s="7" t="s">
        <v>47</v>
      </c>
      <c r="F48" s="15">
        <v>5000</v>
      </c>
      <c r="G48" s="7">
        <v>2012</v>
      </c>
      <c r="H48" s="7" t="s">
        <v>48</v>
      </c>
      <c r="I48" s="16"/>
    </row>
    <row r="49" spans="1:9" ht="15.75" customHeight="1" x14ac:dyDescent="0.2">
      <c r="A49" s="8" t="str">
        <f>D49&amp;"_"&amp;E49&amp;G49&amp;F49</f>
        <v>Charles G Koch Charitable Foundation_Institute for Energy Research19912000</v>
      </c>
      <c r="B49" s="8" t="str">
        <f>_xlfn.TEXTJOIN("_",TRUE,D49,G49)</f>
        <v>Charles G Koch Charitable Foundation_1991</v>
      </c>
      <c r="C49" s="7" t="s">
        <v>80</v>
      </c>
      <c r="D49" s="7" t="s">
        <v>12</v>
      </c>
      <c r="E49" s="7" t="s">
        <v>47</v>
      </c>
      <c r="F49" s="15">
        <v>2000</v>
      </c>
      <c r="G49" s="7">
        <v>1991</v>
      </c>
      <c r="H49" s="7" t="s">
        <v>81</v>
      </c>
      <c r="I49" s="16"/>
    </row>
    <row r="50" spans="1:9" ht="15.75" customHeight="1" x14ac:dyDescent="0.2">
      <c r="A50" s="8" t="str">
        <f>D50&amp;"_"&amp;E50&amp;G50&amp;F50</f>
        <v>Charles Koch Institute_Institute For Energy Research20198000</v>
      </c>
      <c r="B50" s="8" t="str">
        <f>_xlfn.TEXTJOIN("_",TRUE,D50,G50)</f>
        <v>Charles Koch Institute_2019</v>
      </c>
      <c r="C50" s="7" t="s">
        <v>83</v>
      </c>
      <c r="D50" s="8" t="s">
        <v>19</v>
      </c>
      <c r="E50" s="8" t="s">
        <v>54</v>
      </c>
      <c r="F50" s="15">
        <v>8000</v>
      </c>
      <c r="G50" s="8">
        <v>2019</v>
      </c>
      <c r="H50" s="41" t="s">
        <v>48</v>
      </c>
    </row>
    <row r="51" spans="1:9" ht="15.75" customHeight="1" x14ac:dyDescent="0.2">
      <c r="A51" s="8" t="str">
        <f>D51&amp;"_"&amp;E51&amp;G51&amp;F51</f>
        <v>Charles Koch Institute_Institute for Energy Research201816000</v>
      </c>
      <c r="B51" s="8" t="str">
        <f>_xlfn.TEXTJOIN("_",TRUE,D51,G51)</f>
        <v>Charles Koch Institute_2018</v>
      </c>
      <c r="C51" s="7">
        <v>990</v>
      </c>
      <c r="D51" s="7" t="s">
        <v>19</v>
      </c>
      <c r="E51" s="7" t="s">
        <v>47</v>
      </c>
      <c r="F51" s="15">
        <v>16000</v>
      </c>
      <c r="G51" s="7">
        <v>2018</v>
      </c>
      <c r="H51" s="7" t="s">
        <v>48</v>
      </c>
      <c r="I51" s="16"/>
    </row>
    <row r="52" spans="1:9" ht="15.75" customHeight="1" x14ac:dyDescent="0.2">
      <c r="A52" s="8" t="str">
        <f>D52&amp;"_"&amp;E52&amp;G52&amp;F52</f>
        <v>Charles Koch Institute_Institute for Energy Research201720289</v>
      </c>
      <c r="B52" s="8" t="str">
        <f>_xlfn.TEXTJOIN("_",TRUE,D52,G52)</f>
        <v>Charles Koch Institute_2017</v>
      </c>
      <c r="C52" s="7">
        <v>990</v>
      </c>
      <c r="D52" s="7" t="s">
        <v>19</v>
      </c>
      <c r="E52" s="7" t="s">
        <v>47</v>
      </c>
      <c r="F52" s="15">
        <v>20289</v>
      </c>
      <c r="G52" s="7">
        <v>2017</v>
      </c>
      <c r="H52" s="7" t="s">
        <v>48</v>
      </c>
      <c r="I52" s="16"/>
    </row>
    <row r="53" spans="1:9" ht="15.75" customHeight="1" x14ac:dyDescent="0.2">
      <c r="A53" s="8" t="str">
        <f>D53&amp;"_"&amp;E53&amp;G53&amp;F53</f>
        <v>Charles Koch Institute_Institute for Energy Research201623272</v>
      </c>
      <c r="B53" s="8" t="str">
        <f>_xlfn.TEXTJOIN("_",TRUE,D53,G53)</f>
        <v>Charles Koch Institute_2016</v>
      </c>
      <c r="C53" s="7">
        <v>990</v>
      </c>
      <c r="D53" s="7" t="s">
        <v>19</v>
      </c>
      <c r="E53" s="7" t="s">
        <v>47</v>
      </c>
      <c r="F53" s="15">
        <v>23272</v>
      </c>
      <c r="G53" s="7">
        <v>2016</v>
      </c>
      <c r="H53" s="7" t="s">
        <v>48</v>
      </c>
      <c r="I53" s="16"/>
    </row>
    <row r="54" spans="1:9" ht="15.75" customHeight="1" x14ac:dyDescent="0.2">
      <c r="A54" s="8" t="str">
        <f>D54&amp;"_"&amp;E54&amp;G54&amp;F54</f>
        <v>Charles Koch Institute_Institute for Energy Research201531091</v>
      </c>
      <c r="B54" s="8" t="str">
        <f>_xlfn.TEXTJOIN("_",TRUE,D54,G54)</f>
        <v>Charles Koch Institute_2015</v>
      </c>
      <c r="C54" s="7">
        <v>990</v>
      </c>
      <c r="D54" s="7" t="s">
        <v>19</v>
      </c>
      <c r="E54" s="7" t="s">
        <v>47</v>
      </c>
      <c r="F54" s="15">
        <v>31091</v>
      </c>
      <c r="G54" s="7">
        <v>2015</v>
      </c>
      <c r="H54" s="7" t="s">
        <v>48</v>
      </c>
      <c r="I54" s="16"/>
    </row>
    <row r="55" spans="1:9" ht="15.75" customHeight="1" x14ac:dyDescent="0.2">
      <c r="A55" s="8" t="str">
        <f>D55&amp;"_"&amp;E55&amp;G55&amp;F55</f>
        <v>Charles Koch Institute_Institute for Energy Research201412000</v>
      </c>
      <c r="B55" s="8" t="str">
        <f>_xlfn.TEXTJOIN("_",TRUE,D55,G55)</f>
        <v>Charles Koch Institute_2014</v>
      </c>
      <c r="C55" s="7">
        <v>990</v>
      </c>
      <c r="D55" s="7" t="s">
        <v>19</v>
      </c>
      <c r="E55" s="7" t="s">
        <v>47</v>
      </c>
      <c r="F55" s="15">
        <v>12000</v>
      </c>
      <c r="G55" s="7">
        <v>2014</v>
      </c>
      <c r="H55" s="7" t="s">
        <v>48</v>
      </c>
      <c r="I55" s="16"/>
    </row>
    <row r="56" spans="1:9" ht="15.75" customHeight="1" x14ac:dyDescent="0.2">
      <c r="A56" s="8" t="str">
        <f>D56&amp;"_"&amp;E56&amp;G56&amp;F56</f>
        <v>Chase Foundation Of Virginia_Institute For Energy Research202119500</v>
      </c>
      <c r="B56" s="8" t="str">
        <f>_xlfn.TEXTJOIN("_",TRUE,D56,G56)</f>
        <v>Chase Foundation Of Virginia_2021</v>
      </c>
      <c r="C56" s="7" t="s">
        <v>89</v>
      </c>
      <c r="D56" s="7" t="s">
        <v>85</v>
      </c>
      <c r="E56" s="7" t="s">
        <v>54</v>
      </c>
      <c r="F56" s="17">
        <v>19500</v>
      </c>
      <c r="G56" s="18">
        <v>2021</v>
      </c>
      <c r="H56" s="41" t="s">
        <v>48</v>
      </c>
    </row>
    <row r="57" spans="1:9" ht="15.75" customHeight="1" x14ac:dyDescent="0.2">
      <c r="A57" s="8" t="str">
        <f>D57&amp;"_"&amp;E57&amp;G57&amp;F57</f>
        <v>Chase Foundation Of Virginia_Institute For Energy Research202015000</v>
      </c>
      <c r="B57" s="8" t="str">
        <f>_xlfn.TEXTJOIN("_",TRUE,D57,G57)</f>
        <v>Chase Foundation Of Virginia_2020</v>
      </c>
      <c r="C57" s="7" t="s">
        <v>88</v>
      </c>
      <c r="D57" s="7" t="s">
        <v>85</v>
      </c>
      <c r="E57" s="7" t="s">
        <v>54</v>
      </c>
      <c r="F57" s="17">
        <v>15000</v>
      </c>
      <c r="G57" s="18">
        <v>2020</v>
      </c>
      <c r="H57" s="41" t="s">
        <v>48</v>
      </c>
    </row>
    <row r="58" spans="1:9" ht="15.75" customHeight="1" x14ac:dyDescent="0.2">
      <c r="A58" s="8" t="str">
        <f>D58&amp;"_"&amp;E58&amp;G58&amp;F58</f>
        <v>Chase Foundation Of Virginia_Institute For Energy Research201915000</v>
      </c>
      <c r="B58" s="8" t="str">
        <f>_xlfn.TEXTJOIN("_",TRUE,D58,G58)</f>
        <v>Chase Foundation Of Virginia_2019</v>
      </c>
      <c r="C58" s="7" t="s">
        <v>87</v>
      </c>
      <c r="D58" s="7" t="s">
        <v>85</v>
      </c>
      <c r="E58" s="7" t="s">
        <v>54</v>
      </c>
      <c r="F58" s="17">
        <v>15000</v>
      </c>
      <c r="G58" s="18">
        <v>2019</v>
      </c>
      <c r="H58" s="41" t="s">
        <v>48</v>
      </c>
    </row>
    <row r="59" spans="1:9" ht="15.75" customHeight="1" x14ac:dyDescent="0.2">
      <c r="A59" s="8" t="str">
        <f>D59&amp;"_"&amp;E59&amp;G59&amp;F59</f>
        <v>Chase Foundation Of Virginia_Institute For Energy Research201815000</v>
      </c>
      <c r="B59" s="8" t="str">
        <f>_xlfn.TEXTJOIN("_",TRUE,D59,G59)</f>
        <v>Chase Foundation Of Virginia_2018</v>
      </c>
      <c r="C59" s="7" t="s">
        <v>86</v>
      </c>
      <c r="D59" s="7" t="s">
        <v>85</v>
      </c>
      <c r="E59" s="7" t="s">
        <v>54</v>
      </c>
      <c r="F59" s="17">
        <v>15000</v>
      </c>
      <c r="G59" s="18">
        <v>2018</v>
      </c>
      <c r="H59" s="41" t="s">
        <v>48</v>
      </c>
    </row>
    <row r="60" spans="1:9" ht="15.75" customHeight="1" x14ac:dyDescent="0.2">
      <c r="A60" s="8" t="str">
        <f>D60&amp;"_"&amp;E60&amp;G60&amp;F60</f>
        <v>Chase Foundation Of Virginia_Institute For Energy Research201715000</v>
      </c>
      <c r="B60" s="8" t="str">
        <f>_xlfn.TEXTJOIN("_",TRUE,D60,G60)</f>
        <v>Chase Foundation Of Virginia_2017</v>
      </c>
      <c r="C60" s="7" t="s">
        <v>84</v>
      </c>
      <c r="D60" s="7" t="s">
        <v>85</v>
      </c>
      <c r="E60" s="7" t="s">
        <v>54</v>
      </c>
      <c r="F60" s="17">
        <v>15000</v>
      </c>
      <c r="G60" s="18">
        <v>2017</v>
      </c>
      <c r="H60" s="41" t="s">
        <v>48</v>
      </c>
    </row>
    <row r="61" spans="1:9" ht="15.75" customHeight="1" x14ac:dyDescent="0.2">
      <c r="A61" s="8" t="str">
        <f>D61&amp;"_"&amp;E61&amp;G61&amp;F61</f>
        <v>Chase Foundation of Virginia_Institute for Energy Research201515000</v>
      </c>
      <c r="B61" s="8" t="str">
        <f>_xlfn.TEXTJOIN("_",TRUE,D61,G61)</f>
        <v>Chase Foundation of Virginia_2015</v>
      </c>
      <c r="C61" s="7">
        <v>990</v>
      </c>
      <c r="D61" s="8" t="s">
        <v>14</v>
      </c>
      <c r="E61" s="8" t="s">
        <v>47</v>
      </c>
      <c r="F61" s="15">
        <v>15000</v>
      </c>
      <c r="G61" s="8">
        <v>2015</v>
      </c>
      <c r="H61" s="8" t="s">
        <v>48</v>
      </c>
    </row>
    <row r="62" spans="1:9" ht="15.75" customHeight="1" x14ac:dyDescent="0.2">
      <c r="A62" s="8" t="str">
        <f>D62&amp;"_"&amp;E62&amp;G62&amp;F62</f>
        <v>Chase Foundation of Virginia_Institute for Energy Research201415000</v>
      </c>
      <c r="B62" s="8" t="str">
        <f>_xlfn.TEXTJOIN("_",TRUE,D62,G62)</f>
        <v>Chase Foundation of Virginia_2014</v>
      </c>
      <c r="C62" s="7">
        <v>990</v>
      </c>
      <c r="D62" s="8" t="s">
        <v>14</v>
      </c>
      <c r="E62" s="8" t="s">
        <v>47</v>
      </c>
      <c r="F62" s="15">
        <v>15000</v>
      </c>
      <c r="G62" s="8">
        <v>2014</v>
      </c>
      <c r="H62" s="8" t="s">
        <v>48</v>
      </c>
    </row>
    <row r="63" spans="1:9" ht="15.75" customHeight="1" x14ac:dyDescent="0.2">
      <c r="A63" s="8" t="str">
        <f>D63&amp;"_"&amp;E63&amp;G63&amp;F63</f>
        <v>Chase Foundation of Virginia_Institute for Energy Research20135000</v>
      </c>
      <c r="B63" s="8" t="str">
        <f>_xlfn.TEXTJOIN("_",TRUE,D63,G63)</f>
        <v>Chase Foundation of Virginia_2013</v>
      </c>
      <c r="C63" s="7">
        <v>990</v>
      </c>
      <c r="D63" s="8" t="s">
        <v>14</v>
      </c>
      <c r="E63" s="8" t="s">
        <v>47</v>
      </c>
      <c r="F63" s="15">
        <v>5000</v>
      </c>
      <c r="G63" s="8">
        <v>2013</v>
      </c>
      <c r="H63" s="8" t="s">
        <v>48</v>
      </c>
    </row>
    <row r="64" spans="1:9" ht="15.75" customHeight="1" x14ac:dyDescent="0.2">
      <c r="A64" s="8" t="str">
        <f>D64&amp;"_"&amp;E64&amp;G64&amp;F64</f>
        <v>Chase Foundation of Virginia_Institute for Energy Research20125000</v>
      </c>
      <c r="B64" s="8" t="str">
        <f>_xlfn.TEXTJOIN("_",TRUE,D64,G64)</f>
        <v>Chase Foundation of Virginia_2012</v>
      </c>
      <c r="C64" s="7" t="s">
        <v>51</v>
      </c>
      <c r="D64" s="8" t="s">
        <v>14</v>
      </c>
      <c r="E64" s="8" t="s">
        <v>47</v>
      </c>
      <c r="F64" s="15">
        <v>5000</v>
      </c>
      <c r="G64" s="8">
        <v>2012</v>
      </c>
    </row>
    <row r="65" spans="1:9" ht="15.75" customHeight="1" x14ac:dyDescent="0.2">
      <c r="A65" s="8" t="str">
        <f>D65&amp;"_"&amp;E65&amp;G65&amp;F65</f>
        <v>Chase Foundation of Virginia_Institute for Energy Research201125000</v>
      </c>
      <c r="B65" s="8" t="str">
        <f>_xlfn.TEXTJOIN("_",TRUE,D65,G65)</f>
        <v>Chase Foundation of Virginia_2011</v>
      </c>
      <c r="C65" s="7" t="s">
        <v>51</v>
      </c>
      <c r="D65" s="8" t="s">
        <v>14</v>
      </c>
      <c r="E65" s="8" t="s">
        <v>47</v>
      </c>
      <c r="F65" s="15">
        <v>25000</v>
      </c>
      <c r="G65" s="8">
        <v>2011</v>
      </c>
    </row>
    <row r="66" spans="1:9" ht="15.75" customHeight="1" x14ac:dyDescent="0.2">
      <c r="A66" s="8" t="str">
        <f>D66&amp;"_"&amp;E66&amp;G66&amp;F66</f>
        <v>Chase Foundation of Virginia_Institute for Energy Research20105000</v>
      </c>
      <c r="B66" s="8" t="str">
        <f>_xlfn.TEXTJOIN("_",TRUE,D66,G66)</f>
        <v>Chase Foundation of Virginia_2010</v>
      </c>
      <c r="C66" s="7" t="s">
        <v>51</v>
      </c>
      <c r="D66" s="8" t="s">
        <v>14</v>
      </c>
      <c r="E66" s="8" t="s">
        <v>47</v>
      </c>
      <c r="F66" s="15">
        <v>5000</v>
      </c>
      <c r="G66" s="8">
        <v>2010</v>
      </c>
    </row>
    <row r="67" spans="1:9" ht="15.75" customHeight="1" x14ac:dyDescent="0.2">
      <c r="A67" s="8" t="str">
        <f>D67&amp;"_"&amp;E67&amp;G67&amp;F67</f>
        <v>Chase Foundation of Virginia_Institute for Energy Research200977000</v>
      </c>
      <c r="B67" s="8" t="str">
        <f>_xlfn.TEXTJOIN("_",TRUE,D67,G67)</f>
        <v>Chase Foundation of Virginia_2009</v>
      </c>
      <c r="C67" s="7" t="s">
        <v>51</v>
      </c>
      <c r="D67" s="8" t="s">
        <v>14</v>
      </c>
      <c r="E67" s="8" t="s">
        <v>47</v>
      </c>
      <c r="F67" s="15">
        <v>77000</v>
      </c>
      <c r="G67" s="8">
        <v>2009</v>
      </c>
    </row>
    <row r="68" spans="1:9" ht="15.75" customHeight="1" x14ac:dyDescent="0.2">
      <c r="A68" s="8" t="str">
        <f>D68&amp;"_"&amp;E68&amp;G68&amp;F68</f>
        <v>Chase Foundation of Virginia_Institute for Energy Research20082000</v>
      </c>
      <c r="B68" s="8" t="str">
        <f>_xlfn.TEXTJOIN("_",TRUE,D68,G68)</f>
        <v>Chase Foundation of Virginia_2008</v>
      </c>
      <c r="C68" s="7" t="s">
        <v>51</v>
      </c>
      <c r="D68" s="8" t="s">
        <v>14</v>
      </c>
      <c r="E68" s="8" t="s">
        <v>47</v>
      </c>
      <c r="F68" s="15">
        <v>2000</v>
      </c>
      <c r="G68" s="8">
        <v>2008</v>
      </c>
    </row>
    <row r="69" spans="1:9" ht="15.75" customHeight="1" x14ac:dyDescent="0.2">
      <c r="A69" s="8" t="str">
        <f>D69&amp;"_"&amp;E69&amp;G69&amp;F69</f>
        <v>Chase Foundation of Virginia_Institute for Energy Research20072000</v>
      </c>
      <c r="B69" s="8" t="str">
        <f>_xlfn.TEXTJOIN("_",TRUE,D69,G69)</f>
        <v>Chase Foundation of Virginia_2007</v>
      </c>
      <c r="C69" s="7" t="s">
        <v>51</v>
      </c>
      <c r="D69" s="8" t="s">
        <v>14</v>
      </c>
      <c r="E69" s="8" t="s">
        <v>47</v>
      </c>
      <c r="F69" s="15">
        <v>2000</v>
      </c>
      <c r="G69" s="8">
        <v>2007</v>
      </c>
    </row>
    <row r="70" spans="1:9" ht="15.75" customHeight="1" x14ac:dyDescent="0.2">
      <c r="A70" s="8" t="str">
        <f>D70&amp;"_"&amp;E70&amp;G70&amp;F70</f>
        <v>Chase Foundation of Virginia_Institute for Energy Research20062500</v>
      </c>
      <c r="B70" s="8" t="str">
        <f>_xlfn.TEXTJOIN("_",TRUE,D70,G70)</f>
        <v>Chase Foundation of Virginia_2006</v>
      </c>
      <c r="C70" s="7" t="s">
        <v>51</v>
      </c>
      <c r="D70" s="8" t="s">
        <v>14</v>
      </c>
      <c r="E70" s="8" t="s">
        <v>47</v>
      </c>
      <c r="F70" s="15">
        <v>2500</v>
      </c>
      <c r="G70" s="8">
        <v>2006</v>
      </c>
    </row>
    <row r="71" spans="1:9" ht="15.75" customHeight="1" x14ac:dyDescent="0.2">
      <c r="A71" s="8" t="str">
        <f>D71&amp;"_"&amp;E71&amp;G71&amp;F71</f>
        <v>Chase Foundation of Virginia_Institute for Energy Research20042440</v>
      </c>
      <c r="B71" s="8" t="str">
        <f>_xlfn.TEXTJOIN("_",TRUE,D71,G71)</f>
        <v>Chase Foundation of Virginia_2004</v>
      </c>
      <c r="C71" s="7" t="s">
        <v>51</v>
      </c>
      <c r="D71" s="8" t="s">
        <v>14</v>
      </c>
      <c r="E71" s="8" t="s">
        <v>47</v>
      </c>
      <c r="F71" s="15">
        <v>2440</v>
      </c>
      <c r="G71" s="8">
        <v>2004</v>
      </c>
    </row>
    <row r="72" spans="1:9" ht="15.75" customHeight="1" x14ac:dyDescent="0.2">
      <c r="A72" s="8" t="str">
        <f>D72&amp;"_"&amp;E72&amp;G72&amp;F72</f>
        <v>Claude R Lambe Charitable Foundation_Institute for Energy Research2007125000</v>
      </c>
      <c r="B72" s="8" t="str">
        <f>_xlfn.TEXTJOIN("_",TRUE,D72,G72)</f>
        <v>Claude R Lambe Charitable Foundation_2007</v>
      </c>
      <c r="C72" s="7">
        <v>990</v>
      </c>
      <c r="D72" s="7" t="s">
        <v>15</v>
      </c>
      <c r="E72" s="7" t="s">
        <v>47</v>
      </c>
      <c r="F72" s="15">
        <v>125000</v>
      </c>
      <c r="G72" s="7">
        <v>2007</v>
      </c>
      <c r="H72" s="7" t="s">
        <v>48</v>
      </c>
      <c r="I72" s="16"/>
    </row>
    <row r="73" spans="1:9" ht="15.75" customHeight="1" x14ac:dyDescent="0.2">
      <c r="A73" s="8" t="str">
        <f>D73&amp;"_"&amp;E73&amp;G73&amp;F73</f>
        <v>Claude R Lambe Charitable Foundation_Institute for Energy Research200625000</v>
      </c>
      <c r="B73" s="8" t="str">
        <f>_xlfn.TEXTJOIN("_",TRUE,D73,G73)</f>
        <v>Claude R Lambe Charitable Foundation_2006</v>
      </c>
      <c r="C73" s="7">
        <v>990</v>
      </c>
      <c r="D73" s="7" t="s">
        <v>15</v>
      </c>
      <c r="E73" s="7" t="s">
        <v>47</v>
      </c>
      <c r="F73" s="15">
        <v>25000</v>
      </c>
      <c r="G73" s="7">
        <v>2006</v>
      </c>
      <c r="H73" s="7" t="s">
        <v>48</v>
      </c>
      <c r="I73" s="16"/>
    </row>
    <row r="74" spans="1:9" ht="15.75" customHeight="1" x14ac:dyDescent="0.2">
      <c r="A74" s="8" t="str">
        <f>D74&amp;"_"&amp;E74&amp;G74&amp;F74</f>
        <v>Claude R Lambe Charitable Foundation_Institute for Energy Research200525000</v>
      </c>
      <c r="B74" s="8" t="str">
        <f>_xlfn.TEXTJOIN("_",TRUE,D74,G74)</f>
        <v>Claude R Lambe Charitable Foundation_2005</v>
      </c>
      <c r="C74" s="7">
        <v>990</v>
      </c>
      <c r="D74" s="7" t="s">
        <v>15</v>
      </c>
      <c r="E74" s="7" t="s">
        <v>47</v>
      </c>
      <c r="F74" s="15">
        <v>25000</v>
      </c>
      <c r="G74" s="7">
        <v>2005</v>
      </c>
      <c r="H74" s="7" t="s">
        <v>48</v>
      </c>
      <c r="I74" s="16"/>
    </row>
    <row r="75" spans="1:9" ht="15.75" customHeight="1" x14ac:dyDescent="0.2">
      <c r="A75" s="8" t="str">
        <f>D75&amp;"_"&amp;E75&amp;G75&amp;F75</f>
        <v>Claude R Lambe Charitable Foundation_Institute for Energy Research200415000</v>
      </c>
      <c r="B75" s="8" t="str">
        <f>_xlfn.TEXTJOIN("_",TRUE,D75,G75)</f>
        <v>Claude R Lambe Charitable Foundation_2004</v>
      </c>
      <c r="C75" s="7">
        <v>990</v>
      </c>
      <c r="D75" s="7" t="s">
        <v>15</v>
      </c>
      <c r="E75" s="7" t="s">
        <v>47</v>
      </c>
      <c r="F75" s="15">
        <v>15000</v>
      </c>
      <c r="G75" s="7">
        <v>2004</v>
      </c>
      <c r="H75" s="7" t="s">
        <v>48</v>
      </c>
      <c r="I75" s="16"/>
    </row>
    <row r="76" spans="1:9" ht="15.75" customHeight="1" x14ac:dyDescent="0.2">
      <c r="A76" s="8" t="str">
        <f>D76&amp;"_"&amp;E76&amp;G76&amp;F76</f>
        <v>Claude R Lambe Charitable Foundation_Institute for Energy Research200310000</v>
      </c>
      <c r="B76" s="8" t="str">
        <f>_xlfn.TEXTJOIN("_",TRUE,D76,G76)</f>
        <v>Claude R Lambe Charitable Foundation_2003</v>
      </c>
      <c r="C76" s="7">
        <v>990</v>
      </c>
      <c r="D76" s="7" t="s">
        <v>15</v>
      </c>
      <c r="E76" s="7" t="s">
        <v>47</v>
      </c>
      <c r="F76" s="15">
        <v>10000</v>
      </c>
      <c r="G76" s="7">
        <v>2003</v>
      </c>
      <c r="H76" s="7" t="s">
        <v>48</v>
      </c>
      <c r="I76" s="16"/>
    </row>
    <row r="77" spans="1:9" ht="15.75" customHeight="1" x14ac:dyDescent="0.2">
      <c r="A77" s="8" t="str">
        <f>D77&amp;"_"&amp;E77&amp;G77&amp;F77</f>
        <v>Claude R Lambe Charitable Foundation_Institute for Energy Research200225000</v>
      </c>
      <c r="B77" s="8" t="str">
        <f>_xlfn.TEXTJOIN("_",TRUE,D77,G77)</f>
        <v>Claude R Lambe Charitable Foundation_2002</v>
      </c>
      <c r="C77" s="7">
        <v>990</v>
      </c>
      <c r="D77" s="7" t="s">
        <v>15</v>
      </c>
      <c r="E77" s="7" t="s">
        <v>47</v>
      </c>
      <c r="F77" s="15">
        <v>25000</v>
      </c>
      <c r="G77" s="7">
        <v>2002</v>
      </c>
      <c r="H77" s="7" t="s">
        <v>48</v>
      </c>
      <c r="I77" s="16"/>
    </row>
    <row r="78" spans="1:9" ht="15.75" customHeight="1" x14ac:dyDescent="0.2">
      <c r="A78" s="8" t="str">
        <f>D78&amp;"_"&amp;E78&amp;G78&amp;F78</f>
        <v>Claude R Lambe Charitable Foundation_Institute for Energy Research20012500</v>
      </c>
      <c r="B78" s="8" t="str">
        <f>_xlfn.TEXTJOIN("_",TRUE,D78,G78)</f>
        <v>Claude R Lambe Charitable Foundation_2001</v>
      </c>
      <c r="C78" s="7" t="s">
        <v>80</v>
      </c>
      <c r="D78" s="7" t="s">
        <v>15</v>
      </c>
      <c r="E78" s="7" t="s">
        <v>47</v>
      </c>
      <c r="F78" s="15">
        <v>2500</v>
      </c>
      <c r="G78" s="7">
        <v>2001</v>
      </c>
      <c r="I78" s="16"/>
    </row>
    <row r="79" spans="1:9" ht="15.75" customHeight="1" x14ac:dyDescent="0.2">
      <c r="A79" s="8" t="str">
        <f>D79&amp;"_"&amp;E79&amp;G79&amp;F79</f>
        <v>Claude R Lambe Charitable Foundation_Institute for Energy Research19992500</v>
      </c>
      <c r="B79" s="8" t="str">
        <f>_xlfn.TEXTJOIN("_",TRUE,D79,G79)</f>
        <v>Claude R Lambe Charitable Foundation_1999</v>
      </c>
      <c r="C79" s="7" t="s">
        <v>80</v>
      </c>
      <c r="D79" s="7" t="s">
        <v>15</v>
      </c>
      <c r="E79" s="7" t="s">
        <v>47</v>
      </c>
      <c r="F79" s="15">
        <v>2500</v>
      </c>
      <c r="G79" s="7">
        <v>1999</v>
      </c>
      <c r="I79" s="16"/>
    </row>
    <row r="80" spans="1:9" ht="15.75" customHeight="1" x14ac:dyDescent="0.2">
      <c r="A80" s="8" t="str">
        <f>D80&amp;"_"&amp;E80&amp;G80&amp;F80</f>
        <v>Claude R Lambe Charitable Foundation_Institute for Energy Research19982500</v>
      </c>
      <c r="B80" s="8" t="str">
        <f>_xlfn.TEXTJOIN("_",TRUE,D80,G80)</f>
        <v>Claude R Lambe Charitable Foundation_1998</v>
      </c>
      <c r="C80" s="7" t="s">
        <v>80</v>
      </c>
      <c r="D80" s="7" t="s">
        <v>15</v>
      </c>
      <c r="E80" s="7" t="s">
        <v>47</v>
      </c>
      <c r="F80" s="15">
        <v>2500</v>
      </c>
      <c r="G80" s="7">
        <v>1998</v>
      </c>
      <c r="H80" s="7" t="s">
        <v>45</v>
      </c>
    </row>
    <row r="81" spans="1:9" ht="15.75" customHeight="1" x14ac:dyDescent="0.2">
      <c r="A81" s="8" t="str">
        <f>D81&amp;"_"&amp;E81&amp;G81&amp;F81</f>
        <v>Claude R Lambe Charitable Foundation_Institute for Energy Research19972500</v>
      </c>
      <c r="B81" s="8" t="str">
        <f>_xlfn.TEXTJOIN("_",TRUE,D81,G81)</f>
        <v>Claude R Lambe Charitable Foundation_1997</v>
      </c>
      <c r="C81" s="7" t="s">
        <v>80</v>
      </c>
      <c r="D81" s="7" t="s">
        <v>15</v>
      </c>
      <c r="E81" s="7" t="s">
        <v>47</v>
      </c>
      <c r="F81" s="15">
        <v>2500</v>
      </c>
      <c r="G81" s="7">
        <v>1997</v>
      </c>
      <c r="I81" s="16"/>
    </row>
    <row r="82" spans="1:9" ht="15.75" customHeight="1" x14ac:dyDescent="0.2">
      <c r="A82" s="8" t="str">
        <f>D82&amp;"_"&amp;E82&amp;G82&amp;F82</f>
        <v>Colegato Foundation_Institute For Energy Research20201000</v>
      </c>
      <c r="B82" s="8" t="str">
        <f>_xlfn.TEXTJOIN("_",TRUE,D82,G82)</f>
        <v>Colegato Foundation_2020</v>
      </c>
      <c r="C82" s="7" t="s">
        <v>91</v>
      </c>
      <c r="D82" s="8" t="s">
        <v>30</v>
      </c>
      <c r="E82" s="8" t="s">
        <v>54</v>
      </c>
      <c r="F82" s="15">
        <v>1000</v>
      </c>
      <c r="G82" s="8">
        <v>2020</v>
      </c>
      <c r="H82" s="41" t="s">
        <v>48</v>
      </c>
    </row>
    <row r="83" spans="1:9" ht="15.75" customHeight="1" x14ac:dyDescent="0.2">
      <c r="A83" s="8" t="str">
        <f>D83&amp;"_"&amp;E83&amp;G83&amp;F83</f>
        <v>Colegato Foundation_Institute For Energy Research20191000</v>
      </c>
      <c r="B83" s="8" t="str">
        <f>_xlfn.TEXTJOIN("_",TRUE,D83,G83)</f>
        <v>Colegato Foundation_2019</v>
      </c>
      <c r="C83" s="7" t="s">
        <v>90</v>
      </c>
      <c r="D83" s="8" t="s">
        <v>30</v>
      </c>
      <c r="E83" s="8" t="s">
        <v>54</v>
      </c>
      <c r="F83" s="15">
        <v>1000</v>
      </c>
      <c r="G83" s="8">
        <v>2019</v>
      </c>
      <c r="H83" s="41" t="s">
        <v>48</v>
      </c>
    </row>
    <row r="84" spans="1:9" ht="15.75" customHeight="1" x14ac:dyDescent="0.2">
      <c r="A84" s="8" t="str">
        <f>D84&amp;"_"&amp;E84&amp;G84&amp;F84</f>
        <v>Committee To Unleash Prosperity_Institute For Energy Research20217500</v>
      </c>
      <c r="B84" s="8" t="str">
        <f>_xlfn.TEXTJOIN("_",TRUE,D84,G84)</f>
        <v>Committee To Unleash Prosperity_2021</v>
      </c>
      <c r="C84" s="7" t="s">
        <v>92</v>
      </c>
      <c r="D84" s="7" t="s">
        <v>28</v>
      </c>
      <c r="E84" s="7" t="s">
        <v>54</v>
      </c>
      <c r="F84" s="17">
        <v>7500</v>
      </c>
      <c r="G84" s="18">
        <v>2021</v>
      </c>
      <c r="H84" s="41" t="s">
        <v>48</v>
      </c>
    </row>
    <row r="85" spans="1:9" ht="15.75" customHeight="1" x14ac:dyDescent="0.2">
      <c r="A85" s="8" t="str">
        <f>D85&amp;"_"&amp;E85&amp;G85&amp;F85</f>
        <v>Cousins Family Foundation_Institute For Energy Research2022350</v>
      </c>
      <c r="B85" s="8" t="str">
        <f>_xlfn.TEXTJOIN("_",TRUE,D85,G85)</f>
        <v>Cousins Family Foundation_2022</v>
      </c>
      <c r="C85" s="7" t="s">
        <v>98</v>
      </c>
      <c r="D85" s="7" t="s">
        <v>32</v>
      </c>
      <c r="E85" s="7" t="s">
        <v>54</v>
      </c>
      <c r="F85" s="17">
        <v>350</v>
      </c>
      <c r="G85" s="18">
        <v>2022</v>
      </c>
      <c r="H85" s="41" t="s">
        <v>48</v>
      </c>
    </row>
    <row r="86" spans="1:9" ht="15.75" customHeight="1" x14ac:dyDescent="0.2">
      <c r="A86" s="8" t="str">
        <f>D86&amp;"_"&amp;E86&amp;G86&amp;F86</f>
        <v>Cousins Family Foundation_Institute For Energy Research2021300</v>
      </c>
      <c r="B86" s="8" t="str">
        <f>_xlfn.TEXTJOIN("_",TRUE,D86,G86)</f>
        <v>Cousins Family Foundation_2021</v>
      </c>
      <c r="C86" s="7" t="s">
        <v>97</v>
      </c>
      <c r="D86" s="7" t="s">
        <v>32</v>
      </c>
      <c r="E86" s="7" t="s">
        <v>54</v>
      </c>
      <c r="F86" s="17">
        <v>300</v>
      </c>
      <c r="G86" s="18">
        <v>2021</v>
      </c>
      <c r="H86" s="41" t="s">
        <v>48</v>
      </c>
    </row>
    <row r="87" spans="1:9" ht="15.75" customHeight="1" x14ac:dyDescent="0.2">
      <c r="A87" s="8" t="str">
        <f>D87&amp;"_"&amp;E87&amp;G87&amp;F87</f>
        <v>Cousins Family Foundation_Institute For Energy Research2020300</v>
      </c>
      <c r="B87" s="8" t="str">
        <f>_xlfn.TEXTJOIN("_",TRUE,D87,G87)</f>
        <v>Cousins Family Foundation_2020</v>
      </c>
      <c r="C87" s="7" t="s">
        <v>96</v>
      </c>
      <c r="D87" s="7" t="s">
        <v>32</v>
      </c>
      <c r="E87" s="7" t="s">
        <v>54</v>
      </c>
      <c r="F87" s="17">
        <v>300</v>
      </c>
      <c r="G87" s="18">
        <v>2020</v>
      </c>
      <c r="H87" s="41" t="s">
        <v>48</v>
      </c>
    </row>
    <row r="88" spans="1:9" ht="15.75" customHeight="1" x14ac:dyDescent="0.2">
      <c r="A88" s="8" t="str">
        <f>D88&amp;"_"&amp;E88&amp;G88&amp;F88</f>
        <v>Cousins Family Foundation_Institute For Energy Research2019250</v>
      </c>
      <c r="B88" s="8" t="str">
        <f>_xlfn.TEXTJOIN("_",TRUE,D88,G88)</f>
        <v>Cousins Family Foundation_2019</v>
      </c>
      <c r="C88" s="7" t="s">
        <v>95</v>
      </c>
      <c r="D88" s="7" t="s">
        <v>32</v>
      </c>
      <c r="E88" s="7" t="s">
        <v>54</v>
      </c>
      <c r="F88" s="17">
        <v>250</v>
      </c>
      <c r="G88" s="18">
        <v>2019</v>
      </c>
      <c r="H88" s="41" t="s">
        <v>48</v>
      </c>
    </row>
    <row r="89" spans="1:9" ht="15.75" customHeight="1" x14ac:dyDescent="0.2">
      <c r="A89" s="8" t="str">
        <f>D89&amp;"_"&amp;E89&amp;G89&amp;F89</f>
        <v>Cousins Family Foundation_Institute For Energy Research2018250</v>
      </c>
      <c r="B89" s="8" t="str">
        <f>_xlfn.TEXTJOIN("_",TRUE,D89,G89)</f>
        <v>Cousins Family Foundation_2018</v>
      </c>
      <c r="C89" s="7" t="s">
        <v>94</v>
      </c>
      <c r="D89" s="7" t="s">
        <v>32</v>
      </c>
      <c r="E89" s="7" t="s">
        <v>54</v>
      </c>
      <c r="F89" s="17">
        <v>250</v>
      </c>
      <c r="G89" s="18">
        <v>2018</v>
      </c>
      <c r="H89" s="41" t="s">
        <v>48</v>
      </c>
    </row>
    <row r="90" spans="1:9" ht="15.75" customHeight="1" x14ac:dyDescent="0.2">
      <c r="A90" s="8" t="str">
        <f>D90&amp;"_"&amp;E90&amp;G90&amp;F90</f>
        <v>Cousins Family Foundation_Institute For Energy Research2017200</v>
      </c>
      <c r="B90" s="8" t="str">
        <f>_xlfn.TEXTJOIN("_",TRUE,D90,G90)</f>
        <v>Cousins Family Foundation_2017</v>
      </c>
      <c r="C90" s="7" t="s">
        <v>93</v>
      </c>
      <c r="D90" s="7" t="s">
        <v>32</v>
      </c>
      <c r="E90" s="7" t="s">
        <v>54</v>
      </c>
      <c r="F90" s="17">
        <v>200</v>
      </c>
      <c r="G90" s="18">
        <v>2017</v>
      </c>
      <c r="H90" s="41" t="s">
        <v>48</v>
      </c>
    </row>
    <row r="91" spans="1:9" ht="15.75" customHeight="1" x14ac:dyDescent="0.2">
      <c r="A91" s="8" t="str">
        <f>D91&amp;"_"&amp;E91&amp;G91&amp;F91</f>
        <v>DonorsTrust_Institute For Energy Research202050000</v>
      </c>
      <c r="B91" s="8" t="str">
        <f>_xlfn.TEXTJOIN("_",TRUE,D91,G91)</f>
        <v>DonorsTrust_2020</v>
      </c>
      <c r="C91" s="7" t="s">
        <v>100</v>
      </c>
      <c r="D91" s="8" t="s">
        <v>10</v>
      </c>
      <c r="E91" s="7" t="s">
        <v>54</v>
      </c>
      <c r="F91" s="17">
        <v>50000</v>
      </c>
      <c r="G91" s="18">
        <v>2020</v>
      </c>
      <c r="H91" s="41" t="s">
        <v>48</v>
      </c>
    </row>
    <row r="92" spans="1:9" ht="15.75" customHeight="1" x14ac:dyDescent="0.2">
      <c r="A92" s="8" t="str">
        <f>D92&amp;"_"&amp;E92&amp;G92&amp;F92</f>
        <v>DonorsTrust_Institute For Energy Research2020200</v>
      </c>
      <c r="B92" s="8" t="str">
        <f>_xlfn.TEXTJOIN("_",TRUE,D92,G92)</f>
        <v>DonorsTrust_2020</v>
      </c>
      <c r="C92" s="7" t="s">
        <v>100</v>
      </c>
      <c r="D92" s="8" t="s">
        <v>10</v>
      </c>
      <c r="E92" s="7" t="s">
        <v>54</v>
      </c>
      <c r="F92" s="17">
        <v>200</v>
      </c>
      <c r="G92" s="18">
        <v>2020</v>
      </c>
      <c r="H92" s="41" t="s">
        <v>48</v>
      </c>
    </row>
    <row r="93" spans="1:9" ht="15.75" customHeight="1" x14ac:dyDescent="0.2">
      <c r="A93" s="8" t="str">
        <f>D93&amp;"_"&amp;E93&amp;G93&amp;F93</f>
        <v>DonorsTrust_Institute For Energy Research201946000</v>
      </c>
      <c r="B93" s="8" t="str">
        <f>_xlfn.TEXTJOIN("_",TRUE,D93,G93)</f>
        <v>DonorsTrust_2019</v>
      </c>
      <c r="C93" s="7" t="s">
        <v>99</v>
      </c>
      <c r="D93" s="8" t="s">
        <v>10</v>
      </c>
      <c r="E93" s="7" t="s">
        <v>54</v>
      </c>
      <c r="F93" s="17">
        <v>46000</v>
      </c>
      <c r="G93" s="18">
        <v>2019</v>
      </c>
      <c r="H93" s="41" t="s">
        <v>48</v>
      </c>
    </row>
    <row r="94" spans="1:9" ht="15.75" customHeight="1" x14ac:dyDescent="0.2">
      <c r="A94" s="8" t="str">
        <f>D94&amp;"_"&amp;E94&amp;G94&amp;F94</f>
        <v>DonorsTrust_Institute For Energy Research20192000</v>
      </c>
      <c r="B94" s="8" t="str">
        <f>_xlfn.TEXTJOIN("_",TRUE,D94,G94)</f>
        <v>DonorsTrust_2019</v>
      </c>
      <c r="C94" s="7" t="s">
        <v>99</v>
      </c>
      <c r="D94" s="8" t="s">
        <v>10</v>
      </c>
      <c r="E94" s="7" t="s">
        <v>54</v>
      </c>
      <c r="F94" s="17">
        <v>2000</v>
      </c>
      <c r="G94" s="18">
        <v>2019</v>
      </c>
      <c r="H94" s="41" t="s">
        <v>48</v>
      </c>
    </row>
    <row r="95" spans="1:9" ht="15.75" customHeight="1" x14ac:dyDescent="0.2">
      <c r="A95" s="8" t="str">
        <f>D95&amp;"_"&amp;E95&amp;G95&amp;F95</f>
        <v>DonorsTrust_Institute for Energy Research2015275000</v>
      </c>
      <c r="B95" s="8" t="str">
        <f>_xlfn.TEXTJOIN("_",TRUE,D95,G95)</f>
        <v>DonorsTrust_2015</v>
      </c>
      <c r="C95" s="7">
        <v>990</v>
      </c>
      <c r="D95" s="8" t="s">
        <v>10</v>
      </c>
      <c r="E95" s="8" t="s">
        <v>47</v>
      </c>
      <c r="F95" s="15">
        <v>275000</v>
      </c>
      <c r="G95" s="8">
        <v>2015</v>
      </c>
      <c r="H95" s="8" t="s">
        <v>48</v>
      </c>
    </row>
    <row r="96" spans="1:9" ht="15.75" customHeight="1" x14ac:dyDescent="0.2">
      <c r="A96" s="8" t="str">
        <f>D96&amp;"_"&amp;E96&amp;G96&amp;F96</f>
        <v>DonorsTrust_Institute for Energy Research201264000</v>
      </c>
      <c r="B96" s="8" t="str">
        <f>_xlfn.TEXTJOIN("_",TRUE,D96,G96)</f>
        <v>DonorsTrust_2012</v>
      </c>
      <c r="C96" s="7" t="s">
        <v>51</v>
      </c>
      <c r="D96" s="8" t="s">
        <v>10</v>
      </c>
      <c r="E96" s="8" t="s">
        <v>47</v>
      </c>
      <c r="F96" s="15">
        <v>64000</v>
      </c>
      <c r="G96" s="8">
        <v>2012</v>
      </c>
    </row>
    <row r="97" spans="1:8" ht="15.75" customHeight="1" x14ac:dyDescent="0.2">
      <c r="A97" s="8" t="str">
        <f>D97&amp;"_"&amp;E97&amp;G97&amp;F97</f>
        <v>DonorsTrust_Institute for Energy Research201230000</v>
      </c>
      <c r="B97" s="8" t="str">
        <f>_xlfn.TEXTJOIN("_",TRUE,D97,G97)</f>
        <v>DonorsTrust_2012</v>
      </c>
      <c r="C97" s="7" t="s">
        <v>51</v>
      </c>
      <c r="D97" s="8" t="s">
        <v>10</v>
      </c>
      <c r="E97" s="8" t="s">
        <v>47</v>
      </c>
      <c r="F97" s="15">
        <v>30000</v>
      </c>
      <c r="G97" s="8">
        <v>2012</v>
      </c>
    </row>
    <row r="98" spans="1:8" ht="15.75" customHeight="1" x14ac:dyDescent="0.2">
      <c r="A98" s="8" t="str">
        <f>D98&amp;"_"&amp;E98&amp;G98&amp;F98</f>
        <v>DonorsTrust_Institute for Energy Research2010350000</v>
      </c>
      <c r="B98" s="8" t="str">
        <f>_xlfn.TEXTJOIN("_",TRUE,D98,G98)</f>
        <v>DonorsTrust_2010</v>
      </c>
      <c r="C98" s="7" t="s">
        <v>51</v>
      </c>
      <c r="D98" s="8" t="s">
        <v>10</v>
      </c>
      <c r="E98" s="8" t="s">
        <v>47</v>
      </c>
      <c r="F98" s="15">
        <v>350000</v>
      </c>
      <c r="G98" s="8">
        <v>2010</v>
      </c>
    </row>
    <row r="99" spans="1:8" ht="15.75" customHeight="1" x14ac:dyDescent="0.2">
      <c r="A99" s="8" t="str">
        <f>D99&amp;"_"&amp;E99&amp;G99&amp;F99</f>
        <v>DonorsTrust_Institute for Energy Research2008300000</v>
      </c>
      <c r="B99" s="8" t="str">
        <f>_xlfn.TEXTJOIN("_",TRUE,D99,G99)</f>
        <v>DonorsTrust_2008</v>
      </c>
      <c r="C99" s="7" t="s">
        <v>51</v>
      </c>
      <c r="D99" s="8" t="s">
        <v>10</v>
      </c>
      <c r="E99" s="8" t="s">
        <v>47</v>
      </c>
      <c r="F99" s="15">
        <v>300000</v>
      </c>
      <c r="G99" s="8">
        <v>2008</v>
      </c>
    </row>
    <row r="100" spans="1:8" ht="15.75" customHeight="1" x14ac:dyDescent="0.2">
      <c r="A100" s="8" t="str">
        <f>D100&amp;"_"&amp;E100&amp;G100&amp;F100</f>
        <v>DonorsTrust_Institute for Energy Research200765000</v>
      </c>
      <c r="B100" s="8" t="str">
        <f>_xlfn.TEXTJOIN("_",TRUE,D100,G100)</f>
        <v>DonorsTrust_2007</v>
      </c>
      <c r="C100" s="7" t="s">
        <v>51</v>
      </c>
      <c r="D100" s="8" t="s">
        <v>10</v>
      </c>
      <c r="E100" s="8" t="s">
        <v>47</v>
      </c>
      <c r="F100" s="15">
        <v>65000</v>
      </c>
      <c r="G100" s="8">
        <v>2007</v>
      </c>
    </row>
    <row r="101" spans="1:8" ht="15.75" customHeight="1" x14ac:dyDescent="0.2">
      <c r="A101" s="8" t="str">
        <f>D101&amp;"_"&amp;E101&amp;G101&amp;F101</f>
        <v>Dunn's Foundation for the Advancement of Right Thinking_Institute for Energy Research20125000</v>
      </c>
      <c r="B101" s="8" t="str">
        <f>_xlfn.TEXTJOIN("_",TRUE,D101,G101)</f>
        <v>Dunn's Foundation for the Advancement of Right Thinking_2012</v>
      </c>
      <c r="C101" s="7" t="s">
        <v>51</v>
      </c>
      <c r="D101" s="8" t="s">
        <v>29</v>
      </c>
      <c r="E101" s="8" t="s">
        <v>47</v>
      </c>
      <c r="F101" s="15">
        <v>5000</v>
      </c>
      <c r="G101" s="8">
        <v>2012</v>
      </c>
    </row>
    <row r="102" spans="1:8" ht="15.75" customHeight="1" x14ac:dyDescent="0.2">
      <c r="A102" s="8" t="str">
        <f>D102&amp;"_"&amp;E102&amp;G102&amp;F102</f>
        <v>Earhart Foundation_Institute for Energy Research20122500</v>
      </c>
      <c r="B102" s="8" t="str">
        <f>_xlfn.TEXTJOIN("_",TRUE,D102,G102)</f>
        <v>Earhart Foundation_2012</v>
      </c>
      <c r="C102" s="7" t="s">
        <v>51</v>
      </c>
      <c r="D102" s="8" t="s">
        <v>25</v>
      </c>
      <c r="E102" s="8" t="s">
        <v>47</v>
      </c>
      <c r="F102" s="15">
        <v>2500</v>
      </c>
      <c r="G102" s="8">
        <v>2012</v>
      </c>
    </row>
    <row r="103" spans="1:8" ht="15.75" customHeight="1" x14ac:dyDescent="0.2">
      <c r="A103" s="8" t="str">
        <f>D103&amp;"_"&amp;E103&amp;G103&amp;F103</f>
        <v>Earhart Foundation_Institute for Energy Research20055000</v>
      </c>
      <c r="B103" s="8" t="str">
        <f>_xlfn.TEXTJOIN("_",TRUE,D103,G103)</f>
        <v>Earhart Foundation_2005</v>
      </c>
      <c r="C103" s="7" t="s">
        <v>51</v>
      </c>
      <c r="D103" s="8" t="s">
        <v>25</v>
      </c>
      <c r="E103" s="8" t="s">
        <v>47</v>
      </c>
      <c r="F103" s="15">
        <v>5000</v>
      </c>
      <c r="G103" s="8">
        <v>2005</v>
      </c>
    </row>
    <row r="104" spans="1:8" ht="15.75" customHeight="1" x14ac:dyDescent="0.2">
      <c r="A104" s="8" t="str">
        <f>D104&amp;"_"&amp;E104&amp;G104&amp;F104</f>
        <v>Earhart Foundation_Institute for Energy Research20045000</v>
      </c>
      <c r="B104" s="8" t="str">
        <f>_xlfn.TEXTJOIN("_",TRUE,D104,G104)</f>
        <v>Earhart Foundation_2004</v>
      </c>
      <c r="C104" s="7" t="s">
        <v>51</v>
      </c>
      <c r="D104" s="8" t="s">
        <v>25</v>
      </c>
      <c r="E104" s="8" t="s">
        <v>47</v>
      </c>
      <c r="F104" s="15">
        <v>5000</v>
      </c>
      <c r="G104" s="8">
        <v>2004</v>
      </c>
    </row>
    <row r="105" spans="1:8" ht="15.75" customHeight="1" x14ac:dyDescent="0.2">
      <c r="A105" s="8" t="str">
        <f>D105&amp;"_"&amp;E105&amp;G105&amp;F105</f>
        <v>Earhart Foundation_Institute for Energy Research20035000</v>
      </c>
      <c r="B105" s="8" t="str">
        <f>_xlfn.TEXTJOIN("_",TRUE,D105,G105)</f>
        <v>Earhart Foundation_2003</v>
      </c>
      <c r="C105" s="7" t="s">
        <v>51</v>
      </c>
      <c r="D105" s="8" t="s">
        <v>25</v>
      </c>
      <c r="E105" s="8" t="s">
        <v>47</v>
      </c>
      <c r="F105" s="15">
        <v>5000</v>
      </c>
      <c r="G105" s="8">
        <v>2003</v>
      </c>
    </row>
    <row r="106" spans="1:8" ht="15.75" customHeight="1" x14ac:dyDescent="0.2">
      <c r="A106" s="8" t="str">
        <f>D106&amp;"_"&amp;E106&amp;G106&amp;F106</f>
        <v>Edison Electric Institute_Institute For Energy Research202125000</v>
      </c>
      <c r="B106" s="8" t="str">
        <f>_xlfn.TEXTJOIN("_",TRUE,D106,G106)</f>
        <v>Edison Electric Institute_2021</v>
      </c>
      <c r="C106" s="7" t="s">
        <v>102</v>
      </c>
      <c r="D106" s="8" t="s">
        <v>24</v>
      </c>
      <c r="E106" s="8" t="s">
        <v>54</v>
      </c>
      <c r="F106" s="15">
        <v>25000</v>
      </c>
      <c r="G106" s="8">
        <v>2021</v>
      </c>
      <c r="H106" s="41" t="s">
        <v>48</v>
      </c>
    </row>
    <row r="107" spans="1:8" ht="15.75" customHeight="1" x14ac:dyDescent="0.2">
      <c r="A107" s="8" t="str">
        <f>D107&amp;"_"&amp;E107&amp;G107&amp;F107</f>
        <v>Edison Electric Institute_Institute For Energy Research201610000</v>
      </c>
      <c r="B107" s="8" t="str">
        <f>_xlfn.TEXTJOIN("_",TRUE,D107,G107)</f>
        <v>Edison Electric Institute_2016</v>
      </c>
      <c r="C107" s="7" t="s">
        <v>101</v>
      </c>
      <c r="D107" s="8" t="s">
        <v>24</v>
      </c>
      <c r="E107" s="8" t="s">
        <v>54</v>
      </c>
      <c r="F107" s="15">
        <v>10000</v>
      </c>
      <c r="G107" s="8">
        <v>2016</v>
      </c>
      <c r="H107" s="41" t="s">
        <v>48</v>
      </c>
    </row>
    <row r="108" spans="1:8" ht="15.75" customHeight="1" x14ac:dyDescent="0.2">
      <c r="A108" s="8" t="str">
        <f>D108&amp;"_"&amp;E108&amp;G108&amp;F108</f>
        <v>Eric Javits Family Foundation_Institute For Energy Research2015200</v>
      </c>
      <c r="B108" s="8" t="str">
        <f>_xlfn.TEXTJOIN("_",TRUE,D108,G108)</f>
        <v>Eric Javits Family Foundation_2015</v>
      </c>
      <c r="C108" s="7" t="s">
        <v>106</v>
      </c>
      <c r="D108" s="8" t="s">
        <v>31</v>
      </c>
      <c r="E108" s="8" t="s">
        <v>54</v>
      </c>
      <c r="F108" s="15">
        <v>200</v>
      </c>
      <c r="G108" s="8">
        <v>2015</v>
      </c>
      <c r="H108" s="41" t="s">
        <v>48</v>
      </c>
    </row>
    <row r="109" spans="1:8" ht="15.75" customHeight="1" x14ac:dyDescent="0.2">
      <c r="A109" s="8" t="str">
        <f>D109&amp;"_"&amp;E109&amp;G109&amp;F109</f>
        <v>Eric Javits Family Foundation_Institute for Energy Research2014250</v>
      </c>
      <c r="B109" s="8" t="str">
        <f>_xlfn.TEXTJOIN("_",TRUE,D109,G109)</f>
        <v>Eric Javits Family Foundation_2014</v>
      </c>
      <c r="C109" s="7">
        <v>990</v>
      </c>
      <c r="D109" s="8" t="s">
        <v>31</v>
      </c>
      <c r="E109" s="8" t="s">
        <v>47</v>
      </c>
      <c r="F109" s="15">
        <v>250</v>
      </c>
      <c r="G109" s="8">
        <v>2014</v>
      </c>
      <c r="H109" s="8" t="s">
        <v>48</v>
      </c>
    </row>
    <row r="110" spans="1:8" ht="15.75" customHeight="1" x14ac:dyDescent="0.2">
      <c r="A110" s="8" t="str">
        <f>D110&amp;"_"&amp;E110&amp;G110&amp;F110</f>
        <v>Eric Javits Family Foundation_Institute For Energy Research2013250</v>
      </c>
      <c r="B110" s="8" t="str">
        <f>_xlfn.TEXTJOIN("_",TRUE,D110,G110)</f>
        <v>Eric Javits Family Foundation_2013</v>
      </c>
      <c r="C110" s="7" t="s">
        <v>105</v>
      </c>
      <c r="D110" s="8" t="s">
        <v>31</v>
      </c>
      <c r="E110" s="8" t="s">
        <v>54</v>
      </c>
      <c r="F110" s="15">
        <v>250</v>
      </c>
      <c r="G110" s="8">
        <v>2013</v>
      </c>
      <c r="H110" s="41" t="s">
        <v>48</v>
      </c>
    </row>
    <row r="111" spans="1:8" ht="15.75" customHeight="1" x14ac:dyDescent="0.2">
      <c r="A111" s="8" t="str">
        <f>D111&amp;"_"&amp;E111&amp;G111&amp;F111</f>
        <v>Eric Javits Family Foundation_Institute For Energy Research2011250</v>
      </c>
      <c r="B111" s="8" t="str">
        <f>_xlfn.TEXTJOIN("_",TRUE,D111,G111)</f>
        <v>Eric Javits Family Foundation_2011</v>
      </c>
      <c r="C111" s="7" t="s">
        <v>104</v>
      </c>
      <c r="D111" s="8" t="s">
        <v>31</v>
      </c>
      <c r="E111" s="8" t="s">
        <v>54</v>
      </c>
      <c r="F111" s="15">
        <v>250</v>
      </c>
      <c r="G111" s="8">
        <v>2011</v>
      </c>
      <c r="H111" s="41" t="s">
        <v>48</v>
      </c>
    </row>
    <row r="112" spans="1:8" ht="15.75" customHeight="1" x14ac:dyDescent="0.2">
      <c r="A112" s="8" t="str">
        <f>D112&amp;"_"&amp;E112&amp;G112&amp;F112</f>
        <v>Eric Javits Family Foundation_Institute For Energy Research2010250</v>
      </c>
      <c r="B112" s="8" t="str">
        <f>_xlfn.TEXTJOIN("_",TRUE,D112,G112)</f>
        <v>Eric Javits Family Foundation_2010</v>
      </c>
      <c r="C112" s="7" t="s">
        <v>103</v>
      </c>
      <c r="D112" s="8" t="s">
        <v>31</v>
      </c>
      <c r="E112" s="8" t="s">
        <v>54</v>
      </c>
      <c r="F112" s="15">
        <v>250</v>
      </c>
      <c r="G112" s="8">
        <v>2010</v>
      </c>
      <c r="H112" s="41" t="s">
        <v>48</v>
      </c>
    </row>
    <row r="113" spans="1:8" ht="15.75" customHeight="1" x14ac:dyDescent="0.2">
      <c r="A113" s="8" t="str">
        <f>D113&amp;"_"&amp;E113&amp;G113&amp;F113</f>
        <v>Eric Javits Family Foundation_Institute for Energy Research2009500</v>
      </c>
      <c r="B113" s="8" t="str">
        <f>_xlfn.TEXTJOIN("_",TRUE,D113,G113)</f>
        <v>Eric Javits Family Foundation_2009</v>
      </c>
      <c r="C113" s="7">
        <v>990</v>
      </c>
      <c r="D113" s="8" t="s">
        <v>31</v>
      </c>
      <c r="E113" s="8" t="s">
        <v>47</v>
      </c>
      <c r="F113" s="15">
        <v>500</v>
      </c>
      <c r="G113" s="8">
        <v>2009</v>
      </c>
      <c r="H113" s="8" t="s">
        <v>48</v>
      </c>
    </row>
    <row r="114" spans="1:8" ht="15.75" customHeight="1" x14ac:dyDescent="0.2">
      <c r="A114" s="8" t="str">
        <f>D114&amp;"_"&amp;E114&amp;G114&amp;F114</f>
        <v>Exxon Mobil_Institute for Energy Research200745000</v>
      </c>
      <c r="B114" s="8" t="str">
        <f>_xlfn.TEXTJOIN("_",TRUE,D114,G114)</f>
        <v>Exxon Mobil_2007</v>
      </c>
      <c r="C114" s="7" t="s">
        <v>51</v>
      </c>
      <c r="D114" s="8" t="s">
        <v>13</v>
      </c>
      <c r="E114" s="8" t="s">
        <v>47</v>
      </c>
      <c r="F114" s="15">
        <v>45000</v>
      </c>
      <c r="G114" s="8">
        <v>2007</v>
      </c>
    </row>
    <row r="115" spans="1:8" ht="15.75" customHeight="1" x14ac:dyDescent="0.2">
      <c r="A115" s="8" t="str">
        <f>D115&amp;"_"&amp;E115&amp;G115&amp;F115</f>
        <v>Exxon Mobil_Institute for Energy Research200750000</v>
      </c>
      <c r="B115" s="8" t="str">
        <f>_xlfn.TEXTJOIN("_",TRUE,D115,G115)</f>
        <v>Exxon Mobil_2007</v>
      </c>
      <c r="C115" s="7" t="s">
        <v>51</v>
      </c>
      <c r="D115" s="8" t="s">
        <v>13</v>
      </c>
      <c r="E115" s="8" t="s">
        <v>47</v>
      </c>
      <c r="F115" s="15">
        <v>50000</v>
      </c>
      <c r="G115" s="8">
        <v>2007</v>
      </c>
    </row>
    <row r="116" spans="1:8" ht="15.75" customHeight="1" x14ac:dyDescent="0.2">
      <c r="A116" s="8" t="str">
        <f>D116&amp;"_"&amp;E116&amp;G116&amp;F116</f>
        <v>Exxon Mobil_Institute for Energy Research200665000</v>
      </c>
      <c r="B116" s="8" t="str">
        <f>_xlfn.TEXTJOIN("_",TRUE,D116,G116)</f>
        <v>Exxon Mobil_2006</v>
      </c>
      <c r="C116" s="7" t="s">
        <v>51</v>
      </c>
      <c r="D116" s="8" t="s">
        <v>13</v>
      </c>
      <c r="E116" s="8" t="s">
        <v>47</v>
      </c>
      <c r="F116" s="15">
        <v>65000</v>
      </c>
      <c r="G116" s="8">
        <v>2006</v>
      </c>
    </row>
    <row r="117" spans="1:8" ht="15.75" customHeight="1" x14ac:dyDescent="0.2">
      <c r="A117" s="8" t="str">
        <f>D117&amp;"_"&amp;E117&amp;G117&amp;F117</f>
        <v>Exxon Mobil_Institute for Energy Research200565000</v>
      </c>
      <c r="B117" s="8" t="str">
        <f>_xlfn.TEXTJOIN("_",TRUE,D117,G117)</f>
        <v>Exxon Mobil_2005</v>
      </c>
      <c r="C117" s="7" t="s">
        <v>51</v>
      </c>
      <c r="D117" s="8" t="s">
        <v>13</v>
      </c>
      <c r="E117" s="8" t="s">
        <v>47</v>
      </c>
      <c r="F117" s="15">
        <v>65000</v>
      </c>
      <c r="G117" s="8">
        <v>2005</v>
      </c>
    </row>
    <row r="118" spans="1:8" ht="15.75" customHeight="1" x14ac:dyDescent="0.2">
      <c r="A118" s="8" t="str">
        <f>D118&amp;"_"&amp;E118&amp;G118&amp;F118</f>
        <v>Exxon Mobil_Institute for Energy Research200445000</v>
      </c>
      <c r="B118" s="8" t="str">
        <f>_xlfn.TEXTJOIN("_",TRUE,D118,G118)</f>
        <v>Exxon Mobil_2004</v>
      </c>
      <c r="C118" s="7" t="s">
        <v>51</v>
      </c>
      <c r="D118" s="8" t="s">
        <v>13</v>
      </c>
      <c r="E118" s="8" t="s">
        <v>47</v>
      </c>
      <c r="F118" s="15">
        <v>45000</v>
      </c>
      <c r="G118" s="8">
        <v>2004</v>
      </c>
    </row>
    <row r="119" spans="1:8" ht="15.75" customHeight="1" x14ac:dyDescent="0.2">
      <c r="A119" s="8" t="str">
        <f>D119&amp;"_"&amp;E119&amp;G119&amp;F119</f>
        <v>Exxon Mobil_Institute for Energy Research200337000</v>
      </c>
      <c r="B119" s="8" t="str">
        <f>_xlfn.TEXTJOIN("_",TRUE,D119,G119)</f>
        <v>Exxon Mobil_2003</v>
      </c>
      <c r="C119" s="7" t="s">
        <v>51</v>
      </c>
      <c r="D119" s="8" t="s">
        <v>13</v>
      </c>
      <c r="E119" s="8" t="s">
        <v>47</v>
      </c>
      <c r="F119" s="15">
        <v>37000</v>
      </c>
      <c r="G119" s="8">
        <v>2003</v>
      </c>
    </row>
    <row r="120" spans="1:8" ht="15.75" customHeight="1" x14ac:dyDescent="0.2">
      <c r="A120" s="8" t="str">
        <f>D120&amp;"_"&amp;E120&amp;G120&amp;F120</f>
        <v>Exxon Mobil_Institute for Energy Research200230000</v>
      </c>
      <c r="B120" s="8" t="str">
        <f>_xlfn.TEXTJOIN("_",TRUE,D120,G120)</f>
        <v>Exxon Mobil_2002</v>
      </c>
      <c r="C120" s="7" t="s">
        <v>51</v>
      </c>
      <c r="D120" s="8" t="s">
        <v>13</v>
      </c>
      <c r="E120" s="8" t="s">
        <v>47</v>
      </c>
      <c r="F120" s="15">
        <v>30000</v>
      </c>
      <c r="G120" s="8">
        <v>2002</v>
      </c>
    </row>
    <row r="121" spans="1:8" ht="15.75" customHeight="1" x14ac:dyDescent="0.2">
      <c r="A121" s="8" t="str">
        <f>D121&amp;"_"&amp;E121&amp;G121&amp;F121</f>
        <v>Fidelity Investments Charitable Gift Fund_Institute For Energy Research202211200</v>
      </c>
      <c r="B121" s="8" t="str">
        <f>_xlfn.TEXTJOIN("_",TRUE,D121,G121)</f>
        <v>Fidelity Investments Charitable Gift Fund_2022</v>
      </c>
      <c r="C121" s="7" t="s">
        <v>112</v>
      </c>
      <c r="D121" s="8" t="s">
        <v>108</v>
      </c>
      <c r="E121" s="8" t="s">
        <v>54</v>
      </c>
      <c r="F121" s="12">
        <v>11200</v>
      </c>
      <c r="G121" s="8">
        <v>2022</v>
      </c>
      <c r="H121" s="41" t="s">
        <v>48</v>
      </c>
    </row>
    <row r="122" spans="1:8" ht="15.75" customHeight="1" x14ac:dyDescent="0.2">
      <c r="A122" s="8" t="str">
        <f>D122&amp;"_"&amp;E122&amp;G122&amp;F122</f>
        <v>Fidelity Investments Charitable Gift Fund_Institute For Energy Research202110450</v>
      </c>
      <c r="B122" s="8" t="str">
        <f>_xlfn.TEXTJOIN("_",TRUE,D122,G122)</f>
        <v>Fidelity Investments Charitable Gift Fund_2021</v>
      </c>
      <c r="C122" s="7" t="s">
        <v>111</v>
      </c>
      <c r="D122" s="8" t="s">
        <v>108</v>
      </c>
      <c r="E122" s="8" t="s">
        <v>54</v>
      </c>
      <c r="F122" s="12">
        <v>10450</v>
      </c>
      <c r="G122" s="8">
        <v>2021</v>
      </c>
      <c r="H122" s="41" t="s">
        <v>48</v>
      </c>
    </row>
    <row r="123" spans="1:8" ht="15.75" customHeight="1" x14ac:dyDescent="0.2">
      <c r="A123" s="8" t="str">
        <f>D123&amp;"_"&amp;E123&amp;G123&amp;F123</f>
        <v>Fidelity Investments Charitable Gift Fund_Institute For Energy Research20206300</v>
      </c>
      <c r="B123" s="8" t="str">
        <f>_xlfn.TEXTJOIN("_",TRUE,D123,G123)</f>
        <v>Fidelity Investments Charitable Gift Fund_2020</v>
      </c>
      <c r="C123" s="7" t="s">
        <v>110</v>
      </c>
      <c r="D123" s="8" t="s">
        <v>108</v>
      </c>
      <c r="E123" s="8" t="s">
        <v>54</v>
      </c>
      <c r="F123" s="12">
        <v>6300</v>
      </c>
      <c r="G123" s="8">
        <v>2020</v>
      </c>
      <c r="H123" s="41" t="s">
        <v>48</v>
      </c>
    </row>
    <row r="124" spans="1:8" ht="15.75" customHeight="1" x14ac:dyDescent="0.2">
      <c r="A124" s="8" t="str">
        <f>D124&amp;"_"&amp;E124&amp;G124&amp;F124</f>
        <v>Fidelity Investments Charitable Gift Fund_Institute For Energy Research20197820</v>
      </c>
      <c r="B124" s="8" t="str">
        <f>_xlfn.TEXTJOIN("_",TRUE,D124,G124)</f>
        <v>Fidelity Investments Charitable Gift Fund_2019</v>
      </c>
      <c r="C124" s="7" t="s">
        <v>109</v>
      </c>
      <c r="D124" s="8" t="s">
        <v>108</v>
      </c>
      <c r="E124" s="8" t="s">
        <v>54</v>
      </c>
      <c r="F124" s="12">
        <v>7820</v>
      </c>
      <c r="G124" s="8">
        <v>2019</v>
      </c>
      <c r="H124" s="41" t="s">
        <v>48</v>
      </c>
    </row>
    <row r="125" spans="1:8" ht="15.75" customHeight="1" x14ac:dyDescent="0.2">
      <c r="A125" s="8" t="str">
        <f>D125&amp;"_"&amp;E125&amp;G125&amp;F125</f>
        <v>Fidelity Investments Charitable Gift Fund_Institute For Energy Research2018158875</v>
      </c>
      <c r="B125" s="8" t="str">
        <f>_xlfn.TEXTJOIN("_",TRUE,D125,G125)</f>
        <v>Fidelity Investments Charitable Gift Fund_2018</v>
      </c>
      <c r="C125" s="7" t="s">
        <v>107</v>
      </c>
      <c r="D125" s="8" t="s">
        <v>108</v>
      </c>
      <c r="E125" s="8" t="s">
        <v>54</v>
      </c>
      <c r="F125" s="12">
        <v>158875</v>
      </c>
      <c r="G125" s="8">
        <v>2018</v>
      </c>
      <c r="H125" s="41" t="s">
        <v>48</v>
      </c>
    </row>
    <row r="126" spans="1:8" ht="15.75" customHeight="1" x14ac:dyDescent="0.2">
      <c r="A126" s="8" t="str">
        <f>D126&amp;"_"&amp;E126&amp;G126&amp;F126</f>
        <v>Garvey Kansas Foundation_Institute For Energy Research202050</v>
      </c>
      <c r="B126" s="8" t="str">
        <f>_xlfn.TEXTJOIN("_",TRUE,D126,G126)</f>
        <v>Garvey Kansas Foundation_2020</v>
      </c>
      <c r="C126" s="7" t="s">
        <v>116</v>
      </c>
      <c r="D126" s="7" t="s">
        <v>27</v>
      </c>
      <c r="E126" s="7" t="s">
        <v>54</v>
      </c>
      <c r="F126" s="17">
        <v>50</v>
      </c>
      <c r="G126" s="18">
        <v>2020</v>
      </c>
      <c r="H126" s="41" t="s">
        <v>48</v>
      </c>
    </row>
    <row r="127" spans="1:8" ht="15.75" customHeight="1" x14ac:dyDescent="0.2">
      <c r="A127" s="8" t="str">
        <f>D127&amp;"_"&amp;E127&amp;G127&amp;F127</f>
        <v>Garvey Kansas Foundation_Institute For Energy Research2017200</v>
      </c>
      <c r="B127" s="8" t="str">
        <f>_xlfn.TEXTJOIN("_",TRUE,D127,G127)</f>
        <v>Garvey Kansas Foundation_2017</v>
      </c>
      <c r="C127" s="7" t="s">
        <v>115</v>
      </c>
      <c r="D127" s="7" t="s">
        <v>27</v>
      </c>
      <c r="E127" s="7" t="s">
        <v>54</v>
      </c>
      <c r="F127" s="17">
        <v>200</v>
      </c>
      <c r="G127" s="18">
        <v>2017</v>
      </c>
      <c r="H127" s="41" t="s">
        <v>48</v>
      </c>
    </row>
    <row r="128" spans="1:8" ht="15.75" customHeight="1" x14ac:dyDescent="0.2">
      <c r="A128" s="8" t="str">
        <f>D128&amp;"_"&amp;E128&amp;G128&amp;F128</f>
        <v>Garvey Kansas Foundation_Institute For Energy Research2016250</v>
      </c>
      <c r="B128" s="8" t="str">
        <f>_xlfn.TEXTJOIN("_",TRUE,D128,G128)</f>
        <v>Garvey Kansas Foundation_2016</v>
      </c>
      <c r="C128" s="7" t="s">
        <v>114</v>
      </c>
      <c r="D128" s="7" t="s">
        <v>27</v>
      </c>
      <c r="E128" s="7" t="s">
        <v>54</v>
      </c>
      <c r="F128" s="17">
        <v>250</v>
      </c>
      <c r="G128" s="18">
        <v>2016</v>
      </c>
      <c r="H128" s="41" t="s">
        <v>48</v>
      </c>
    </row>
    <row r="129" spans="1:8" ht="15.75" customHeight="1" x14ac:dyDescent="0.2">
      <c r="A129" s="8" t="str">
        <f>D129&amp;"_"&amp;E129&amp;G129&amp;F129</f>
        <v>Garvey Kansas Foundation_Institute For Energy Research201510000</v>
      </c>
      <c r="B129" s="8" t="str">
        <f>_xlfn.TEXTJOIN("_",TRUE,D129,G129)</f>
        <v>Garvey Kansas Foundation_2015</v>
      </c>
      <c r="C129" s="7" t="s">
        <v>113</v>
      </c>
      <c r="D129" s="7" t="s">
        <v>27</v>
      </c>
      <c r="E129" s="7" t="s">
        <v>54</v>
      </c>
      <c r="F129" s="17">
        <v>10000</v>
      </c>
      <c r="G129" s="18">
        <v>2015</v>
      </c>
      <c r="H129" s="41" t="s">
        <v>48</v>
      </c>
    </row>
    <row r="130" spans="1:8" ht="15.75" customHeight="1" x14ac:dyDescent="0.2">
      <c r="A130" s="8" t="str">
        <f>D130&amp;"_"&amp;E130&amp;G130&amp;F130</f>
        <v>Gilroy And Lillian P Roberts Charitable Foundation_Institute For Energy Research2022100</v>
      </c>
      <c r="B130" s="8" t="str">
        <f>_xlfn.TEXTJOIN("_",TRUE,D130,G130)</f>
        <v>Gilroy And Lillian P Roberts Charitable Foundation_2022</v>
      </c>
      <c r="C130" s="7" t="s">
        <v>124</v>
      </c>
      <c r="D130" s="7" t="s">
        <v>35</v>
      </c>
      <c r="E130" s="7" t="s">
        <v>54</v>
      </c>
      <c r="F130" s="17">
        <v>100</v>
      </c>
      <c r="G130" s="18">
        <v>2022</v>
      </c>
      <c r="H130" s="41" t="s">
        <v>48</v>
      </c>
    </row>
    <row r="131" spans="1:8" ht="15.75" customHeight="1" x14ac:dyDescent="0.2">
      <c r="A131" s="8" t="str">
        <f>D131&amp;"_"&amp;E131&amp;G131&amp;F131</f>
        <v>Gilroy And Lillian P Roberts Charitable Foundation_Institute For Energy Research2021100</v>
      </c>
      <c r="B131" s="8" t="str">
        <f>_xlfn.TEXTJOIN("_",TRUE,D131,G131)</f>
        <v>Gilroy And Lillian P Roberts Charitable Foundation_2021</v>
      </c>
      <c r="C131" s="7" t="s">
        <v>123</v>
      </c>
      <c r="D131" s="7" t="s">
        <v>35</v>
      </c>
      <c r="E131" s="7" t="s">
        <v>54</v>
      </c>
      <c r="F131" s="17">
        <v>100</v>
      </c>
      <c r="G131" s="18">
        <v>2021</v>
      </c>
      <c r="H131" s="41" t="s">
        <v>48</v>
      </c>
    </row>
    <row r="132" spans="1:8" ht="15.75" customHeight="1" x14ac:dyDescent="0.2">
      <c r="A132" s="8" t="str">
        <f>D132&amp;"_"&amp;E132&amp;G132&amp;F132</f>
        <v>Gilroy And Lillian P Roberts Charitable Foundation_Institute For Energy Research2020100</v>
      </c>
      <c r="B132" s="8" t="str">
        <f>_xlfn.TEXTJOIN("_",TRUE,D132,G132)</f>
        <v>Gilroy And Lillian P Roberts Charitable Foundation_2020</v>
      </c>
      <c r="C132" s="7" t="s">
        <v>122</v>
      </c>
      <c r="D132" s="7" t="s">
        <v>35</v>
      </c>
      <c r="E132" s="7" t="s">
        <v>54</v>
      </c>
      <c r="F132" s="17">
        <v>100</v>
      </c>
      <c r="G132" s="18">
        <v>2020</v>
      </c>
      <c r="H132" s="41" t="s">
        <v>48</v>
      </c>
    </row>
    <row r="133" spans="1:8" ht="15.75" customHeight="1" x14ac:dyDescent="0.2">
      <c r="A133" s="8" t="str">
        <f>D133&amp;"_"&amp;E133&amp;G133&amp;F133</f>
        <v>Gilroy And Lillian P Roberts Charitable Foundation_Institute For Energy Research2019100</v>
      </c>
      <c r="B133" s="8" t="str">
        <f>_xlfn.TEXTJOIN("_",TRUE,D133,G133)</f>
        <v>Gilroy And Lillian P Roberts Charitable Foundation_2019</v>
      </c>
      <c r="C133" s="7" t="s">
        <v>121</v>
      </c>
      <c r="D133" s="7" t="s">
        <v>35</v>
      </c>
      <c r="E133" s="7" t="s">
        <v>54</v>
      </c>
      <c r="F133" s="17">
        <v>100</v>
      </c>
      <c r="G133" s="18">
        <v>2019</v>
      </c>
      <c r="H133" s="41" t="s">
        <v>48</v>
      </c>
    </row>
    <row r="134" spans="1:8" ht="15.75" customHeight="1" x14ac:dyDescent="0.2">
      <c r="A134" s="8" t="str">
        <f>D134&amp;"_"&amp;E134&amp;G134&amp;F134</f>
        <v>Gilroy And Lillian P Roberts Charitable Foundation_Institute For Energy Research2018100</v>
      </c>
      <c r="B134" s="8" t="str">
        <f>_xlfn.TEXTJOIN("_",TRUE,D134,G134)</f>
        <v>Gilroy And Lillian P Roberts Charitable Foundation_2018</v>
      </c>
      <c r="C134" s="7" t="s">
        <v>120</v>
      </c>
      <c r="D134" s="7" t="s">
        <v>35</v>
      </c>
      <c r="E134" s="7" t="s">
        <v>54</v>
      </c>
      <c r="F134" s="17">
        <v>100</v>
      </c>
      <c r="G134" s="18">
        <v>2018</v>
      </c>
      <c r="H134" s="41" t="s">
        <v>48</v>
      </c>
    </row>
    <row r="135" spans="1:8" ht="15.75" customHeight="1" x14ac:dyDescent="0.2">
      <c r="A135" s="8" t="str">
        <f>D135&amp;"_"&amp;E135&amp;G135&amp;F135</f>
        <v>Gilroy And Lillian P Roberts Charitable Foundation_Institute For Energy Research2017100</v>
      </c>
      <c r="B135" s="8" t="str">
        <f>_xlfn.TEXTJOIN("_",TRUE,D135,G135)</f>
        <v>Gilroy And Lillian P Roberts Charitable Foundation_2017</v>
      </c>
      <c r="C135" s="7" t="s">
        <v>119</v>
      </c>
      <c r="D135" s="7" t="s">
        <v>35</v>
      </c>
      <c r="E135" s="7" t="s">
        <v>54</v>
      </c>
      <c r="F135" s="17">
        <v>100</v>
      </c>
      <c r="G135" s="18">
        <v>2017</v>
      </c>
      <c r="H135" s="41" t="s">
        <v>48</v>
      </c>
    </row>
    <row r="136" spans="1:8" ht="15.75" customHeight="1" x14ac:dyDescent="0.2">
      <c r="A136" s="8" t="str">
        <f>D136&amp;"_"&amp;E136&amp;G136&amp;F136</f>
        <v>Gilroy And Lillian P Roberts Charitable Foundation_Institute For Energy Research2016100</v>
      </c>
      <c r="B136" s="8" t="str">
        <f>_xlfn.TEXTJOIN("_",TRUE,D136,G136)</f>
        <v>Gilroy And Lillian P Roberts Charitable Foundation_2016</v>
      </c>
      <c r="C136" s="7" t="s">
        <v>118</v>
      </c>
      <c r="D136" s="7" t="s">
        <v>35</v>
      </c>
      <c r="E136" s="7" t="s">
        <v>54</v>
      </c>
      <c r="F136" s="17">
        <v>100</v>
      </c>
      <c r="G136" s="18">
        <v>2016</v>
      </c>
      <c r="H136" s="41" t="s">
        <v>48</v>
      </c>
    </row>
    <row r="137" spans="1:8" ht="15.75" customHeight="1" x14ac:dyDescent="0.2">
      <c r="A137" s="8" t="str">
        <f>D137&amp;"_"&amp;E137&amp;G137&amp;F137</f>
        <v>Gilroy And Lillian P Roberts Charitable Foundation_Institute For Energy Research2015100</v>
      </c>
      <c r="B137" s="8" t="str">
        <f>_xlfn.TEXTJOIN("_",TRUE,D137,G137)</f>
        <v>Gilroy And Lillian P Roberts Charitable Foundation_2015</v>
      </c>
      <c r="C137" s="7" t="s">
        <v>117</v>
      </c>
      <c r="D137" s="7" t="s">
        <v>35</v>
      </c>
      <c r="E137" s="7" t="s">
        <v>54</v>
      </c>
      <c r="F137" s="17">
        <v>100</v>
      </c>
      <c r="G137" s="18">
        <v>2015</v>
      </c>
      <c r="H137" s="41" t="s">
        <v>48</v>
      </c>
    </row>
    <row r="138" spans="1:8" ht="15.75" customHeight="1" x14ac:dyDescent="0.2">
      <c r="A138" s="8" t="str">
        <f>D138&amp;"_"&amp;E138&amp;G138&amp;F138</f>
        <v>Greater Houston Community Foundation_Institute For Energy Research20205000</v>
      </c>
      <c r="B138" s="8" t="str">
        <f>_xlfn.TEXTJOIN("_",TRUE,D138,G138)</f>
        <v>Greater Houston Community Foundation_2020</v>
      </c>
      <c r="C138" s="7" t="s">
        <v>127</v>
      </c>
      <c r="D138" s="7" t="s">
        <v>26</v>
      </c>
      <c r="E138" s="7" t="s">
        <v>54</v>
      </c>
      <c r="F138" s="17">
        <v>5000</v>
      </c>
      <c r="G138" s="18">
        <v>2020</v>
      </c>
      <c r="H138" s="41" t="s">
        <v>48</v>
      </c>
    </row>
    <row r="139" spans="1:8" ht="15.75" customHeight="1" x14ac:dyDescent="0.2">
      <c r="A139" s="8" t="str">
        <f>D139&amp;"_"&amp;E139&amp;G139&amp;F139</f>
        <v>Greater Houston Community Foundation_Institute For Energy Research20195000</v>
      </c>
      <c r="B139" s="8" t="str">
        <f>_xlfn.TEXTJOIN("_",TRUE,D139,G139)</f>
        <v>Greater Houston Community Foundation_2019</v>
      </c>
      <c r="C139" s="7" t="s">
        <v>126</v>
      </c>
      <c r="D139" s="7" t="s">
        <v>26</v>
      </c>
      <c r="E139" s="7" t="s">
        <v>54</v>
      </c>
      <c r="F139" s="17">
        <v>5000</v>
      </c>
      <c r="G139" s="18">
        <v>2019</v>
      </c>
      <c r="H139" s="41" t="s">
        <v>48</v>
      </c>
    </row>
    <row r="140" spans="1:8" ht="15.75" customHeight="1" x14ac:dyDescent="0.2">
      <c r="A140" s="8" t="str">
        <f>D140&amp;"_"&amp;E140&amp;G140&amp;F140</f>
        <v>Greater Houston Community Foundation_Institute For Energy Research20185000</v>
      </c>
      <c r="B140" s="8" t="str">
        <f>_xlfn.TEXTJOIN("_",TRUE,D140,G140)</f>
        <v>Greater Houston Community Foundation_2018</v>
      </c>
      <c r="C140" s="7" t="s">
        <v>125</v>
      </c>
      <c r="D140" s="7" t="s">
        <v>26</v>
      </c>
      <c r="E140" s="7" t="s">
        <v>54</v>
      </c>
      <c r="F140" s="17">
        <v>5000</v>
      </c>
      <c r="G140" s="18">
        <v>2018</v>
      </c>
      <c r="H140" s="41" t="s">
        <v>48</v>
      </c>
    </row>
    <row r="141" spans="1:8" ht="15.75" customHeight="1" x14ac:dyDescent="0.2">
      <c r="A141" s="8" t="str">
        <f>D141&amp;"_"&amp;E141&amp;G141&amp;F141</f>
        <v>Hayden Foundation_Institute For Energy Research2011500</v>
      </c>
      <c r="B141" s="8" t="str">
        <f>_xlfn.TEXTJOIN("_",TRUE,D141,G141)</f>
        <v>Hayden Foundation_2011</v>
      </c>
      <c r="C141" s="7" t="s">
        <v>130</v>
      </c>
      <c r="D141" s="7" t="s">
        <v>33</v>
      </c>
      <c r="E141" s="7" t="s">
        <v>54</v>
      </c>
      <c r="F141" s="17">
        <v>500</v>
      </c>
      <c r="G141" s="18">
        <v>2011</v>
      </c>
      <c r="H141" s="41" t="s">
        <v>48</v>
      </c>
    </row>
    <row r="142" spans="1:8" ht="15.75" customHeight="1" x14ac:dyDescent="0.2">
      <c r="A142" s="8" t="str">
        <f>D142&amp;"_"&amp;E142&amp;G142&amp;F142</f>
        <v>Hayden Foundation_Institute For Energy Research2010500</v>
      </c>
      <c r="B142" s="8" t="str">
        <f>_xlfn.TEXTJOIN("_",TRUE,D142,G142)</f>
        <v>Hayden Foundation_2010</v>
      </c>
      <c r="C142" s="7" t="s">
        <v>129</v>
      </c>
      <c r="D142" s="7" t="s">
        <v>33</v>
      </c>
      <c r="E142" s="7" t="s">
        <v>54</v>
      </c>
      <c r="F142" s="17">
        <v>500</v>
      </c>
      <c r="G142" s="18">
        <v>2010</v>
      </c>
      <c r="H142" s="41" t="s">
        <v>48</v>
      </c>
    </row>
    <row r="143" spans="1:8" ht="15.75" customHeight="1" x14ac:dyDescent="0.2">
      <c r="A143" s="8" t="str">
        <f>D143&amp;"_"&amp;E143&amp;G143&amp;F143</f>
        <v>Hayden Foundation_Institute For Energy Research2009500</v>
      </c>
      <c r="B143" s="8" t="str">
        <f>_xlfn.TEXTJOIN("_",TRUE,D143,G143)</f>
        <v>Hayden Foundation_2009</v>
      </c>
      <c r="C143" s="7" t="s">
        <v>128</v>
      </c>
      <c r="D143" s="7" t="s">
        <v>33</v>
      </c>
      <c r="E143" s="7" t="s">
        <v>54</v>
      </c>
      <c r="F143" s="17">
        <v>500</v>
      </c>
      <c r="G143" s="18">
        <v>2009</v>
      </c>
      <c r="H143" s="41" t="s">
        <v>48</v>
      </c>
    </row>
    <row r="144" spans="1:8" ht="15.75" customHeight="1" x14ac:dyDescent="0.2">
      <c r="A144" s="8" t="str">
        <f>D144&amp;"_"&amp;E144&amp;G144&amp;F144</f>
        <v>Henderson Foundation_Institute For Energy Research20215000</v>
      </c>
      <c r="B144" s="8" t="str">
        <f>_xlfn.TEXTJOIN("_",TRUE,D144,G144)</f>
        <v>Henderson Foundation_2021</v>
      </c>
      <c r="C144" s="7" t="s">
        <v>140</v>
      </c>
      <c r="D144" s="7" t="s">
        <v>22</v>
      </c>
      <c r="E144" s="7" t="s">
        <v>54</v>
      </c>
      <c r="F144" s="17">
        <v>5000</v>
      </c>
      <c r="G144" s="18">
        <v>2021</v>
      </c>
      <c r="H144" s="41" t="s">
        <v>48</v>
      </c>
    </row>
    <row r="145" spans="1:8" ht="15.75" customHeight="1" x14ac:dyDescent="0.2">
      <c r="A145" s="8" t="str">
        <f>D145&amp;"_"&amp;E145&amp;G145&amp;F145</f>
        <v>Henderson Foundation_Institute For Energy Research20205000</v>
      </c>
      <c r="B145" s="8" t="str">
        <f>_xlfn.TEXTJOIN("_",TRUE,D145,G145)</f>
        <v>Henderson Foundation_2020</v>
      </c>
      <c r="C145" s="7" t="s">
        <v>139</v>
      </c>
      <c r="D145" s="7" t="s">
        <v>22</v>
      </c>
      <c r="E145" s="7" t="s">
        <v>54</v>
      </c>
      <c r="F145" s="17">
        <v>5000</v>
      </c>
      <c r="G145" s="18">
        <v>2020</v>
      </c>
      <c r="H145" s="41" t="s">
        <v>48</v>
      </c>
    </row>
    <row r="146" spans="1:8" ht="15.75" customHeight="1" x14ac:dyDescent="0.2">
      <c r="A146" s="8" t="str">
        <f>D146&amp;"_"&amp;E146&amp;G146&amp;F146</f>
        <v>Henderson Foundation_Institute For Energy Research20195000</v>
      </c>
      <c r="B146" s="8" t="str">
        <f>_xlfn.TEXTJOIN("_",TRUE,D146,G146)</f>
        <v>Henderson Foundation_2019</v>
      </c>
      <c r="C146" s="7" t="s">
        <v>138</v>
      </c>
      <c r="D146" s="7" t="s">
        <v>22</v>
      </c>
      <c r="E146" s="7" t="s">
        <v>54</v>
      </c>
      <c r="F146" s="17">
        <v>5000</v>
      </c>
      <c r="G146" s="18">
        <v>2019</v>
      </c>
      <c r="H146" s="41" t="s">
        <v>48</v>
      </c>
    </row>
    <row r="147" spans="1:8" ht="15.75" customHeight="1" x14ac:dyDescent="0.2">
      <c r="A147" s="8" t="str">
        <f>D147&amp;"_"&amp;E147&amp;G147&amp;F147</f>
        <v>Henderson Foundation_Institute For Energy Research20185000</v>
      </c>
      <c r="B147" s="8" t="str">
        <f>_xlfn.TEXTJOIN("_",TRUE,D147,G147)</f>
        <v>Henderson Foundation_2018</v>
      </c>
      <c r="C147" s="7" t="s">
        <v>137</v>
      </c>
      <c r="D147" s="7" t="s">
        <v>22</v>
      </c>
      <c r="E147" s="7" t="s">
        <v>54</v>
      </c>
      <c r="F147" s="17">
        <v>5000</v>
      </c>
      <c r="G147" s="18">
        <v>2018</v>
      </c>
      <c r="H147" s="41" t="s">
        <v>48</v>
      </c>
    </row>
    <row r="148" spans="1:8" ht="15.75" customHeight="1" x14ac:dyDescent="0.2">
      <c r="A148" s="8" t="str">
        <f>D148&amp;"_"&amp;E148&amp;G148&amp;F148</f>
        <v>Henderson Foundation_Institute For Energy Research20176000</v>
      </c>
      <c r="B148" s="8" t="str">
        <f>_xlfn.TEXTJOIN("_",TRUE,D148,G148)</f>
        <v>Henderson Foundation_2017</v>
      </c>
      <c r="C148" s="7" t="s">
        <v>136</v>
      </c>
      <c r="D148" s="7" t="s">
        <v>22</v>
      </c>
      <c r="E148" s="7" t="s">
        <v>54</v>
      </c>
      <c r="F148" s="17">
        <v>6000</v>
      </c>
      <c r="G148" s="18">
        <v>2017</v>
      </c>
      <c r="H148" s="41" t="s">
        <v>48</v>
      </c>
    </row>
    <row r="149" spans="1:8" ht="15.75" customHeight="1" x14ac:dyDescent="0.2">
      <c r="A149" s="8" t="str">
        <f>D149&amp;"_"&amp;E149&amp;G149&amp;F149</f>
        <v>Henderson Foundation_Institute For Energy Research20166000</v>
      </c>
      <c r="B149" s="8" t="str">
        <f>_xlfn.TEXTJOIN("_",TRUE,D149,G149)</f>
        <v>Henderson Foundation_2016</v>
      </c>
      <c r="C149" s="7" t="s">
        <v>135</v>
      </c>
      <c r="D149" s="7" t="s">
        <v>22</v>
      </c>
      <c r="E149" s="7" t="s">
        <v>54</v>
      </c>
      <c r="F149" s="17">
        <v>6000</v>
      </c>
      <c r="G149" s="18">
        <v>2016</v>
      </c>
      <c r="H149" s="41" t="s">
        <v>48</v>
      </c>
    </row>
    <row r="150" spans="1:8" ht="15.75" customHeight="1" x14ac:dyDescent="0.2">
      <c r="A150" s="8" t="str">
        <f>D150&amp;"_"&amp;E150&amp;G150&amp;F150</f>
        <v>Henderson Foundation_Institute For Energy Research20156000</v>
      </c>
      <c r="B150" s="8" t="str">
        <f>_xlfn.TEXTJOIN("_",TRUE,D150,G150)</f>
        <v>Henderson Foundation_2015</v>
      </c>
      <c r="C150" s="7" t="s">
        <v>134</v>
      </c>
      <c r="D150" s="7" t="s">
        <v>22</v>
      </c>
      <c r="E150" s="7" t="s">
        <v>54</v>
      </c>
      <c r="F150" s="17">
        <v>6000</v>
      </c>
      <c r="G150" s="18">
        <v>2015</v>
      </c>
      <c r="H150" s="41" t="s">
        <v>48</v>
      </c>
    </row>
    <row r="151" spans="1:8" ht="15.75" customHeight="1" x14ac:dyDescent="0.2">
      <c r="A151" s="8" t="str">
        <f>D151&amp;"_"&amp;E151&amp;G151&amp;F151</f>
        <v>Henderson Foundation_Institute For Energy Research20147000</v>
      </c>
      <c r="B151" s="8" t="str">
        <f>_xlfn.TEXTJOIN("_",TRUE,D151,G151)</f>
        <v>Henderson Foundation_2014</v>
      </c>
      <c r="C151" s="7" t="s">
        <v>133</v>
      </c>
      <c r="D151" s="7" t="s">
        <v>22</v>
      </c>
      <c r="E151" s="7" t="s">
        <v>54</v>
      </c>
      <c r="F151" s="17">
        <v>7000</v>
      </c>
      <c r="G151" s="18">
        <v>2014</v>
      </c>
      <c r="H151" s="41" t="s">
        <v>48</v>
      </c>
    </row>
    <row r="152" spans="1:8" ht="15.75" customHeight="1" x14ac:dyDescent="0.2">
      <c r="A152" s="8" t="str">
        <f>D152&amp;"_"&amp;E152&amp;G152&amp;F152</f>
        <v>Henderson Foundation_Institute For Energy Research20132000</v>
      </c>
      <c r="B152" s="8" t="str">
        <f>_xlfn.TEXTJOIN("_",TRUE,D152,G152)</f>
        <v>Henderson Foundation_2013</v>
      </c>
      <c r="C152" s="7" t="s">
        <v>132</v>
      </c>
      <c r="D152" s="7" t="s">
        <v>22</v>
      </c>
      <c r="E152" s="7" t="s">
        <v>54</v>
      </c>
      <c r="F152" s="17">
        <v>2000</v>
      </c>
      <c r="G152" s="18">
        <v>2013</v>
      </c>
      <c r="H152" s="41" t="s">
        <v>48</v>
      </c>
    </row>
    <row r="153" spans="1:8" ht="15.75" customHeight="1" x14ac:dyDescent="0.2">
      <c r="A153" s="8" t="str">
        <f>D153&amp;"_"&amp;E153&amp;G153&amp;F153</f>
        <v>Henderson Foundation_Institute For Energy Research20121000</v>
      </c>
      <c r="B153" s="8" t="str">
        <f>_xlfn.TEXTJOIN("_",TRUE,D153,G153)</f>
        <v>Henderson Foundation_2012</v>
      </c>
      <c r="C153" s="7" t="s">
        <v>131</v>
      </c>
      <c r="D153" s="7" t="s">
        <v>22</v>
      </c>
      <c r="E153" s="7" t="s">
        <v>54</v>
      </c>
      <c r="F153" s="17">
        <v>1000</v>
      </c>
      <c r="G153" s="18">
        <v>2012</v>
      </c>
      <c r="H153" s="41" t="s">
        <v>48</v>
      </c>
    </row>
    <row r="154" spans="1:8" ht="15.75" customHeight="1" x14ac:dyDescent="0.2">
      <c r="A154" s="8" t="str">
        <f>D154&amp;"_"&amp;E154&amp;G154&amp;F154</f>
        <v>Henderson Foundation_Institute For Energy Research20112000</v>
      </c>
      <c r="B154" s="8" t="str">
        <f>_xlfn.TEXTJOIN("_",TRUE,D154,G154)</f>
        <v>Henderson Foundation_2011</v>
      </c>
      <c r="C154" s="7">
        <v>990</v>
      </c>
      <c r="D154" s="7" t="s">
        <v>22</v>
      </c>
      <c r="E154" s="7" t="s">
        <v>54</v>
      </c>
      <c r="F154" s="17">
        <v>2000</v>
      </c>
      <c r="G154" s="18">
        <v>2011</v>
      </c>
      <c r="H154" s="41" t="s">
        <v>48</v>
      </c>
    </row>
    <row r="155" spans="1:8" ht="15.75" customHeight="1" x14ac:dyDescent="0.2">
      <c r="A155" s="8" t="str">
        <f>D155&amp;"_"&amp;E155&amp;G155&amp;F155</f>
        <v>J P Humphreys Foundation_Institute For Energy Research201150000</v>
      </c>
      <c r="B155" s="8" t="str">
        <f>_xlfn.TEXTJOIN("_",TRUE,D155,G155)</f>
        <v>J P Humphreys Foundation_2011</v>
      </c>
      <c r="C155" s="7">
        <v>990</v>
      </c>
      <c r="D155" s="8" t="s">
        <v>141</v>
      </c>
      <c r="E155" s="8" t="s">
        <v>54</v>
      </c>
      <c r="F155" s="15">
        <v>50000</v>
      </c>
      <c r="G155" s="8">
        <v>2011</v>
      </c>
      <c r="H155" s="41" t="s">
        <v>48</v>
      </c>
    </row>
    <row r="156" spans="1:8" ht="15.75" customHeight="1" x14ac:dyDescent="0.2">
      <c r="A156" s="8" t="str">
        <f>D156&amp;"_"&amp;E156&amp;G156&amp;F156</f>
        <v>Jacobs Family Foundation_Institute For Energy Research2014250</v>
      </c>
      <c r="B156" s="8" t="str">
        <f>_xlfn.TEXTJOIN("_",TRUE,D156,G156)</f>
        <v>Jacobs Family Foundation_2014</v>
      </c>
      <c r="C156" s="7" t="s">
        <v>144</v>
      </c>
      <c r="D156" s="8" t="s">
        <v>143</v>
      </c>
      <c r="E156" s="8" t="s">
        <v>54</v>
      </c>
      <c r="F156" s="12">
        <v>250</v>
      </c>
      <c r="G156" s="8">
        <v>2014</v>
      </c>
      <c r="H156" s="41" t="s">
        <v>48</v>
      </c>
    </row>
    <row r="157" spans="1:8" ht="15.75" customHeight="1" x14ac:dyDescent="0.2">
      <c r="A157" s="8" t="str">
        <f>D157&amp;"_"&amp;E157&amp;G157&amp;F157</f>
        <v>Jacobs Family Foundation_Institute For Energy Research2014250</v>
      </c>
      <c r="B157" s="8" t="str">
        <f>_xlfn.TEXTJOIN("_",TRUE,D157,G157)</f>
        <v>Jacobs Family Foundation_2014</v>
      </c>
      <c r="C157" s="7" t="s">
        <v>144</v>
      </c>
      <c r="D157" s="8" t="s">
        <v>143</v>
      </c>
      <c r="E157" s="8" t="s">
        <v>54</v>
      </c>
      <c r="F157" s="12">
        <v>250</v>
      </c>
      <c r="G157" s="8">
        <v>2014</v>
      </c>
      <c r="H157" s="41" t="s">
        <v>48</v>
      </c>
    </row>
    <row r="158" spans="1:8" ht="15.75" customHeight="1" x14ac:dyDescent="0.2">
      <c r="A158" s="8" t="str">
        <f>D158&amp;"_"&amp;E158&amp;G158&amp;F158</f>
        <v>Jacobs Family Foundation_Institute For Energy Research2013250</v>
      </c>
      <c r="B158" s="8" t="str">
        <f>_xlfn.TEXTJOIN("_",TRUE,D158,G158)</f>
        <v>Jacobs Family Foundation_2013</v>
      </c>
      <c r="C158" s="7" t="s">
        <v>142</v>
      </c>
      <c r="D158" s="8" t="s">
        <v>143</v>
      </c>
      <c r="E158" s="8" t="s">
        <v>54</v>
      </c>
      <c r="F158" s="12">
        <v>250</v>
      </c>
      <c r="G158" s="8">
        <v>2013</v>
      </c>
      <c r="H158" s="41" t="s">
        <v>48</v>
      </c>
    </row>
    <row r="159" spans="1:8" ht="15.75" customHeight="1" x14ac:dyDescent="0.2">
      <c r="A159" s="8" t="str">
        <f>D159&amp;"_"&amp;E159&amp;G159&amp;F159</f>
        <v>John William Pope Foundation_Institute For Energy Research202250000</v>
      </c>
      <c r="B159" s="8" t="str">
        <f>_xlfn.TEXTJOIN("_",TRUE,D159,G159)</f>
        <v>John William Pope Foundation_2022</v>
      </c>
      <c r="C159" s="7" t="s">
        <v>146</v>
      </c>
      <c r="D159" s="8" t="s">
        <v>18</v>
      </c>
      <c r="E159" s="8" t="s">
        <v>54</v>
      </c>
      <c r="F159" s="12">
        <v>50000</v>
      </c>
      <c r="G159" s="8">
        <v>2022</v>
      </c>
      <c r="H159" s="41" t="s">
        <v>48</v>
      </c>
    </row>
    <row r="160" spans="1:8" ht="15.75" customHeight="1" x14ac:dyDescent="0.2">
      <c r="A160" s="8" t="str">
        <f>D160&amp;"_"&amp;E160&amp;G160&amp;F160</f>
        <v>John William Pope Foundation_Institute For Energy Research202110000</v>
      </c>
      <c r="B160" s="8" t="str">
        <f>_xlfn.TEXTJOIN("_",TRUE,D160,G160)</f>
        <v>John William Pope Foundation_2021</v>
      </c>
      <c r="C160" s="7" t="s">
        <v>145</v>
      </c>
      <c r="D160" s="8" t="s">
        <v>18</v>
      </c>
      <c r="E160" s="8" t="s">
        <v>54</v>
      </c>
      <c r="F160" s="12">
        <v>10000</v>
      </c>
      <c r="G160" s="8">
        <v>2021</v>
      </c>
      <c r="H160" s="41" t="s">
        <v>48</v>
      </c>
    </row>
    <row r="161" spans="1:8" ht="15.75" customHeight="1" x14ac:dyDescent="0.2">
      <c r="A161" s="8" t="str">
        <f>D161&amp;"_"&amp;E161&amp;G161&amp;F161</f>
        <v>John William Pope Foundation_Institute For Energy Research202010000</v>
      </c>
      <c r="B161" s="8" t="str">
        <f>_xlfn.TEXTJOIN("_",TRUE,D161,G161)</f>
        <v>John William Pope Foundation_2020</v>
      </c>
      <c r="C161" s="7">
        <v>990</v>
      </c>
      <c r="D161" s="7" t="s">
        <v>18</v>
      </c>
      <c r="E161" s="7" t="s">
        <v>54</v>
      </c>
      <c r="F161" s="15">
        <v>10000</v>
      </c>
      <c r="G161" s="8">
        <v>2020</v>
      </c>
      <c r="H161" s="41" t="s">
        <v>48</v>
      </c>
    </row>
    <row r="162" spans="1:8" ht="15.75" customHeight="1" x14ac:dyDescent="0.2">
      <c r="A162" s="8" t="str">
        <f>D162&amp;"_"&amp;E162&amp;G162&amp;F162</f>
        <v>Joseph M Wright Charitable Foundation_Institute For Energy Research2011100</v>
      </c>
      <c r="B162" s="8" t="str">
        <f>_xlfn.TEXTJOIN("_",TRUE,D162,G162)</f>
        <v>Joseph M Wright Charitable Foundation_2011</v>
      </c>
      <c r="C162" s="7" t="s">
        <v>147</v>
      </c>
      <c r="D162" s="8" t="s">
        <v>148</v>
      </c>
      <c r="E162" s="8" t="s">
        <v>54</v>
      </c>
      <c r="F162" s="12">
        <v>100</v>
      </c>
      <c r="G162" s="8">
        <v>2011</v>
      </c>
      <c r="H162" s="41" t="s">
        <v>48</v>
      </c>
    </row>
    <row r="163" spans="1:8" ht="15.75" customHeight="1" x14ac:dyDescent="0.2">
      <c r="A163" s="8" t="str">
        <f>D163&amp;"_"&amp;E163&amp;G163&amp;F163</f>
        <v>JP Morgan Chase Foundation_Institute For Energy Research201945</v>
      </c>
      <c r="B163" s="8" t="str">
        <f>_xlfn.TEXTJOIN("_",TRUE,D163,G163)</f>
        <v>JP Morgan Chase Foundation_2019</v>
      </c>
      <c r="C163" s="7" t="s">
        <v>149</v>
      </c>
      <c r="D163" s="8" t="s">
        <v>150</v>
      </c>
      <c r="E163" s="8" t="s">
        <v>54</v>
      </c>
      <c r="F163" s="12">
        <v>45</v>
      </c>
      <c r="G163" s="8">
        <v>2019</v>
      </c>
      <c r="H163" s="41" t="s">
        <v>48</v>
      </c>
    </row>
    <row r="164" spans="1:8" ht="15.75" customHeight="1" x14ac:dyDescent="0.2">
      <c r="A164" s="8" t="str">
        <f>D164&amp;"_"&amp;E164&amp;G164&amp;F164</f>
        <v>Ken W Davis Foundation_Institute For Energy Research20183000</v>
      </c>
      <c r="B164" s="8" t="str">
        <f>_xlfn.TEXTJOIN("_",TRUE,D164,G164)</f>
        <v>Ken W Davis Foundation_2018</v>
      </c>
      <c r="C164" s="7">
        <v>990</v>
      </c>
      <c r="D164" s="8" t="s">
        <v>151</v>
      </c>
      <c r="E164" s="8" t="s">
        <v>54</v>
      </c>
      <c r="F164" s="15">
        <v>3000</v>
      </c>
      <c r="G164" s="8">
        <v>2018</v>
      </c>
      <c r="H164" s="41" t="s">
        <v>48</v>
      </c>
    </row>
    <row r="165" spans="1:8" ht="15.75" customHeight="1" x14ac:dyDescent="0.2">
      <c r="A165" s="8" t="str">
        <f>D165&amp;"_"&amp;E165&amp;G165&amp;F165</f>
        <v>Ken W Davis Foundation_Institute For Energy Research2016250</v>
      </c>
      <c r="B165" s="8" t="str">
        <f>_xlfn.TEXTJOIN("_",TRUE,D165,G165)</f>
        <v>Ken W Davis Foundation_2016</v>
      </c>
      <c r="C165" s="7">
        <v>990</v>
      </c>
      <c r="D165" s="8" t="s">
        <v>151</v>
      </c>
      <c r="E165" s="8" t="s">
        <v>54</v>
      </c>
      <c r="F165" s="15">
        <v>250</v>
      </c>
      <c r="G165" s="8">
        <v>2016</v>
      </c>
      <c r="H165" s="41" t="s">
        <v>48</v>
      </c>
    </row>
    <row r="166" spans="1:8" ht="15.75" customHeight="1" x14ac:dyDescent="0.2">
      <c r="A166" s="8" t="str">
        <f>D166&amp;"_"&amp;E166&amp;G166&amp;F166</f>
        <v>Ken W Davis Foundation_Institute For Energy Research2015250</v>
      </c>
      <c r="B166" s="8" t="str">
        <f>_xlfn.TEXTJOIN("_",TRUE,D166,G166)</f>
        <v>Ken W Davis Foundation_2015</v>
      </c>
      <c r="C166" s="7">
        <v>990</v>
      </c>
      <c r="D166" s="8" t="s">
        <v>151</v>
      </c>
      <c r="E166" s="8" t="s">
        <v>54</v>
      </c>
      <c r="F166" s="15">
        <v>250</v>
      </c>
      <c r="G166" s="8">
        <v>2015</v>
      </c>
      <c r="H166" s="41" t="s">
        <v>48</v>
      </c>
    </row>
    <row r="167" spans="1:8" ht="15.75" customHeight="1" x14ac:dyDescent="0.2">
      <c r="A167" s="8" t="str">
        <f>D167&amp;"_"&amp;E167&amp;G167&amp;F167</f>
        <v>Ken W Davis Foundation_Institute For Energy Research20141000</v>
      </c>
      <c r="B167" s="8" t="str">
        <f>_xlfn.TEXTJOIN("_",TRUE,D167,G167)</f>
        <v>Ken W Davis Foundation_2014</v>
      </c>
      <c r="C167" s="7">
        <v>990</v>
      </c>
      <c r="D167" s="8" t="s">
        <v>151</v>
      </c>
      <c r="E167" s="8" t="s">
        <v>54</v>
      </c>
      <c r="F167" s="15">
        <v>1000</v>
      </c>
      <c r="G167" s="8">
        <v>2014</v>
      </c>
      <c r="H167" s="41" t="s">
        <v>48</v>
      </c>
    </row>
    <row r="168" spans="1:8" ht="15.75" customHeight="1" x14ac:dyDescent="0.2">
      <c r="A168" s="8" t="str">
        <f>D168&amp;"_"&amp;E168&amp;G168&amp;F168</f>
        <v>L &amp; J Goldrich Foundation_Institute For Energy Research201550</v>
      </c>
      <c r="B168" s="8" t="str">
        <f>_xlfn.TEXTJOIN("_",TRUE,D168,G168)</f>
        <v>L &amp; J Goldrich Foundation_2015</v>
      </c>
      <c r="C168" s="7" t="s">
        <v>152</v>
      </c>
      <c r="D168" s="8" t="s">
        <v>153</v>
      </c>
      <c r="E168" s="8" t="s">
        <v>54</v>
      </c>
      <c r="F168" s="12">
        <v>50</v>
      </c>
      <c r="G168" s="8">
        <v>2015</v>
      </c>
      <c r="H168" s="41" t="s">
        <v>48</v>
      </c>
    </row>
    <row r="169" spans="1:8" ht="15.75" customHeight="1" x14ac:dyDescent="0.2">
      <c r="A169" s="8" t="str">
        <f>D169&amp;"_"&amp;E169&amp;G169&amp;F169</f>
        <v>Marh Foundation_Institute For Energy Research2019500</v>
      </c>
      <c r="B169" s="8" t="str">
        <f>_xlfn.TEXTJOIN("_",TRUE,D169,G169)</f>
        <v>Marh Foundation_2019</v>
      </c>
      <c r="C169" s="7" t="s">
        <v>156</v>
      </c>
      <c r="D169" s="8" t="s">
        <v>155</v>
      </c>
      <c r="E169" s="8" t="s">
        <v>54</v>
      </c>
      <c r="F169" s="12">
        <v>500</v>
      </c>
      <c r="G169" s="8">
        <v>2019</v>
      </c>
      <c r="H169" s="41" t="s">
        <v>48</v>
      </c>
    </row>
    <row r="170" spans="1:8" ht="15.75" customHeight="1" x14ac:dyDescent="0.2">
      <c r="A170" s="8" t="str">
        <f>D170&amp;"_"&amp;E170&amp;G170&amp;F170</f>
        <v>Marh Foundation_Institute For Energy Research2017500</v>
      </c>
      <c r="B170" s="8" t="str">
        <f>_xlfn.TEXTJOIN("_",TRUE,D170,G170)</f>
        <v>Marh Foundation_2017</v>
      </c>
      <c r="C170" s="19" t="s">
        <v>154</v>
      </c>
      <c r="D170" s="8" t="s">
        <v>155</v>
      </c>
      <c r="E170" s="8" t="s">
        <v>54</v>
      </c>
      <c r="F170" s="12">
        <v>500</v>
      </c>
      <c r="G170" s="8">
        <v>2017</v>
      </c>
      <c r="H170" s="41" t="s">
        <v>48</v>
      </c>
    </row>
    <row r="171" spans="1:8" ht="15.75" customHeight="1" x14ac:dyDescent="0.2">
      <c r="A171" s="8" t="str">
        <f>D171&amp;"_"&amp;E171&amp;G171&amp;F171</f>
        <v>Marshall Heritage Foundation_Institute for Energy Research2013200000</v>
      </c>
      <c r="B171" s="8" t="str">
        <f>_xlfn.TEXTJOIN("_",TRUE,D171,G171)</f>
        <v>Marshall Heritage Foundation_2013</v>
      </c>
      <c r="C171" s="7" t="s">
        <v>51</v>
      </c>
      <c r="D171" s="8" t="s">
        <v>9</v>
      </c>
      <c r="E171" s="8" t="s">
        <v>47</v>
      </c>
      <c r="F171" s="15">
        <v>200000</v>
      </c>
      <c r="G171" s="8">
        <v>2013</v>
      </c>
    </row>
    <row r="172" spans="1:8" ht="15.75" customHeight="1" x14ac:dyDescent="0.2">
      <c r="A172" s="8" t="str">
        <f>D172&amp;"_"&amp;E172&amp;G172&amp;F172</f>
        <v>Marshall Heritage Foundation_Institute for Energy Research2012500000</v>
      </c>
      <c r="B172" s="8" t="str">
        <f>_xlfn.TEXTJOIN("_",TRUE,D172,G172)</f>
        <v>Marshall Heritage Foundation_2012</v>
      </c>
      <c r="C172" s="7" t="s">
        <v>51</v>
      </c>
      <c r="D172" s="8" t="s">
        <v>9</v>
      </c>
      <c r="E172" s="8" t="s">
        <v>47</v>
      </c>
      <c r="F172" s="15">
        <v>500000</v>
      </c>
      <c r="G172" s="8">
        <v>2012</v>
      </c>
    </row>
    <row r="173" spans="1:8" ht="15.75" customHeight="1" x14ac:dyDescent="0.2">
      <c r="A173" s="8" t="str">
        <f>D173&amp;"_"&amp;E173&amp;G173&amp;F173</f>
        <v>Marshall Heritage Foundation_Institute for Energy Research2011550000</v>
      </c>
      <c r="B173" s="8" t="str">
        <f>_xlfn.TEXTJOIN("_",TRUE,D173,G173)</f>
        <v>Marshall Heritage Foundation_2011</v>
      </c>
      <c r="C173" s="7" t="s">
        <v>51</v>
      </c>
      <c r="D173" s="8" t="s">
        <v>9</v>
      </c>
      <c r="E173" s="8" t="s">
        <v>47</v>
      </c>
      <c r="F173" s="15">
        <v>550000</v>
      </c>
      <c r="G173" s="8">
        <v>2011</v>
      </c>
    </row>
    <row r="174" spans="1:8" ht="15.75" customHeight="1" x14ac:dyDescent="0.2">
      <c r="A174" s="8" t="str">
        <f>D174&amp;"_"&amp;E174&amp;G174&amp;F174</f>
        <v>Marshall Heritage Foundation_Institute for Energy Research2010250000</v>
      </c>
      <c r="B174" s="8" t="str">
        <f>_xlfn.TEXTJOIN("_",TRUE,D174,G174)</f>
        <v>Marshall Heritage Foundation_2010</v>
      </c>
      <c r="C174" s="7" t="s">
        <v>51</v>
      </c>
      <c r="D174" s="8" t="s">
        <v>9</v>
      </c>
      <c r="E174" s="8" t="s">
        <v>47</v>
      </c>
      <c r="F174" s="15">
        <v>250000</v>
      </c>
      <c r="G174" s="8">
        <v>2010</v>
      </c>
    </row>
    <row r="175" spans="1:8" ht="15.75" customHeight="1" x14ac:dyDescent="0.2">
      <c r="A175" s="8" t="str">
        <f>D175&amp;"_"&amp;E175&amp;G175&amp;F175</f>
        <v>Marshall Heritage Foundation_Institute for Energy Research200950000</v>
      </c>
      <c r="B175" s="8" t="str">
        <f>_xlfn.TEXTJOIN("_",TRUE,D175,G175)</f>
        <v>Marshall Heritage Foundation_2009</v>
      </c>
      <c r="C175" s="7" t="s">
        <v>51</v>
      </c>
      <c r="D175" s="8" t="s">
        <v>9</v>
      </c>
      <c r="E175" s="8" t="s">
        <v>47</v>
      </c>
      <c r="F175" s="15">
        <v>50000</v>
      </c>
      <c r="G175" s="8">
        <v>2009</v>
      </c>
    </row>
    <row r="176" spans="1:8" ht="15.75" customHeight="1" x14ac:dyDescent="0.2">
      <c r="A176" s="8" t="str">
        <f>D176&amp;"_"&amp;E176&amp;G176&amp;F176</f>
        <v>Mel &amp; Ruth Wolzinger Foundation_Institute For Energy Research2015200</v>
      </c>
      <c r="B176" s="8" t="str">
        <f>_xlfn.TEXTJOIN("_",TRUE,D176,G176)</f>
        <v>Mel &amp; Ruth Wolzinger Foundation_2015</v>
      </c>
      <c r="C176" s="7" t="s">
        <v>160</v>
      </c>
      <c r="D176" s="8" t="s">
        <v>158</v>
      </c>
      <c r="E176" s="8" t="s">
        <v>54</v>
      </c>
      <c r="F176" s="12">
        <v>200</v>
      </c>
      <c r="G176" s="8">
        <v>2015</v>
      </c>
      <c r="H176" s="41" t="s">
        <v>48</v>
      </c>
    </row>
    <row r="177" spans="1:9" ht="15.75" customHeight="1" x14ac:dyDescent="0.2">
      <c r="A177" s="8" t="str">
        <f>D177&amp;"_"&amp;E177&amp;G177&amp;F177</f>
        <v>Mel &amp; Ruth Wolzinger Foundation_Institute For Energy Research2012250</v>
      </c>
      <c r="B177" s="8" t="str">
        <f>_xlfn.TEXTJOIN("_",TRUE,D177,G177)</f>
        <v>Mel &amp; Ruth Wolzinger Foundation_2012</v>
      </c>
      <c r="C177" s="7" t="s">
        <v>159</v>
      </c>
      <c r="D177" s="8" t="s">
        <v>158</v>
      </c>
      <c r="E177" s="8" t="s">
        <v>54</v>
      </c>
      <c r="F177" s="12">
        <v>250</v>
      </c>
      <c r="G177" s="8">
        <v>2012</v>
      </c>
      <c r="H177" s="41" t="s">
        <v>48</v>
      </c>
    </row>
    <row r="178" spans="1:9" ht="15.75" customHeight="1" x14ac:dyDescent="0.2">
      <c r="A178" s="8" t="str">
        <f>D178&amp;"_"&amp;E178&amp;G178&amp;F178</f>
        <v>Mel &amp; Ruth Wolzinger Foundation_Institute For Energy Research2011250</v>
      </c>
      <c r="B178" s="8" t="str">
        <f>_xlfn.TEXTJOIN("_",TRUE,D178,G178)</f>
        <v>Mel &amp; Ruth Wolzinger Foundation_2011</v>
      </c>
      <c r="C178" s="7" t="s">
        <v>157</v>
      </c>
      <c r="D178" s="8" t="s">
        <v>158</v>
      </c>
      <c r="E178" s="8" t="s">
        <v>54</v>
      </c>
      <c r="F178" s="12">
        <v>250</v>
      </c>
      <c r="G178" s="8">
        <v>2011</v>
      </c>
      <c r="H178" s="41" t="s">
        <v>48</v>
      </c>
    </row>
    <row r="179" spans="1:9" ht="15.75" customHeight="1" x14ac:dyDescent="0.2">
      <c r="A179" s="8" t="str">
        <f>D179&amp;"_"&amp;E179&amp;G179&amp;F179</f>
        <v>Merrion Family Foundation_Institute For Energy Research20215000</v>
      </c>
      <c r="B179" s="8" t="str">
        <f>_xlfn.TEXTJOIN("_",TRUE,D179,G179)</f>
        <v>Merrion Family Foundation_2021</v>
      </c>
      <c r="C179" s="7" t="s">
        <v>167</v>
      </c>
      <c r="D179" s="8" t="s">
        <v>162</v>
      </c>
      <c r="E179" s="8" t="s">
        <v>54</v>
      </c>
      <c r="F179" s="12">
        <v>5000</v>
      </c>
      <c r="G179" s="8">
        <v>2021</v>
      </c>
      <c r="H179" s="41" t="s">
        <v>48</v>
      </c>
    </row>
    <row r="180" spans="1:9" ht="15.75" customHeight="1" x14ac:dyDescent="0.2">
      <c r="A180" s="8" t="str">
        <f>D180&amp;"_"&amp;E180&amp;G180&amp;F180</f>
        <v>Merrion Family Foundation_Institute For Energy Research20205000</v>
      </c>
      <c r="B180" s="8" t="str">
        <f>_xlfn.TEXTJOIN("_",TRUE,D180,G180)</f>
        <v>Merrion Family Foundation_2020</v>
      </c>
      <c r="C180" s="7" t="s">
        <v>166</v>
      </c>
      <c r="D180" s="8" t="s">
        <v>162</v>
      </c>
      <c r="E180" s="8" t="s">
        <v>54</v>
      </c>
      <c r="F180" s="12">
        <v>5000</v>
      </c>
      <c r="G180" s="8">
        <v>2020</v>
      </c>
      <c r="H180" s="41" t="s">
        <v>48</v>
      </c>
    </row>
    <row r="181" spans="1:9" ht="15.75" customHeight="1" x14ac:dyDescent="0.2">
      <c r="A181" s="8" t="str">
        <f>D181&amp;"_"&amp;E181&amp;G181&amp;F181</f>
        <v>Merrion Family Foundation_Institute For Energy Research20195000</v>
      </c>
      <c r="B181" s="8" t="str">
        <f>_xlfn.TEXTJOIN("_",TRUE,D181,G181)</f>
        <v>Merrion Family Foundation_2019</v>
      </c>
      <c r="C181" s="7" t="s">
        <v>165</v>
      </c>
      <c r="D181" s="8" t="s">
        <v>162</v>
      </c>
      <c r="E181" s="8" t="s">
        <v>54</v>
      </c>
      <c r="F181" s="12">
        <v>5000</v>
      </c>
      <c r="G181" s="8">
        <v>2019</v>
      </c>
      <c r="H181" s="41" t="s">
        <v>48</v>
      </c>
    </row>
    <row r="182" spans="1:9" ht="15.75" customHeight="1" x14ac:dyDescent="0.2">
      <c r="A182" s="8" t="str">
        <f>D182&amp;"_"&amp;E182&amp;G182&amp;F182</f>
        <v>Merrion Family Foundation_Institute For Energy Research20185000</v>
      </c>
      <c r="B182" s="8" t="str">
        <f>_xlfn.TEXTJOIN("_",TRUE,D182,G182)</f>
        <v>Merrion Family Foundation_2018</v>
      </c>
      <c r="C182" s="7" t="s">
        <v>164</v>
      </c>
      <c r="D182" s="8" t="s">
        <v>162</v>
      </c>
      <c r="E182" s="8" t="s">
        <v>54</v>
      </c>
      <c r="F182" s="12">
        <v>5000</v>
      </c>
      <c r="G182" s="8">
        <v>2018</v>
      </c>
      <c r="H182" s="41" t="s">
        <v>48</v>
      </c>
    </row>
    <row r="183" spans="1:9" ht="15.75" customHeight="1" x14ac:dyDescent="0.2">
      <c r="A183" s="8" t="str">
        <f>D183&amp;"_"&amp;E183&amp;G183&amp;F183</f>
        <v>Merrion Family Foundation_Institute For Energy Research20155000</v>
      </c>
      <c r="B183" s="8" t="str">
        <f>_xlfn.TEXTJOIN("_",TRUE,D183,G183)</f>
        <v>Merrion Family Foundation_2015</v>
      </c>
      <c r="C183" s="7" t="s">
        <v>163</v>
      </c>
      <c r="D183" s="8" t="s">
        <v>162</v>
      </c>
      <c r="E183" s="8" t="s">
        <v>54</v>
      </c>
      <c r="F183" s="12">
        <v>5000</v>
      </c>
      <c r="G183" s="8">
        <v>2015</v>
      </c>
      <c r="H183" s="41" t="s">
        <v>48</v>
      </c>
    </row>
    <row r="184" spans="1:9" ht="15.75" customHeight="1" x14ac:dyDescent="0.2">
      <c r="A184" s="8" t="str">
        <f>D184&amp;"_"&amp;E184&amp;G184&amp;F184</f>
        <v>Merrion Family Foundation_Institute For Energy Research20125000</v>
      </c>
      <c r="B184" s="8" t="str">
        <f>_xlfn.TEXTJOIN("_",TRUE,D184,G184)</f>
        <v>Merrion Family Foundation_2012</v>
      </c>
      <c r="C184" s="7" t="s">
        <v>161</v>
      </c>
      <c r="D184" s="8" t="s">
        <v>162</v>
      </c>
      <c r="E184" s="8" t="s">
        <v>54</v>
      </c>
      <c r="F184" s="12">
        <v>5000</v>
      </c>
      <c r="G184" s="8">
        <v>2012</v>
      </c>
      <c r="H184" s="41" t="s">
        <v>48</v>
      </c>
    </row>
    <row r="185" spans="1:9" ht="15.75" customHeight="1" x14ac:dyDescent="0.2">
      <c r="A185" s="8" t="str">
        <f>D185&amp;"_"&amp;E185&amp;G185&amp;F185</f>
        <v>Morgan Stanley Global Impact Funding Trust Inc_Institute For Energy Research2016250</v>
      </c>
      <c r="B185" s="8" t="str">
        <f>_xlfn.TEXTJOIN("_",TRUE,D185,G185)</f>
        <v>Morgan Stanley Global Impact Funding Trust Inc_2016</v>
      </c>
      <c r="C185" s="7" t="s">
        <v>172</v>
      </c>
      <c r="D185" s="8" t="s">
        <v>169</v>
      </c>
      <c r="E185" s="8" t="s">
        <v>54</v>
      </c>
      <c r="F185" s="12">
        <v>250</v>
      </c>
      <c r="G185" s="8">
        <v>2016</v>
      </c>
      <c r="H185" s="41" t="s">
        <v>48</v>
      </c>
    </row>
    <row r="186" spans="1:9" ht="15.75" customHeight="1" x14ac:dyDescent="0.2">
      <c r="A186" s="8" t="str">
        <f>D186&amp;"_"&amp;E186&amp;G186&amp;F186</f>
        <v>Morgan Stanley Global Impact Funding Trust Inc_Institute For Energy Research2015250</v>
      </c>
      <c r="B186" s="8" t="str">
        <f>_xlfn.TEXTJOIN("_",TRUE,D186,G186)</f>
        <v>Morgan Stanley Global Impact Funding Trust Inc_2015</v>
      </c>
      <c r="C186" s="7" t="s">
        <v>171</v>
      </c>
      <c r="D186" s="8" t="s">
        <v>169</v>
      </c>
      <c r="E186" s="8" t="s">
        <v>54</v>
      </c>
      <c r="F186" s="12">
        <v>250</v>
      </c>
      <c r="G186" s="8">
        <v>2015</v>
      </c>
      <c r="H186" s="41" t="s">
        <v>48</v>
      </c>
    </row>
    <row r="187" spans="1:9" ht="15.75" customHeight="1" x14ac:dyDescent="0.2">
      <c r="A187" s="8" t="str">
        <f>D187&amp;"_"&amp;E187&amp;G187&amp;F187</f>
        <v>Morgan Stanley Global Impact Funding Trust Inc_Institute For Energy Research20145000</v>
      </c>
      <c r="B187" s="8" t="str">
        <f>_xlfn.TEXTJOIN("_",TRUE,D187,G187)</f>
        <v>Morgan Stanley Global Impact Funding Trust Inc_2014</v>
      </c>
      <c r="C187" s="7" t="s">
        <v>170</v>
      </c>
      <c r="D187" s="8" t="s">
        <v>169</v>
      </c>
      <c r="E187" s="8" t="s">
        <v>54</v>
      </c>
      <c r="F187" s="12">
        <v>5000</v>
      </c>
      <c r="G187" s="8">
        <v>2014</v>
      </c>
      <c r="H187" s="41" t="s">
        <v>48</v>
      </c>
    </row>
    <row r="188" spans="1:9" ht="15.75" customHeight="1" x14ac:dyDescent="0.2">
      <c r="A188" s="8" t="str">
        <f>D188&amp;"_"&amp;E188&amp;G188&amp;F188</f>
        <v>Morgan Stanley Global Impact Funding Trust Inc_Institute For Energy Research20135000</v>
      </c>
      <c r="B188" s="8" t="str">
        <f>_xlfn.TEXTJOIN("_",TRUE,D188,G188)</f>
        <v>Morgan Stanley Global Impact Funding Trust Inc_2013</v>
      </c>
      <c r="C188" s="7" t="s">
        <v>168</v>
      </c>
      <c r="D188" s="8" t="s">
        <v>169</v>
      </c>
      <c r="E188" s="8" t="s">
        <v>54</v>
      </c>
      <c r="F188" s="12">
        <v>5000</v>
      </c>
      <c r="G188" s="8">
        <v>2013</v>
      </c>
      <c r="H188" s="41" t="s">
        <v>48</v>
      </c>
    </row>
    <row r="189" spans="1:9" ht="15.75" customHeight="1" x14ac:dyDescent="0.2">
      <c r="A189" s="8" t="str">
        <f>D189&amp;"_"&amp;E189&amp;G189&amp;F189</f>
        <v>National Philanthropic Trust_Institute For Energy Research2021200000</v>
      </c>
      <c r="B189" s="8" t="str">
        <f>_xlfn.TEXTJOIN("_",TRUE,D189,G189)</f>
        <v>National Philanthropic Trust_2021</v>
      </c>
      <c r="C189" s="7" t="s">
        <v>173</v>
      </c>
      <c r="D189" s="8" t="s">
        <v>174</v>
      </c>
      <c r="E189" s="8" t="s">
        <v>54</v>
      </c>
      <c r="F189" s="12">
        <v>200000</v>
      </c>
      <c r="G189" s="8">
        <v>2021</v>
      </c>
      <c r="H189" s="41" t="s">
        <v>48</v>
      </c>
    </row>
    <row r="190" spans="1:9" ht="15.75" customHeight="1" x14ac:dyDescent="0.2">
      <c r="A190" s="8" t="str">
        <f>D190&amp;"_"&amp;E190&amp;G190&amp;F190</f>
        <v>Pfizer Foundation_Institute For Energy Research2021100</v>
      </c>
      <c r="B190" s="8" t="str">
        <f>_xlfn.TEXTJOIN("_",TRUE,D190,G190)</f>
        <v>Pfizer Foundation_2021</v>
      </c>
      <c r="C190" s="7" t="s">
        <v>184</v>
      </c>
      <c r="D190" s="8" t="s">
        <v>176</v>
      </c>
      <c r="E190" s="8" t="s">
        <v>54</v>
      </c>
      <c r="F190" s="12">
        <v>100</v>
      </c>
      <c r="G190" s="8">
        <v>2021</v>
      </c>
      <c r="H190" s="41" t="s">
        <v>48</v>
      </c>
    </row>
    <row r="191" spans="1:9" ht="15.75" customHeight="1" x14ac:dyDescent="0.2">
      <c r="A191" s="8" t="str">
        <f>D191&amp;"_"&amp;E191&amp;G191&amp;F191</f>
        <v>Pfizer Foundation_Institute For Energy Research201950</v>
      </c>
      <c r="B191" s="8" t="str">
        <f>_xlfn.TEXTJOIN("_",TRUE,D191,G191)</f>
        <v>Pfizer Foundation_2019</v>
      </c>
      <c r="C191" s="8" t="s">
        <v>183</v>
      </c>
      <c r="D191" s="7" t="s">
        <v>176</v>
      </c>
      <c r="E191" s="7" t="s">
        <v>54</v>
      </c>
      <c r="F191" s="17">
        <v>50</v>
      </c>
      <c r="G191" s="18">
        <v>2019</v>
      </c>
      <c r="H191" s="41" t="s">
        <v>48</v>
      </c>
      <c r="I191" s="7"/>
    </row>
    <row r="192" spans="1:9" ht="15.75" customHeight="1" x14ac:dyDescent="0.2">
      <c r="A192" s="8" t="str">
        <f>D192&amp;"_"&amp;E192&amp;G192&amp;F192</f>
        <v>Pfizer Foundation_Institute For Energy Research201850</v>
      </c>
      <c r="B192" s="8" t="str">
        <f>_xlfn.TEXTJOIN("_",TRUE,D192,G192)</f>
        <v>Pfizer Foundation_2018</v>
      </c>
      <c r="C192" s="8" t="s">
        <v>182</v>
      </c>
      <c r="D192" s="7" t="s">
        <v>176</v>
      </c>
      <c r="E192" s="7" t="s">
        <v>54</v>
      </c>
      <c r="F192" s="17">
        <v>50</v>
      </c>
      <c r="G192" s="18">
        <v>2018</v>
      </c>
      <c r="H192" s="41" t="s">
        <v>48</v>
      </c>
      <c r="I192" s="7"/>
    </row>
    <row r="193" spans="1:9" ht="15.75" customHeight="1" x14ac:dyDescent="0.2">
      <c r="A193" s="8" t="str">
        <f>D193&amp;"_"&amp;E193&amp;G193&amp;F193</f>
        <v>Pfizer Foundation_Institute For Energy Research201750</v>
      </c>
      <c r="B193" s="8" t="str">
        <f>_xlfn.TEXTJOIN("_",TRUE,D193,G193)</f>
        <v>Pfizer Foundation_2017</v>
      </c>
      <c r="C193" s="8" t="s">
        <v>181</v>
      </c>
      <c r="D193" s="7" t="s">
        <v>176</v>
      </c>
      <c r="E193" s="7" t="s">
        <v>54</v>
      </c>
      <c r="F193" s="17">
        <v>50</v>
      </c>
      <c r="G193" s="18">
        <v>2017</v>
      </c>
      <c r="H193" s="41" t="s">
        <v>48</v>
      </c>
      <c r="I193" s="7"/>
    </row>
    <row r="194" spans="1:9" ht="15.75" customHeight="1" x14ac:dyDescent="0.2">
      <c r="A194" s="8" t="str">
        <f>D194&amp;"_"&amp;E194&amp;G194&amp;F194</f>
        <v>Pfizer Foundation_Institute For Energy Research201425</v>
      </c>
      <c r="B194" s="8" t="str">
        <f>_xlfn.TEXTJOIN("_",TRUE,D194,G194)</f>
        <v>Pfizer Foundation_2014</v>
      </c>
      <c r="C194" s="8" t="s">
        <v>180</v>
      </c>
      <c r="D194" s="7" t="s">
        <v>176</v>
      </c>
      <c r="E194" s="7" t="s">
        <v>54</v>
      </c>
      <c r="F194" s="17">
        <v>25</v>
      </c>
      <c r="G194" s="18">
        <v>2014</v>
      </c>
      <c r="H194" s="41" t="s">
        <v>48</v>
      </c>
      <c r="I194" s="7"/>
    </row>
    <row r="195" spans="1:9" ht="15.75" customHeight="1" x14ac:dyDescent="0.2">
      <c r="A195" s="8" t="str">
        <f>D195&amp;"_"&amp;E195&amp;G195&amp;F195</f>
        <v>Pfizer Foundation_Institute For Energy Research201325</v>
      </c>
      <c r="B195" s="8" t="str">
        <f>_xlfn.TEXTJOIN("_",TRUE,D195,G195)</f>
        <v>Pfizer Foundation_2013</v>
      </c>
      <c r="C195" s="8" t="s">
        <v>179</v>
      </c>
      <c r="D195" s="7" t="s">
        <v>176</v>
      </c>
      <c r="E195" s="7" t="s">
        <v>54</v>
      </c>
      <c r="F195" s="17">
        <v>25</v>
      </c>
      <c r="G195" s="18">
        <v>2013</v>
      </c>
      <c r="H195" s="41" t="s">
        <v>48</v>
      </c>
      <c r="I195" s="7"/>
    </row>
    <row r="196" spans="1:9" ht="15.75" customHeight="1" x14ac:dyDescent="0.2">
      <c r="A196" s="8" t="str">
        <f>D196&amp;"_"&amp;E196&amp;G196&amp;F196</f>
        <v>Pfizer Foundation_Institute For Energy Research201265</v>
      </c>
      <c r="B196" s="8" t="str">
        <f>_xlfn.TEXTJOIN("_",TRUE,D196,G196)</f>
        <v>Pfizer Foundation_2012</v>
      </c>
      <c r="C196" s="8" t="s">
        <v>178</v>
      </c>
      <c r="D196" s="7" t="s">
        <v>176</v>
      </c>
      <c r="E196" s="7" t="s">
        <v>54</v>
      </c>
      <c r="F196" s="17">
        <v>65</v>
      </c>
      <c r="G196" s="18">
        <v>2012</v>
      </c>
      <c r="H196" s="41" t="s">
        <v>48</v>
      </c>
      <c r="I196" s="7"/>
    </row>
    <row r="197" spans="1:9" ht="15.75" customHeight="1" x14ac:dyDescent="0.2">
      <c r="A197" s="8" t="str">
        <f>D197&amp;"_"&amp;E197&amp;G197&amp;F197</f>
        <v>Pfizer Foundation_Institute For Energy Research201137.5</v>
      </c>
      <c r="B197" s="8" t="str">
        <f>_xlfn.TEXTJOIN("_",TRUE,D197,G197)</f>
        <v>Pfizer Foundation_2011</v>
      </c>
      <c r="C197" s="8" t="s">
        <v>177</v>
      </c>
      <c r="D197" s="7" t="s">
        <v>176</v>
      </c>
      <c r="E197" s="7" t="s">
        <v>54</v>
      </c>
      <c r="F197" s="17">
        <v>37.5</v>
      </c>
      <c r="G197" s="18">
        <v>2011</v>
      </c>
      <c r="H197" s="41" t="s">
        <v>48</v>
      </c>
      <c r="I197" s="7"/>
    </row>
    <row r="198" spans="1:9" ht="15.75" customHeight="1" x14ac:dyDescent="0.2">
      <c r="A198" s="8" t="str">
        <f>D198&amp;"_"&amp;E198&amp;G198&amp;F198</f>
        <v>Pfizer Foundation_Institute For Energy Research201025</v>
      </c>
      <c r="B198" s="8" t="str">
        <f>_xlfn.TEXTJOIN("_",TRUE,D198,G198)</f>
        <v>Pfizer Foundation_2010</v>
      </c>
      <c r="C198" s="8" t="s">
        <v>175</v>
      </c>
      <c r="D198" s="7" t="s">
        <v>176</v>
      </c>
      <c r="E198" s="7" t="s">
        <v>54</v>
      </c>
      <c r="F198" s="17">
        <v>25</v>
      </c>
      <c r="G198" s="18">
        <v>2010</v>
      </c>
      <c r="H198" s="41" t="s">
        <v>48</v>
      </c>
      <c r="I198" s="7"/>
    </row>
    <row r="199" spans="1:9" ht="15.75" customHeight="1" x14ac:dyDescent="0.2">
      <c r="A199" s="8" t="str">
        <f>D199&amp;"_"&amp;E199&amp;G199&amp;F199</f>
        <v>Rothschild Art Foundation_Institute For Energy Research201320000</v>
      </c>
      <c r="B199" s="8" t="str">
        <f>_xlfn.TEXTJOIN("_",TRUE,D199,G199)</f>
        <v>Rothschild Art Foundation_2013</v>
      </c>
      <c r="C199" s="7" t="s">
        <v>185</v>
      </c>
      <c r="D199" s="8" t="s">
        <v>186</v>
      </c>
      <c r="E199" s="8" t="s">
        <v>54</v>
      </c>
      <c r="F199" s="12">
        <v>20000</v>
      </c>
      <c r="G199" s="8">
        <v>2013</v>
      </c>
      <c r="H199" s="41" t="s">
        <v>48</v>
      </c>
    </row>
    <row r="200" spans="1:9" ht="15.75" customHeight="1" x14ac:dyDescent="0.2">
      <c r="A200" s="8" t="str">
        <f>D200&amp;"_"&amp;E200&amp;G200&amp;F200</f>
        <v>Rothschild Charitable Foundation Inc_Institute For Energy Research201220000</v>
      </c>
      <c r="B200" s="8" t="str">
        <f>_xlfn.TEXTJOIN("_",TRUE,D200,G200)</f>
        <v>Rothschild Charitable Foundation Inc_2012</v>
      </c>
      <c r="C200" s="7" t="s">
        <v>187</v>
      </c>
      <c r="D200" s="8" t="s">
        <v>188</v>
      </c>
      <c r="E200" s="8" t="s">
        <v>54</v>
      </c>
      <c r="F200" s="12">
        <v>20000</v>
      </c>
      <c r="G200" s="8">
        <v>2012</v>
      </c>
      <c r="H200" s="41" t="s">
        <v>48</v>
      </c>
    </row>
    <row r="201" spans="1:9" ht="15.75" customHeight="1" x14ac:dyDescent="0.2">
      <c r="A201" s="8" t="str">
        <f>D201&amp;"_"&amp;E201&amp;G201&amp;F201</f>
        <v>Sarah Scaife Foundation_Institute For Energy Research202180000</v>
      </c>
      <c r="B201" s="8" t="str">
        <f>_xlfn.TEXTJOIN("_",TRUE,D201,G201)</f>
        <v>Sarah Scaife Foundation_2021</v>
      </c>
      <c r="C201" s="7" t="s">
        <v>192</v>
      </c>
      <c r="D201" s="7" t="s">
        <v>190</v>
      </c>
      <c r="E201" s="7" t="s">
        <v>54</v>
      </c>
      <c r="F201" s="17">
        <v>80000</v>
      </c>
      <c r="G201" s="18">
        <v>2021</v>
      </c>
      <c r="H201" s="41" t="s">
        <v>48</v>
      </c>
    </row>
    <row r="202" spans="1:9" ht="15.75" customHeight="1" x14ac:dyDescent="0.2">
      <c r="A202" s="8" t="str">
        <f>D202&amp;"_"&amp;E202&amp;G202&amp;F202</f>
        <v>Sarah Scaife Foundation_Institute For Energy Research202075000</v>
      </c>
      <c r="B202" s="8" t="str">
        <f>_xlfn.TEXTJOIN("_",TRUE,D202,G202)</f>
        <v>Sarah Scaife Foundation_2020</v>
      </c>
      <c r="C202" s="7" t="s">
        <v>191</v>
      </c>
      <c r="D202" s="7" t="s">
        <v>190</v>
      </c>
      <c r="E202" s="7" t="s">
        <v>54</v>
      </c>
      <c r="F202" s="17">
        <v>75000</v>
      </c>
      <c r="G202" s="18">
        <v>2020</v>
      </c>
      <c r="H202" s="41" t="s">
        <v>48</v>
      </c>
    </row>
    <row r="203" spans="1:9" ht="15.75" customHeight="1" x14ac:dyDescent="0.2">
      <c r="A203" s="8" t="str">
        <f>D203&amp;"_"&amp;E203&amp;G203&amp;F203</f>
        <v>Sarah Scaife Foundation_Institute for Energy Research201675000</v>
      </c>
      <c r="B203" s="8" t="str">
        <f>_xlfn.TEXTJOIN("_",TRUE,D203,G203)</f>
        <v>Sarah Scaife Foundation_2016</v>
      </c>
      <c r="C203" s="7" t="s">
        <v>189</v>
      </c>
      <c r="D203" s="8" t="s">
        <v>190</v>
      </c>
      <c r="E203" s="8" t="s">
        <v>47</v>
      </c>
      <c r="F203" s="15">
        <v>75000</v>
      </c>
      <c r="G203" s="8">
        <v>2016</v>
      </c>
      <c r="H203" s="8" t="s">
        <v>48</v>
      </c>
    </row>
    <row r="204" spans="1:9" ht="15.75" customHeight="1" x14ac:dyDescent="0.2">
      <c r="A204" s="8" t="str">
        <f>D204&amp;"_"&amp;E204&amp;G204&amp;F204</f>
        <v>Schwab Charitable Fund_Institute For Energy Research20215200</v>
      </c>
      <c r="B204" s="8" t="str">
        <f>_xlfn.TEXTJOIN("_",TRUE,D204,G204)</f>
        <v>Schwab Charitable Fund_2021</v>
      </c>
      <c r="C204" s="7" t="s">
        <v>193</v>
      </c>
      <c r="D204" s="8" t="s">
        <v>194</v>
      </c>
      <c r="E204" s="8" t="s">
        <v>54</v>
      </c>
      <c r="F204" s="12">
        <v>5200</v>
      </c>
      <c r="G204" s="8">
        <v>2021</v>
      </c>
      <c r="H204" s="41" t="s">
        <v>48</v>
      </c>
    </row>
    <row r="205" spans="1:9" ht="15.75" customHeight="1" x14ac:dyDescent="0.2">
      <c r="A205" s="8" t="str">
        <f>D205&amp;"_"&amp;E205&amp;G205&amp;F205</f>
        <v>Searle Freedom Trust_Institute For Energy Research202180000</v>
      </c>
      <c r="B205" s="8" t="str">
        <f>_xlfn.TEXTJOIN("_",TRUE,D205,G205)</f>
        <v>Searle Freedom Trust_2021</v>
      </c>
      <c r="C205" s="7" t="s">
        <v>197</v>
      </c>
      <c r="D205" s="8" t="s">
        <v>195</v>
      </c>
      <c r="E205" s="8" t="s">
        <v>54</v>
      </c>
      <c r="F205" s="12">
        <v>80000</v>
      </c>
      <c r="G205" s="8">
        <v>2021</v>
      </c>
      <c r="H205" s="41" t="s">
        <v>48</v>
      </c>
    </row>
    <row r="206" spans="1:9" ht="15.75" customHeight="1" x14ac:dyDescent="0.2">
      <c r="A206" s="8" t="str">
        <f>D206&amp;"_"&amp;E206&amp;G206&amp;F206</f>
        <v>Searle Freedom Trust_Institute For Energy Research202185000</v>
      </c>
      <c r="B206" s="8" t="str">
        <f>_xlfn.TEXTJOIN("_",TRUE,D206,G206)</f>
        <v>Searle Freedom Trust_2021</v>
      </c>
      <c r="C206" s="7" t="s">
        <v>197</v>
      </c>
      <c r="D206" s="8" t="s">
        <v>195</v>
      </c>
      <c r="E206" s="8" t="s">
        <v>54</v>
      </c>
      <c r="F206" s="12">
        <v>85000</v>
      </c>
      <c r="G206" s="8">
        <v>2021</v>
      </c>
      <c r="H206" s="41" t="s">
        <v>48</v>
      </c>
    </row>
    <row r="207" spans="1:9" ht="15.75" customHeight="1" x14ac:dyDescent="0.2">
      <c r="A207" s="8" t="str">
        <f>D207&amp;"_"&amp;E207&amp;G207&amp;F207</f>
        <v>Searle Freedom Trust_Institute For Energy Research202080000</v>
      </c>
      <c r="B207" s="8" t="str">
        <f>_xlfn.TEXTJOIN("_",TRUE,D207,G207)</f>
        <v>Searle Freedom Trust_2020</v>
      </c>
      <c r="C207" s="7" t="s">
        <v>196</v>
      </c>
      <c r="D207" s="8" t="s">
        <v>195</v>
      </c>
      <c r="E207" s="8" t="s">
        <v>54</v>
      </c>
      <c r="F207" s="12">
        <v>80000</v>
      </c>
      <c r="G207" s="8">
        <v>2020</v>
      </c>
      <c r="H207" s="41" t="s">
        <v>48</v>
      </c>
    </row>
    <row r="208" spans="1:9" ht="15.75" customHeight="1" x14ac:dyDescent="0.2">
      <c r="A208" s="8" t="str">
        <f>D208&amp;"_"&amp;E208&amp;G208&amp;F208</f>
        <v>Searle Freedom Trust_Institute for Energy Research201375000</v>
      </c>
      <c r="B208" s="8" t="str">
        <f>_xlfn.TEXTJOIN("_",TRUE,D208,G208)</f>
        <v>Searle Freedom Trust_2013</v>
      </c>
      <c r="C208" s="7">
        <v>990</v>
      </c>
      <c r="D208" s="8" t="s">
        <v>195</v>
      </c>
      <c r="E208" s="8" t="s">
        <v>47</v>
      </c>
      <c r="F208" s="15">
        <v>75000</v>
      </c>
      <c r="G208" s="8">
        <v>2013</v>
      </c>
      <c r="H208" s="8" t="s">
        <v>48</v>
      </c>
    </row>
    <row r="209" spans="1:8" ht="15.75" customHeight="1" x14ac:dyDescent="0.2">
      <c r="A209" s="8" t="str">
        <f>D209&amp;"_"&amp;E209&amp;G209&amp;F209</f>
        <v>Searle Freedom Trust_Institute for Energy Research201275000</v>
      </c>
      <c r="B209" s="8" t="str">
        <f>_xlfn.TEXTJOIN("_",TRUE,D209,G209)</f>
        <v>Searle Freedom Trust_2012</v>
      </c>
      <c r="C209" s="7" t="s">
        <v>51</v>
      </c>
      <c r="D209" s="8" t="s">
        <v>195</v>
      </c>
      <c r="E209" s="8" t="s">
        <v>47</v>
      </c>
      <c r="F209" s="15">
        <v>75000</v>
      </c>
      <c r="G209" s="8">
        <v>2012</v>
      </c>
    </row>
    <row r="210" spans="1:8" ht="15.75" customHeight="1" x14ac:dyDescent="0.2">
      <c r="A210" s="8" t="str">
        <f>D210&amp;"_"&amp;E210&amp;G210&amp;F210</f>
        <v>Searle Freedom Trust_Institute for Energy Research201150000</v>
      </c>
      <c r="B210" s="8" t="str">
        <f>_xlfn.TEXTJOIN("_",TRUE,D210,G210)</f>
        <v>Searle Freedom Trust_2011</v>
      </c>
      <c r="C210" s="7" t="s">
        <v>51</v>
      </c>
      <c r="D210" s="8" t="s">
        <v>195</v>
      </c>
      <c r="E210" s="8" t="s">
        <v>47</v>
      </c>
      <c r="F210" s="15">
        <v>50000</v>
      </c>
      <c r="G210" s="8">
        <v>2011</v>
      </c>
    </row>
    <row r="211" spans="1:8" ht="15.75" customHeight="1" x14ac:dyDescent="0.2">
      <c r="A211" s="8" t="str">
        <f>D211&amp;"_"&amp;E211&amp;G211&amp;F211</f>
        <v>Searle Freedom Trust_Institute for Energy Research200750000</v>
      </c>
      <c r="B211" s="8" t="str">
        <f>_xlfn.TEXTJOIN("_",TRUE,D211,G211)</f>
        <v>Searle Freedom Trust_2007</v>
      </c>
      <c r="C211" s="7" t="s">
        <v>51</v>
      </c>
      <c r="D211" s="8" t="s">
        <v>195</v>
      </c>
      <c r="E211" s="8" t="s">
        <v>47</v>
      </c>
      <c r="F211" s="15">
        <v>50000</v>
      </c>
      <c r="G211" s="8">
        <v>2007</v>
      </c>
    </row>
    <row r="212" spans="1:8" ht="15.75" customHeight="1" x14ac:dyDescent="0.2">
      <c r="A212" s="8" t="str">
        <f>D212&amp;"_"&amp;E212&amp;G212&amp;F212</f>
        <v>Searle Freedom Trust_Institute for Energy Research200425000</v>
      </c>
      <c r="B212" s="8" t="str">
        <f>_xlfn.TEXTJOIN("_",TRUE,D212,G212)</f>
        <v>Searle Freedom Trust_2004</v>
      </c>
      <c r="C212" s="7" t="s">
        <v>51</v>
      </c>
      <c r="D212" s="8" t="s">
        <v>195</v>
      </c>
      <c r="E212" s="8" t="s">
        <v>47</v>
      </c>
      <c r="F212" s="15">
        <v>25000</v>
      </c>
      <c r="G212" s="8">
        <v>2004</v>
      </c>
    </row>
    <row r="213" spans="1:8" ht="15.75" customHeight="1" x14ac:dyDescent="0.2">
      <c r="A213" s="8" t="str">
        <f>D213&amp;"_"&amp;E213&amp;G213&amp;F213</f>
        <v>Taube Family Foundation_Institute For Energy Research2009250</v>
      </c>
      <c r="B213" s="8" t="str">
        <f>_xlfn.TEXTJOIN("_",TRUE,D213,G213)</f>
        <v>Taube Family Foundation_2009</v>
      </c>
      <c r="C213" s="7">
        <v>990</v>
      </c>
      <c r="D213" s="8" t="s">
        <v>198</v>
      </c>
      <c r="E213" s="8" t="s">
        <v>54</v>
      </c>
      <c r="F213" s="15">
        <v>250</v>
      </c>
      <c r="G213" s="8">
        <v>2009</v>
      </c>
      <c r="H213" s="41" t="s">
        <v>48</v>
      </c>
    </row>
    <row r="214" spans="1:8" ht="15.75" customHeight="1" x14ac:dyDescent="0.2">
      <c r="A214" s="8" t="str">
        <f>D214&amp;"_"&amp;E214&amp;G214&amp;F214</f>
        <v>The Challenge Foundation_Institute for Energy Research201125000</v>
      </c>
      <c r="B214" s="8" t="str">
        <f>_xlfn.TEXTJOIN("_",TRUE,D214,G214)</f>
        <v>The Challenge Foundation_2011</v>
      </c>
      <c r="C214" s="7" t="s">
        <v>51</v>
      </c>
      <c r="D214" s="8" t="s">
        <v>199</v>
      </c>
      <c r="E214" s="8" t="s">
        <v>47</v>
      </c>
      <c r="F214" s="15">
        <v>25000</v>
      </c>
      <c r="G214" s="8">
        <v>2011</v>
      </c>
    </row>
    <row r="215" spans="1:8" ht="15.75" customHeight="1" x14ac:dyDescent="0.2">
      <c r="A215" s="8" t="str">
        <f>D215&amp;"_"&amp;E215&amp;G215&amp;F215</f>
        <v>The Challenge Foundation_Institute for Energy Research200910000</v>
      </c>
      <c r="B215" s="8" t="str">
        <f>_xlfn.TEXTJOIN("_",TRUE,D215,G215)</f>
        <v>The Challenge Foundation_2009</v>
      </c>
      <c r="C215" s="7" t="s">
        <v>51</v>
      </c>
      <c r="D215" s="8" t="s">
        <v>199</v>
      </c>
      <c r="E215" s="8" t="s">
        <v>47</v>
      </c>
      <c r="F215" s="15">
        <v>10000</v>
      </c>
      <c r="G215" s="8">
        <v>2009</v>
      </c>
    </row>
    <row r="216" spans="1:8" ht="15.75" customHeight="1" x14ac:dyDescent="0.2">
      <c r="A216" s="8" t="str">
        <f>D216&amp;"_"&amp;E216&amp;G216&amp;F216</f>
        <v>The Gordon and Mary Cain Foundation_Institute for Energy Research20002500</v>
      </c>
      <c r="B216" s="8" t="str">
        <f>_xlfn.TEXTJOIN("_",TRUE,D216,G216)</f>
        <v>The Gordon and Mary Cain Foundation_2000</v>
      </c>
      <c r="C216" s="7" t="s">
        <v>51</v>
      </c>
      <c r="D216" s="8" t="s">
        <v>200</v>
      </c>
      <c r="E216" s="8" t="s">
        <v>47</v>
      </c>
      <c r="F216" s="15">
        <v>2500</v>
      </c>
      <c r="G216" s="8">
        <v>2000</v>
      </c>
    </row>
    <row r="217" spans="1:8" ht="15.75" customHeight="1" x14ac:dyDescent="0.2">
      <c r="A217" s="8" t="str">
        <f>D217&amp;"_"&amp;E217&amp;G217&amp;F217</f>
        <v>The Gordon and Mary Cain Foundation_Institute for Energy Research20004000</v>
      </c>
      <c r="B217" s="8" t="str">
        <f>_xlfn.TEXTJOIN("_",TRUE,D217,G217)</f>
        <v>The Gordon and Mary Cain Foundation_2000</v>
      </c>
      <c r="C217" s="7" t="s">
        <v>51</v>
      </c>
      <c r="D217" s="8" t="s">
        <v>200</v>
      </c>
      <c r="E217" s="8" t="s">
        <v>47</v>
      </c>
      <c r="F217" s="15">
        <v>4000</v>
      </c>
      <c r="G217" s="8">
        <v>2000</v>
      </c>
    </row>
    <row r="218" spans="1:8" ht="15.75" customHeight="1" x14ac:dyDescent="0.2">
      <c r="A218" s="8" t="str">
        <f>D218&amp;"_"&amp;E218&amp;G218&amp;F218</f>
        <v>The Gordon and Mary Cain Foundation_Institute for Energy Research19992500</v>
      </c>
      <c r="B218" s="8" t="str">
        <f>_xlfn.TEXTJOIN("_",TRUE,D218,G218)</f>
        <v>The Gordon and Mary Cain Foundation_1999</v>
      </c>
      <c r="C218" s="7" t="s">
        <v>51</v>
      </c>
      <c r="D218" s="8" t="s">
        <v>200</v>
      </c>
      <c r="E218" s="8" t="s">
        <v>47</v>
      </c>
      <c r="F218" s="15">
        <v>2500</v>
      </c>
      <c r="G218" s="8">
        <v>1999</v>
      </c>
    </row>
    <row r="219" spans="1:8" ht="15.75" customHeight="1" x14ac:dyDescent="0.2">
      <c r="A219" s="8" t="str">
        <f>D219&amp;"_"&amp;E219&amp;G219&amp;F219</f>
        <v>The Gordon and Mary Cain Foundation_Institute for Energy Research19984600</v>
      </c>
      <c r="B219" s="8" t="str">
        <f>_xlfn.TEXTJOIN("_",TRUE,D219,G219)</f>
        <v>The Gordon and Mary Cain Foundation_1998</v>
      </c>
      <c r="C219" s="7" t="s">
        <v>51</v>
      </c>
      <c r="D219" s="8" t="s">
        <v>200</v>
      </c>
      <c r="E219" s="8" t="s">
        <v>47</v>
      </c>
      <c r="F219" s="15">
        <v>4600</v>
      </c>
      <c r="G219" s="8">
        <v>1998</v>
      </c>
    </row>
    <row r="220" spans="1:8" ht="15.75" customHeight="1" x14ac:dyDescent="0.2">
      <c r="A220" s="8" t="str">
        <f>D220&amp;"_"&amp;E220&amp;G220&amp;F220</f>
        <v>The Gordon and Mary Cain Foundation_Institute for Energy Research199815000</v>
      </c>
      <c r="B220" s="8" t="str">
        <f>_xlfn.TEXTJOIN("_",TRUE,D220,G220)</f>
        <v>The Gordon and Mary Cain Foundation_1998</v>
      </c>
      <c r="C220" s="7" t="s">
        <v>51</v>
      </c>
      <c r="D220" s="8" t="s">
        <v>200</v>
      </c>
      <c r="E220" s="8" t="s">
        <v>47</v>
      </c>
      <c r="F220" s="15">
        <v>15000</v>
      </c>
      <c r="G220" s="8">
        <v>1998</v>
      </c>
    </row>
    <row r="221" spans="1:8" ht="15.75" customHeight="1" x14ac:dyDescent="0.2">
      <c r="A221" s="8" t="str">
        <f>D221&amp;"_"&amp;E221&amp;G221&amp;F221</f>
        <v>The Gordon and Mary Cain Foundation_Institute for Energy Research19982500</v>
      </c>
      <c r="B221" s="8" t="str">
        <f>_xlfn.TEXTJOIN("_",TRUE,D221,G221)</f>
        <v>The Gordon and Mary Cain Foundation_1998</v>
      </c>
      <c r="C221" s="7" t="s">
        <v>51</v>
      </c>
      <c r="D221" s="8" t="s">
        <v>200</v>
      </c>
      <c r="E221" s="8" t="s">
        <v>47</v>
      </c>
      <c r="F221" s="15">
        <v>2500</v>
      </c>
      <c r="G221" s="8">
        <v>1998</v>
      </c>
    </row>
    <row r="222" spans="1:8" ht="15.75" customHeight="1" x14ac:dyDescent="0.2">
      <c r="A222" s="8" t="str">
        <f>D222&amp;"_"&amp;E222&amp;G222&amp;F222</f>
        <v>The Randolph Foundation_Institute for Energy Research201610000</v>
      </c>
      <c r="B222" s="8" t="str">
        <f>_xlfn.TEXTJOIN("_",TRUE,D222,G222)</f>
        <v>The Randolph Foundation_2016</v>
      </c>
      <c r="C222" s="7">
        <v>990</v>
      </c>
      <c r="D222" s="8" t="s">
        <v>201</v>
      </c>
      <c r="E222" s="8" t="s">
        <v>47</v>
      </c>
      <c r="F222" s="15">
        <v>10000</v>
      </c>
      <c r="G222" s="8">
        <v>2016</v>
      </c>
      <c r="H222" s="8" t="s">
        <v>48</v>
      </c>
    </row>
    <row r="223" spans="1:8" ht="15.75" customHeight="1" x14ac:dyDescent="0.2">
      <c r="A223" s="8" t="str">
        <f>D223&amp;"_"&amp;E223&amp;G223&amp;F223</f>
        <v>The Randolph Foundation_Institute for Energy Research201050000</v>
      </c>
      <c r="B223" s="8" t="str">
        <f>_xlfn.TEXTJOIN("_",TRUE,D223,G223)</f>
        <v>The Randolph Foundation_2010</v>
      </c>
      <c r="C223" s="7" t="s">
        <v>51</v>
      </c>
      <c r="D223" s="8" t="s">
        <v>201</v>
      </c>
      <c r="E223" s="8" t="s">
        <v>47</v>
      </c>
      <c r="F223" s="15">
        <v>50000</v>
      </c>
      <c r="G223" s="8">
        <v>2010</v>
      </c>
    </row>
    <row r="224" spans="1:8" ht="15.75" customHeight="1" x14ac:dyDescent="0.2">
      <c r="A224" s="8" t="str">
        <f>D224&amp;"_"&amp;E224&amp;G224&amp;F224</f>
        <v>True Foundation_Institute for Energy Research201215000</v>
      </c>
      <c r="B224" s="8" t="str">
        <f>_xlfn.TEXTJOIN("_",TRUE,D224,G224)</f>
        <v>True Foundation_2012</v>
      </c>
      <c r="C224" s="7" t="s">
        <v>51</v>
      </c>
      <c r="D224" s="8" t="s">
        <v>202</v>
      </c>
      <c r="E224" s="8" t="s">
        <v>47</v>
      </c>
      <c r="F224" s="15">
        <v>15000</v>
      </c>
      <c r="G224" s="8">
        <v>2012</v>
      </c>
    </row>
    <row r="225" spans="1:8" ht="15.75" customHeight="1" x14ac:dyDescent="0.2">
      <c r="A225" s="8" t="str">
        <f>D225&amp;"_"&amp;E225&amp;G225&amp;F225</f>
        <v>Vanguard Charitable Endowment Program_Institute For Energy Research202211500</v>
      </c>
      <c r="B225" s="8" t="str">
        <f>_xlfn.TEXTJOIN("_",TRUE,D225,G225)</f>
        <v>Vanguard Charitable Endowment Program_2022</v>
      </c>
      <c r="C225" s="7" t="s">
        <v>205</v>
      </c>
      <c r="D225" s="8" t="s">
        <v>204</v>
      </c>
      <c r="E225" s="8" t="s">
        <v>54</v>
      </c>
      <c r="F225" s="12">
        <v>11500</v>
      </c>
      <c r="G225" s="8">
        <v>2022</v>
      </c>
      <c r="H225" s="41" t="s">
        <v>48</v>
      </c>
    </row>
    <row r="226" spans="1:8" ht="15.75" customHeight="1" x14ac:dyDescent="0.2">
      <c r="A226" s="8" t="str">
        <f>D226&amp;"_"&amp;E226&amp;G226&amp;F226</f>
        <v>Vanguard Charitable Endowment Program_Institute For Energy Research202113000</v>
      </c>
      <c r="B226" s="8" t="str">
        <f>_xlfn.TEXTJOIN("_",TRUE,D226,G226)</f>
        <v>Vanguard Charitable Endowment Program_2021</v>
      </c>
      <c r="C226" s="7" t="s">
        <v>203</v>
      </c>
      <c r="D226" s="8" t="s">
        <v>204</v>
      </c>
      <c r="E226" s="8" t="s">
        <v>54</v>
      </c>
      <c r="F226" s="12">
        <v>13000</v>
      </c>
      <c r="G226" s="8">
        <v>2021</v>
      </c>
      <c r="H226" s="41" t="s">
        <v>48</v>
      </c>
    </row>
    <row r="227" spans="1:8" ht="15.75" customHeight="1" x14ac:dyDescent="0.2">
      <c r="A227" s="8" t="str">
        <f>D227&amp;"_"&amp;E227&amp;G227&amp;F227</f>
        <v>Wetmore Family Foundation_Institute For Energy Research2012650</v>
      </c>
      <c r="B227" s="8" t="str">
        <f>_xlfn.TEXTJOIN("_",TRUE,D227,G227)</f>
        <v>Wetmore Family Foundation_2012</v>
      </c>
      <c r="C227" s="7" t="s">
        <v>206</v>
      </c>
      <c r="D227" s="8" t="s">
        <v>207</v>
      </c>
      <c r="E227" s="8" t="s">
        <v>54</v>
      </c>
      <c r="F227" s="12">
        <v>650</v>
      </c>
      <c r="G227" s="8">
        <v>2012</v>
      </c>
      <c r="H227" s="41" t="s">
        <v>48</v>
      </c>
    </row>
    <row r="228" spans="1:8" ht="15.75" customHeight="1" x14ac:dyDescent="0.2">
      <c r="A228" s="8" t="str">
        <f>D228&amp;"_"&amp;E228&amp;G228&amp;F228</f>
        <v>William S &amp; Ann Atherton Foundation_Institute For Energy Research20215000</v>
      </c>
      <c r="B228" s="8" t="str">
        <f>_xlfn.TEXTJOIN("_",TRUE,D228,G228)</f>
        <v>William S &amp; Ann Atherton Foundation_2021</v>
      </c>
      <c r="C228" s="7" t="s">
        <v>220</v>
      </c>
      <c r="D228" s="8" t="s">
        <v>209</v>
      </c>
      <c r="E228" s="8" t="s">
        <v>54</v>
      </c>
      <c r="F228" s="12">
        <v>5000</v>
      </c>
      <c r="G228" s="8">
        <v>2021</v>
      </c>
      <c r="H228" s="41" t="s">
        <v>48</v>
      </c>
    </row>
    <row r="229" spans="1:8" ht="15.75" customHeight="1" x14ac:dyDescent="0.2">
      <c r="A229" s="8" t="str">
        <f>D229&amp;"_"&amp;E229&amp;G229&amp;F229</f>
        <v>William S &amp; Ann Atherton Foundation_Institute For Energy Research20202500</v>
      </c>
      <c r="B229" s="8" t="str">
        <f>_xlfn.TEXTJOIN("_",TRUE,D229,G229)</f>
        <v>William S &amp; Ann Atherton Foundation_2020</v>
      </c>
      <c r="C229" s="7" t="s">
        <v>219</v>
      </c>
      <c r="D229" s="8" t="s">
        <v>209</v>
      </c>
      <c r="E229" s="8" t="s">
        <v>54</v>
      </c>
      <c r="F229" s="12">
        <v>2500</v>
      </c>
      <c r="G229" s="8">
        <v>2020</v>
      </c>
      <c r="H229" s="41" t="s">
        <v>48</v>
      </c>
    </row>
    <row r="230" spans="1:8" ht="15.75" customHeight="1" x14ac:dyDescent="0.2">
      <c r="A230" s="8" t="str">
        <f>D230&amp;"_"&amp;E230&amp;G230&amp;F230</f>
        <v>William S &amp; Ann Atherton Foundation_Institute For Energy Research20192500</v>
      </c>
      <c r="B230" s="8" t="str">
        <f>_xlfn.TEXTJOIN("_",TRUE,D230,G230)</f>
        <v>William S &amp; Ann Atherton Foundation_2019</v>
      </c>
      <c r="C230" s="7" t="s">
        <v>218</v>
      </c>
      <c r="D230" s="8" t="s">
        <v>209</v>
      </c>
      <c r="E230" s="8" t="s">
        <v>54</v>
      </c>
      <c r="F230" s="12">
        <v>2500</v>
      </c>
      <c r="G230" s="8">
        <v>2019</v>
      </c>
      <c r="H230" s="41" t="s">
        <v>48</v>
      </c>
    </row>
    <row r="231" spans="1:8" ht="15.75" customHeight="1" x14ac:dyDescent="0.2">
      <c r="A231" s="8" t="str">
        <f>D231&amp;"_"&amp;E231&amp;G231&amp;F231</f>
        <v>William S &amp; Ann Atherton Foundation_Institute For Energy Research20185000</v>
      </c>
      <c r="B231" s="8" t="str">
        <f>_xlfn.TEXTJOIN("_",TRUE,D231,G231)</f>
        <v>William S &amp; Ann Atherton Foundation_2018</v>
      </c>
      <c r="C231" s="7" t="s">
        <v>217</v>
      </c>
      <c r="D231" s="8" t="s">
        <v>209</v>
      </c>
      <c r="E231" s="8" t="s">
        <v>54</v>
      </c>
      <c r="F231" s="12">
        <v>5000</v>
      </c>
      <c r="G231" s="8">
        <v>2018</v>
      </c>
      <c r="H231" s="41" t="s">
        <v>48</v>
      </c>
    </row>
    <row r="232" spans="1:8" ht="15.75" customHeight="1" x14ac:dyDescent="0.2">
      <c r="A232" s="8" t="str">
        <f>D232&amp;"_"&amp;E232&amp;G232&amp;F232</f>
        <v>William S &amp; Ann Atherton Foundation_Institute For Energy Research20161500</v>
      </c>
      <c r="B232" s="8" t="str">
        <f>_xlfn.TEXTJOIN("_",TRUE,D232,G232)</f>
        <v>William S &amp; Ann Atherton Foundation_2016</v>
      </c>
      <c r="C232" s="7" t="s">
        <v>216</v>
      </c>
      <c r="D232" s="8" t="s">
        <v>209</v>
      </c>
      <c r="E232" s="8" t="s">
        <v>54</v>
      </c>
      <c r="F232" s="12">
        <v>1500</v>
      </c>
      <c r="G232" s="8">
        <v>2016</v>
      </c>
      <c r="H232" s="41" t="s">
        <v>48</v>
      </c>
    </row>
    <row r="233" spans="1:8" ht="15.75" customHeight="1" x14ac:dyDescent="0.2">
      <c r="A233" s="8" t="str">
        <f>D233&amp;"_"&amp;E233&amp;G233&amp;F233</f>
        <v>William S &amp; Ann Atherton Foundation_Institute For Energy Research20151500</v>
      </c>
      <c r="B233" s="8" t="str">
        <f>_xlfn.TEXTJOIN("_",TRUE,D233,G233)</f>
        <v>William S &amp; Ann Atherton Foundation_2015</v>
      </c>
      <c r="C233" s="7" t="s">
        <v>215</v>
      </c>
      <c r="D233" s="8" t="s">
        <v>209</v>
      </c>
      <c r="E233" s="8" t="s">
        <v>54</v>
      </c>
      <c r="F233" s="12">
        <v>1500</v>
      </c>
      <c r="G233" s="8">
        <v>2015</v>
      </c>
      <c r="H233" s="41" t="s">
        <v>48</v>
      </c>
    </row>
    <row r="234" spans="1:8" ht="15.75" customHeight="1" x14ac:dyDescent="0.2">
      <c r="A234" s="8" t="str">
        <f>D234&amp;"_"&amp;E234&amp;G234&amp;F234</f>
        <v>William S &amp; Ann Atherton Foundation_Institute For Energy Research20141500</v>
      </c>
      <c r="B234" s="8" t="str">
        <f>_xlfn.TEXTJOIN("_",TRUE,D234,G234)</f>
        <v>William S &amp; Ann Atherton Foundation_2014</v>
      </c>
      <c r="C234" s="7" t="s">
        <v>214</v>
      </c>
      <c r="D234" s="8" t="s">
        <v>209</v>
      </c>
      <c r="E234" s="8" t="s">
        <v>54</v>
      </c>
      <c r="F234" s="12">
        <v>1500</v>
      </c>
      <c r="G234" s="8">
        <v>2014</v>
      </c>
      <c r="H234" s="41" t="s">
        <v>48</v>
      </c>
    </row>
    <row r="235" spans="1:8" ht="15.75" customHeight="1" x14ac:dyDescent="0.2">
      <c r="A235" s="8" t="str">
        <f>D235&amp;"_"&amp;E235&amp;G235&amp;F235</f>
        <v>William S &amp; Ann Atherton Foundation_Institute For Energy Research20131000</v>
      </c>
      <c r="B235" s="8" t="str">
        <f>_xlfn.TEXTJOIN("_",TRUE,D235,G235)</f>
        <v>William S &amp; Ann Atherton Foundation_2013</v>
      </c>
      <c r="C235" s="19" t="s">
        <v>213</v>
      </c>
      <c r="D235" s="8" t="s">
        <v>209</v>
      </c>
      <c r="E235" s="8" t="s">
        <v>54</v>
      </c>
      <c r="F235" s="12">
        <v>1000</v>
      </c>
      <c r="G235" s="8">
        <v>2013</v>
      </c>
      <c r="H235" s="41" t="s">
        <v>48</v>
      </c>
    </row>
    <row r="236" spans="1:8" ht="15.75" customHeight="1" x14ac:dyDescent="0.2">
      <c r="A236" s="8" t="str">
        <f>D236&amp;"_"&amp;E236&amp;G236&amp;F236</f>
        <v>William S &amp; Ann Atherton Foundation_Institute For Energy Research20121000</v>
      </c>
      <c r="B236" s="8" t="str">
        <f>_xlfn.TEXTJOIN("_",TRUE,D236,G236)</f>
        <v>William S &amp; Ann Atherton Foundation_2012</v>
      </c>
      <c r="C236" s="19" t="s">
        <v>212</v>
      </c>
      <c r="D236" s="8" t="s">
        <v>209</v>
      </c>
      <c r="E236" s="8" t="s">
        <v>54</v>
      </c>
      <c r="F236" s="12">
        <v>1000</v>
      </c>
      <c r="G236" s="8">
        <v>2012</v>
      </c>
      <c r="H236" s="41" t="s">
        <v>48</v>
      </c>
    </row>
    <row r="237" spans="1:8" ht="15.75" customHeight="1" x14ac:dyDescent="0.2">
      <c r="A237" s="8" t="str">
        <f>D237&amp;"_"&amp;E237&amp;G237&amp;F237</f>
        <v>William S &amp; Ann Atherton Foundation_Institute For Energy Research20111000</v>
      </c>
      <c r="B237" s="8" t="str">
        <f>_xlfn.TEXTJOIN("_",TRUE,D237,G237)</f>
        <v>William S &amp; Ann Atherton Foundation_2011</v>
      </c>
      <c r="C237" s="19" t="s">
        <v>211</v>
      </c>
      <c r="D237" s="8" t="s">
        <v>209</v>
      </c>
      <c r="E237" s="8" t="s">
        <v>54</v>
      </c>
      <c r="F237" s="12">
        <v>1000</v>
      </c>
      <c r="G237" s="8">
        <v>2011</v>
      </c>
      <c r="H237" s="41" t="s">
        <v>48</v>
      </c>
    </row>
    <row r="238" spans="1:8" ht="15.75" customHeight="1" x14ac:dyDescent="0.2">
      <c r="A238" s="8" t="str">
        <f>D238&amp;"_"&amp;E238&amp;G238&amp;F238</f>
        <v>William S &amp; Ann Atherton Foundation_Institute For Energy Research20101000</v>
      </c>
      <c r="B238" s="8" t="str">
        <f>_xlfn.TEXTJOIN("_",TRUE,D238,G238)</f>
        <v>William S &amp; Ann Atherton Foundation_2010</v>
      </c>
      <c r="C238" s="19" t="s">
        <v>210</v>
      </c>
      <c r="D238" s="8" t="s">
        <v>209</v>
      </c>
      <c r="E238" s="8" t="s">
        <v>54</v>
      </c>
      <c r="F238" s="12">
        <v>1000</v>
      </c>
      <c r="G238" s="8">
        <v>2010</v>
      </c>
      <c r="H238" s="41" t="s">
        <v>48</v>
      </c>
    </row>
    <row r="239" spans="1:8" ht="15.75" customHeight="1" x14ac:dyDescent="0.2">
      <c r="A239" s="8" t="str">
        <f>D239&amp;"_"&amp;E239&amp;G239&amp;F239</f>
        <v>William S &amp; Ann Atherton Foundation_Institute For Energy Research20091000</v>
      </c>
      <c r="B239" s="8" t="str">
        <f>_xlfn.TEXTJOIN("_",TRUE,D239,G239)</f>
        <v>William S &amp; Ann Atherton Foundation_2009</v>
      </c>
      <c r="C239" s="19" t="s">
        <v>208</v>
      </c>
      <c r="D239" s="8" t="s">
        <v>209</v>
      </c>
      <c r="E239" s="8" t="s">
        <v>54</v>
      </c>
      <c r="F239" s="12">
        <v>1000</v>
      </c>
      <c r="G239" s="8">
        <v>2009</v>
      </c>
      <c r="H239" s="41" t="s">
        <v>48</v>
      </c>
    </row>
    <row r="240" spans="1:8" ht="15.75" customHeight="1" x14ac:dyDescent="0.2">
      <c r="A240" s="8" t="str">
        <f>D240&amp;"_"&amp;E240&amp;G240&amp;F240</f>
        <v>Wilson Family Foundation_Institute For Energy Research201312000</v>
      </c>
      <c r="B240" s="8" t="str">
        <f>_xlfn.TEXTJOIN("_",TRUE,D240,G240)</f>
        <v>Wilson Family Foundation_2013</v>
      </c>
      <c r="C240" s="7" t="s">
        <v>223</v>
      </c>
      <c r="D240" s="8" t="s">
        <v>222</v>
      </c>
      <c r="E240" s="8" t="s">
        <v>54</v>
      </c>
      <c r="F240" s="12">
        <v>12000</v>
      </c>
      <c r="G240" s="8">
        <v>2013</v>
      </c>
      <c r="H240" s="41" t="s">
        <v>48</v>
      </c>
    </row>
    <row r="241" spans="1:8" ht="15.75" customHeight="1" x14ac:dyDescent="0.2">
      <c r="A241" s="8" t="str">
        <f>D241&amp;"_"&amp;E241&amp;G241&amp;F241</f>
        <v>Wilson Family Foundation_Institute For Energy Research201210000</v>
      </c>
      <c r="B241" s="8" t="str">
        <f>_xlfn.TEXTJOIN("_",TRUE,D241,G241)</f>
        <v>Wilson Family Foundation_2012</v>
      </c>
      <c r="C241" s="7" t="s">
        <v>221</v>
      </c>
      <c r="D241" s="8" t="s">
        <v>222</v>
      </c>
      <c r="E241" s="8" t="s">
        <v>54</v>
      </c>
      <c r="F241" s="12">
        <v>10000</v>
      </c>
      <c r="G241" s="8">
        <v>2012</v>
      </c>
      <c r="H241" s="41" t="s">
        <v>48</v>
      </c>
    </row>
    <row r="242" spans="1:8" ht="15.75" customHeight="1" x14ac:dyDescent="0.2">
      <c r="C242" s="7"/>
      <c r="F242" s="15"/>
    </row>
    <row r="243" spans="1:8" ht="15.75" customHeight="1" x14ac:dyDescent="0.2">
      <c r="C243" s="7"/>
      <c r="F243" s="15"/>
    </row>
    <row r="244" spans="1:8" ht="15.75" customHeight="1" x14ac:dyDescent="0.2">
      <c r="C244" s="7"/>
      <c r="F244" s="15"/>
    </row>
    <row r="245" spans="1:8" ht="15.75" customHeight="1" x14ac:dyDescent="0.2">
      <c r="C245" s="7"/>
      <c r="F245" s="15"/>
    </row>
    <row r="246" spans="1:8" ht="15.75" customHeight="1" x14ac:dyDescent="0.2">
      <c r="C246" s="7"/>
      <c r="F246" s="15"/>
    </row>
    <row r="247" spans="1:8" ht="15.75" customHeight="1" x14ac:dyDescent="0.2">
      <c r="C247" s="7"/>
      <c r="F247" s="15"/>
    </row>
    <row r="248" spans="1:8" ht="15.75" customHeight="1" x14ac:dyDescent="0.2">
      <c r="C248" s="7"/>
      <c r="F248" s="15"/>
    </row>
    <row r="249" spans="1:8" ht="15.75" customHeight="1" x14ac:dyDescent="0.2">
      <c r="C249" s="7"/>
      <c r="F249" s="15"/>
    </row>
    <row r="250" spans="1:8" ht="15.75" customHeight="1" x14ac:dyDescent="0.2">
      <c r="C250" s="7"/>
      <c r="F250" s="15"/>
    </row>
    <row r="251" spans="1:8" ht="15.75" customHeight="1" x14ac:dyDescent="0.2">
      <c r="C251" s="7"/>
      <c r="F251" s="15"/>
    </row>
    <row r="252" spans="1:8" ht="15.75" customHeight="1" x14ac:dyDescent="0.2">
      <c r="C252" s="7"/>
      <c r="F252" s="15"/>
    </row>
    <row r="253" spans="1:8" ht="15.75" customHeight="1" x14ac:dyDescent="0.2">
      <c r="C253" s="7"/>
      <c r="F253" s="15"/>
    </row>
    <row r="254" spans="1:8" ht="15.75" customHeight="1" x14ac:dyDescent="0.2">
      <c r="C254" s="7"/>
      <c r="F254" s="15"/>
    </row>
    <row r="255" spans="1:8" ht="15.75" customHeight="1" x14ac:dyDescent="0.2">
      <c r="C255" s="7"/>
      <c r="F255" s="15"/>
    </row>
    <row r="256" spans="1:8" ht="15.75" customHeight="1" x14ac:dyDescent="0.2">
      <c r="C256" s="7"/>
      <c r="F256" s="15"/>
    </row>
    <row r="257" spans="3:6" ht="15.75" customHeight="1" x14ac:dyDescent="0.2">
      <c r="C257" s="7"/>
      <c r="F257" s="15"/>
    </row>
    <row r="258" spans="3:6" ht="15.75" customHeight="1" x14ac:dyDescent="0.2">
      <c r="C258" s="7"/>
      <c r="F258" s="15"/>
    </row>
    <row r="259" spans="3:6" ht="15.75" customHeight="1" x14ac:dyDescent="0.2">
      <c r="C259" s="7"/>
      <c r="F259" s="15"/>
    </row>
    <row r="260" spans="3:6" ht="15.75" customHeight="1" x14ac:dyDescent="0.2">
      <c r="C260" s="7"/>
      <c r="F260" s="15"/>
    </row>
    <row r="261" spans="3:6" ht="15.75" customHeight="1" x14ac:dyDescent="0.2">
      <c r="C261" s="7"/>
      <c r="F261" s="15"/>
    </row>
    <row r="262" spans="3:6" ht="15.75" customHeight="1" x14ac:dyDescent="0.2">
      <c r="C262" s="7"/>
      <c r="F262" s="15"/>
    </row>
    <row r="263" spans="3:6" ht="15.75" customHeight="1" x14ac:dyDescent="0.2">
      <c r="C263" s="7"/>
      <c r="F263" s="15"/>
    </row>
    <row r="264" spans="3:6" ht="15.75" customHeight="1" x14ac:dyDescent="0.2">
      <c r="C264" s="7"/>
      <c r="F264" s="15"/>
    </row>
    <row r="265" spans="3:6" ht="15.75" customHeight="1" x14ac:dyDescent="0.2">
      <c r="C265" s="7"/>
      <c r="F265" s="15"/>
    </row>
    <row r="266" spans="3:6" ht="15.75" customHeight="1" x14ac:dyDescent="0.2">
      <c r="C266" s="7"/>
      <c r="F266" s="15"/>
    </row>
    <row r="267" spans="3:6" ht="15.75" customHeight="1" x14ac:dyDescent="0.2">
      <c r="C267" s="7"/>
      <c r="F267" s="15"/>
    </row>
    <row r="268" spans="3:6" ht="15.75" customHeight="1" x14ac:dyDescent="0.2">
      <c r="C268" s="7"/>
      <c r="F268" s="15"/>
    </row>
    <row r="269" spans="3:6" ht="15.75" customHeight="1" x14ac:dyDescent="0.2">
      <c r="C269" s="7"/>
      <c r="F269" s="15"/>
    </row>
    <row r="270" spans="3:6" ht="15.75" customHeight="1" x14ac:dyDescent="0.2">
      <c r="C270" s="7"/>
      <c r="F270" s="15"/>
    </row>
    <row r="271" spans="3:6" ht="15.75" customHeight="1" x14ac:dyDescent="0.2">
      <c r="C271" s="7"/>
      <c r="F271" s="15"/>
    </row>
    <row r="272" spans="3:6" ht="15.75" customHeight="1" x14ac:dyDescent="0.2">
      <c r="C272" s="7"/>
      <c r="F272" s="15"/>
    </row>
    <row r="273" spans="3:6" ht="15.75" customHeight="1" x14ac:dyDescent="0.2">
      <c r="C273" s="7"/>
      <c r="F273" s="15"/>
    </row>
    <row r="274" spans="3:6" ht="15.75" customHeight="1" x14ac:dyDescent="0.2">
      <c r="C274" s="7"/>
      <c r="F274" s="15"/>
    </row>
    <row r="275" spans="3:6" ht="15.75" customHeight="1" x14ac:dyDescent="0.2">
      <c r="C275" s="7"/>
      <c r="F275" s="15"/>
    </row>
    <row r="276" spans="3:6" ht="15.75" customHeight="1" x14ac:dyDescent="0.2">
      <c r="C276" s="7"/>
      <c r="F276" s="15"/>
    </row>
    <row r="277" spans="3:6" ht="15.75" customHeight="1" x14ac:dyDescent="0.2">
      <c r="C277" s="7"/>
      <c r="F277" s="15"/>
    </row>
    <row r="278" spans="3:6" ht="15.75" customHeight="1" x14ac:dyDescent="0.2">
      <c r="C278" s="7"/>
      <c r="F278" s="15"/>
    </row>
    <row r="279" spans="3:6" ht="15.75" customHeight="1" x14ac:dyDescent="0.2">
      <c r="C279" s="7"/>
      <c r="F279" s="15"/>
    </row>
    <row r="280" spans="3:6" ht="15.75" customHeight="1" x14ac:dyDescent="0.2">
      <c r="C280" s="7"/>
      <c r="F280" s="15"/>
    </row>
    <row r="281" spans="3:6" ht="15.75" customHeight="1" x14ac:dyDescent="0.2">
      <c r="C281" s="7"/>
      <c r="F281" s="15"/>
    </row>
    <row r="282" spans="3:6" ht="15.75" customHeight="1" x14ac:dyDescent="0.2">
      <c r="C282" s="7"/>
      <c r="F282" s="15"/>
    </row>
    <row r="283" spans="3:6" ht="15.75" customHeight="1" x14ac:dyDescent="0.2">
      <c r="C283" s="7"/>
      <c r="F283" s="15"/>
    </row>
    <row r="284" spans="3:6" ht="15.75" customHeight="1" x14ac:dyDescent="0.2">
      <c r="C284" s="7"/>
      <c r="F284" s="15"/>
    </row>
    <row r="285" spans="3:6" ht="15.75" customHeight="1" x14ac:dyDescent="0.2">
      <c r="C285" s="7"/>
      <c r="F285" s="15"/>
    </row>
    <row r="286" spans="3:6" ht="15.75" customHeight="1" x14ac:dyDescent="0.2">
      <c r="C286" s="7"/>
      <c r="F286" s="15"/>
    </row>
    <row r="287" spans="3:6" ht="15.75" customHeight="1" x14ac:dyDescent="0.2">
      <c r="C287" s="7"/>
      <c r="F287" s="15"/>
    </row>
    <row r="288" spans="3:6" ht="15.75" customHeight="1" x14ac:dyDescent="0.2">
      <c r="C288" s="7"/>
      <c r="F288" s="15"/>
    </row>
    <row r="289" spans="3:6" ht="15.75" customHeight="1" x14ac:dyDescent="0.2">
      <c r="C289" s="7"/>
      <c r="F289" s="15"/>
    </row>
    <row r="290" spans="3:6" ht="15.75" customHeight="1" x14ac:dyDescent="0.2">
      <c r="C290" s="7"/>
      <c r="F290" s="15"/>
    </row>
    <row r="291" spans="3:6" ht="15.75" customHeight="1" x14ac:dyDescent="0.2">
      <c r="C291" s="7"/>
      <c r="F291" s="15"/>
    </row>
    <row r="292" spans="3:6" ht="15.75" customHeight="1" x14ac:dyDescent="0.2">
      <c r="C292" s="7"/>
      <c r="F292" s="15"/>
    </row>
    <row r="293" spans="3:6" ht="15.75" customHeight="1" x14ac:dyDescent="0.2">
      <c r="C293" s="7"/>
      <c r="F293" s="15"/>
    </row>
    <row r="294" spans="3:6" ht="15.75" customHeight="1" x14ac:dyDescent="0.2">
      <c r="C294" s="7"/>
      <c r="F294" s="15"/>
    </row>
    <row r="295" spans="3:6" ht="15.75" customHeight="1" x14ac:dyDescent="0.2">
      <c r="C295" s="7"/>
      <c r="F295" s="15"/>
    </row>
    <row r="296" spans="3:6" ht="15.75" customHeight="1" x14ac:dyDescent="0.2">
      <c r="C296" s="7"/>
      <c r="F296" s="15"/>
    </row>
    <row r="297" spans="3:6" ht="15.75" customHeight="1" x14ac:dyDescent="0.2">
      <c r="C297" s="7"/>
      <c r="F297" s="15"/>
    </row>
    <row r="298" spans="3:6" ht="15.75" customHeight="1" x14ac:dyDescent="0.2">
      <c r="C298" s="7"/>
      <c r="F298" s="15"/>
    </row>
    <row r="299" spans="3:6" ht="15.75" customHeight="1" x14ac:dyDescent="0.2">
      <c r="C299" s="7"/>
      <c r="F299" s="15"/>
    </row>
    <row r="300" spans="3:6" ht="15.75" customHeight="1" x14ac:dyDescent="0.2">
      <c r="C300" s="7"/>
      <c r="F300" s="15"/>
    </row>
    <row r="301" spans="3:6" ht="15.75" customHeight="1" x14ac:dyDescent="0.2">
      <c r="C301" s="7"/>
      <c r="F301" s="15"/>
    </row>
    <row r="302" spans="3:6" ht="15.75" customHeight="1" x14ac:dyDescent="0.2">
      <c r="C302" s="7"/>
      <c r="F302" s="15"/>
    </row>
    <row r="303" spans="3:6" ht="15.75" customHeight="1" x14ac:dyDescent="0.2">
      <c r="C303" s="7"/>
      <c r="F303" s="15"/>
    </row>
    <row r="304" spans="3:6" ht="15.75" customHeight="1" x14ac:dyDescent="0.2">
      <c r="C304" s="7"/>
      <c r="F304" s="15"/>
    </row>
    <row r="305" spans="3:6" ht="15.75" customHeight="1" x14ac:dyDescent="0.2">
      <c r="C305" s="7"/>
      <c r="F305" s="15"/>
    </row>
    <row r="306" spans="3:6" ht="15.75" customHeight="1" x14ac:dyDescent="0.2">
      <c r="C306" s="7"/>
      <c r="F306" s="15"/>
    </row>
    <row r="307" spans="3:6" ht="15.75" customHeight="1" x14ac:dyDescent="0.2">
      <c r="C307" s="7"/>
      <c r="F307" s="15"/>
    </row>
    <row r="308" spans="3:6" ht="15.75" customHeight="1" x14ac:dyDescent="0.2">
      <c r="C308" s="7"/>
      <c r="F308" s="15"/>
    </row>
    <row r="309" spans="3:6" ht="15.75" customHeight="1" x14ac:dyDescent="0.2">
      <c r="C309" s="7"/>
      <c r="F309" s="15"/>
    </row>
    <row r="310" spans="3:6" ht="15.75" customHeight="1" x14ac:dyDescent="0.2">
      <c r="C310" s="7"/>
      <c r="F310" s="15"/>
    </row>
    <row r="311" spans="3:6" ht="15.75" customHeight="1" x14ac:dyDescent="0.2">
      <c r="C311" s="7"/>
      <c r="F311" s="15"/>
    </row>
    <row r="312" spans="3:6" ht="15.75" customHeight="1" x14ac:dyDescent="0.2">
      <c r="C312" s="7"/>
      <c r="F312" s="15"/>
    </row>
    <row r="313" spans="3:6" ht="15.75" customHeight="1" x14ac:dyDescent="0.2">
      <c r="C313" s="7"/>
      <c r="F313" s="15"/>
    </row>
    <row r="314" spans="3:6" ht="15.75" customHeight="1" x14ac:dyDescent="0.2">
      <c r="C314" s="7"/>
      <c r="F314" s="15"/>
    </row>
    <row r="315" spans="3:6" ht="15.75" customHeight="1" x14ac:dyDescent="0.2">
      <c r="C315" s="7"/>
      <c r="F315" s="15"/>
    </row>
    <row r="316" spans="3:6" ht="15.75" customHeight="1" x14ac:dyDescent="0.2">
      <c r="C316" s="7"/>
      <c r="F316" s="15"/>
    </row>
    <row r="317" spans="3:6" ht="15.75" customHeight="1" x14ac:dyDescent="0.2">
      <c r="C317" s="7"/>
      <c r="F317" s="15"/>
    </row>
    <row r="318" spans="3:6" ht="15.75" customHeight="1" x14ac:dyDescent="0.2">
      <c r="C318" s="7"/>
      <c r="F318" s="15"/>
    </row>
    <row r="319" spans="3:6" ht="15.75" customHeight="1" x14ac:dyDescent="0.2">
      <c r="C319" s="7"/>
      <c r="F319" s="15"/>
    </row>
    <row r="320" spans="3:6" ht="15.75" customHeight="1" x14ac:dyDescent="0.2">
      <c r="C320" s="7"/>
      <c r="F320" s="15"/>
    </row>
    <row r="321" spans="3:6" ht="15.75" customHeight="1" x14ac:dyDescent="0.2">
      <c r="C321" s="7"/>
      <c r="F321" s="15"/>
    </row>
    <row r="322" spans="3:6" ht="15.75" customHeight="1" x14ac:dyDescent="0.2">
      <c r="C322" s="7"/>
      <c r="F322" s="15"/>
    </row>
    <row r="323" spans="3:6" ht="15.75" customHeight="1" x14ac:dyDescent="0.2">
      <c r="C323" s="7"/>
      <c r="F323" s="15"/>
    </row>
    <row r="324" spans="3:6" ht="15.75" customHeight="1" x14ac:dyDescent="0.2">
      <c r="C324" s="7"/>
      <c r="F324" s="15"/>
    </row>
    <row r="325" spans="3:6" ht="15.75" customHeight="1" x14ac:dyDescent="0.2">
      <c r="C325" s="7"/>
      <c r="F325" s="15"/>
    </row>
    <row r="326" spans="3:6" ht="15.75" customHeight="1" x14ac:dyDescent="0.2">
      <c r="C326" s="7"/>
      <c r="F326" s="15"/>
    </row>
    <row r="327" spans="3:6" ht="15.75" customHeight="1" x14ac:dyDescent="0.2">
      <c r="C327" s="7"/>
      <c r="F327" s="15"/>
    </row>
    <row r="328" spans="3:6" ht="15.75" customHeight="1" x14ac:dyDescent="0.2">
      <c r="C328" s="7"/>
      <c r="F328" s="15"/>
    </row>
    <row r="329" spans="3:6" ht="15.75" customHeight="1" x14ac:dyDescent="0.2">
      <c r="C329" s="7"/>
      <c r="F329" s="15"/>
    </row>
    <row r="330" spans="3:6" ht="15.75" customHeight="1" x14ac:dyDescent="0.2">
      <c r="C330" s="7"/>
      <c r="F330" s="15"/>
    </row>
    <row r="331" spans="3:6" ht="15.75" customHeight="1" x14ac:dyDescent="0.2">
      <c r="C331" s="7"/>
      <c r="F331" s="15"/>
    </row>
    <row r="332" spans="3:6" ht="15.75" customHeight="1" x14ac:dyDescent="0.2">
      <c r="C332" s="7"/>
      <c r="F332" s="15"/>
    </row>
    <row r="333" spans="3:6" ht="15.75" customHeight="1" x14ac:dyDescent="0.2">
      <c r="C333" s="7"/>
      <c r="F333" s="15"/>
    </row>
    <row r="334" spans="3:6" ht="15.75" customHeight="1" x14ac:dyDescent="0.2">
      <c r="C334" s="7"/>
      <c r="F334" s="15"/>
    </row>
    <row r="335" spans="3:6" ht="15.75" customHeight="1" x14ac:dyDescent="0.2">
      <c r="C335" s="7"/>
      <c r="F335" s="15"/>
    </row>
    <row r="336" spans="3:6" ht="15.75" customHeight="1" x14ac:dyDescent="0.2">
      <c r="C336" s="7"/>
      <c r="F336" s="15"/>
    </row>
    <row r="337" spans="3:6" ht="15.75" customHeight="1" x14ac:dyDescent="0.2">
      <c r="C337" s="7"/>
      <c r="F337" s="15"/>
    </row>
    <row r="338" spans="3:6" ht="15.75" customHeight="1" x14ac:dyDescent="0.2">
      <c r="C338" s="7"/>
      <c r="F338" s="15"/>
    </row>
    <row r="339" spans="3:6" ht="15.75" customHeight="1" x14ac:dyDescent="0.2">
      <c r="C339" s="7"/>
      <c r="F339" s="15"/>
    </row>
    <row r="340" spans="3:6" ht="15.75" customHeight="1" x14ac:dyDescent="0.2">
      <c r="C340" s="7"/>
      <c r="F340" s="15"/>
    </row>
    <row r="341" spans="3:6" ht="15.75" customHeight="1" x14ac:dyDescent="0.2">
      <c r="C341" s="7"/>
      <c r="F341" s="15"/>
    </row>
    <row r="342" spans="3:6" ht="15.75" customHeight="1" x14ac:dyDescent="0.2">
      <c r="C342" s="7"/>
      <c r="F342" s="15"/>
    </row>
    <row r="343" spans="3:6" ht="15.75" customHeight="1" x14ac:dyDescent="0.2">
      <c r="C343" s="7"/>
      <c r="F343" s="15"/>
    </row>
    <row r="344" spans="3:6" ht="15.75" customHeight="1" x14ac:dyDescent="0.2">
      <c r="C344" s="7"/>
      <c r="F344" s="15"/>
    </row>
    <row r="345" spans="3:6" ht="15.75" customHeight="1" x14ac:dyDescent="0.2">
      <c r="C345" s="7"/>
      <c r="F345" s="15"/>
    </row>
    <row r="346" spans="3:6" ht="15.75" customHeight="1" x14ac:dyDescent="0.2">
      <c r="C346" s="7"/>
      <c r="F346" s="15"/>
    </row>
    <row r="347" spans="3:6" ht="15.75" customHeight="1" x14ac:dyDescent="0.2">
      <c r="C347" s="7"/>
      <c r="F347" s="15"/>
    </row>
    <row r="348" spans="3:6" ht="15.75" customHeight="1" x14ac:dyDescent="0.2">
      <c r="C348" s="7"/>
      <c r="F348" s="15"/>
    </row>
    <row r="349" spans="3:6" ht="15.75" customHeight="1" x14ac:dyDescent="0.2">
      <c r="C349" s="7"/>
      <c r="F349" s="15"/>
    </row>
    <row r="350" spans="3:6" ht="15.75" customHeight="1" x14ac:dyDescent="0.2">
      <c r="C350" s="7"/>
      <c r="F350" s="15"/>
    </row>
    <row r="351" spans="3:6" ht="15.75" customHeight="1" x14ac:dyDescent="0.2">
      <c r="C351" s="7"/>
      <c r="F351" s="15"/>
    </row>
    <row r="352" spans="3:6" ht="15.75" customHeight="1" x14ac:dyDescent="0.2">
      <c r="C352" s="7"/>
      <c r="F352" s="15"/>
    </row>
    <row r="353" spans="3:6" ht="15.75" customHeight="1" x14ac:dyDescent="0.2">
      <c r="C353" s="7"/>
      <c r="F353" s="15"/>
    </row>
    <row r="354" spans="3:6" ht="15.75" customHeight="1" x14ac:dyDescent="0.2">
      <c r="C354" s="7"/>
      <c r="F354" s="15"/>
    </row>
    <row r="355" spans="3:6" ht="15.75" customHeight="1" x14ac:dyDescent="0.2">
      <c r="C355" s="7"/>
      <c r="F355" s="15"/>
    </row>
    <row r="356" spans="3:6" ht="15.75" customHeight="1" x14ac:dyDescent="0.2">
      <c r="C356" s="7"/>
      <c r="F356" s="15"/>
    </row>
    <row r="357" spans="3:6" ht="15.75" customHeight="1" x14ac:dyDescent="0.2">
      <c r="C357" s="7"/>
      <c r="F357" s="15"/>
    </row>
    <row r="358" spans="3:6" ht="15.75" customHeight="1" x14ac:dyDescent="0.2">
      <c r="C358" s="7"/>
      <c r="F358" s="15"/>
    </row>
    <row r="359" spans="3:6" ht="15.75" customHeight="1" x14ac:dyDescent="0.2">
      <c r="C359" s="7"/>
      <c r="F359" s="15"/>
    </row>
    <row r="360" spans="3:6" ht="15.75" customHeight="1" x14ac:dyDescent="0.2">
      <c r="C360" s="7"/>
      <c r="F360" s="15"/>
    </row>
    <row r="361" spans="3:6" ht="15.75" customHeight="1" x14ac:dyDescent="0.2">
      <c r="C361" s="7"/>
      <c r="F361" s="15"/>
    </row>
    <row r="362" spans="3:6" ht="15.75" customHeight="1" x14ac:dyDescent="0.2">
      <c r="C362" s="7"/>
      <c r="F362" s="15"/>
    </row>
    <row r="363" spans="3:6" ht="15.75" customHeight="1" x14ac:dyDescent="0.2">
      <c r="C363" s="7"/>
      <c r="F363" s="15"/>
    </row>
    <row r="364" spans="3:6" ht="15.75" customHeight="1" x14ac:dyDescent="0.2">
      <c r="C364" s="7"/>
      <c r="F364" s="15"/>
    </row>
    <row r="365" spans="3:6" ht="15.75" customHeight="1" x14ac:dyDescent="0.2">
      <c r="C365" s="7"/>
      <c r="F365" s="15"/>
    </row>
    <row r="366" spans="3:6" ht="15.75" customHeight="1" x14ac:dyDescent="0.2">
      <c r="C366" s="7"/>
      <c r="F366" s="15"/>
    </row>
    <row r="367" spans="3:6" ht="15.75" customHeight="1" x14ac:dyDescent="0.2">
      <c r="C367" s="7"/>
      <c r="F367" s="15"/>
    </row>
    <row r="368" spans="3:6" ht="15.75" customHeight="1" x14ac:dyDescent="0.2">
      <c r="C368" s="7"/>
      <c r="F368" s="15"/>
    </row>
    <row r="369" spans="3:6" ht="15.75" customHeight="1" x14ac:dyDescent="0.2">
      <c r="C369" s="7"/>
      <c r="F369" s="15"/>
    </row>
    <row r="370" spans="3:6" ht="15.75" customHeight="1" x14ac:dyDescent="0.2">
      <c r="C370" s="7"/>
      <c r="F370" s="15"/>
    </row>
    <row r="371" spans="3:6" ht="15.75" customHeight="1" x14ac:dyDescent="0.2">
      <c r="C371" s="7"/>
      <c r="F371" s="15"/>
    </row>
    <row r="372" spans="3:6" ht="15.75" customHeight="1" x14ac:dyDescent="0.2">
      <c r="C372" s="7"/>
      <c r="F372" s="15"/>
    </row>
    <row r="373" spans="3:6" ht="15.75" customHeight="1" x14ac:dyDescent="0.2">
      <c r="C373" s="7"/>
      <c r="F373" s="15"/>
    </row>
    <row r="374" spans="3:6" ht="15.75" customHeight="1" x14ac:dyDescent="0.2">
      <c r="C374" s="7"/>
      <c r="F374" s="15"/>
    </row>
    <row r="375" spans="3:6" ht="15.75" customHeight="1" x14ac:dyDescent="0.2">
      <c r="C375" s="7"/>
      <c r="F375" s="15"/>
    </row>
    <row r="376" spans="3:6" ht="15.75" customHeight="1" x14ac:dyDescent="0.2">
      <c r="C376" s="7"/>
      <c r="F376" s="15"/>
    </row>
    <row r="377" spans="3:6" ht="15.75" customHeight="1" x14ac:dyDescent="0.2">
      <c r="C377" s="7"/>
      <c r="F377" s="15"/>
    </row>
    <row r="378" spans="3:6" ht="15.75" customHeight="1" x14ac:dyDescent="0.2">
      <c r="C378" s="7"/>
      <c r="F378" s="15"/>
    </row>
    <row r="379" spans="3:6" ht="15.75" customHeight="1" x14ac:dyDescent="0.2">
      <c r="C379" s="7"/>
      <c r="F379" s="15"/>
    </row>
    <row r="380" spans="3:6" ht="15.75" customHeight="1" x14ac:dyDescent="0.2">
      <c r="C380" s="7"/>
      <c r="F380" s="15"/>
    </row>
    <row r="381" spans="3:6" ht="15.75" customHeight="1" x14ac:dyDescent="0.2">
      <c r="C381" s="7"/>
      <c r="F381" s="15"/>
    </row>
    <row r="382" spans="3:6" ht="15.75" customHeight="1" x14ac:dyDescent="0.2">
      <c r="C382" s="7"/>
      <c r="F382" s="15"/>
    </row>
    <row r="383" spans="3:6" ht="15.75" customHeight="1" x14ac:dyDescent="0.2">
      <c r="C383" s="7"/>
      <c r="F383" s="15"/>
    </row>
    <row r="384" spans="3:6" ht="15.75" customHeight="1" x14ac:dyDescent="0.2">
      <c r="C384" s="7"/>
      <c r="F384" s="15"/>
    </row>
    <row r="385" spans="3:6" ht="15.75" customHeight="1" x14ac:dyDescent="0.2">
      <c r="C385" s="7"/>
      <c r="F385" s="15"/>
    </row>
    <row r="386" spans="3:6" ht="15.75" customHeight="1" x14ac:dyDescent="0.2">
      <c r="C386" s="7"/>
      <c r="F386" s="15"/>
    </row>
    <row r="387" spans="3:6" ht="15.75" customHeight="1" x14ac:dyDescent="0.2">
      <c r="C387" s="7"/>
      <c r="F387" s="15"/>
    </row>
    <row r="388" spans="3:6" ht="15.75" customHeight="1" x14ac:dyDescent="0.2">
      <c r="C388" s="7"/>
      <c r="F388" s="15"/>
    </row>
    <row r="389" spans="3:6" ht="15.75" customHeight="1" x14ac:dyDescent="0.2">
      <c r="C389" s="7"/>
      <c r="F389" s="15"/>
    </row>
    <row r="390" spans="3:6" ht="15.75" customHeight="1" x14ac:dyDescent="0.2">
      <c r="C390" s="7"/>
      <c r="F390" s="15"/>
    </row>
    <row r="391" spans="3:6" ht="15.75" customHeight="1" x14ac:dyDescent="0.2">
      <c r="C391" s="7"/>
      <c r="F391" s="15"/>
    </row>
    <row r="392" spans="3:6" ht="15.75" customHeight="1" x14ac:dyDescent="0.2">
      <c r="C392" s="7"/>
      <c r="F392" s="15"/>
    </row>
    <row r="393" spans="3:6" ht="15.75" customHeight="1" x14ac:dyDescent="0.2">
      <c r="C393" s="7"/>
      <c r="F393" s="15"/>
    </row>
    <row r="394" spans="3:6" ht="15.75" customHeight="1" x14ac:dyDescent="0.2">
      <c r="C394" s="7"/>
      <c r="F394" s="15"/>
    </row>
    <row r="395" spans="3:6" ht="15.75" customHeight="1" x14ac:dyDescent="0.2">
      <c r="C395" s="7"/>
      <c r="F395" s="15"/>
    </row>
    <row r="396" spans="3:6" ht="15.75" customHeight="1" x14ac:dyDescent="0.2">
      <c r="C396" s="7"/>
      <c r="F396" s="15"/>
    </row>
    <row r="397" spans="3:6" ht="15.75" customHeight="1" x14ac:dyDescent="0.2">
      <c r="C397" s="7"/>
      <c r="F397" s="15"/>
    </row>
    <row r="398" spans="3:6" ht="15.75" customHeight="1" x14ac:dyDescent="0.2">
      <c r="C398" s="7"/>
      <c r="F398" s="15"/>
    </row>
    <row r="399" spans="3:6" ht="15.75" customHeight="1" x14ac:dyDescent="0.2">
      <c r="C399" s="7"/>
      <c r="F399" s="15"/>
    </row>
    <row r="400" spans="3:6" ht="15.75" customHeight="1" x14ac:dyDescent="0.2">
      <c r="C400" s="7"/>
      <c r="F400" s="15"/>
    </row>
    <row r="401" spans="3:6" ht="15.75" customHeight="1" x14ac:dyDescent="0.2">
      <c r="C401" s="7"/>
      <c r="F401" s="15"/>
    </row>
    <row r="402" spans="3:6" ht="15.75" customHeight="1" x14ac:dyDescent="0.2">
      <c r="C402" s="7"/>
      <c r="F402" s="15"/>
    </row>
    <row r="403" spans="3:6" ht="15.75" customHeight="1" x14ac:dyDescent="0.2">
      <c r="C403" s="7"/>
      <c r="F403" s="15"/>
    </row>
    <row r="404" spans="3:6" ht="15.75" customHeight="1" x14ac:dyDescent="0.2">
      <c r="C404" s="7"/>
      <c r="F404" s="15"/>
    </row>
    <row r="405" spans="3:6" ht="15.75" customHeight="1" x14ac:dyDescent="0.2">
      <c r="C405" s="7"/>
      <c r="F405" s="15"/>
    </row>
    <row r="406" spans="3:6" ht="15.75" customHeight="1" x14ac:dyDescent="0.2">
      <c r="C406" s="7"/>
      <c r="F406" s="15"/>
    </row>
    <row r="407" spans="3:6" ht="15.75" customHeight="1" x14ac:dyDescent="0.2">
      <c r="C407" s="7"/>
      <c r="F407" s="15"/>
    </row>
    <row r="408" spans="3:6" ht="15.75" customHeight="1" x14ac:dyDescent="0.2">
      <c r="C408" s="7"/>
      <c r="F408" s="15"/>
    </row>
    <row r="409" spans="3:6" ht="15.75" customHeight="1" x14ac:dyDescent="0.2">
      <c r="C409" s="7"/>
      <c r="F409" s="15"/>
    </row>
    <row r="410" spans="3:6" ht="15.75" customHeight="1" x14ac:dyDescent="0.2">
      <c r="C410" s="7"/>
      <c r="F410" s="15"/>
    </row>
    <row r="411" spans="3:6" ht="15.75" customHeight="1" x14ac:dyDescent="0.2">
      <c r="C411" s="7"/>
      <c r="F411" s="15"/>
    </row>
    <row r="412" spans="3:6" ht="15.75" customHeight="1" x14ac:dyDescent="0.2">
      <c r="C412" s="7"/>
      <c r="F412" s="15"/>
    </row>
    <row r="413" spans="3:6" ht="15.75" customHeight="1" x14ac:dyDescent="0.2">
      <c r="C413" s="7"/>
      <c r="F413" s="15"/>
    </row>
    <row r="414" spans="3:6" ht="15.75" customHeight="1" x14ac:dyDescent="0.2">
      <c r="C414" s="7"/>
      <c r="F414" s="15"/>
    </row>
    <row r="415" spans="3:6" ht="15.75" customHeight="1" x14ac:dyDescent="0.2">
      <c r="C415" s="7"/>
      <c r="F415" s="15"/>
    </row>
    <row r="416" spans="3:6" ht="15.75" customHeight="1" x14ac:dyDescent="0.2">
      <c r="C416" s="7"/>
      <c r="F416" s="15"/>
    </row>
    <row r="417" spans="3:6" ht="15.75" customHeight="1" x14ac:dyDescent="0.2">
      <c r="C417" s="7"/>
      <c r="F417" s="15"/>
    </row>
    <row r="418" spans="3:6" ht="15.75" customHeight="1" x14ac:dyDescent="0.2">
      <c r="C418" s="7"/>
      <c r="F418" s="15"/>
    </row>
    <row r="419" spans="3:6" ht="15.75" customHeight="1" x14ac:dyDescent="0.2">
      <c r="C419" s="7"/>
      <c r="F419" s="15"/>
    </row>
    <row r="420" spans="3:6" ht="15.75" customHeight="1" x14ac:dyDescent="0.2">
      <c r="C420" s="7"/>
      <c r="F420" s="15"/>
    </row>
    <row r="421" spans="3:6" ht="15.75" customHeight="1" x14ac:dyDescent="0.2">
      <c r="C421" s="7"/>
      <c r="F421" s="15"/>
    </row>
    <row r="422" spans="3:6" ht="15.75" customHeight="1" x14ac:dyDescent="0.2">
      <c r="C422" s="7"/>
      <c r="F422" s="15"/>
    </row>
    <row r="423" spans="3:6" ht="15.75" customHeight="1" x14ac:dyDescent="0.2">
      <c r="C423" s="7"/>
      <c r="F423" s="15"/>
    </row>
    <row r="424" spans="3:6" ht="15.75" customHeight="1" x14ac:dyDescent="0.2">
      <c r="C424" s="7"/>
      <c r="F424" s="15"/>
    </row>
    <row r="425" spans="3:6" ht="15.75" customHeight="1" x14ac:dyDescent="0.2">
      <c r="C425" s="7"/>
      <c r="F425" s="15"/>
    </row>
    <row r="426" spans="3:6" ht="15.75" customHeight="1" x14ac:dyDescent="0.2">
      <c r="C426" s="7"/>
      <c r="F426" s="15"/>
    </row>
    <row r="427" spans="3:6" ht="15.75" customHeight="1" x14ac:dyDescent="0.2">
      <c r="C427" s="7"/>
      <c r="F427" s="15"/>
    </row>
    <row r="428" spans="3:6" ht="15.75" customHeight="1" x14ac:dyDescent="0.2">
      <c r="C428" s="7"/>
      <c r="F428" s="15"/>
    </row>
    <row r="429" spans="3:6" ht="15.75" customHeight="1" x14ac:dyDescent="0.2">
      <c r="C429" s="7"/>
      <c r="F429" s="15"/>
    </row>
    <row r="430" spans="3:6" ht="15.75" customHeight="1" x14ac:dyDescent="0.2">
      <c r="C430" s="7"/>
      <c r="F430" s="15"/>
    </row>
    <row r="431" spans="3:6" ht="15.75" customHeight="1" x14ac:dyDescent="0.2">
      <c r="C431" s="7"/>
      <c r="F431" s="15"/>
    </row>
    <row r="432" spans="3:6" ht="15.75" customHeight="1" x14ac:dyDescent="0.2">
      <c r="C432" s="7"/>
      <c r="F432" s="15"/>
    </row>
    <row r="433" spans="3:6" ht="15.75" customHeight="1" x14ac:dyDescent="0.2">
      <c r="C433" s="7"/>
      <c r="F433" s="15"/>
    </row>
    <row r="434" spans="3:6" ht="15.75" customHeight="1" x14ac:dyDescent="0.2">
      <c r="C434" s="7"/>
      <c r="F434" s="15"/>
    </row>
    <row r="435" spans="3:6" ht="15.75" customHeight="1" x14ac:dyDescent="0.2">
      <c r="C435" s="7"/>
      <c r="F435" s="15"/>
    </row>
    <row r="436" spans="3:6" ht="15.75" customHeight="1" x14ac:dyDescent="0.2">
      <c r="C436" s="7"/>
      <c r="F436" s="15"/>
    </row>
    <row r="437" spans="3:6" ht="15.75" customHeight="1" x14ac:dyDescent="0.2">
      <c r="C437" s="7"/>
      <c r="F437" s="15"/>
    </row>
    <row r="438" spans="3:6" ht="15.75" customHeight="1" x14ac:dyDescent="0.2">
      <c r="C438" s="7"/>
      <c r="F438" s="15"/>
    </row>
    <row r="439" spans="3:6" ht="15.75" customHeight="1" x14ac:dyDescent="0.2">
      <c r="C439" s="7"/>
      <c r="F439" s="15"/>
    </row>
    <row r="440" spans="3:6" ht="15.75" customHeight="1" x14ac:dyDescent="0.2">
      <c r="C440" s="7"/>
      <c r="F440" s="15"/>
    </row>
    <row r="441" spans="3:6" ht="15.75" customHeight="1" x14ac:dyDescent="0.2">
      <c r="C441" s="7"/>
      <c r="F441" s="15"/>
    </row>
    <row r="442" spans="3:6" ht="15.75" customHeight="1" x14ac:dyDescent="0.2">
      <c r="C442" s="7"/>
      <c r="F442" s="15"/>
    </row>
    <row r="443" spans="3:6" ht="15.75" customHeight="1" x14ac:dyDescent="0.2">
      <c r="C443" s="7"/>
      <c r="F443" s="15"/>
    </row>
    <row r="444" spans="3:6" ht="15.75" customHeight="1" x14ac:dyDescent="0.2">
      <c r="C444" s="7"/>
      <c r="F444" s="15"/>
    </row>
    <row r="445" spans="3:6" ht="15.75" customHeight="1" x14ac:dyDescent="0.2">
      <c r="C445" s="7"/>
      <c r="F445" s="15"/>
    </row>
    <row r="446" spans="3:6" ht="15.75" customHeight="1" x14ac:dyDescent="0.2">
      <c r="C446" s="7"/>
      <c r="F446" s="15"/>
    </row>
    <row r="447" spans="3:6" ht="15.75" customHeight="1" x14ac:dyDescent="0.2">
      <c r="C447" s="7"/>
      <c r="F447" s="15"/>
    </row>
    <row r="448" spans="3:6" ht="15.75" customHeight="1" x14ac:dyDescent="0.2">
      <c r="C448" s="7"/>
      <c r="F448" s="15"/>
    </row>
    <row r="449" spans="3:6" ht="15.75" customHeight="1" x14ac:dyDescent="0.2">
      <c r="C449" s="7"/>
      <c r="F449" s="15"/>
    </row>
    <row r="450" spans="3:6" ht="15.75" customHeight="1" x14ac:dyDescent="0.2">
      <c r="C450" s="7"/>
      <c r="F450" s="15"/>
    </row>
    <row r="451" spans="3:6" ht="15.75" customHeight="1" x14ac:dyDescent="0.2">
      <c r="C451" s="7"/>
      <c r="F451" s="15"/>
    </row>
    <row r="452" spans="3:6" ht="15.75" customHeight="1" x14ac:dyDescent="0.2">
      <c r="C452" s="7"/>
      <c r="F452" s="15"/>
    </row>
    <row r="453" spans="3:6" ht="15.75" customHeight="1" x14ac:dyDescent="0.2">
      <c r="C453" s="7"/>
      <c r="F453" s="15"/>
    </row>
    <row r="454" spans="3:6" ht="15.75" customHeight="1" x14ac:dyDescent="0.2">
      <c r="C454" s="7"/>
      <c r="F454" s="15"/>
    </row>
    <row r="455" spans="3:6" ht="15.75" customHeight="1" x14ac:dyDescent="0.2">
      <c r="C455" s="7"/>
      <c r="F455" s="15"/>
    </row>
    <row r="456" spans="3:6" ht="15.75" customHeight="1" x14ac:dyDescent="0.2">
      <c r="C456" s="7"/>
      <c r="F456" s="15"/>
    </row>
    <row r="457" spans="3:6" ht="15.75" customHeight="1" x14ac:dyDescent="0.2">
      <c r="C457" s="7"/>
      <c r="F457" s="15"/>
    </row>
    <row r="458" spans="3:6" ht="15.75" customHeight="1" x14ac:dyDescent="0.2">
      <c r="C458" s="7"/>
      <c r="F458" s="15"/>
    </row>
    <row r="459" spans="3:6" ht="15.75" customHeight="1" x14ac:dyDescent="0.2">
      <c r="C459" s="7"/>
      <c r="F459" s="15"/>
    </row>
    <row r="460" spans="3:6" ht="15.75" customHeight="1" x14ac:dyDescent="0.2">
      <c r="C460" s="7"/>
      <c r="F460" s="15"/>
    </row>
    <row r="461" spans="3:6" ht="15.75" customHeight="1" x14ac:dyDescent="0.2">
      <c r="C461" s="7"/>
      <c r="F461" s="15"/>
    </row>
    <row r="462" spans="3:6" ht="15.75" customHeight="1" x14ac:dyDescent="0.2">
      <c r="C462" s="7"/>
      <c r="F462" s="15"/>
    </row>
    <row r="463" spans="3:6" ht="15.75" customHeight="1" x14ac:dyDescent="0.2">
      <c r="C463" s="7"/>
      <c r="F463" s="15"/>
    </row>
    <row r="464" spans="3:6" ht="15.75" customHeight="1" x14ac:dyDescent="0.2">
      <c r="C464" s="7"/>
      <c r="F464" s="15"/>
    </row>
    <row r="465" spans="3:6" ht="15.75" customHeight="1" x14ac:dyDescent="0.2">
      <c r="C465" s="7"/>
      <c r="F465" s="15"/>
    </row>
    <row r="466" spans="3:6" ht="15.75" customHeight="1" x14ac:dyDescent="0.2">
      <c r="C466" s="7"/>
      <c r="F466" s="15"/>
    </row>
    <row r="467" spans="3:6" ht="15.75" customHeight="1" x14ac:dyDescent="0.2">
      <c r="C467" s="7"/>
      <c r="F467" s="15"/>
    </row>
    <row r="468" spans="3:6" ht="15.75" customHeight="1" x14ac:dyDescent="0.2">
      <c r="C468" s="7"/>
      <c r="F468" s="15"/>
    </row>
    <row r="469" spans="3:6" ht="15.75" customHeight="1" x14ac:dyDescent="0.2">
      <c r="C469" s="7"/>
      <c r="F469" s="15"/>
    </row>
    <row r="470" spans="3:6" ht="15.75" customHeight="1" x14ac:dyDescent="0.2">
      <c r="C470" s="7"/>
      <c r="F470" s="15"/>
    </row>
    <row r="471" spans="3:6" ht="15.75" customHeight="1" x14ac:dyDescent="0.2">
      <c r="C471" s="7"/>
      <c r="F471" s="15"/>
    </row>
    <row r="472" spans="3:6" ht="15.75" customHeight="1" x14ac:dyDescent="0.2">
      <c r="C472" s="7"/>
      <c r="F472" s="15"/>
    </row>
    <row r="473" spans="3:6" ht="15.75" customHeight="1" x14ac:dyDescent="0.2">
      <c r="C473" s="7"/>
      <c r="F473" s="15"/>
    </row>
    <row r="474" spans="3:6" ht="15.75" customHeight="1" x14ac:dyDescent="0.2">
      <c r="C474" s="7"/>
      <c r="F474" s="15"/>
    </row>
    <row r="475" spans="3:6" ht="15.75" customHeight="1" x14ac:dyDescent="0.2">
      <c r="C475" s="7"/>
      <c r="F475" s="15"/>
    </row>
    <row r="476" spans="3:6" ht="15.75" customHeight="1" x14ac:dyDescent="0.2">
      <c r="C476" s="7"/>
      <c r="F476" s="15"/>
    </row>
    <row r="477" spans="3:6" ht="15.75" customHeight="1" x14ac:dyDescent="0.2">
      <c r="C477" s="7"/>
      <c r="F477" s="15"/>
    </row>
    <row r="478" spans="3:6" ht="15.75" customHeight="1" x14ac:dyDescent="0.2">
      <c r="C478" s="7"/>
      <c r="F478" s="15"/>
    </row>
    <row r="479" spans="3:6" ht="15.75" customHeight="1" x14ac:dyDescent="0.2">
      <c r="C479" s="7"/>
      <c r="F479" s="15"/>
    </row>
    <row r="480" spans="3:6" ht="15.75" customHeight="1" x14ac:dyDescent="0.2">
      <c r="C480" s="7"/>
      <c r="F480" s="15"/>
    </row>
    <row r="481" spans="3:6" ht="15.75" customHeight="1" x14ac:dyDescent="0.2">
      <c r="C481" s="7"/>
      <c r="F481" s="15"/>
    </row>
    <row r="482" spans="3:6" ht="15.75" customHeight="1" x14ac:dyDescent="0.2">
      <c r="C482" s="7"/>
      <c r="F482" s="15"/>
    </row>
    <row r="483" spans="3:6" ht="15.75" customHeight="1" x14ac:dyDescent="0.2">
      <c r="C483" s="7"/>
      <c r="F483" s="15"/>
    </row>
    <row r="484" spans="3:6" ht="15.75" customHeight="1" x14ac:dyDescent="0.2">
      <c r="C484" s="7"/>
      <c r="F484" s="15"/>
    </row>
    <row r="485" spans="3:6" ht="15.75" customHeight="1" x14ac:dyDescent="0.2">
      <c r="C485" s="7"/>
      <c r="F485" s="15"/>
    </row>
    <row r="486" spans="3:6" ht="15.75" customHeight="1" x14ac:dyDescent="0.2">
      <c r="C486" s="7"/>
      <c r="F486" s="15"/>
    </row>
    <row r="487" spans="3:6" ht="15.75" customHeight="1" x14ac:dyDescent="0.2">
      <c r="C487" s="7"/>
      <c r="F487" s="15"/>
    </row>
    <row r="488" spans="3:6" ht="15.75" customHeight="1" x14ac:dyDescent="0.2">
      <c r="C488" s="7"/>
      <c r="F488" s="15"/>
    </row>
    <row r="489" spans="3:6" ht="15.75" customHeight="1" x14ac:dyDescent="0.2">
      <c r="C489" s="7"/>
      <c r="F489" s="15"/>
    </row>
    <row r="490" spans="3:6" ht="15.75" customHeight="1" x14ac:dyDescent="0.2">
      <c r="C490" s="7"/>
      <c r="F490" s="15"/>
    </row>
    <row r="491" spans="3:6" ht="15.75" customHeight="1" x14ac:dyDescent="0.2">
      <c r="C491" s="7"/>
      <c r="F491" s="15"/>
    </row>
    <row r="492" spans="3:6" ht="15.75" customHeight="1" x14ac:dyDescent="0.2">
      <c r="C492" s="7"/>
      <c r="F492" s="15"/>
    </row>
    <row r="493" spans="3:6" ht="15.75" customHeight="1" x14ac:dyDescent="0.2">
      <c r="C493" s="7"/>
      <c r="F493" s="15"/>
    </row>
    <row r="494" spans="3:6" ht="15.75" customHeight="1" x14ac:dyDescent="0.2">
      <c r="C494" s="7"/>
      <c r="F494" s="15"/>
    </row>
    <row r="495" spans="3:6" ht="15.75" customHeight="1" x14ac:dyDescent="0.2">
      <c r="C495" s="7"/>
      <c r="F495" s="15"/>
    </row>
    <row r="496" spans="3:6" ht="15.75" customHeight="1" x14ac:dyDescent="0.2">
      <c r="C496" s="7"/>
      <c r="F496" s="15"/>
    </row>
    <row r="497" spans="3:6" ht="15.75" customHeight="1" x14ac:dyDescent="0.2">
      <c r="C497" s="7"/>
      <c r="F497" s="15"/>
    </row>
    <row r="498" spans="3:6" ht="15.75" customHeight="1" x14ac:dyDescent="0.2">
      <c r="C498" s="7"/>
      <c r="F498" s="15"/>
    </row>
    <row r="499" spans="3:6" ht="15.75" customHeight="1" x14ac:dyDescent="0.2">
      <c r="C499" s="7"/>
      <c r="F499" s="15"/>
    </row>
    <row r="500" spans="3:6" ht="15.75" customHeight="1" x14ac:dyDescent="0.2">
      <c r="C500" s="7"/>
      <c r="F500" s="15"/>
    </row>
    <row r="501" spans="3:6" ht="15.75" customHeight="1" x14ac:dyDescent="0.2">
      <c r="C501" s="7"/>
      <c r="F501" s="15"/>
    </row>
    <row r="502" spans="3:6" ht="15.75" customHeight="1" x14ac:dyDescent="0.2">
      <c r="C502" s="7"/>
      <c r="F502" s="15"/>
    </row>
    <row r="503" spans="3:6" ht="15.75" customHeight="1" x14ac:dyDescent="0.2">
      <c r="C503" s="7"/>
      <c r="F503" s="15"/>
    </row>
    <row r="504" spans="3:6" ht="15.75" customHeight="1" x14ac:dyDescent="0.2">
      <c r="C504" s="7"/>
      <c r="F504" s="15"/>
    </row>
    <row r="505" spans="3:6" ht="15.75" customHeight="1" x14ac:dyDescent="0.2">
      <c r="C505" s="7"/>
      <c r="F505" s="15"/>
    </row>
    <row r="506" spans="3:6" ht="15.75" customHeight="1" x14ac:dyDescent="0.2">
      <c r="C506" s="7"/>
      <c r="F506" s="15"/>
    </row>
    <row r="507" spans="3:6" ht="15.75" customHeight="1" x14ac:dyDescent="0.2">
      <c r="C507" s="7"/>
      <c r="F507" s="15"/>
    </row>
    <row r="508" spans="3:6" ht="15.75" customHeight="1" x14ac:dyDescent="0.2">
      <c r="C508" s="7"/>
      <c r="F508" s="15"/>
    </row>
    <row r="509" spans="3:6" ht="15.75" customHeight="1" x14ac:dyDescent="0.2">
      <c r="C509" s="7"/>
      <c r="F509" s="15"/>
    </row>
    <row r="510" spans="3:6" ht="15.75" customHeight="1" x14ac:dyDescent="0.2">
      <c r="C510" s="7"/>
      <c r="F510" s="15"/>
    </row>
    <row r="511" spans="3:6" ht="15.75" customHeight="1" x14ac:dyDescent="0.2">
      <c r="C511" s="7"/>
      <c r="F511" s="15"/>
    </row>
    <row r="512" spans="3:6" ht="15.75" customHeight="1" x14ac:dyDescent="0.2">
      <c r="C512" s="7"/>
      <c r="F512" s="15"/>
    </row>
    <row r="513" spans="3:6" ht="15.75" customHeight="1" x14ac:dyDescent="0.2">
      <c r="C513" s="7"/>
      <c r="F513" s="15"/>
    </row>
    <row r="514" spans="3:6" ht="15.75" customHeight="1" x14ac:dyDescent="0.2">
      <c r="C514" s="7"/>
      <c r="F514" s="15"/>
    </row>
    <row r="515" spans="3:6" ht="15.75" customHeight="1" x14ac:dyDescent="0.2">
      <c r="C515" s="7"/>
      <c r="F515" s="15"/>
    </row>
    <row r="516" spans="3:6" ht="15.75" customHeight="1" x14ac:dyDescent="0.2">
      <c r="C516" s="7"/>
      <c r="F516" s="15"/>
    </row>
    <row r="517" spans="3:6" ht="15.75" customHeight="1" x14ac:dyDescent="0.2">
      <c r="C517" s="7"/>
      <c r="F517" s="15"/>
    </row>
    <row r="518" spans="3:6" ht="15.75" customHeight="1" x14ac:dyDescent="0.2">
      <c r="C518" s="7"/>
      <c r="F518" s="15"/>
    </row>
    <row r="519" spans="3:6" ht="15.75" customHeight="1" x14ac:dyDescent="0.2">
      <c r="C519" s="7"/>
      <c r="F519" s="15"/>
    </row>
    <row r="520" spans="3:6" ht="15.75" customHeight="1" x14ac:dyDescent="0.2">
      <c r="C520" s="7"/>
      <c r="F520" s="15"/>
    </row>
    <row r="521" spans="3:6" ht="15.75" customHeight="1" x14ac:dyDescent="0.2">
      <c r="C521" s="7"/>
      <c r="F521" s="15"/>
    </row>
    <row r="522" spans="3:6" ht="15.75" customHeight="1" x14ac:dyDescent="0.2">
      <c r="C522" s="7"/>
      <c r="F522" s="15"/>
    </row>
    <row r="523" spans="3:6" ht="15.75" customHeight="1" x14ac:dyDescent="0.2">
      <c r="C523" s="7"/>
      <c r="F523" s="15"/>
    </row>
    <row r="524" spans="3:6" ht="15.75" customHeight="1" x14ac:dyDescent="0.2">
      <c r="C524" s="7"/>
      <c r="F524" s="15"/>
    </row>
    <row r="525" spans="3:6" ht="15.75" customHeight="1" x14ac:dyDescent="0.2">
      <c r="C525" s="7"/>
      <c r="F525" s="15"/>
    </row>
    <row r="526" spans="3:6" ht="15.75" customHeight="1" x14ac:dyDescent="0.2">
      <c r="C526" s="7"/>
      <c r="F526" s="15"/>
    </row>
    <row r="527" spans="3:6" ht="15.75" customHeight="1" x14ac:dyDescent="0.2">
      <c r="C527" s="7"/>
      <c r="F527" s="15"/>
    </row>
    <row r="528" spans="3:6" ht="15.75" customHeight="1" x14ac:dyDescent="0.2">
      <c r="C528" s="7"/>
      <c r="F528" s="15"/>
    </row>
    <row r="529" spans="3:6" ht="15.75" customHeight="1" x14ac:dyDescent="0.2">
      <c r="C529" s="7"/>
      <c r="F529" s="15"/>
    </row>
    <row r="530" spans="3:6" ht="15.75" customHeight="1" x14ac:dyDescent="0.2">
      <c r="C530" s="7"/>
      <c r="F530" s="15"/>
    </row>
    <row r="531" spans="3:6" ht="15.75" customHeight="1" x14ac:dyDescent="0.2">
      <c r="C531" s="7"/>
      <c r="F531" s="15"/>
    </row>
    <row r="532" spans="3:6" ht="15.75" customHeight="1" x14ac:dyDescent="0.2">
      <c r="C532" s="7"/>
      <c r="F532" s="15"/>
    </row>
    <row r="533" spans="3:6" ht="15.75" customHeight="1" x14ac:dyDescent="0.2">
      <c r="C533" s="7"/>
      <c r="F533" s="15"/>
    </row>
    <row r="534" spans="3:6" ht="15.75" customHeight="1" x14ac:dyDescent="0.2">
      <c r="C534" s="7"/>
      <c r="F534" s="15"/>
    </row>
    <row r="535" spans="3:6" ht="15.75" customHeight="1" x14ac:dyDescent="0.2">
      <c r="C535" s="7"/>
      <c r="F535" s="15"/>
    </row>
    <row r="536" spans="3:6" ht="15.75" customHeight="1" x14ac:dyDescent="0.2">
      <c r="C536" s="7"/>
      <c r="F536" s="15"/>
    </row>
    <row r="537" spans="3:6" ht="15.75" customHeight="1" x14ac:dyDescent="0.2">
      <c r="C537" s="7"/>
      <c r="F537" s="15"/>
    </row>
    <row r="538" spans="3:6" ht="15.75" customHeight="1" x14ac:dyDescent="0.2">
      <c r="C538" s="7"/>
      <c r="F538" s="15"/>
    </row>
    <row r="539" spans="3:6" ht="15.75" customHeight="1" x14ac:dyDescent="0.2">
      <c r="C539" s="7"/>
      <c r="F539" s="15"/>
    </row>
    <row r="540" spans="3:6" ht="15.75" customHeight="1" x14ac:dyDescent="0.2">
      <c r="C540" s="7"/>
      <c r="F540" s="15"/>
    </row>
    <row r="541" spans="3:6" ht="15.75" customHeight="1" x14ac:dyDescent="0.2">
      <c r="C541" s="7"/>
      <c r="F541" s="15"/>
    </row>
    <row r="542" spans="3:6" ht="15.75" customHeight="1" x14ac:dyDescent="0.2">
      <c r="C542" s="7"/>
      <c r="F542" s="15"/>
    </row>
    <row r="543" spans="3:6" ht="15.75" customHeight="1" x14ac:dyDescent="0.2">
      <c r="C543" s="7"/>
      <c r="F543" s="15"/>
    </row>
    <row r="544" spans="3:6" ht="15.75" customHeight="1" x14ac:dyDescent="0.2">
      <c r="C544" s="7"/>
      <c r="F544" s="15"/>
    </row>
    <row r="545" spans="3:6" ht="15.75" customHeight="1" x14ac:dyDescent="0.2">
      <c r="C545" s="7"/>
      <c r="F545" s="15"/>
    </row>
    <row r="546" spans="3:6" ht="15.75" customHeight="1" x14ac:dyDescent="0.2">
      <c r="C546" s="7"/>
      <c r="F546" s="15"/>
    </row>
    <row r="547" spans="3:6" ht="15.75" customHeight="1" x14ac:dyDescent="0.2">
      <c r="C547" s="7"/>
      <c r="F547" s="15"/>
    </row>
    <row r="548" spans="3:6" ht="15.75" customHeight="1" x14ac:dyDescent="0.2">
      <c r="C548" s="7"/>
      <c r="F548" s="15"/>
    </row>
    <row r="549" spans="3:6" ht="15.75" customHeight="1" x14ac:dyDescent="0.2">
      <c r="C549" s="7"/>
      <c r="F549" s="15"/>
    </row>
    <row r="550" spans="3:6" ht="15.75" customHeight="1" x14ac:dyDescent="0.2">
      <c r="C550" s="7"/>
      <c r="F550" s="15"/>
    </row>
    <row r="551" spans="3:6" ht="15.75" customHeight="1" x14ac:dyDescent="0.2">
      <c r="C551" s="7"/>
      <c r="F551" s="15"/>
    </row>
    <row r="552" spans="3:6" ht="15.75" customHeight="1" x14ac:dyDescent="0.2">
      <c r="C552" s="7"/>
      <c r="F552" s="15"/>
    </row>
    <row r="553" spans="3:6" ht="15.75" customHeight="1" x14ac:dyDescent="0.2">
      <c r="C553" s="7"/>
      <c r="F553" s="15"/>
    </row>
    <row r="554" spans="3:6" ht="15.75" customHeight="1" x14ac:dyDescent="0.2">
      <c r="C554" s="7"/>
      <c r="F554" s="15"/>
    </row>
    <row r="555" spans="3:6" ht="15.75" customHeight="1" x14ac:dyDescent="0.2">
      <c r="C555" s="7"/>
      <c r="F555" s="15"/>
    </row>
    <row r="556" spans="3:6" ht="15.75" customHeight="1" x14ac:dyDescent="0.2">
      <c r="C556" s="7"/>
      <c r="F556" s="15"/>
    </row>
    <row r="557" spans="3:6" ht="15.75" customHeight="1" x14ac:dyDescent="0.2">
      <c r="C557" s="7"/>
      <c r="F557" s="15"/>
    </row>
    <row r="558" spans="3:6" ht="15.75" customHeight="1" x14ac:dyDescent="0.2">
      <c r="C558" s="7"/>
      <c r="F558" s="15"/>
    </row>
    <row r="559" spans="3:6" ht="15.75" customHeight="1" x14ac:dyDescent="0.2">
      <c r="C559" s="7"/>
      <c r="F559" s="15"/>
    </row>
    <row r="560" spans="3:6" ht="15.75" customHeight="1" x14ac:dyDescent="0.2">
      <c r="C560" s="7"/>
      <c r="F560" s="15"/>
    </row>
    <row r="561" spans="3:6" ht="15.75" customHeight="1" x14ac:dyDescent="0.2">
      <c r="C561" s="7"/>
      <c r="F561" s="15"/>
    </row>
    <row r="562" spans="3:6" ht="15.75" customHeight="1" x14ac:dyDescent="0.2">
      <c r="C562" s="7"/>
      <c r="F562" s="15"/>
    </row>
    <row r="563" spans="3:6" ht="15.75" customHeight="1" x14ac:dyDescent="0.2">
      <c r="C563" s="7"/>
      <c r="F563" s="15"/>
    </row>
    <row r="564" spans="3:6" ht="15.75" customHeight="1" x14ac:dyDescent="0.2">
      <c r="C564" s="7"/>
      <c r="F564" s="15"/>
    </row>
    <row r="565" spans="3:6" ht="15.75" customHeight="1" x14ac:dyDescent="0.2">
      <c r="C565" s="7"/>
      <c r="F565" s="15"/>
    </row>
    <row r="566" spans="3:6" ht="15.75" customHeight="1" x14ac:dyDescent="0.2">
      <c r="C566" s="7"/>
      <c r="F566" s="15"/>
    </row>
    <row r="567" spans="3:6" ht="15.75" customHeight="1" x14ac:dyDescent="0.2">
      <c r="C567" s="7"/>
      <c r="F567" s="15"/>
    </row>
    <row r="568" spans="3:6" ht="15.75" customHeight="1" x14ac:dyDescent="0.2">
      <c r="C568" s="7"/>
      <c r="F568" s="15"/>
    </row>
    <row r="569" spans="3:6" ht="15.75" customHeight="1" x14ac:dyDescent="0.2">
      <c r="C569" s="7"/>
      <c r="F569" s="15"/>
    </row>
    <row r="570" spans="3:6" ht="15.75" customHeight="1" x14ac:dyDescent="0.2">
      <c r="C570" s="7"/>
      <c r="F570" s="15"/>
    </row>
    <row r="571" spans="3:6" ht="15.75" customHeight="1" x14ac:dyDescent="0.2">
      <c r="C571" s="7"/>
      <c r="F571" s="15"/>
    </row>
    <row r="572" spans="3:6" ht="15.75" customHeight="1" x14ac:dyDescent="0.2">
      <c r="C572" s="7"/>
      <c r="F572" s="15"/>
    </row>
    <row r="573" spans="3:6" ht="15.75" customHeight="1" x14ac:dyDescent="0.2">
      <c r="C573" s="7"/>
      <c r="F573" s="15"/>
    </row>
    <row r="574" spans="3:6" ht="15.75" customHeight="1" x14ac:dyDescent="0.2">
      <c r="C574" s="7"/>
      <c r="F574" s="15"/>
    </row>
    <row r="575" spans="3:6" ht="15.75" customHeight="1" x14ac:dyDescent="0.2">
      <c r="C575" s="7"/>
      <c r="F575" s="15"/>
    </row>
    <row r="576" spans="3:6" ht="15.75" customHeight="1" x14ac:dyDescent="0.2">
      <c r="C576" s="7"/>
      <c r="F576" s="15"/>
    </row>
    <row r="577" spans="3:6" ht="15.75" customHeight="1" x14ac:dyDescent="0.2">
      <c r="C577" s="7"/>
      <c r="F577" s="15"/>
    </row>
    <row r="578" spans="3:6" ht="15.75" customHeight="1" x14ac:dyDescent="0.2">
      <c r="C578" s="7"/>
      <c r="F578" s="15"/>
    </row>
    <row r="579" spans="3:6" ht="15.75" customHeight="1" x14ac:dyDescent="0.2">
      <c r="C579" s="7"/>
      <c r="F579" s="15"/>
    </row>
    <row r="580" spans="3:6" ht="15.75" customHeight="1" x14ac:dyDescent="0.2">
      <c r="C580" s="7"/>
      <c r="F580" s="15"/>
    </row>
    <row r="581" spans="3:6" ht="15.75" customHeight="1" x14ac:dyDescent="0.2">
      <c r="C581" s="7"/>
      <c r="F581" s="15"/>
    </row>
    <row r="582" spans="3:6" ht="15.75" customHeight="1" x14ac:dyDescent="0.2">
      <c r="C582" s="7"/>
      <c r="F582" s="15"/>
    </row>
    <row r="583" spans="3:6" ht="15.75" customHeight="1" x14ac:dyDescent="0.2">
      <c r="C583" s="7"/>
      <c r="F583" s="15"/>
    </row>
    <row r="584" spans="3:6" ht="15.75" customHeight="1" x14ac:dyDescent="0.2">
      <c r="C584" s="7"/>
      <c r="F584" s="15"/>
    </row>
    <row r="585" spans="3:6" ht="15.75" customHeight="1" x14ac:dyDescent="0.2">
      <c r="C585" s="7"/>
      <c r="F585" s="15"/>
    </row>
    <row r="586" spans="3:6" ht="15.75" customHeight="1" x14ac:dyDescent="0.2">
      <c r="C586" s="7"/>
      <c r="F586" s="15"/>
    </row>
    <row r="587" spans="3:6" ht="15.75" customHeight="1" x14ac:dyDescent="0.2">
      <c r="C587" s="7"/>
      <c r="F587" s="15"/>
    </row>
    <row r="588" spans="3:6" ht="15.75" customHeight="1" x14ac:dyDescent="0.2">
      <c r="C588" s="7"/>
      <c r="F588" s="15"/>
    </row>
    <row r="589" spans="3:6" ht="15.75" customHeight="1" x14ac:dyDescent="0.2">
      <c r="C589" s="7"/>
      <c r="F589" s="15"/>
    </row>
    <row r="590" spans="3:6" ht="15.75" customHeight="1" x14ac:dyDescent="0.2">
      <c r="C590" s="7"/>
      <c r="F590" s="15"/>
    </row>
    <row r="591" spans="3:6" ht="15.75" customHeight="1" x14ac:dyDescent="0.2">
      <c r="C591" s="7"/>
      <c r="F591" s="15"/>
    </row>
    <row r="592" spans="3:6" ht="15.75" customHeight="1" x14ac:dyDescent="0.2">
      <c r="C592" s="7"/>
      <c r="F592" s="15"/>
    </row>
    <row r="593" spans="3:6" ht="15.75" customHeight="1" x14ac:dyDescent="0.2">
      <c r="C593" s="7"/>
      <c r="F593" s="15"/>
    </row>
    <row r="594" spans="3:6" ht="15.75" customHeight="1" x14ac:dyDescent="0.2">
      <c r="C594" s="7"/>
      <c r="F594" s="15"/>
    </row>
    <row r="595" spans="3:6" ht="15.75" customHeight="1" x14ac:dyDescent="0.2">
      <c r="C595" s="7"/>
      <c r="F595" s="15"/>
    </row>
    <row r="596" spans="3:6" ht="15.75" customHeight="1" x14ac:dyDescent="0.2">
      <c r="C596" s="7"/>
      <c r="F596" s="15"/>
    </row>
    <row r="597" spans="3:6" ht="15.75" customHeight="1" x14ac:dyDescent="0.2">
      <c r="C597" s="7"/>
      <c r="F597" s="15"/>
    </row>
    <row r="598" spans="3:6" ht="15.75" customHeight="1" x14ac:dyDescent="0.2">
      <c r="C598" s="7"/>
      <c r="F598" s="15"/>
    </row>
    <row r="599" spans="3:6" ht="15.75" customHeight="1" x14ac:dyDescent="0.2">
      <c r="C599" s="7"/>
      <c r="F599" s="15"/>
    </row>
    <row r="600" spans="3:6" ht="15.75" customHeight="1" x14ac:dyDescent="0.2">
      <c r="C600" s="7"/>
      <c r="F600" s="15"/>
    </row>
    <row r="601" spans="3:6" ht="15.75" customHeight="1" x14ac:dyDescent="0.2">
      <c r="C601" s="7"/>
      <c r="F601" s="15"/>
    </row>
    <row r="602" spans="3:6" ht="15.75" customHeight="1" x14ac:dyDescent="0.2">
      <c r="C602" s="7"/>
      <c r="F602" s="15"/>
    </row>
    <row r="603" spans="3:6" ht="15.75" customHeight="1" x14ac:dyDescent="0.2">
      <c r="C603" s="7"/>
      <c r="F603" s="15"/>
    </row>
    <row r="604" spans="3:6" ht="15.75" customHeight="1" x14ac:dyDescent="0.2">
      <c r="C604" s="7"/>
      <c r="F604" s="15"/>
    </row>
    <row r="605" spans="3:6" ht="15.75" customHeight="1" x14ac:dyDescent="0.2">
      <c r="C605" s="7"/>
      <c r="F605" s="15"/>
    </row>
    <row r="606" spans="3:6" ht="15.75" customHeight="1" x14ac:dyDescent="0.2">
      <c r="C606" s="7"/>
      <c r="F606" s="15"/>
    </row>
    <row r="607" spans="3:6" ht="15.75" customHeight="1" x14ac:dyDescent="0.2">
      <c r="C607" s="7"/>
      <c r="F607" s="15"/>
    </row>
    <row r="608" spans="3:6" ht="15.75" customHeight="1" x14ac:dyDescent="0.2">
      <c r="C608" s="7"/>
      <c r="F608" s="15"/>
    </row>
    <row r="609" spans="3:6" ht="15.75" customHeight="1" x14ac:dyDescent="0.2">
      <c r="C609" s="7"/>
      <c r="F609" s="15"/>
    </row>
    <row r="610" spans="3:6" ht="15.75" customHeight="1" x14ac:dyDescent="0.2">
      <c r="C610" s="7"/>
      <c r="F610" s="15"/>
    </row>
    <row r="611" spans="3:6" ht="15.75" customHeight="1" x14ac:dyDescent="0.2">
      <c r="C611" s="7"/>
      <c r="F611" s="15"/>
    </row>
    <row r="612" spans="3:6" ht="15.75" customHeight="1" x14ac:dyDescent="0.2">
      <c r="C612" s="7"/>
      <c r="F612" s="15"/>
    </row>
    <row r="613" spans="3:6" ht="15.75" customHeight="1" x14ac:dyDescent="0.2">
      <c r="C613" s="7"/>
      <c r="F613" s="15"/>
    </row>
    <row r="614" spans="3:6" ht="15.75" customHeight="1" x14ac:dyDescent="0.2">
      <c r="C614" s="7"/>
      <c r="F614" s="15"/>
    </row>
    <row r="615" spans="3:6" ht="15.75" customHeight="1" x14ac:dyDescent="0.2">
      <c r="C615" s="7"/>
      <c r="F615" s="15"/>
    </row>
    <row r="616" spans="3:6" ht="15.75" customHeight="1" x14ac:dyDescent="0.2">
      <c r="C616" s="7"/>
      <c r="F616" s="15"/>
    </row>
    <row r="617" spans="3:6" ht="15.75" customHeight="1" x14ac:dyDescent="0.2">
      <c r="C617" s="7"/>
      <c r="F617" s="15"/>
    </row>
    <row r="618" spans="3:6" ht="15.75" customHeight="1" x14ac:dyDescent="0.2">
      <c r="C618" s="7"/>
      <c r="F618" s="15"/>
    </row>
    <row r="619" spans="3:6" ht="15.75" customHeight="1" x14ac:dyDescent="0.2">
      <c r="C619" s="7"/>
      <c r="F619" s="15"/>
    </row>
    <row r="620" spans="3:6" ht="15.75" customHeight="1" x14ac:dyDescent="0.2">
      <c r="C620" s="7"/>
      <c r="F620" s="15"/>
    </row>
    <row r="621" spans="3:6" ht="15.75" customHeight="1" x14ac:dyDescent="0.2">
      <c r="C621" s="7"/>
      <c r="F621" s="15"/>
    </row>
    <row r="622" spans="3:6" ht="15.75" customHeight="1" x14ac:dyDescent="0.2">
      <c r="C622" s="7"/>
      <c r="F622" s="15"/>
    </row>
    <row r="623" spans="3:6" ht="15.75" customHeight="1" x14ac:dyDescent="0.2">
      <c r="C623" s="7"/>
      <c r="F623" s="15"/>
    </row>
    <row r="624" spans="3:6" ht="15.75" customHeight="1" x14ac:dyDescent="0.2">
      <c r="C624" s="7"/>
      <c r="F624" s="15"/>
    </row>
    <row r="625" spans="3:6" ht="15.75" customHeight="1" x14ac:dyDescent="0.2">
      <c r="C625" s="7"/>
      <c r="F625" s="15"/>
    </row>
    <row r="626" spans="3:6" ht="15.75" customHeight="1" x14ac:dyDescent="0.2">
      <c r="C626" s="7"/>
      <c r="F626" s="15"/>
    </row>
    <row r="627" spans="3:6" ht="15.75" customHeight="1" x14ac:dyDescent="0.2">
      <c r="C627" s="7"/>
      <c r="F627" s="15"/>
    </row>
    <row r="628" spans="3:6" ht="15.75" customHeight="1" x14ac:dyDescent="0.2">
      <c r="C628" s="7"/>
      <c r="F628" s="15"/>
    </row>
    <row r="629" spans="3:6" ht="15.75" customHeight="1" x14ac:dyDescent="0.2">
      <c r="C629" s="7"/>
      <c r="F629" s="15"/>
    </row>
    <row r="630" spans="3:6" ht="15.75" customHeight="1" x14ac:dyDescent="0.2">
      <c r="C630" s="7"/>
      <c r="F630" s="15"/>
    </row>
    <row r="631" spans="3:6" ht="15.75" customHeight="1" x14ac:dyDescent="0.2">
      <c r="C631" s="7"/>
      <c r="F631" s="15"/>
    </row>
    <row r="632" spans="3:6" ht="15.75" customHeight="1" x14ac:dyDescent="0.2">
      <c r="C632" s="7"/>
      <c r="F632" s="15"/>
    </row>
    <row r="633" spans="3:6" ht="15.75" customHeight="1" x14ac:dyDescent="0.2">
      <c r="C633" s="7"/>
      <c r="F633" s="15"/>
    </row>
    <row r="634" spans="3:6" ht="15.75" customHeight="1" x14ac:dyDescent="0.2">
      <c r="C634" s="7"/>
      <c r="F634" s="15"/>
    </row>
    <row r="635" spans="3:6" ht="15.75" customHeight="1" x14ac:dyDescent="0.2">
      <c r="C635" s="7"/>
      <c r="F635" s="15"/>
    </row>
    <row r="636" spans="3:6" ht="15.75" customHeight="1" x14ac:dyDescent="0.2">
      <c r="C636" s="7"/>
      <c r="F636" s="15"/>
    </row>
    <row r="637" spans="3:6" ht="15.75" customHeight="1" x14ac:dyDescent="0.2">
      <c r="C637" s="7"/>
      <c r="F637" s="15"/>
    </row>
    <row r="638" spans="3:6" ht="15.75" customHeight="1" x14ac:dyDescent="0.2">
      <c r="C638" s="7"/>
      <c r="F638" s="15"/>
    </row>
    <row r="639" spans="3:6" ht="15.75" customHeight="1" x14ac:dyDescent="0.2">
      <c r="C639" s="7"/>
      <c r="F639" s="15"/>
    </row>
    <row r="640" spans="3:6" ht="15.75" customHeight="1" x14ac:dyDescent="0.2">
      <c r="C640" s="7"/>
      <c r="F640" s="15"/>
    </row>
    <row r="641" spans="3:6" ht="15.75" customHeight="1" x14ac:dyDescent="0.2">
      <c r="C641" s="7"/>
      <c r="F641" s="15"/>
    </row>
    <row r="642" spans="3:6" ht="15.75" customHeight="1" x14ac:dyDescent="0.2">
      <c r="C642" s="7"/>
      <c r="F642" s="15"/>
    </row>
    <row r="643" spans="3:6" ht="15.75" customHeight="1" x14ac:dyDescent="0.2">
      <c r="C643" s="7"/>
      <c r="F643" s="15"/>
    </row>
    <row r="644" spans="3:6" ht="15.75" customHeight="1" x14ac:dyDescent="0.2">
      <c r="C644" s="7"/>
      <c r="F644" s="15"/>
    </row>
    <row r="645" spans="3:6" ht="15.75" customHeight="1" x14ac:dyDescent="0.2">
      <c r="C645" s="7"/>
      <c r="F645" s="15"/>
    </row>
    <row r="646" spans="3:6" ht="15.75" customHeight="1" x14ac:dyDescent="0.2">
      <c r="C646" s="7"/>
      <c r="F646" s="15"/>
    </row>
    <row r="647" spans="3:6" ht="15.75" customHeight="1" x14ac:dyDescent="0.2">
      <c r="C647" s="7"/>
      <c r="F647" s="15"/>
    </row>
    <row r="648" spans="3:6" ht="15.75" customHeight="1" x14ac:dyDescent="0.2">
      <c r="C648" s="7"/>
      <c r="F648" s="15"/>
    </row>
    <row r="649" spans="3:6" ht="15.75" customHeight="1" x14ac:dyDescent="0.2">
      <c r="C649" s="7"/>
      <c r="F649" s="15"/>
    </row>
    <row r="650" spans="3:6" ht="15.75" customHeight="1" x14ac:dyDescent="0.2">
      <c r="C650" s="7"/>
      <c r="F650" s="15"/>
    </row>
    <row r="651" spans="3:6" ht="15.75" customHeight="1" x14ac:dyDescent="0.2">
      <c r="C651" s="7"/>
      <c r="F651" s="15"/>
    </row>
    <row r="652" spans="3:6" ht="15.75" customHeight="1" x14ac:dyDescent="0.2">
      <c r="C652" s="7"/>
      <c r="F652" s="15"/>
    </row>
    <row r="653" spans="3:6" ht="15.75" customHeight="1" x14ac:dyDescent="0.2">
      <c r="C653" s="7"/>
      <c r="F653" s="15"/>
    </row>
    <row r="654" spans="3:6" ht="15.75" customHeight="1" x14ac:dyDescent="0.2">
      <c r="C654" s="7"/>
      <c r="F654" s="15"/>
    </row>
    <row r="655" spans="3:6" ht="15.75" customHeight="1" x14ac:dyDescent="0.2">
      <c r="C655" s="7"/>
      <c r="F655" s="15"/>
    </row>
    <row r="656" spans="3:6" ht="15.75" customHeight="1" x14ac:dyDescent="0.2">
      <c r="C656" s="7"/>
      <c r="F656" s="15"/>
    </row>
    <row r="657" spans="3:6" ht="15.75" customHeight="1" x14ac:dyDescent="0.2">
      <c r="C657" s="7"/>
      <c r="F657" s="15"/>
    </row>
    <row r="658" spans="3:6" ht="15.75" customHeight="1" x14ac:dyDescent="0.2">
      <c r="C658" s="7"/>
      <c r="F658" s="15"/>
    </row>
    <row r="659" spans="3:6" ht="15.75" customHeight="1" x14ac:dyDescent="0.2">
      <c r="C659" s="7"/>
      <c r="F659" s="15"/>
    </row>
    <row r="660" spans="3:6" ht="15.75" customHeight="1" x14ac:dyDescent="0.2">
      <c r="C660" s="7"/>
      <c r="F660" s="15"/>
    </row>
    <row r="661" spans="3:6" ht="15.75" customHeight="1" x14ac:dyDescent="0.2">
      <c r="C661" s="7"/>
      <c r="F661" s="15"/>
    </row>
    <row r="662" spans="3:6" ht="15.75" customHeight="1" x14ac:dyDescent="0.2">
      <c r="C662" s="7"/>
      <c r="F662" s="15"/>
    </row>
    <row r="663" spans="3:6" ht="15.75" customHeight="1" x14ac:dyDescent="0.2">
      <c r="C663" s="7"/>
      <c r="F663" s="15"/>
    </row>
    <row r="664" spans="3:6" ht="15.75" customHeight="1" x14ac:dyDescent="0.2">
      <c r="C664" s="7"/>
      <c r="F664" s="15"/>
    </row>
    <row r="665" spans="3:6" ht="15.75" customHeight="1" x14ac:dyDescent="0.2">
      <c r="C665" s="7"/>
      <c r="F665" s="15"/>
    </row>
    <row r="666" spans="3:6" ht="15.75" customHeight="1" x14ac:dyDescent="0.2">
      <c r="C666" s="7"/>
      <c r="F666" s="15"/>
    </row>
    <row r="667" spans="3:6" ht="15.75" customHeight="1" x14ac:dyDescent="0.2">
      <c r="C667" s="7"/>
      <c r="F667" s="15"/>
    </row>
    <row r="668" spans="3:6" ht="15.75" customHeight="1" x14ac:dyDescent="0.2">
      <c r="C668" s="7"/>
      <c r="F668" s="15"/>
    </row>
    <row r="669" spans="3:6" ht="15.75" customHeight="1" x14ac:dyDescent="0.2">
      <c r="C669" s="7"/>
      <c r="F669" s="15"/>
    </row>
    <row r="670" spans="3:6" ht="15.75" customHeight="1" x14ac:dyDescent="0.2">
      <c r="C670" s="7"/>
      <c r="F670" s="15"/>
    </row>
    <row r="671" spans="3:6" ht="15.75" customHeight="1" x14ac:dyDescent="0.2">
      <c r="C671" s="7"/>
      <c r="F671" s="15"/>
    </row>
    <row r="672" spans="3:6" ht="15.75" customHeight="1" x14ac:dyDescent="0.2">
      <c r="C672" s="7"/>
      <c r="F672" s="15"/>
    </row>
    <row r="673" spans="3:6" ht="15.75" customHeight="1" x14ac:dyDescent="0.2">
      <c r="C673" s="7"/>
      <c r="F673" s="15"/>
    </row>
    <row r="674" spans="3:6" ht="15.75" customHeight="1" x14ac:dyDescent="0.2">
      <c r="C674" s="7"/>
      <c r="F674" s="15"/>
    </row>
    <row r="675" spans="3:6" ht="15.75" customHeight="1" x14ac:dyDescent="0.2">
      <c r="C675" s="7"/>
      <c r="F675" s="15"/>
    </row>
    <row r="676" spans="3:6" ht="15.75" customHeight="1" x14ac:dyDescent="0.2">
      <c r="C676" s="7"/>
      <c r="F676" s="15"/>
    </row>
    <row r="677" spans="3:6" ht="15.75" customHeight="1" x14ac:dyDescent="0.2">
      <c r="C677" s="7"/>
      <c r="F677" s="15"/>
    </row>
    <row r="678" spans="3:6" ht="15.75" customHeight="1" x14ac:dyDescent="0.2">
      <c r="C678" s="7"/>
      <c r="F678" s="15"/>
    </row>
    <row r="679" spans="3:6" ht="15.75" customHeight="1" x14ac:dyDescent="0.2">
      <c r="C679" s="7"/>
      <c r="F679" s="15"/>
    </row>
    <row r="680" spans="3:6" ht="15.75" customHeight="1" x14ac:dyDescent="0.2">
      <c r="C680" s="7"/>
      <c r="F680" s="15"/>
    </row>
    <row r="681" spans="3:6" ht="15.75" customHeight="1" x14ac:dyDescent="0.2">
      <c r="C681" s="7"/>
      <c r="F681" s="15"/>
    </row>
    <row r="682" spans="3:6" ht="15.75" customHeight="1" x14ac:dyDescent="0.2">
      <c r="C682" s="7"/>
      <c r="F682" s="15"/>
    </row>
    <row r="683" spans="3:6" ht="15.75" customHeight="1" x14ac:dyDescent="0.2">
      <c r="C683" s="7"/>
      <c r="F683" s="15"/>
    </row>
    <row r="684" spans="3:6" ht="15.75" customHeight="1" x14ac:dyDescent="0.2">
      <c r="C684" s="7"/>
      <c r="F684" s="15"/>
    </row>
    <row r="685" spans="3:6" ht="15.75" customHeight="1" x14ac:dyDescent="0.2">
      <c r="C685" s="7"/>
      <c r="F685" s="15"/>
    </row>
    <row r="686" spans="3:6" ht="15.75" customHeight="1" x14ac:dyDescent="0.2">
      <c r="C686" s="7"/>
      <c r="F686" s="15"/>
    </row>
    <row r="687" spans="3:6" ht="15.75" customHeight="1" x14ac:dyDescent="0.2">
      <c r="C687" s="7"/>
      <c r="F687" s="15"/>
    </row>
    <row r="688" spans="3:6" ht="15.75" customHeight="1" x14ac:dyDescent="0.2">
      <c r="C688" s="7"/>
      <c r="F688" s="15"/>
    </row>
    <row r="689" spans="3:6" ht="15.75" customHeight="1" x14ac:dyDescent="0.2">
      <c r="C689" s="7"/>
      <c r="F689" s="15"/>
    </row>
    <row r="690" spans="3:6" ht="15.75" customHeight="1" x14ac:dyDescent="0.2">
      <c r="C690" s="7"/>
      <c r="F690" s="15"/>
    </row>
    <row r="691" spans="3:6" ht="15.75" customHeight="1" x14ac:dyDescent="0.2">
      <c r="C691" s="7"/>
      <c r="F691" s="15"/>
    </row>
    <row r="692" spans="3:6" ht="15.75" customHeight="1" x14ac:dyDescent="0.2">
      <c r="C692" s="7"/>
      <c r="F692" s="15"/>
    </row>
    <row r="693" spans="3:6" ht="15.75" customHeight="1" x14ac:dyDescent="0.2">
      <c r="C693" s="7"/>
      <c r="F693" s="15"/>
    </row>
    <row r="694" spans="3:6" ht="15.75" customHeight="1" x14ac:dyDescent="0.2">
      <c r="C694" s="7"/>
      <c r="F694" s="15"/>
    </row>
    <row r="695" spans="3:6" ht="15.75" customHeight="1" x14ac:dyDescent="0.2">
      <c r="C695" s="7"/>
      <c r="F695" s="15"/>
    </row>
    <row r="696" spans="3:6" ht="15.75" customHeight="1" x14ac:dyDescent="0.2">
      <c r="C696" s="7"/>
      <c r="F696" s="15"/>
    </row>
    <row r="697" spans="3:6" ht="15.75" customHeight="1" x14ac:dyDescent="0.2">
      <c r="C697" s="7"/>
      <c r="F697" s="15"/>
    </row>
    <row r="698" spans="3:6" ht="15.75" customHeight="1" x14ac:dyDescent="0.2">
      <c r="C698" s="7"/>
      <c r="F698" s="15"/>
    </row>
    <row r="699" spans="3:6" ht="15.75" customHeight="1" x14ac:dyDescent="0.2">
      <c r="C699" s="7"/>
      <c r="F699" s="15"/>
    </row>
    <row r="700" spans="3:6" ht="15.75" customHeight="1" x14ac:dyDescent="0.2">
      <c r="C700" s="7"/>
      <c r="F700" s="15"/>
    </row>
    <row r="701" spans="3:6" ht="15.75" customHeight="1" x14ac:dyDescent="0.2">
      <c r="C701" s="7"/>
      <c r="F701" s="15"/>
    </row>
    <row r="702" spans="3:6" ht="15.75" customHeight="1" x14ac:dyDescent="0.2">
      <c r="C702" s="7"/>
      <c r="F702" s="15"/>
    </row>
    <row r="703" spans="3:6" ht="15.75" customHeight="1" x14ac:dyDescent="0.2">
      <c r="C703" s="7"/>
      <c r="F703" s="15"/>
    </row>
    <row r="704" spans="3:6" ht="15.75" customHeight="1" x14ac:dyDescent="0.2">
      <c r="C704" s="7"/>
      <c r="F704" s="15"/>
    </row>
    <row r="705" spans="3:6" ht="15.75" customHeight="1" x14ac:dyDescent="0.2">
      <c r="C705" s="7"/>
      <c r="F705" s="15"/>
    </row>
    <row r="706" spans="3:6" ht="15.75" customHeight="1" x14ac:dyDescent="0.2">
      <c r="C706" s="7"/>
      <c r="F706" s="15"/>
    </row>
    <row r="707" spans="3:6" ht="15.75" customHeight="1" x14ac:dyDescent="0.2">
      <c r="C707" s="7"/>
      <c r="F707" s="15"/>
    </row>
    <row r="708" spans="3:6" ht="15.75" customHeight="1" x14ac:dyDescent="0.2">
      <c r="C708" s="7"/>
      <c r="F708" s="15"/>
    </row>
    <row r="709" spans="3:6" ht="15.75" customHeight="1" x14ac:dyDescent="0.2">
      <c r="C709" s="7"/>
      <c r="F709" s="15"/>
    </row>
    <row r="710" spans="3:6" ht="15.75" customHeight="1" x14ac:dyDescent="0.2">
      <c r="C710" s="7"/>
      <c r="F710" s="15"/>
    </row>
    <row r="711" spans="3:6" ht="15.75" customHeight="1" x14ac:dyDescent="0.2">
      <c r="C711" s="7"/>
      <c r="F711" s="15"/>
    </row>
    <row r="712" spans="3:6" ht="15.75" customHeight="1" x14ac:dyDescent="0.2">
      <c r="C712" s="7"/>
      <c r="F712" s="15"/>
    </row>
    <row r="713" spans="3:6" ht="15.75" customHeight="1" x14ac:dyDescent="0.2">
      <c r="C713" s="7"/>
      <c r="F713" s="15"/>
    </row>
    <row r="714" spans="3:6" ht="15.75" customHeight="1" x14ac:dyDescent="0.2">
      <c r="C714" s="7"/>
      <c r="F714" s="15"/>
    </row>
    <row r="715" spans="3:6" ht="15.75" customHeight="1" x14ac:dyDescent="0.2">
      <c r="C715" s="7"/>
      <c r="F715" s="15"/>
    </row>
    <row r="716" spans="3:6" ht="15.75" customHeight="1" x14ac:dyDescent="0.2">
      <c r="C716" s="7"/>
      <c r="F716" s="15"/>
    </row>
    <row r="717" spans="3:6" ht="15.75" customHeight="1" x14ac:dyDescent="0.2">
      <c r="C717" s="7"/>
      <c r="F717" s="15"/>
    </row>
    <row r="718" spans="3:6" ht="15.75" customHeight="1" x14ac:dyDescent="0.2">
      <c r="C718" s="7"/>
      <c r="F718" s="15"/>
    </row>
    <row r="719" spans="3:6" ht="15.75" customHeight="1" x14ac:dyDescent="0.2">
      <c r="C719" s="7"/>
      <c r="F719" s="15"/>
    </row>
    <row r="720" spans="3:6" ht="15.75" customHeight="1" x14ac:dyDescent="0.2">
      <c r="C720" s="7"/>
      <c r="F720" s="15"/>
    </row>
    <row r="721" spans="3:6" ht="15.75" customHeight="1" x14ac:dyDescent="0.2">
      <c r="C721" s="7"/>
      <c r="F721" s="15"/>
    </row>
    <row r="722" spans="3:6" ht="15.75" customHeight="1" x14ac:dyDescent="0.2">
      <c r="C722" s="7"/>
      <c r="F722" s="15"/>
    </row>
    <row r="723" spans="3:6" ht="15.75" customHeight="1" x14ac:dyDescent="0.2">
      <c r="C723" s="7"/>
      <c r="F723" s="15"/>
    </row>
    <row r="724" spans="3:6" ht="15.75" customHeight="1" x14ac:dyDescent="0.2">
      <c r="C724" s="7"/>
      <c r="F724" s="15"/>
    </row>
    <row r="725" spans="3:6" ht="15.75" customHeight="1" x14ac:dyDescent="0.2">
      <c r="C725" s="7"/>
      <c r="F725" s="15"/>
    </row>
    <row r="726" spans="3:6" ht="15.75" customHeight="1" x14ac:dyDescent="0.2">
      <c r="C726" s="7"/>
      <c r="F726" s="15"/>
    </row>
    <row r="727" spans="3:6" ht="15.75" customHeight="1" x14ac:dyDescent="0.2">
      <c r="C727" s="7"/>
      <c r="F727" s="15"/>
    </row>
    <row r="728" spans="3:6" ht="15.75" customHeight="1" x14ac:dyDescent="0.2">
      <c r="C728" s="7"/>
      <c r="F728" s="15"/>
    </row>
    <row r="729" spans="3:6" ht="15.75" customHeight="1" x14ac:dyDescent="0.2">
      <c r="C729" s="7"/>
      <c r="F729" s="15"/>
    </row>
    <row r="730" spans="3:6" ht="15.75" customHeight="1" x14ac:dyDescent="0.2">
      <c r="C730" s="7"/>
      <c r="F730" s="15"/>
    </row>
    <row r="731" spans="3:6" ht="15.75" customHeight="1" x14ac:dyDescent="0.2">
      <c r="C731" s="7"/>
      <c r="F731" s="15"/>
    </row>
    <row r="732" spans="3:6" ht="15.75" customHeight="1" x14ac:dyDescent="0.2">
      <c r="C732" s="7"/>
      <c r="F732" s="15"/>
    </row>
    <row r="733" spans="3:6" ht="15.75" customHeight="1" x14ac:dyDescent="0.2">
      <c r="C733" s="7"/>
      <c r="F733" s="15"/>
    </row>
    <row r="734" spans="3:6" ht="15.75" customHeight="1" x14ac:dyDescent="0.2">
      <c r="C734" s="7"/>
      <c r="F734" s="15"/>
    </row>
    <row r="735" spans="3:6" ht="15.75" customHeight="1" x14ac:dyDescent="0.2">
      <c r="C735" s="7"/>
      <c r="F735" s="15"/>
    </row>
    <row r="736" spans="3:6" ht="15.75" customHeight="1" x14ac:dyDescent="0.2">
      <c r="C736" s="7"/>
      <c r="F736" s="15"/>
    </row>
    <row r="737" spans="3:6" ht="15.75" customHeight="1" x14ac:dyDescent="0.2">
      <c r="C737" s="7"/>
      <c r="F737" s="15"/>
    </row>
    <row r="738" spans="3:6" ht="15.75" customHeight="1" x14ac:dyDescent="0.2">
      <c r="C738" s="7"/>
      <c r="F738" s="15"/>
    </row>
    <row r="739" spans="3:6" ht="15.75" customHeight="1" x14ac:dyDescent="0.2">
      <c r="C739" s="7"/>
      <c r="F739" s="15"/>
    </row>
    <row r="740" spans="3:6" ht="15.75" customHeight="1" x14ac:dyDescent="0.2">
      <c r="C740" s="7"/>
      <c r="F740" s="15"/>
    </row>
    <row r="741" spans="3:6" ht="15.75" customHeight="1" x14ac:dyDescent="0.2">
      <c r="C741" s="7"/>
      <c r="F741" s="15"/>
    </row>
    <row r="742" spans="3:6" ht="15.75" customHeight="1" x14ac:dyDescent="0.2">
      <c r="C742" s="7"/>
      <c r="F742" s="15"/>
    </row>
    <row r="743" spans="3:6" ht="15.75" customHeight="1" x14ac:dyDescent="0.2">
      <c r="C743" s="7"/>
      <c r="F743" s="15"/>
    </row>
    <row r="744" spans="3:6" ht="15.75" customHeight="1" x14ac:dyDescent="0.2">
      <c r="C744" s="7"/>
      <c r="F744" s="15"/>
    </row>
    <row r="745" spans="3:6" ht="15.75" customHeight="1" x14ac:dyDescent="0.2">
      <c r="C745" s="7"/>
      <c r="F745" s="15"/>
    </row>
    <row r="746" spans="3:6" ht="15.75" customHeight="1" x14ac:dyDescent="0.2">
      <c r="C746" s="7"/>
      <c r="F746" s="15"/>
    </row>
    <row r="747" spans="3:6" ht="15.75" customHeight="1" x14ac:dyDescent="0.2">
      <c r="C747" s="7"/>
      <c r="F747" s="15"/>
    </row>
    <row r="748" spans="3:6" ht="15.75" customHeight="1" x14ac:dyDescent="0.2">
      <c r="C748" s="7"/>
      <c r="F748" s="15"/>
    </row>
    <row r="749" spans="3:6" ht="15.75" customHeight="1" x14ac:dyDescent="0.2">
      <c r="C749" s="7"/>
      <c r="F749" s="15"/>
    </row>
    <row r="750" spans="3:6" ht="15.75" customHeight="1" x14ac:dyDescent="0.2">
      <c r="C750" s="7"/>
      <c r="F750" s="15"/>
    </row>
    <row r="751" spans="3:6" ht="15.75" customHeight="1" x14ac:dyDescent="0.2">
      <c r="C751" s="7"/>
      <c r="F751" s="15"/>
    </row>
    <row r="752" spans="3:6" ht="15.75" customHeight="1" x14ac:dyDescent="0.2">
      <c r="C752" s="7"/>
      <c r="F752" s="15"/>
    </row>
    <row r="753" spans="3:6" ht="15.75" customHeight="1" x14ac:dyDescent="0.2">
      <c r="C753" s="7"/>
      <c r="F753" s="15"/>
    </row>
    <row r="754" spans="3:6" ht="15.75" customHeight="1" x14ac:dyDescent="0.2">
      <c r="C754" s="7"/>
      <c r="F754" s="15"/>
    </row>
    <row r="755" spans="3:6" ht="15.75" customHeight="1" x14ac:dyDescent="0.2">
      <c r="C755" s="7"/>
      <c r="F755" s="15"/>
    </row>
    <row r="756" spans="3:6" ht="15.75" customHeight="1" x14ac:dyDescent="0.2">
      <c r="C756" s="7"/>
      <c r="F756" s="15"/>
    </row>
    <row r="757" spans="3:6" ht="15.75" customHeight="1" x14ac:dyDescent="0.2">
      <c r="C757" s="7"/>
      <c r="F757" s="15"/>
    </row>
    <row r="758" spans="3:6" ht="15.75" customHeight="1" x14ac:dyDescent="0.2">
      <c r="C758" s="7"/>
      <c r="F758" s="15"/>
    </row>
    <row r="759" spans="3:6" ht="15.75" customHeight="1" x14ac:dyDescent="0.2">
      <c r="C759" s="7"/>
      <c r="F759" s="15"/>
    </row>
    <row r="760" spans="3:6" ht="15.75" customHeight="1" x14ac:dyDescent="0.2">
      <c r="C760" s="7"/>
      <c r="F760" s="15"/>
    </row>
    <row r="761" spans="3:6" ht="15.75" customHeight="1" x14ac:dyDescent="0.2">
      <c r="C761" s="7"/>
      <c r="F761" s="15"/>
    </row>
    <row r="762" spans="3:6" ht="15.75" customHeight="1" x14ac:dyDescent="0.2">
      <c r="C762" s="7"/>
      <c r="F762" s="15"/>
    </row>
    <row r="763" spans="3:6" ht="15.75" customHeight="1" x14ac:dyDescent="0.2">
      <c r="C763" s="7"/>
      <c r="F763" s="15"/>
    </row>
    <row r="764" spans="3:6" ht="15.75" customHeight="1" x14ac:dyDescent="0.2">
      <c r="C764" s="7"/>
      <c r="F764" s="15"/>
    </row>
    <row r="765" spans="3:6" ht="15.75" customHeight="1" x14ac:dyDescent="0.2">
      <c r="C765" s="7"/>
      <c r="F765" s="15"/>
    </row>
    <row r="766" spans="3:6" ht="15.75" customHeight="1" x14ac:dyDescent="0.2">
      <c r="C766" s="7"/>
      <c r="F766" s="15"/>
    </row>
    <row r="767" spans="3:6" ht="15.75" customHeight="1" x14ac:dyDescent="0.2">
      <c r="C767" s="7"/>
      <c r="F767" s="15"/>
    </row>
    <row r="768" spans="3:6" ht="15.75" customHeight="1" x14ac:dyDescent="0.2">
      <c r="C768" s="7"/>
      <c r="F768" s="15"/>
    </row>
    <row r="769" spans="3:6" ht="15.75" customHeight="1" x14ac:dyDescent="0.2">
      <c r="C769" s="7"/>
      <c r="F769" s="15"/>
    </row>
    <row r="770" spans="3:6" ht="15.75" customHeight="1" x14ac:dyDescent="0.2">
      <c r="C770" s="7"/>
      <c r="F770" s="15"/>
    </row>
    <row r="771" spans="3:6" ht="15.75" customHeight="1" x14ac:dyDescent="0.2">
      <c r="C771" s="7"/>
      <c r="F771" s="15"/>
    </row>
    <row r="772" spans="3:6" ht="15.75" customHeight="1" x14ac:dyDescent="0.2">
      <c r="C772" s="7"/>
      <c r="F772" s="15"/>
    </row>
    <row r="773" spans="3:6" ht="15.75" customHeight="1" x14ac:dyDescent="0.2">
      <c r="C773" s="7"/>
      <c r="F773" s="15"/>
    </row>
    <row r="774" spans="3:6" ht="15.75" customHeight="1" x14ac:dyDescent="0.2">
      <c r="C774" s="7"/>
      <c r="F774" s="15"/>
    </row>
    <row r="775" spans="3:6" ht="15.75" customHeight="1" x14ac:dyDescent="0.2">
      <c r="C775" s="7"/>
      <c r="F775" s="15"/>
    </row>
    <row r="776" spans="3:6" ht="15.75" customHeight="1" x14ac:dyDescent="0.2">
      <c r="C776" s="7"/>
      <c r="F776" s="15"/>
    </row>
    <row r="777" spans="3:6" ht="15.75" customHeight="1" x14ac:dyDescent="0.2">
      <c r="C777" s="7"/>
      <c r="F777" s="15"/>
    </row>
    <row r="778" spans="3:6" ht="15.75" customHeight="1" x14ac:dyDescent="0.2">
      <c r="C778" s="7"/>
      <c r="F778" s="15"/>
    </row>
    <row r="779" spans="3:6" ht="15.75" customHeight="1" x14ac:dyDescent="0.2">
      <c r="C779" s="7"/>
      <c r="F779" s="15"/>
    </row>
    <row r="780" spans="3:6" ht="15.75" customHeight="1" x14ac:dyDescent="0.2">
      <c r="C780" s="7"/>
      <c r="F780" s="15"/>
    </row>
    <row r="781" spans="3:6" ht="15.75" customHeight="1" x14ac:dyDescent="0.2">
      <c r="C781" s="7"/>
      <c r="F781" s="15"/>
    </row>
    <row r="782" spans="3:6" ht="15.75" customHeight="1" x14ac:dyDescent="0.2">
      <c r="C782" s="7"/>
      <c r="F782" s="15"/>
    </row>
    <row r="783" spans="3:6" ht="15.75" customHeight="1" x14ac:dyDescent="0.2">
      <c r="C783" s="7"/>
      <c r="F783" s="15"/>
    </row>
    <row r="784" spans="3:6" ht="15.75" customHeight="1" x14ac:dyDescent="0.2">
      <c r="C784" s="7"/>
      <c r="F784" s="15"/>
    </row>
    <row r="785" spans="3:6" ht="15.75" customHeight="1" x14ac:dyDescent="0.2">
      <c r="C785" s="7"/>
      <c r="F785" s="15"/>
    </row>
    <row r="786" spans="3:6" ht="15.75" customHeight="1" x14ac:dyDescent="0.2">
      <c r="C786" s="7"/>
      <c r="F786" s="15"/>
    </row>
    <row r="787" spans="3:6" ht="15.75" customHeight="1" x14ac:dyDescent="0.2">
      <c r="C787" s="7"/>
      <c r="F787" s="15"/>
    </row>
    <row r="788" spans="3:6" ht="15.75" customHeight="1" x14ac:dyDescent="0.2">
      <c r="C788" s="7"/>
      <c r="F788" s="15"/>
    </row>
    <row r="789" spans="3:6" ht="15.75" customHeight="1" x14ac:dyDescent="0.2">
      <c r="C789" s="7"/>
      <c r="F789" s="15"/>
    </row>
    <row r="790" spans="3:6" ht="15.75" customHeight="1" x14ac:dyDescent="0.2">
      <c r="C790" s="7"/>
      <c r="F790" s="15"/>
    </row>
    <row r="791" spans="3:6" ht="15.75" customHeight="1" x14ac:dyDescent="0.2">
      <c r="C791" s="7"/>
      <c r="F791" s="15"/>
    </row>
    <row r="792" spans="3:6" ht="15.75" customHeight="1" x14ac:dyDescent="0.2">
      <c r="C792" s="7"/>
      <c r="F792" s="15"/>
    </row>
    <row r="793" spans="3:6" ht="15.75" customHeight="1" x14ac:dyDescent="0.2">
      <c r="C793" s="7"/>
      <c r="F793" s="15"/>
    </row>
    <row r="794" spans="3:6" ht="15.75" customHeight="1" x14ac:dyDescent="0.2">
      <c r="C794" s="7"/>
      <c r="F794" s="15"/>
    </row>
    <row r="795" spans="3:6" ht="15.75" customHeight="1" x14ac:dyDescent="0.2">
      <c r="C795" s="7"/>
      <c r="F795" s="15"/>
    </row>
    <row r="796" spans="3:6" ht="15.75" customHeight="1" x14ac:dyDescent="0.2">
      <c r="C796" s="7"/>
      <c r="F796" s="15"/>
    </row>
    <row r="797" spans="3:6" ht="15.75" customHeight="1" x14ac:dyDescent="0.2">
      <c r="C797" s="7"/>
      <c r="F797" s="15"/>
    </row>
    <row r="798" spans="3:6" ht="15.75" customHeight="1" x14ac:dyDescent="0.2">
      <c r="C798" s="7"/>
      <c r="F798" s="15"/>
    </row>
    <row r="799" spans="3:6" ht="15.75" customHeight="1" x14ac:dyDescent="0.2">
      <c r="C799" s="7"/>
      <c r="F799" s="15"/>
    </row>
    <row r="800" spans="3:6" ht="15.75" customHeight="1" x14ac:dyDescent="0.2">
      <c r="C800" s="7"/>
      <c r="F800" s="15"/>
    </row>
    <row r="801" spans="3:6" ht="15.75" customHeight="1" x14ac:dyDescent="0.2">
      <c r="C801" s="7"/>
      <c r="F801" s="15"/>
    </row>
    <row r="802" spans="3:6" ht="15.75" customHeight="1" x14ac:dyDescent="0.2">
      <c r="C802" s="7"/>
      <c r="F802" s="15"/>
    </row>
    <row r="803" spans="3:6" ht="15.75" customHeight="1" x14ac:dyDescent="0.2">
      <c r="C803" s="7"/>
      <c r="F803" s="15"/>
    </row>
    <row r="804" spans="3:6" ht="15.75" customHeight="1" x14ac:dyDescent="0.2">
      <c r="C804" s="7"/>
      <c r="F804" s="15"/>
    </row>
    <row r="805" spans="3:6" ht="15.75" customHeight="1" x14ac:dyDescent="0.2">
      <c r="C805" s="7"/>
      <c r="F805" s="15"/>
    </row>
    <row r="806" spans="3:6" ht="15.75" customHeight="1" x14ac:dyDescent="0.2">
      <c r="C806" s="7"/>
      <c r="F806" s="15"/>
    </row>
    <row r="807" spans="3:6" ht="15.75" customHeight="1" x14ac:dyDescent="0.2">
      <c r="C807" s="7"/>
      <c r="F807" s="15"/>
    </row>
    <row r="808" spans="3:6" ht="15.75" customHeight="1" x14ac:dyDescent="0.2">
      <c r="C808" s="7"/>
      <c r="F808" s="15"/>
    </row>
    <row r="809" spans="3:6" ht="15.75" customHeight="1" x14ac:dyDescent="0.2">
      <c r="C809" s="7"/>
      <c r="F809" s="15"/>
    </row>
    <row r="810" spans="3:6" ht="15.75" customHeight="1" x14ac:dyDescent="0.2">
      <c r="C810" s="7"/>
      <c r="F810" s="15"/>
    </row>
    <row r="811" spans="3:6" ht="15.75" customHeight="1" x14ac:dyDescent="0.2">
      <c r="C811" s="7"/>
      <c r="F811" s="15"/>
    </row>
    <row r="812" spans="3:6" ht="15.75" customHeight="1" x14ac:dyDescent="0.2">
      <c r="C812" s="7"/>
      <c r="F812" s="15"/>
    </row>
    <row r="813" spans="3:6" ht="15.75" customHeight="1" x14ac:dyDescent="0.2">
      <c r="C813" s="7"/>
      <c r="F813" s="15"/>
    </row>
    <row r="814" spans="3:6" ht="15.75" customHeight="1" x14ac:dyDescent="0.2">
      <c r="C814" s="7"/>
      <c r="F814" s="15"/>
    </row>
    <row r="815" spans="3:6" ht="15.75" customHeight="1" x14ac:dyDescent="0.2">
      <c r="C815" s="7"/>
      <c r="F815" s="15"/>
    </row>
    <row r="816" spans="3:6" ht="15.75" customHeight="1" x14ac:dyDescent="0.2">
      <c r="C816" s="7"/>
      <c r="F816" s="15"/>
    </row>
    <row r="817" spans="3:6" ht="15.75" customHeight="1" x14ac:dyDescent="0.2">
      <c r="C817" s="7"/>
      <c r="F817" s="15"/>
    </row>
    <row r="818" spans="3:6" ht="15.75" customHeight="1" x14ac:dyDescent="0.2">
      <c r="C818" s="7"/>
      <c r="F818" s="15"/>
    </row>
    <row r="819" spans="3:6" ht="15.75" customHeight="1" x14ac:dyDescent="0.2">
      <c r="C819" s="7"/>
      <c r="F819" s="15"/>
    </row>
    <row r="820" spans="3:6" ht="15.75" customHeight="1" x14ac:dyDescent="0.2">
      <c r="C820" s="7"/>
      <c r="F820" s="15"/>
    </row>
    <row r="821" spans="3:6" ht="15.75" customHeight="1" x14ac:dyDescent="0.2">
      <c r="C821" s="7"/>
      <c r="F821" s="15"/>
    </row>
    <row r="822" spans="3:6" ht="15.75" customHeight="1" x14ac:dyDescent="0.2">
      <c r="C822" s="7"/>
      <c r="F822" s="15"/>
    </row>
    <row r="823" spans="3:6" ht="15.75" customHeight="1" x14ac:dyDescent="0.2">
      <c r="C823" s="7"/>
      <c r="F823" s="15"/>
    </row>
    <row r="824" spans="3:6" ht="15.75" customHeight="1" x14ac:dyDescent="0.2">
      <c r="C824" s="7"/>
      <c r="F824" s="15"/>
    </row>
    <row r="825" spans="3:6" ht="15.75" customHeight="1" x14ac:dyDescent="0.2">
      <c r="C825" s="7"/>
      <c r="F825" s="15"/>
    </row>
    <row r="826" spans="3:6" ht="15.75" customHeight="1" x14ac:dyDescent="0.2">
      <c r="C826" s="7"/>
      <c r="F826" s="15"/>
    </row>
    <row r="827" spans="3:6" ht="15.75" customHeight="1" x14ac:dyDescent="0.2">
      <c r="C827" s="7"/>
      <c r="F827" s="15"/>
    </row>
    <row r="828" spans="3:6" ht="15.75" customHeight="1" x14ac:dyDescent="0.2">
      <c r="C828" s="7"/>
      <c r="F828" s="15"/>
    </row>
    <row r="829" spans="3:6" ht="15.75" customHeight="1" x14ac:dyDescent="0.2">
      <c r="C829" s="7"/>
      <c r="F829" s="15"/>
    </row>
    <row r="830" spans="3:6" ht="15.75" customHeight="1" x14ac:dyDescent="0.2">
      <c r="C830" s="7"/>
      <c r="F830" s="15"/>
    </row>
    <row r="831" spans="3:6" ht="15.75" customHeight="1" x14ac:dyDescent="0.2">
      <c r="C831" s="7"/>
      <c r="F831" s="15"/>
    </row>
    <row r="832" spans="3:6" ht="15.75" customHeight="1" x14ac:dyDescent="0.2">
      <c r="C832" s="7"/>
      <c r="F832" s="15"/>
    </row>
    <row r="833" spans="3:6" ht="15.75" customHeight="1" x14ac:dyDescent="0.2">
      <c r="C833" s="7"/>
      <c r="F833" s="15"/>
    </row>
    <row r="834" spans="3:6" ht="15.75" customHeight="1" x14ac:dyDescent="0.2">
      <c r="C834" s="7"/>
      <c r="F834" s="15"/>
    </row>
    <row r="835" spans="3:6" ht="15.75" customHeight="1" x14ac:dyDescent="0.2">
      <c r="C835" s="7"/>
      <c r="F835" s="15"/>
    </row>
    <row r="836" spans="3:6" ht="15.75" customHeight="1" x14ac:dyDescent="0.2">
      <c r="C836" s="7"/>
      <c r="F836" s="15"/>
    </row>
    <row r="837" spans="3:6" ht="15.75" customHeight="1" x14ac:dyDescent="0.2">
      <c r="C837" s="7"/>
      <c r="F837" s="15"/>
    </row>
    <row r="838" spans="3:6" ht="15.75" customHeight="1" x14ac:dyDescent="0.2">
      <c r="C838" s="7"/>
      <c r="F838" s="15"/>
    </row>
    <row r="839" spans="3:6" ht="15.75" customHeight="1" x14ac:dyDescent="0.2">
      <c r="C839" s="7"/>
      <c r="F839" s="15"/>
    </row>
    <row r="840" spans="3:6" ht="15.75" customHeight="1" x14ac:dyDescent="0.2">
      <c r="C840" s="7"/>
      <c r="F840" s="15"/>
    </row>
    <row r="841" spans="3:6" ht="15.75" customHeight="1" x14ac:dyDescent="0.2">
      <c r="C841" s="7"/>
      <c r="F841" s="15"/>
    </row>
    <row r="842" spans="3:6" ht="15.75" customHeight="1" x14ac:dyDescent="0.2">
      <c r="C842" s="7"/>
      <c r="F842" s="15"/>
    </row>
    <row r="843" spans="3:6" ht="15.75" customHeight="1" x14ac:dyDescent="0.2">
      <c r="C843" s="7"/>
      <c r="F843" s="15"/>
    </row>
    <row r="844" spans="3:6" ht="15.75" customHeight="1" x14ac:dyDescent="0.2">
      <c r="C844" s="7"/>
      <c r="F844" s="15"/>
    </row>
    <row r="845" spans="3:6" ht="15.75" customHeight="1" x14ac:dyDescent="0.2">
      <c r="C845" s="7"/>
      <c r="F845" s="15"/>
    </row>
    <row r="846" spans="3:6" ht="15.75" customHeight="1" x14ac:dyDescent="0.2">
      <c r="C846" s="7"/>
      <c r="F846" s="15"/>
    </row>
    <row r="847" spans="3:6" ht="15.75" customHeight="1" x14ac:dyDescent="0.2">
      <c r="C847" s="7"/>
      <c r="F847" s="15"/>
    </row>
    <row r="848" spans="3:6" ht="15.75" customHeight="1" x14ac:dyDescent="0.2">
      <c r="C848" s="7"/>
      <c r="F848" s="15"/>
    </row>
    <row r="849" spans="3:6" ht="15.75" customHeight="1" x14ac:dyDescent="0.2">
      <c r="C849" s="7"/>
      <c r="F849" s="15"/>
    </row>
    <row r="850" spans="3:6" ht="15.75" customHeight="1" x14ac:dyDescent="0.2">
      <c r="C850" s="7"/>
      <c r="F850" s="15"/>
    </row>
    <row r="851" spans="3:6" ht="15.75" customHeight="1" x14ac:dyDescent="0.2">
      <c r="C851" s="7"/>
      <c r="F851" s="15"/>
    </row>
    <row r="852" spans="3:6" ht="15.75" customHeight="1" x14ac:dyDescent="0.2">
      <c r="C852" s="7"/>
      <c r="F852" s="15"/>
    </row>
    <row r="853" spans="3:6" ht="15.75" customHeight="1" x14ac:dyDescent="0.2">
      <c r="C853" s="7"/>
      <c r="F853" s="15"/>
    </row>
    <row r="854" spans="3:6" ht="15.75" customHeight="1" x14ac:dyDescent="0.2">
      <c r="C854" s="7"/>
      <c r="F854" s="15"/>
    </row>
    <row r="855" spans="3:6" ht="15.75" customHeight="1" x14ac:dyDescent="0.2">
      <c r="C855" s="7"/>
      <c r="F855" s="15"/>
    </row>
    <row r="856" spans="3:6" ht="15.75" customHeight="1" x14ac:dyDescent="0.2">
      <c r="C856" s="7"/>
      <c r="F856" s="15"/>
    </row>
    <row r="857" spans="3:6" ht="15.75" customHeight="1" x14ac:dyDescent="0.2">
      <c r="C857" s="7"/>
      <c r="F857" s="15"/>
    </row>
    <row r="858" spans="3:6" ht="15.75" customHeight="1" x14ac:dyDescent="0.2">
      <c r="C858" s="7"/>
      <c r="F858" s="15"/>
    </row>
    <row r="859" spans="3:6" ht="15.75" customHeight="1" x14ac:dyDescent="0.2">
      <c r="C859" s="7"/>
      <c r="F859" s="15"/>
    </row>
    <row r="860" spans="3:6" ht="15.75" customHeight="1" x14ac:dyDescent="0.2">
      <c r="C860" s="7"/>
      <c r="F860" s="15"/>
    </row>
    <row r="861" spans="3:6" ht="15.75" customHeight="1" x14ac:dyDescent="0.2">
      <c r="C861" s="7"/>
      <c r="F861" s="15"/>
    </row>
    <row r="862" spans="3:6" ht="15.75" customHeight="1" x14ac:dyDescent="0.2">
      <c r="C862" s="7"/>
      <c r="F862" s="15"/>
    </row>
    <row r="863" spans="3:6" ht="15.75" customHeight="1" x14ac:dyDescent="0.2">
      <c r="C863" s="7"/>
      <c r="F863" s="15"/>
    </row>
    <row r="864" spans="3:6" ht="15.75" customHeight="1" x14ac:dyDescent="0.2">
      <c r="C864" s="7"/>
      <c r="F864" s="15"/>
    </row>
    <row r="865" spans="3:6" ht="15.75" customHeight="1" x14ac:dyDescent="0.2">
      <c r="C865" s="7"/>
      <c r="F865" s="15"/>
    </row>
    <row r="866" spans="3:6" ht="15.75" customHeight="1" x14ac:dyDescent="0.2">
      <c r="C866" s="7"/>
      <c r="F866" s="15"/>
    </row>
    <row r="867" spans="3:6" ht="15.75" customHeight="1" x14ac:dyDescent="0.2">
      <c r="C867" s="7"/>
      <c r="F867" s="15"/>
    </row>
    <row r="868" spans="3:6" ht="15.75" customHeight="1" x14ac:dyDescent="0.2">
      <c r="C868" s="7"/>
      <c r="F868" s="15"/>
    </row>
    <row r="869" spans="3:6" ht="15.75" customHeight="1" x14ac:dyDescent="0.2">
      <c r="C869" s="7"/>
      <c r="F869" s="15"/>
    </row>
    <row r="870" spans="3:6" ht="15.75" customHeight="1" x14ac:dyDescent="0.2">
      <c r="C870" s="7"/>
      <c r="F870" s="15"/>
    </row>
    <row r="871" spans="3:6" ht="15.75" customHeight="1" x14ac:dyDescent="0.2">
      <c r="C871" s="7"/>
      <c r="F871" s="15"/>
    </row>
    <row r="872" spans="3:6" ht="15.75" customHeight="1" x14ac:dyDescent="0.2">
      <c r="C872" s="7"/>
      <c r="F872" s="15"/>
    </row>
    <row r="873" spans="3:6" ht="15.75" customHeight="1" x14ac:dyDescent="0.2">
      <c r="C873" s="7"/>
      <c r="F873" s="15"/>
    </row>
    <row r="874" spans="3:6" ht="15.75" customHeight="1" x14ac:dyDescent="0.2">
      <c r="C874" s="7"/>
      <c r="F874" s="15"/>
    </row>
    <row r="875" spans="3:6" ht="15.75" customHeight="1" x14ac:dyDescent="0.2">
      <c r="C875" s="7"/>
      <c r="F875" s="15"/>
    </row>
    <row r="876" spans="3:6" ht="15.75" customHeight="1" x14ac:dyDescent="0.2">
      <c r="C876" s="7"/>
      <c r="F876" s="15"/>
    </row>
    <row r="877" spans="3:6" ht="15.75" customHeight="1" x14ac:dyDescent="0.2">
      <c r="C877" s="7"/>
      <c r="F877" s="15"/>
    </row>
    <row r="878" spans="3:6" ht="15.75" customHeight="1" x14ac:dyDescent="0.2">
      <c r="C878" s="7"/>
      <c r="F878" s="15"/>
    </row>
    <row r="879" spans="3:6" ht="15.75" customHeight="1" x14ac:dyDescent="0.2">
      <c r="C879" s="7"/>
      <c r="F879" s="15"/>
    </row>
    <row r="880" spans="3:6" ht="15.75" customHeight="1" x14ac:dyDescent="0.2">
      <c r="C880" s="7"/>
      <c r="F880" s="15"/>
    </row>
    <row r="881" spans="3:6" ht="15.75" customHeight="1" x14ac:dyDescent="0.2">
      <c r="C881" s="7"/>
      <c r="F881" s="15"/>
    </row>
    <row r="882" spans="3:6" ht="15.75" customHeight="1" x14ac:dyDescent="0.2">
      <c r="C882" s="7"/>
      <c r="F882" s="15"/>
    </row>
    <row r="883" spans="3:6" ht="15.75" customHeight="1" x14ac:dyDescent="0.2">
      <c r="C883" s="7"/>
      <c r="F883" s="15"/>
    </row>
    <row r="884" spans="3:6" ht="15.75" customHeight="1" x14ac:dyDescent="0.2">
      <c r="C884" s="7"/>
      <c r="F884" s="15"/>
    </row>
    <row r="885" spans="3:6" ht="15.75" customHeight="1" x14ac:dyDescent="0.2">
      <c r="C885" s="7"/>
      <c r="F885" s="15"/>
    </row>
    <row r="886" spans="3:6" ht="15.75" customHeight="1" x14ac:dyDescent="0.2">
      <c r="C886" s="7"/>
      <c r="F886" s="15"/>
    </row>
    <row r="887" spans="3:6" ht="15.75" customHeight="1" x14ac:dyDescent="0.2">
      <c r="C887" s="7"/>
      <c r="F887" s="15"/>
    </row>
    <row r="888" spans="3:6" ht="15.75" customHeight="1" x14ac:dyDescent="0.2">
      <c r="C888" s="7"/>
      <c r="F888" s="15"/>
    </row>
    <row r="889" spans="3:6" ht="15.75" customHeight="1" x14ac:dyDescent="0.2">
      <c r="C889" s="7"/>
      <c r="F889" s="15"/>
    </row>
    <row r="890" spans="3:6" ht="15.75" customHeight="1" x14ac:dyDescent="0.2">
      <c r="C890" s="7"/>
      <c r="F890" s="15"/>
    </row>
    <row r="891" spans="3:6" ht="15.75" customHeight="1" x14ac:dyDescent="0.2">
      <c r="C891" s="7"/>
      <c r="F891" s="15"/>
    </row>
    <row r="892" spans="3:6" ht="15.75" customHeight="1" x14ac:dyDescent="0.2">
      <c r="C892" s="7"/>
      <c r="F892" s="15"/>
    </row>
    <row r="893" spans="3:6" ht="15.75" customHeight="1" x14ac:dyDescent="0.2">
      <c r="C893" s="7"/>
      <c r="F893" s="15"/>
    </row>
    <row r="894" spans="3:6" ht="15.75" customHeight="1" x14ac:dyDescent="0.2">
      <c r="C894" s="7"/>
      <c r="F894" s="15"/>
    </row>
    <row r="895" spans="3:6" ht="15.75" customHeight="1" x14ac:dyDescent="0.2">
      <c r="C895" s="7"/>
      <c r="F895" s="15"/>
    </row>
    <row r="896" spans="3:6" ht="15.75" customHeight="1" x14ac:dyDescent="0.2">
      <c r="C896" s="7"/>
      <c r="F896" s="15"/>
    </row>
    <row r="897" spans="3:6" ht="15.75" customHeight="1" x14ac:dyDescent="0.2">
      <c r="C897" s="7"/>
      <c r="F897" s="15"/>
    </row>
    <row r="898" spans="3:6" ht="15.75" customHeight="1" x14ac:dyDescent="0.2">
      <c r="C898" s="7"/>
      <c r="F898" s="15"/>
    </row>
    <row r="899" spans="3:6" ht="15.75" customHeight="1" x14ac:dyDescent="0.2">
      <c r="C899" s="7"/>
      <c r="F899" s="15"/>
    </row>
    <row r="900" spans="3:6" ht="15.75" customHeight="1" x14ac:dyDescent="0.2">
      <c r="C900" s="7"/>
      <c r="F900" s="15"/>
    </row>
    <row r="901" spans="3:6" ht="15.75" customHeight="1" x14ac:dyDescent="0.2">
      <c r="C901" s="7"/>
      <c r="F901" s="15"/>
    </row>
    <row r="902" spans="3:6" ht="15.75" customHeight="1" x14ac:dyDescent="0.2">
      <c r="C902" s="7"/>
      <c r="F902" s="15"/>
    </row>
    <row r="903" spans="3:6" ht="15.75" customHeight="1" x14ac:dyDescent="0.2">
      <c r="C903" s="7"/>
      <c r="F903" s="15"/>
    </row>
    <row r="904" spans="3:6" ht="15.75" customHeight="1" x14ac:dyDescent="0.2">
      <c r="C904" s="7"/>
      <c r="F904" s="15"/>
    </row>
    <row r="905" spans="3:6" ht="15.75" customHeight="1" x14ac:dyDescent="0.2">
      <c r="C905" s="7"/>
      <c r="F905" s="15"/>
    </row>
    <row r="906" spans="3:6" ht="15.75" customHeight="1" x14ac:dyDescent="0.2">
      <c r="C906" s="7"/>
      <c r="F906" s="15"/>
    </row>
    <row r="907" spans="3:6" ht="15.75" customHeight="1" x14ac:dyDescent="0.2">
      <c r="C907" s="7"/>
      <c r="F907" s="15"/>
    </row>
    <row r="908" spans="3:6" ht="15.75" customHeight="1" x14ac:dyDescent="0.2">
      <c r="C908" s="7"/>
      <c r="F908" s="15"/>
    </row>
    <row r="909" spans="3:6" ht="15.75" customHeight="1" x14ac:dyDescent="0.2">
      <c r="C909" s="7"/>
      <c r="F909" s="15"/>
    </row>
    <row r="910" spans="3:6" ht="15.75" customHeight="1" x14ac:dyDescent="0.2">
      <c r="C910" s="7"/>
      <c r="F910" s="15"/>
    </row>
    <row r="911" spans="3:6" ht="15.75" customHeight="1" x14ac:dyDescent="0.2">
      <c r="C911" s="7"/>
      <c r="F911" s="15"/>
    </row>
    <row r="912" spans="3:6" ht="15.75" customHeight="1" x14ac:dyDescent="0.2">
      <c r="C912" s="7"/>
      <c r="F912" s="15"/>
    </row>
    <row r="913" spans="3:6" ht="15.75" customHeight="1" x14ac:dyDescent="0.2">
      <c r="C913" s="7"/>
      <c r="F913" s="15"/>
    </row>
    <row r="914" spans="3:6" ht="15.75" customHeight="1" x14ac:dyDescent="0.2">
      <c r="C914" s="7"/>
      <c r="F914" s="15"/>
    </row>
    <row r="915" spans="3:6" ht="15.75" customHeight="1" x14ac:dyDescent="0.2">
      <c r="C915" s="7"/>
      <c r="F915" s="15"/>
    </row>
    <row r="916" spans="3:6" ht="15.75" customHeight="1" x14ac:dyDescent="0.2">
      <c r="C916" s="7"/>
      <c r="F916" s="15"/>
    </row>
    <row r="917" spans="3:6" ht="15.75" customHeight="1" x14ac:dyDescent="0.2">
      <c r="C917" s="7"/>
      <c r="F917" s="15"/>
    </row>
    <row r="918" spans="3:6" ht="15.75" customHeight="1" x14ac:dyDescent="0.2">
      <c r="C918" s="7"/>
      <c r="F918" s="15"/>
    </row>
    <row r="919" spans="3:6" ht="15.75" customHeight="1" x14ac:dyDescent="0.2">
      <c r="C919" s="7"/>
      <c r="F919" s="15"/>
    </row>
    <row r="920" spans="3:6" ht="15.75" customHeight="1" x14ac:dyDescent="0.2">
      <c r="C920" s="7"/>
      <c r="F920" s="15"/>
    </row>
    <row r="921" spans="3:6" ht="15.75" customHeight="1" x14ac:dyDescent="0.2">
      <c r="C921" s="7"/>
      <c r="F921" s="15"/>
    </row>
    <row r="922" spans="3:6" ht="15.75" customHeight="1" x14ac:dyDescent="0.2">
      <c r="C922" s="7"/>
      <c r="F922" s="15"/>
    </row>
    <row r="923" spans="3:6" ht="15.75" customHeight="1" x14ac:dyDescent="0.2">
      <c r="C923" s="7"/>
      <c r="F923" s="15"/>
    </row>
    <row r="924" spans="3:6" ht="15.75" customHeight="1" x14ac:dyDescent="0.2">
      <c r="C924" s="7"/>
      <c r="F924" s="15"/>
    </row>
    <row r="925" spans="3:6" ht="15.75" customHeight="1" x14ac:dyDescent="0.2">
      <c r="C925" s="7"/>
      <c r="F925" s="15"/>
    </row>
    <row r="926" spans="3:6" ht="15.75" customHeight="1" x14ac:dyDescent="0.2">
      <c r="C926" s="7"/>
      <c r="F926" s="15"/>
    </row>
    <row r="927" spans="3:6" ht="15.75" customHeight="1" x14ac:dyDescent="0.2">
      <c r="C927" s="7"/>
      <c r="F927" s="15"/>
    </row>
    <row r="928" spans="3:6" ht="15.75" customHeight="1" x14ac:dyDescent="0.2">
      <c r="C928" s="7"/>
      <c r="F928" s="15"/>
    </row>
    <row r="929" spans="3:6" ht="15.75" customHeight="1" x14ac:dyDescent="0.2">
      <c r="C929" s="7"/>
      <c r="F929" s="15"/>
    </row>
    <row r="930" spans="3:6" ht="15.75" customHeight="1" x14ac:dyDescent="0.2">
      <c r="C930" s="7"/>
      <c r="F930" s="15"/>
    </row>
    <row r="931" spans="3:6" ht="15.75" customHeight="1" x14ac:dyDescent="0.2">
      <c r="C931" s="7"/>
      <c r="F931" s="15"/>
    </row>
    <row r="932" spans="3:6" ht="15.75" customHeight="1" x14ac:dyDescent="0.2">
      <c r="C932" s="7"/>
      <c r="F932" s="15"/>
    </row>
    <row r="933" spans="3:6" ht="15.75" customHeight="1" x14ac:dyDescent="0.2">
      <c r="C933" s="7"/>
      <c r="F933" s="15"/>
    </row>
    <row r="934" spans="3:6" ht="15.75" customHeight="1" x14ac:dyDescent="0.2">
      <c r="C934" s="7"/>
      <c r="F934" s="15"/>
    </row>
    <row r="935" spans="3:6" ht="15.75" customHeight="1" x14ac:dyDescent="0.2">
      <c r="C935" s="7"/>
      <c r="F935" s="15"/>
    </row>
    <row r="936" spans="3:6" ht="15.75" customHeight="1" x14ac:dyDescent="0.2">
      <c r="C936" s="7"/>
      <c r="F936" s="15"/>
    </row>
    <row r="937" spans="3:6" ht="15.75" customHeight="1" x14ac:dyDescent="0.2">
      <c r="C937" s="7"/>
      <c r="F937" s="15"/>
    </row>
    <row r="938" spans="3:6" ht="15.75" customHeight="1" x14ac:dyDescent="0.2">
      <c r="C938" s="7"/>
      <c r="F938" s="15"/>
    </row>
    <row r="939" spans="3:6" ht="15.75" customHeight="1" x14ac:dyDescent="0.2">
      <c r="C939" s="7"/>
      <c r="F939" s="15"/>
    </row>
    <row r="940" spans="3:6" ht="15.75" customHeight="1" x14ac:dyDescent="0.2">
      <c r="C940" s="7"/>
      <c r="F940" s="15"/>
    </row>
    <row r="941" spans="3:6" ht="15.75" customHeight="1" x14ac:dyDescent="0.2">
      <c r="C941" s="7"/>
      <c r="F941" s="15"/>
    </row>
    <row r="942" spans="3:6" ht="15.75" customHeight="1" x14ac:dyDescent="0.2">
      <c r="C942" s="7"/>
      <c r="F942" s="15"/>
    </row>
    <row r="943" spans="3:6" ht="15.75" customHeight="1" x14ac:dyDescent="0.2">
      <c r="C943" s="7"/>
      <c r="F943" s="15"/>
    </row>
    <row r="944" spans="3:6" ht="15.75" customHeight="1" x14ac:dyDescent="0.2">
      <c r="C944" s="7"/>
      <c r="F944" s="15"/>
    </row>
    <row r="945" spans="3:6" ht="15.75" customHeight="1" x14ac:dyDescent="0.2">
      <c r="C945" s="7"/>
      <c r="F945" s="15"/>
    </row>
    <row r="946" spans="3:6" ht="15.75" customHeight="1" x14ac:dyDescent="0.2">
      <c r="C946" s="7"/>
      <c r="F946" s="15"/>
    </row>
    <row r="947" spans="3:6" ht="15.75" customHeight="1" x14ac:dyDescent="0.2">
      <c r="C947" s="7"/>
      <c r="F947" s="15"/>
    </row>
    <row r="948" spans="3:6" ht="15.75" customHeight="1" x14ac:dyDescent="0.2">
      <c r="C948" s="7"/>
      <c r="F948" s="15"/>
    </row>
    <row r="949" spans="3:6" ht="15.75" customHeight="1" x14ac:dyDescent="0.2">
      <c r="C949" s="7"/>
      <c r="F949" s="15"/>
    </row>
    <row r="950" spans="3:6" ht="15.75" customHeight="1" x14ac:dyDescent="0.2">
      <c r="C950" s="7"/>
      <c r="F950" s="15"/>
    </row>
    <row r="951" spans="3:6" ht="15.75" customHeight="1" x14ac:dyDescent="0.2">
      <c r="C951" s="7"/>
      <c r="F951" s="15"/>
    </row>
    <row r="952" spans="3:6" ht="15.75" customHeight="1" x14ac:dyDescent="0.2">
      <c r="C952" s="7"/>
      <c r="F952" s="15"/>
    </row>
    <row r="953" spans="3:6" ht="15.75" customHeight="1" x14ac:dyDescent="0.2">
      <c r="C953" s="7"/>
      <c r="F953" s="15"/>
    </row>
    <row r="954" spans="3:6" ht="15.75" customHeight="1" x14ac:dyDescent="0.2">
      <c r="C954" s="7"/>
      <c r="F954" s="15"/>
    </row>
    <row r="955" spans="3:6" ht="15.75" customHeight="1" x14ac:dyDescent="0.2">
      <c r="C955" s="7"/>
      <c r="F955" s="15"/>
    </row>
    <row r="956" spans="3:6" ht="15.75" customHeight="1" x14ac:dyDescent="0.2">
      <c r="C956" s="7"/>
      <c r="F956" s="15"/>
    </row>
    <row r="957" spans="3:6" ht="15.75" customHeight="1" x14ac:dyDescent="0.2">
      <c r="C957" s="7"/>
      <c r="F957" s="15"/>
    </row>
    <row r="958" spans="3:6" ht="15.75" customHeight="1" x14ac:dyDescent="0.2">
      <c r="C958" s="7"/>
      <c r="F958" s="15"/>
    </row>
    <row r="959" spans="3:6" ht="15.75" customHeight="1" x14ac:dyDescent="0.2">
      <c r="C959" s="7"/>
      <c r="F959" s="15"/>
    </row>
    <row r="960" spans="3:6" ht="15.75" customHeight="1" x14ac:dyDescent="0.2">
      <c r="C960" s="7"/>
      <c r="F960" s="15"/>
    </row>
    <row r="961" spans="3:6" ht="15.75" customHeight="1" x14ac:dyDescent="0.2">
      <c r="C961" s="7"/>
      <c r="F961" s="15"/>
    </row>
    <row r="962" spans="3:6" ht="15.75" customHeight="1" x14ac:dyDescent="0.2">
      <c r="C962" s="7"/>
      <c r="F962" s="15"/>
    </row>
    <row r="963" spans="3:6" ht="15.75" customHeight="1" x14ac:dyDescent="0.2">
      <c r="C963" s="7"/>
      <c r="F963" s="15"/>
    </row>
    <row r="964" spans="3:6" ht="15.75" customHeight="1" x14ac:dyDescent="0.2">
      <c r="C964" s="7"/>
      <c r="F964" s="15"/>
    </row>
    <row r="965" spans="3:6" ht="15.75" customHeight="1" x14ac:dyDescent="0.2">
      <c r="C965" s="7"/>
      <c r="F965" s="15"/>
    </row>
    <row r="966" spans="3:6" ht="15.75" customHeight="1" x14ac:dyDescent="0.2">
      <c r="C966" s="7"/>
      <c r="F966" s="15"/>
    </row>
    <row r="967" spans="3:6" ht="15.75" customHeight="1" x14ac:dyDescent="0.2">
      <c r="C967" s="7"/>
      <c r="F967" s="15"/>
    </row>
    <row r="968" spans="3:6" ht="15.75" customHeight="1" x14ac:dyDescent="0.2">
      <c r="C968" s="7"/>
      <c r="F968" s="15"/>
    </row>
    <row r="969" spans="3:6" ht="15.75" customHeight="1" x14ac:dyDescent="0.2">
      <c r="C969" s="7"/>
      <c r="F969" s="15"/>
    </row>
    <row r="970" spans="3:6" ht="15.75" customHeight="1" x14ac:dyDescent="0.2">
      <c r="C970" s="7"/>
      <c r="F970" s="15"/>
    </row>
    <row r="971" spans="3:6" ht="15.75" customHeight="1" x14ac:dyDescent="0.2">
      <c r="C971" s="7"/>
      <c r="F971" s="15"/>
    </row>
    <row r="972" spans="3:6" ht="15.75" customHeight="1" x14ac:dyDescent="0.2">
      <c r="C972" s="7"/>
      <c r="F972" s="15"/>
    </row>
    <row r="973" spans="3:6" ht="15.75" customHeight="1" x14ac:dyDescent="0.2">
      <c r="C973" s="7"/>
      <c r="F973" s="15"/>
    </row>
    <row r="974" spans="3:6" ht="15.75" customHeight="1" x14ac:dyDescent="0.2">
      <c r="C974" s="7"/>
      <c r="F974" s="15"/>
    </row>
    <row r="975" spans="3:6" ht="15.75" customHeight="1" x14ac:dyDescent="0.2">
      <c r="C975" s="7"/>
      <c r="F975" s="15"/>
    </row>
    <row r="976" spans="3:6" ht="15.75" customHeight="1" x14ac:dyDescent="0.2">
      <c r="C976" s="7"/>
      <c r="F976" s="15"/>
    </row>
    <row r="977" spans="3:6" ht="15.75" customHeight="1" x14ac:dyDescent="0.2">
      <c r="C977" s="7"/>
      <c r="F977" s="15"/>
    </row>
    <row r="978" spans="3:6" ht="15.75" customHeight="1" x14ac:dyDescent="0.2">
      <c r="C978" s="7"/>
      <c r="F978" s="15"/>
    </row>
    <row r="979" spans="3:6" ht="15.75" customHeight="1" x14ac:dyDescent="0.2">
      <c r="C979" s="7"/>
      <c r="F979" s="15"/>
    </row>
    <row r="980" spans="3:6" ht="15.75" customHeight="1" x14ac:dyDescent="0.2">
      <c r="C980" s="7"/>
      <c r="F980" s="15"/>
    </row>
    <row r="981" spans="3:6" ht="15.75" customHeight="1" x14ac:dyDescent="0.2">
      <c r="C981" s="7"/>
      <c r="F981" s="15"/>
    </row>
    <row r="982" spans="3:6" ht="15.75" customHeight="1" x14ac:dyDescent="0.2">
      <c r="C982" s="7"/>
      <c r="F982" s="15"/>
    </row>
    <row r="983" spans="3:6" ht="15.75" customHeight="1" x14ac:dyDescent="0.2">
      <c r="C983" s="7"/>
      <c r="F983" s="15"/>
    </row>
    <row r="984" spans="3:6" ht="15.75" customHeight="1" x14ac:dyDescent="0.2">
      <c r="C984" s="7"/>
      <c r="F984" s="15"/>
    </row>
    <row r="985" spans="3:6" ht="15.75" customHeight="1" x14ac:dyDescent="0.2">
      <c r="C985" s="7"/>
      <c r="F985" s="15"/>
    </row>
    <row r="986" spans="3:6" ht="15.75" customHeight="1" x14ac:dyDescent="0.2">
      <c r="C986" s="7"/>
      <c r="F986" s="15"/>
    </row>
    <row r="987" spans="3:6" ht="15.75" customHeight="1" x14ac:dyDescent="0.2">
      <c r="C987" s="7"/>
      <c r="F987" s="15"/>
    </row>
    <row r="988" spans="3:6" ht="15.75" customHeight="1" x14ac:dyDescent="0.2">
      <c r="C988" s="7"/>
      <c r="F988" s="15"/>
    </row>
    <row r="989" spans="3:6" ht="15.75" customHeight="1" x14ac:dyDescent="0.2">
      <c r="C989" s="7"/>
      <c r="F989" s="15"/>
    </row>
    <row r="990" spans="3:6" ht="15.75" customHeight="1" x14ac:dyDescent="0.2">
      <c r="C990" s="7"/>
      <c r="F990" s="15"/>
    </row>
    <row r="991" spans="3:6" ht="15.75" customHeight="1" x14ac:dyDescent="0.2">
      <c r="C991" s="7"/>
      <c r="F991" s="15"/>
    </row>
    <row r="992" spans="3:6" ht="15.75" customHeight="1" x14ac:dyDescent="0.2">
      <c r="C992" s="7"/>
      <c r="F992" s="15"/>
    </row>
    <row r="993" spans="3:6" ht="15.75" customHeight="1" x14ac:dyDescent="0.2">
      <c r="C993" s="7"/>
      <c r="F993" s="15"/>
    </row>
    <row r="994" spans="3:6" ht="15.75" customHeight="1" x14ac:dyDescent="0.2">
      <c r="C994" s="7"/>
      <c r="F994" s="15"/>
    </row>
    <row r="995" spans="3:6" ht="15.75" customHeight="1" x14ac:dyDescent="0.2">
      <c r="C995" s="7"/>
      <c r="F995" s="15"/>
    </row>
    <row r="996" spans="3:6" ht="15.75" customHeight="1" x14ac:dyDescent="0.2">
      <c r="C996" s="7"/>
      <c r="F996" s="15"/>
    </row>
    <row r="997" spans="3:6" ht="15.75" customHeight="1" x14ac:dyDescent="0.2">
      <c r="C997" s="7"/>
      <c r="F997" s="15"/>
    </row>
    <row r="998" spans="3:6" ht="15.75" customHeight="1" x14ac:dyDescent="0.2">
      <c r="C998" s="7"/>
      <c r="F998" s="15"/>
    </row>
    <row r="999" spans="3:6" ht="15.75" customHeight="1" x14ac:dyDescent="0.2">
      <c r="C999" s="7"/>
      <c r="F999" s="15"/>
    </row>
    <row r="1000" spans="3:6" ht="15.75" customHeight="1" x14ac:dyDescent="0.2">
      <c r="C1000" s="7"/>
      <c r="F1000" s="15"/>
    </row>
    <row r="1001" spans="3:6" ht="15.75" customHeight="1" x14ac:dyDescent="0.2">
      <c r="C1001" s="7"/>
      <c r="F1001" s="15"/>
    </row>
    <row r="1002" spans="3:6" ht="15.75" customHeight="1" x14ac:dyDescent="0.2">
      <c r="C1002" s="7"/>
      <c r="F1002" s="15"/>
    </row>
    <row r="1003" spans="3:6" ht="15.75" customHeight="1" x14ac:dyDescent="0.2">
      <c r="C1003" s="7"/>
      <c r="F1003" s="15"/>
    </row>
    <row r="1004" spans="3:6" ht="15.75" customHeight="1" x14ac:dyDescent="0.2">
      <c r="C1004" s="7"/>
      <c r="F1004" s="15"/>
    </row>
    <row r="1005" spans="3:6" ht="15.75" customHeight="1" x14ac:dyDescent="0.2">
      <c r="C1005" s="7"/>
      <c r="F1005" s="15"/>
    </row>
    <row r="1006" spans="3:6" ht="15.75" customHeight="1" x14ac:dyDescent="0.2">
      <c r="C1006" s="7"/>
      <c r="F1006" s="15"/>
    </row>
    <row r="1007" spans="3:6" ht="15.75" customHeight="1" x14ac:dyDescent="0.2">
      <c r="C1007" s="7"/>
      <c r="F1007" s="15"/>
    </row>
    <row r="1008" spans="3:6" ht="15.75" customHeight="1" x14ac:dyDescent="0.2">
      <c r="C1008" s="7"/>
      <c r="F1008" s="15"/>
    </row>
    <row r="1009" spans="3:6" ht="15.75" customHeight="1" x14ac:dyDescent="0.2">
      <c r="C1009" s="7"/>
      <c r="F1009" s="15"/>
    </row>
    <row r="1010" spans="3:6" ht="15.75" customHeight="1" x14ac:dyDescent="0.2">
      <c r="C1010" s="7"/>
      <c r="F1010" s="15"/>
    </row>
    <row r="1011" spans="3:6" ht="15.75" customHeight="1" x14ac:dyDescent="0.2">
      <c r="C1011" s="7"/>
      <c r="F1011" s="15"/>
    </row>
    <row r="1012" spans="3:6" ht="15.75" customHeight="1" x14ac:dyDescent="0.2">
      <c r="C1012" s="7"/>
      <c r="F1012" s="15"/>
    </row>
    <row r="1013" spans="3:6" ht="15.75" customHeight="1" x14ac:dyDescent="0.2">
      <c r="C1013" s="7"/>
      <c r="F1013" s="15"/>
    </row>
    <row r="1014" spans="3:6" ht="15.75" customHeight="1" x14ac:dyDescent="0.2">
      <c r="C1014" s="7"/>
      <c r="F1014" s="15"/>
    </row>
    <row r="1015" spans="3:6" ht="15.75" customHeight="1" x14ac:dyDescent="0.2">
      <c r="C1015" s="7"/>
      <c r="F1015" s="15"/>
    </row>
    <row r="1016" spans="3:6" ht="15.75" customHeight="1" x14ac:dyDescent="0.2">
      <c r="C1016" s="7"/>
      <c r="F1016" s="15"/>
    </row>
    <row r="1017" spans="3:6" ht="15.75" customHeight="1" x14ac:dyDescent="0.2">
      <c r="C1017" s="7"/>
      <c r="F1017" s="15"/>
    </row>
    <row r="1018" spans="3:6" ht="15.75" customHeight="1" x14ac:dyDescent="0.2">
      <c r="C1018" s="7"/>
      <c r="F1018" s="15"/>
    </row>
    <row r="1019" spans="3:6" ht="15.75" customHeight="1" x14ac:dyDescent="0.2">
      <c r="C1019" s="7"/>
      <c r="F1019" s="15"/>
    </row>
    <row r="1020" spans="3:6" ht="15.75" customHeight="1" x14ac:dyDescent="0.2">
      <c r="C1020" s="7"/>
      <c r="F1020" s="15"/>
    </row>
    <row r="1021" spans="3:6" ht="15.75" customHeight="1" x14ac:dyDescent="0.2">
      <c r="C1021" s="7"/>
      <c r="F1021" s="15"/>
    </row>
    <row r="1022" spans="3:6" ht="15.75" customHeight="1" x14ac:dyDescent="0.2">
      <c r="C1022" s="7"/>
      <c r="F1022" s="15"/>
    </row>
    <row r="1023" spans="3:6" ht="15.75" customHeight="1" x14ac:dyDescent="0.2">
      <c r="C1023" s="7"/>
      <c r="F1023" s="15"/>
    </row>
    <row r="1024" spans="3:6" ht="15.75" customHeight="1" x14ac:dyDescent="0.2">
      <c r="C1024" s="7"/>
      <c r="F1024" s="15"/>
    </row>
    <row r="1025" spans="3:6" ht="15.75" customHeight="1" x14ac:dyDescent="0.2">
      <c r="C1025" s="7"/>
      <c r="F1025" s="15"/>
    </row>
    <row r="1026" spans="3:6" ht="15.75" customHeight="1" x14ac:dyDescent="0.2">
      <c r="C1026" s="7"/>
      <c r="F1026" s="15"/>
    </row>
    <row r="1027" spans="3:6" ht="15.75" customHeight="1" x14ac:dyDescent="0.2">
      <c r="C1027" s="7"/>
      <c r="F1027" s="15"/>
    </row>
    <row r="1028" spans="3:6" ht="15.75" customHeight="1" x14ac:dyDescent="0.2">
      <c r="C1028" s="7"/>
      <c r="F1028" s="15"/>
    </row>
    <row r="1029" spans="3:6" ht="15.75" customHeight="1" x14ac:dyDescent="0.2">
      <c r="C1029" s="7"/>
      <c r="F1029" s="15"/>
    </row>
    <row r="1030" spans="3:6" ht="15.75" customHeight="1" x14ac:dyDescent="0.2">
      <c r="C1030" s="7"/>
      <c r="F1030" s="15"/>
    </row>
    <row r="1031" spans="3:6" ht="15.75" customHeight="1" x14ac:dyDescent="0.2">
      <c r="C1031" s="7"/>
      <c r="F1031" s="15"/>
    </row>
    <row r="1032" spans="3:6" ht="15.75" customHeight="1" x14ac:dyDescent="0.2">
      <c r="C1032" s="7"/>
      <c r="F1032" s="15"/>
    </row>
    <row r="1033" spans="3:6" ht="15.75" customHeight="1" x14ac:dyDescent="0.2">
      <c r="C1033" s="7"/>
      <c r="F1033" s="15"/>
    </row>
    <row r="1034" spans="3:6" ht="15.75" customHeight="1" x14ac:dyDescent="0.2">
      <c r="C1034" s="7"/>
      <c r="F1034" s="15"/>
    </row>
    <row r="1035" spans="3:6" ht="15.75" customHeight="1" x14ac:dyDescent="0.2">
      <c r="C1035" s="7"/>
      <c r="F1035" s="15"/>
    </row>
    <row r="1036" spans="3:6" ht="15.75" customHeight="1" x14ac:dyDescent="0.2">
      <c r="C1036" s="7"/>
      <c r="F1036" s="15"/>
    </row>
    <row r="1037" spans="3:6" ht="15.75" customHeight="1" x14ac:dyDescent="0.2">
      <c r="C1037" s="7"/>
      <c r="F1037" s="15"/>
    </row>
    <row r="1038" spans="3:6" ht="15.75" customHeight="1" x14ac:dyDescent="0.2">
      <c r="C1038" s="7"/>
      <c r="F1038" s="15"/>
    </row>
    <row r="1039" spans="3:6" ht="15.75" customHeight="1" x14ac:dyDescent="0.2">
      <c r="C1039" s="7"/>
      <c r="F1039" s="15"/>
    </row>
    <row r="1040" spans="3:6" ht="15.75" customHeight="1" x14ac:dyDescent="0.2">
      <c r="C1040" s="7"/>
      <c r="F1040" s="15"/>
    </row>
    <row r="1041" spans="3:6" ht="15.75" customHeight="1" x14ac:dyDescent="0.2">
      <c r="C1041" s="7"/>
      <c r="F1041" s="15"/>
    </row>
    <row r="1042" spans="3:6" ht="15.75" customHeight="1" x14ac:dyDescent="0.2">
      <c r="C1042" s="7"/>
      <c r="F1042" s="15"/>
    </row>
    <row r="1043" spans="3:6" ht="15.75" customHeight="1" x14ac:dyDescent="0.2">
      <c r="C1043" s="7"/>
      <c r="F1043" s="15"/>
    </row>
    <row r="1044" spans="3:6" ht="15.75" customHeight="1" x14ac:dyDescent="0.2">
      <c r="C1044" s="7"/>
      <c r="F1044" s="15"/>
    </row>
    <row r="1045" spans="3:6" ht="15.75" customHeight="1" x14ac:dyDescent="0.2">
      <c r="C1045" s="7"/>
      <c r="F1045" s="15"/>
    </row>
    <row r="1046" spans="3:6" ht="15.75" customHeight="1" x14ac:dyDescent="0.2">
      <c r="C1046" s="7"/>
      <c r="F1046" s="15"/>
    </row>
    <row r="1047" spans="3:6" ht="15.75" customHeight="1" x14ac:dyDescent="0.2">
      <c r="C1047" s="7"/>
      <c r="F1047" s="15"/>
    </row>
    <row r="1048" spans="3:6" ht="15.75" customHeight="1" x14ac:dyDescent="0.2">
      <c r="C1048" s="7"/>
      <c r="F1048" s="15"/>
    </row>
    <row r="1049" spans="3:6" ht="15.75" customHeight="1" x14ac:dyDescent="0.2">
      <c r="C1049" s="7"/>
      <c r="F1049" s="15"/>
    </row>
    <row r="1050" spans="3:6" ht="15.75" customHeight="1" x14ac:dyDescent="0.2">
      <c r="C1050" s="7"/>
      <c r="F1050" s="15"/>
    </row>
    <row r="1051" spans="3:6" ht="15.75" customHeight="1" x14ac:dyDescent="0.2">
      <c r="C1051" s="7"/>
      <c r="F1051" s="15"/>
    </row>
    <row r="1052" spans="3:6" ht="15.75" customHeight="1" x14ac:dyDescent="0.2">
      <c r="C1052" s="7"/>
      <c r="F1052" s="15"/>
    </row>
    <row r="1053" spans="3:6" ht="15.75" customHeight="1" x14ac:dyDescent="0.2">
      <c r="C1053" s="7"/>
      <c r="F1053" s="15"/>
    </row>
    <row r="1054" spans="3:6" ht="15.75" customHeight="1" x14ac:dyDescent="0.2">
      <c r="C1054" s="7"/>
      <c r="F1054" s="15"/>
    </row>
    <row r="1055" spans="3:6" ht="15.75" customHeight="1" x14ac:dyDescent="0.2">
      <c r="C1055" s="7"/>
      <c r="F1055" s="15"/>
    </row>
    <row r="1056" spans="3:6" ht="15.75" customHeight="1" x14ac:dyDescent="0.2">
      <c r="C1056" s="7"/>
      <c r="F1056" s="15"/>
    </row>
    <row r="1057" spans="3:6" ht="15.75" customHeight="1" x14ac:dyDescent="0.2">
      <c r="C1057" s="7"/>
      <c r="F1057" s="15"/>
    </row>
    <row r="1058" spans="3:6" ht="15.75" customHeight="1" x14ac:dyDescent="0.2">
      <c r="C1058" s="7"/>
      <c r="F1058" s="15"/>
    </row>
    <row r="1059" spans="3:6" ht="15.75" customHeight="1" x14ac:dyDescent="0.2">
      <c r="C1059" s="7"/>
      <c r="F1059" s="15"/>
    </row>
    <row r="1060" spans="3:6" ht="15.75" customHeight="1" x14ac:dyDescent="0.2">
      <c r="C1060" s="7"/>
      <c r="F1060" s="15"/>
    </row>
    <row r="1061" spans="3:6" ht="15.75" customHeight="1" x14ac:dyDescent="0.2">
      <c r="C1061" s="7"/>
      <c r="F1061" s="15"/>
    </row>
    <row r="1062" spans="3:6" ht="15.75" customHeight="1" x14ac:dyDescent="0.2">
      <c r="C1062" s="7"/>
      <c r="F1062" s="15"/>
    </row>
    <row r="1063" spans="3:6" ht="15.75" customHeight="1" x14ac:dyDescent="0.2">
      <c r="C1063" s="7"/>
      <c r="F1063" s="15"/>
    </row>
    <row r="1064" spans="3:6" ht="15.75" customHeight="1" x14ac:dyDescent="0.2">
      <c r="C1064" s="7"/>
      <c r="F1064" s="15"/>
    </row>
    <row r="1065" spans="3:6" ht="15.75" customHeight="1" x14ac:dyDescent="0.2">
      <c r="C1065" s="7"/>
      <c r="F1065" s="15"/>
    </row>
    <row r="1066" spans="3:6" ht="15.75" customHeight="1" x14ac:dyDescent="0.2">
      <c r="C1066" s="7"/>
      <c r="F1066" s="15"/>
    </row>
    <row r="1067" spans="3:6" ht="15.75" customHeight="1" x14ac:dyDescent="0.2">
      <c r="C1067" s="7"/>
      <c r="F1067" s="15"/>
    </row>
    <row r="1068" spans="3:6" ht="15.75" customHeight="1" x14ac:dyDescent="0.2">
      <c r="C1068" s="7"/>
      <c r="F1068" s="15"/>
    </row>
    <row r="1069" spans="3:6" ht="15.75" customHeight="1" x14ac:dyDescent="0.2">
      <c r="C1069" s="7"/>
      <c r="F1069" s="15"/>
    </row>
    <row r="1070" spans="3:6" ht="15.75" customHeight="1" x14ac:dyDescent="0.2">
      <c r="C1070" s="7"/>
      <c r="F1070" s="15"/>
    </row>
    <row r="1071" spans="3:6" ht="15.75" customHeight="1" x14ac:dyDescent="0.2">
      <c r="C1071" s="7"/>
      <c r="F1071" s="15"/>
    </row>
    <row r="1072" spans="3:6" ht="15.75" customHeight="1" x14ac:dyDescent="0.2">
      <c r="C1072" s="7"/>
      <c r="F1072" s="15"/>
    </row>
    <row r="1073" spans="3:6" ht="15.75" customHeight="1" x14ac:dyDescent="0.2">
      <c r="C1073" s="7"/>
      <c r="F1073" s="15"/>
    </row>
    <row r="1074" spans="3:6" ht="15.75" customHeight="1" x14ac:dyDescent="0.2">
      <c r="C1074" s="7"/>
      <c r="F1074" s="15"/>
    </row>
    <row r="1075" spans="3:6" ht="15.75" customHeight="1" x14ac:dyDescent="0.2">
      <c r="C1075" s="7"/>
      <c r="F1075" s="15"/>
    </row>
    <row r="1076" spans="3:6" ht="15.75" customHeight="1" x14ac:dyDescent="0.2">
      <c r="C1076" s="7"/>
      <c r="F1076" s="15"/>
    </row>
    <row r="1077" spans="3:6" ht="15.75" customHeight="1" x14ac:dyDescent="0.2">
      <c r="C1077" s="7"/>
      <c r="F1077" s="15"/>
    </row>
    <row r="1078" spans="3:6" ht="15.75" customHeight="1" x14ac:dyDescent="0.2">
      <c r="C1078" s="7"/>
      <c r="F1078" s="15"/>
    </row>
    <row r="1079" spans="3:6" ht="15.75" customHeight="1" x14ac:dyDescent="0.2">
      <c r="C1079" s="7"/>
      <c r="F1079" s="15"/>
    </row>
    <row r="1080" spans="3:6" ht="15.75" customHeight="1" x14ac:dyDescent="0.2">
      <c r="C1080" s="7"/>
      <c r="F1080" s="15"/>
    </row>
    <row r="1081" spans="3:6" ht="15.75" customHeight="1" x14ac:dyDescent="0.2">
      <c r="C1081" s="7"/>
      <c r="F1081" s="15"/>
    </row>
    <row r="1082" spans="3:6" ht="15.75" customHeight="1" x14ac:dyDescent="0.2">
      <c r="C1082" s="7"/>
      <c r="F1082" s="15"/>
    </row>
    <row r="1083" spans="3:6" ht="15.75" customHeight="1" x14ac:dyDescent="0.2">
      <c r="C1083" s="7"/>
      <c r="F1083" s="15"/>
    </row>
    <row r="1084" spans="3:6" ht="15.75" customHeight="1" x14ac:dyDescent="0.2">
      <c r="C1084" s="7"/>
      <c r="F1084" s="15"/>
    </row>
    <row r="1085" spans="3:6" ht="15.75" customHeight="1" x14ac:dyDescent="0.2">
      <c r="C1085" s="7"/>
      <c r="F1085" s="15"/>
    </row>
    <row r="1086" spans="3:6" ht="15.75" customHeight="1" x14ac:dyDescent="0.2">
      <c r="C1086" s="7"/>
      <c r="F1086" s="15"/>
    </row>
    <row r="1087" spans="3:6" ht="15.75" customHeight="1" x14ac:dyDescent="0.2">
      <c r="C1087" s="7"/>
      <c r="F1087" s="15"/>
    </row>
    <row r="1088" spans="3:6" ht="15.75" customHeight="1" x14ac:dyDescent="0.2">
      <c r="C1088" s="7"/>
      <c r="F1088" s="15"/>
    </row>
    <row r="1089" spans="3:6" ht="15.75" customHeight="1" x14ac:dyDescent="0.2">
      <c r="C1089" s="7"/>
      <c r="F1089" s="15"/>
    </row>
    <row r="1090" spans="3:6" ht="15.75" customHeight="1" x14ac:dyDescent="0.2">
      <c r="C1090" s="7"/>
      <c r="F1090" s="15"/>
    </row>
    <row r="1091" spans="3:6" ht="15.75" customHeight="1" x14ac:dyDescent="0.2">
      <c r="C1091" s="7"/>
      <c r="F1091" s="15"/>
    </row>
    <row r="1092" spans="3:6" ht="15.75" customHeight="1" x14ac:dyDescent="0.2">
      <c r="C1092" s="7"/>
      <c r="F1092" s="15"/>
    </row>
    <row r="1093" spans="3:6" ht="15.75" customHeight="1" x14ac:dyDescent="0.2">
      <c r="C1093" s="7"/>
      <c r="F1093" s="15"/>
    </row>
    <row r="1094" spans="3:6" ht="15.75" customHeight="1" x14ac:dyDescent="0.2">
      <c r="C1094" s="7"/>
      <c r="F1094" s="15"/>
    </row>
    <row r="1095" spans="3:6" ht="15.75" customHeight="1" x14ac:dyDescent="0.2">
      <c r="C1095" s="7"/>
      <c r="F1095" s="15"/>
    </row>
    <row r="1096" spans="3:6" ht="15.75" customHeight="1" x14ac:dyDescent="0.2">
      <c r="C1096" s="7"/>
      <c r="F1096" s="15"/>
    </row>
  </sheetData>
  <autoFilter ref="A1:I1096" xr:uid="{00000000-0009-0000-0000-000001000000}"/>
  <sortState xmlns:xlrd2="http://schemas.microsoft.com/office/spreadsheetml/2017/richdata2" ref="A2:K1096">
    <sortCondition ref="D2:D1096"/>
    <sortCondition descending="1" ref="G2:G1096"/>
  </sortState>
  <customSheetViews>
    <customSheetView guid="{2897F0A8-034A-49E5-8825-682A92E360E9}" filter="1" showAutoFilter="1">
      <pageMargins left="0.7" right="0.7" top="0.75" bottom="0.75" header="0.3" footer="0.3"/>
      <autoFilter ref="B1:J1098" xr:uid="{71872E4B-3A72-D94A-B0A0-895A3031705E}"/>
      <extLst>
        <ext uri="GoogleSheetsCustomDataVersion1">
          <go:sheetsCustomData xmlns:go="http://customooxmlschemas.google.com/" filterViewId="814525340"/>
        </ext>
      </extLst>
    </customSheetView>
    <customSheetView guid="{A3B212D3-2C73-4933-95C7-C5F89EE11A4E}" filter="1" showAutoFilter="1">
      <pageMargins left="0.7" right="0.7" top="0.75" bottom="0.75" header="0.3" footer="0.3"/>
      <autoFilter ref="A1:J1098" xr:uid="{FD2D96B0-C0BF-CB44-8CE3-D6313A1E32CD}"/>
      <extLst>
        <ext uri="GoogleSheetsCustomDataVersion1">
          <go:sheetsCustomData xmlns:go="http://customooxmlschemas.google.com/" filterViewId="1265206475"/>
        </ext>
      </extLst>
    </customSheetView>
    <customSheetView guid="{A161889F-4F13-4E1C-8B06-7F301E0E6C9F}" filter="1" showAutoFilter="1">
      <pageMargins left="0.7" right="0.7" top="0.75" bottom="0.75" header="0.3" footer="0.3"/>
      <autoFilter ref="B1:J1098" xr:uid="{BC532258-4283-744D-95B5-EAE6A46EB177}"/>
      <extLst>
        <ext uri="GoogleSheetsCustomDataVersion1">
          <go:sheetsCustomData xmlns:go="http://customooxmlschemas.google.com/" filterViewId="1081893080"/>
        </ext>
      </extLst>
    </customSheetView>
  </customSheetViews>
  <conditionalFormatting sqref="A1:A1048576">
    <cfRule type="duplicateValues" dxfId="0" priority="1"/>
  </conditionalFormatting>
  <hyperlinks>
    <hyperlink ref="C170" r:id="rId1" xr:uid="{00000000-0004-0000-0100-000000000000}"/>
    <hyperlink ref="C239" r:id="rId2" xr:uid="{00000000-0004-0000-0100-000001000000}"/>
    <hyperlink ref="C238" r:id="rId3" xr:uid="{00000000-0004-0000-0100-000002000000}"/>
    <hyperlink ref="C237" r:id="rId4" xr:uid="{00000000-0004-0000-0100-000003000000}"/>
    <hyperlink ref="C236" r:id="rId5" xr:uid="{00000000-0004-0000-0100-000004000000}"/>
    <hyperlink ref="C235" r:id="rId6" xr:uid="{00000000-0004-0000-0100-000005000000}"/>
  </hyperlinks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58"/>
  <sheetViews>
    <sheetView workbookViewId="0">
      <selection activeCell="A38" sqref="A38"/>
    </sheetView>
  </sheetViews>
  <sheetFormatPr baseColWidth="10" defaultColWidth="11.1640625" defaultRowHeight="15" customHeight="1" x14ac:dyDescent="0.2"/>
  <cols>
    <col min="1" max="1" width="47.6640625" customWidth="1"/>
    <col min="2" max="2" width="71.33203125" customWidth="1"/>
  </cols>
  <sheetData>
    <row r="1" spans="1:2" x14ac:dyDescent="0.2">
      <c r="A1" s="6" t="s">
        <v>224</v>
      </c>
      <c r="B1" s="6" t="s">
        <v>8</v>
      </c>
    </row>
    <row r="2" spans="1:2" x14ac:dyDescent="0.2">
      <c r="A2" s="8" t="s">
        <v>17</v>
      </c>
      <c r="B2" s="8" t="s">
        <v>225</v>
      </c>
    </row>
    <row r="3" spans="1:2" x14ac:dyDescent="0.2">
      <c r="A3" s="8" t="s">
        <v>11</v>
      </c>
      <c r="B3" s="8" t="s">
        <v>226</v>
      </c>
    </row>
    <row r="4" spans="1:2" x14ac:dyDescent="0.2">
      <c r="A4" s="8" t="s">
        <v>16</v>
      </c>
      <c r="B4" s="8" t="s">
        <v>227</v>
      </c>
    </row>
    <row r="5" spans="1:2" x14ac:dyDescent="0.2">
      <c r="A5" s="8" t="s">
        <v>21</v>
      </c>
      <c r="B5" s="8" t="s">
        <v>228</v>
      </c>
    </row>
    <row r="6" spans="1:2" x14ac:dyDescent="0.2">
      <c r="A6" s="8" t="s">
        <v>38</v>
      </c>
      <c r="B6" s="8" t="s">
        <v>228</v>
      </c>
    </row>
    <row r="7" spans="1:2" x14ac:dyDescent="0.2">
      <c r="A7" s="8" t="s">
        <v>37</v>
      </c>
      <c r="B7" s="8" t="s">
        <v>228</v>
      </c>
    </row>
    <row r="8" spans="1:2" x14ac:dyDescent="0.2">
      <c r="A8" s="8" t="s">
        <v>36</v>
      </c>
      <c r="B8" s="8" t="s">
        <v>228</v>
      </c>
    </row>
    <row r="9" spans="1:2" x14ac:dyDescent="0.2">
      <c r="A9" s="8" t="s">
        <v>20</v>
      </c>
      <c r="B9" s="8" t="s">
        <v>228</v>
      </c>
    </row>
    <row r="10" spans="1:2" x14ac:dyDescent="0.2">
      <c r="A10" s="8" t="s">
        <v>23</v>
      </c>
      <c r="B10" s="8" t="s">
        <v>229</v>
      </c>
    </row>
    <row r="11" spans="1:2" x14ac:dyDescent="0.2">
      <c r="A11" s="8" t="s">
        <v>34</v>
      </c>
      <c r="B11" s="8" t="s">
        <v>228</v>
      </c>
    </row>
    <row r="12" spans="1:2" x14ac:dyDescent="0.2">
      <c r="A12" s="7" t="s">
        <v>12</v>
      </c>
      <c r="B12" s="8" t="s">
        <v>230</v>
      </c>
    </row>
    <row r="13" spans="1:2" x14ac:dyDescent="0.2">
      <c r="A13" s="8" t="s">
        <v>19</v>
      </c>
      <c r="B13" s="8" t="s">
        <v>230</v>
      </c>
    </row>
    <row r="14" spans="1:2" x14ac:dyDescent="0.2">
      <c r="A14" s="7" t="s">
        <v>85</v>
      </c>
      <c r="B14" s="8" t="s">
        <v>231</v>
      </c>
    </row>
    <row r="15" spans="1:2" x14ac:dyDescent="0.2">
      <c r="A15" s="7" t="s">
        <v>15</v>
      </c>
      <c r="B15" s="8" t="s">
        <v>230</v>
      </c>
    </row>
    <row r="16" spans="1:2" x14ac:dyDescent="0.2">
      <c r="A16" s="8" t="s">
        <v>30</v>
      </c>
      <c r="B16" s="8" t="s">
        <v>228</v>
      </c>
    </row>
    <row r="17" spans="1:2" x14ac:dyDescent="0.2">
      <c r="A17" s="7" t="s">
        <v>28</v>
      </c>
      <c r="B17" s="8" t="s">
        <v>232</v>
      </c>
    </row>
    <row r="18" spans="1:2" x14ac:dyDescent="0.2">
      <c r="A18" s="7" t="s">
        <v>32</v>
      </c>
      <c r="B18" s="8" t="s">
        <v>228</v>
      </c>
    </row>
    <row r="19" spans="1:2" x14ac:dyDescent="0.2">
      <c r="A19" s="8" t="s">
        <v>10</v>
      </c>
      <c r="B19" s="8" t="s">
        <v>233</v>
      </c>
    </row>
    <row r="20" spans="1:2" x14ac:dyDescent="0.2">
      <c r="A20" s="8" t="s">
        <v>29</v>
      </c>
      <c r="B20" s="8" t="s">
        <v>234</v>
      </c>
    </row>
    <row r="21" spans="1:2" x14ac:dyDescent="0.2">
      <c r="A21" s="8" t="s">
        <v>25</v>
      </c>
      <c r="B21" s="8" t="s">
        <v>235</v>
      </c>
    </row>
    <row r="22" spans="1:2" x14ac:dyDescent="0.2">
      <c r="A22" s="8" t="s">
        <v>24</v>
      </c>
      <c r="B22" s="8" t="s">
        <v>236</v>
      </c>
    </row>
    <row r="23" spans="1:2" x14ac:dyDescent="0.2">
      <c r="A23" s="8" t="s">
        <v>31</v>
      </c>
      <c r="B23" s="8" t="s">
        <v>228</v>
      </c>
    </row>
    <row r="24" spans="1:2" x14ac:dyDescent="0.2">
      <c r="A24" s="8" t="s">
        <v>13</v>
      </c>
      <c r="B24" s="8" t="s">
        <v>237</v>
      </c>
    </row>
    <row r="25" spans="1:2" x14ac:dyDescent="0.2">
      <c r="A25" s="8" t="s">
        <v>108</v>
      </c>
      <c r="B25" s="8" t="s">
        <v>228</v>
      </c>
    </row>
    <row r="26" spans="1:2" x14ac:dyDescent="0.2">
      <c r="A26" s="7" t="s">
        <v>27</v>
      </c>
      <c r="B26" s="8" t="s">
        <v>228</v>
      </c>
    </row>
    <row r="27" spans="1:2" x14ac:dyDescent="0.2">
      <c r="A27" s="7" t="s">
        <v>35</v>
      </c>
      <c r="B27" s="8" t="s">
        <v>228</v>
      </c>
    </row>
    <row r="28" spans="1:2" x14ac:dyDescent="0.2">
      <c r="A28" s="7" t="s">
        <v>26</v>
      </c>
      <c r="B28" s="8" t="s">
        <v>228</v>
      </c>
    </row>
    <row r="29" spans="1:2" x14ac:dyDescent="0.2">
      <c r="A29" s="7" t="s">
        <v>33</v>
      </c>
      <c r="B29" s="8" t="s">
        <v>228</v>
      </c>
    </row>
    <row r="30" spans="1:2" x14ac:dyDescent="0.2">
      <c r="A30" s="7" t="s">
        <v>22</v>
      </c>
      <c r="B30" s="8" t="s">
        <v>228</v>
      </c>
    </row>
    <row r="31" spans="1:2" x14ac:dyDescent="0.2">
      <c r="A31" s="8" t="s">
        <v>141</v>
      </c>
      <c r="B31" s="8" t="s">
        <v>228</v>
      </c>
    </row>
    <row r="32" spans="1:2" x14ac:dyDescent="0.2">
      <c r="A32" s="8" t="s">
        <v>143</v>
      </c>
      <c r="B32" s="8" t="s">
        <v>228</v>
      </c>
    </row>
    <row r="33" spans="1:2" x14ac:dyDescent="0.2">
      <c r="A33" s="7" t="s">
        <v>18</v>
      </c>
      <c r="B33" s="8" t="s">
        <v>238</v>
      </c>
    </row>
    <row r="34" spans="1:2" x14ac:dyDescent="0.2">
      <c r="A34" s="8" t="s">
        <v>148</v>
      </c>
      <c r="B34" s="8" t="s">
        <v>228</v>
      </c>
    </row>
    <row r="35" spans="1:2" x14ac:dyDescent="0.2">
      <c r="A35" s="8" t="s">
        <v>150</v>
      </c>
      <c r="B35" s="8" t="s">
        <v>239</v>
      </c>
    </row>
    <row r="36" spans="1:2" x14ac:dyDescent="0.2">
      <c r="A36" s="8" t="s">
        <v>151</v>
      </c>
      <c r="B36" s="8" t="s">
        <v>228</v>
      </c>
    </row>
    <row r="37" spans="1:2" x14ac:dyDescent="0.2">
      <c r="A37" s="8" t="s">
        <v>153</v>
      </c>
      <c r="B37" s="8" t="s">
        <v>228</v>
      </c>
    </row>
    <row r="38" spans="1:2" x14ac:dyDescent="0.2">
      <c r="A38" s="8" t="s">
        <v>155</v>
      </c>
      <c r="B38" s="8" t="s">
        <v>228</v>
      </c>
    </row>
    <row r="39" spans="1:2" x14ac:dyDescent="0.2">
      <c r="A39" s="8" t="s">
        <v>9</v>
      </c>
      <c r="B39" s="8"/>
    </row>
    <row r="40" spans="1:2" x14ac:dyDescent="0.2">
      <c r="A40" s="8" t="s">
        <v>158</v>
      </c>
      <c r="B40" s="8" t="s">
        <v>228</v>
      </c>
    </row>
    <row r="41" spans="1:2" x14ac:dyDescent="0.2">
      <c r="A41" s="8" t="s">
        <v>162</v>
      </c>
      <c r="B41" s="8" t="s">
        <v>228</v>
      </c>
    </row>
    <row r="42" spans="1:2" x14ac:dyDescent="0.2">
      <c r="A42" s="8" t="s">
        <v>169</v>
      </c>
      <c r="B42" s="8" t="s">
        <v>228</v>
      </c>
    </row>
    <row r="43" spans="1:2" x14ac:dyDescent="0.2">
      <c r="A43" s="8" t="s">
        <v>174</v>
      </c>
      <c r="B43" s="8" t="s">
        <v>228</v>
      </c>
    </row>
    <row r="44" spans="1:2" x14ac:dyDescent="0.2">
      <c r="A44" s="8" t="s">
        <v>176</v>
      </c>
      <c r="B44" s="8" t="s">
        <v>240</v>
      </c>
    </row>
    <row r="45" spans="1:2" x14ac:dyDescent="0.2">
      <c r="A45" s="8" t="s">
        <v>186</v>
      </c>
      <c r="B45" s="8" t="s">
        <v>241</v>
      </c>
    </row>
    <row r="46" spans="1:2" x14ac:dyDescent="0.2">
      <c r="A46" s="8" t="s">
        <v>188</v>
      </c>
      <c r="B46" s="8" t="s">
        <v>241</v>
      </c>
    </row>
    <row r="47" spans="1:2" x14ac:dyDescent="0.2">
      <c r="A47" s="7" t="s">
        <v>190</v>
      </c>
      <c r="B47" s="8" t="s">
        <v>242</v>
      </c>
    </row>
    <row r="48" spans="1:2" x14ac:dyDescent="0.2">
      <c r="A48" s="8" t="s">
        <v>194</v>
      </c>
      <c r="B48" s="8" t="s">
        <v>228</v>
      </c>
    </row>
    <row r="49" spans="1:2" x14ac:dyDescent="0.2">
      <c r="A49" s="8" t="s">
        <v>195</v>
      </c>
      <c r="B49" s="8" t="s">
        <v>243</v>
      </c>
    </row>
    <row r="50" spans="1:2" x14ac:dyDescent="0.2">
      <c r="A50" s="8" t="s">
        <v>198</v>
      </c>
      <c r="B50" s="8" t="s">
        <v>228</v>
      </c>
    </row>
    <row r="51" spans="1:2" x14ac:dyDescent="0.2">
      <c r="A51" s="8" t="s">
        <v>199</v>
      </c>
      <c r="B51" s="8" t="s">
        <v>228</v>
      </c>
    </row>
    <row r="52" spans="1:2" x14ac:dyDescent="0.2">
      <c r="A52" s="8" t="s">
        <v>200</v>
      </c>
      <c r="B52" s="8" t="s">
        <v>228</v>
      </c>
    </row>
    <row r="53" spans="1:2" x14ac:dyDescent="0.2">
      <c r="A53" s="8" t="s">
        <v>201</v>
      </c>
      <c r="B53" s="8" t="s">
        <v>244</v>
      </c>
    </row>
    <row r="54" spans="1:2" x14ac:dyDescent="0.2">
      <c r="A54" s="8" t="s">
        <v>202</v>
      </c>
      <c r="B54" s="8" t="s">
        <v>228</v>
      </c>
    </row>
    <row r="55" spans="1:2" x14ac:dyDescent="0.2">
      <c r="A55" s="8" t="s">
        <v>204</v>
      </c>
      <c r="B55" s="8" t="s">
        <v>228</v>
      </c>
    </row>
    <row r="56" spans="1:2" x14ac:dyDescent="0.2">
      <c r="A56" s="8" t="s">
        <v>207</v>
      </c>
      <c r="B56" s="8" t="s">
        <v>228</v>
      </c>
    </row>
    <row r="57" spans="1:2" x14ac:dyDescent="0.2">
      <c r="A57" s="8" t="s">
        <v>209</v>
      </c>
      <c r="B57" s="8" t="s">
        <v>228</v>
      </c>
    </row>
    <row r="58" spans="1:2" x14ac:dyDescent="0.2">
      <c r="A58" s="8" t="s">
        <v>222</v>
      </c>
      <c r="B58" s="8" t="s">
        <v>228</v>
      </c>
    </row>
  </sheetData>
  <autoFilter ref="A1:B1092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2015-08-28T21:23:39Z</dcterms:created>
  <dcterms:modified xsi:type="dcterms:W3CDTF">2023-11-22T00:39:37Z</dcterms:modified>
</cp:coreProperties>
</file>