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07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michaelfisher/Library/CloudStorage/GoogleDrive-michael@desmog.com/Shared drives/Databases Team/Databases on File by Profile/Climate Disinformation Database/Orgs/F-G/Gwyn Morgan and Patricia Trottier Foundation/"/>
    </mc:Choice>
  </mc:AlternateContent>
  <xr:revisionPtr revIDLastSave="0" documentId="13_ncr:1_{5EE980C7-2CD0-5446-BF77-FD6B1B6A3E94}" xr6:coauthVersionLast="47" xr6:coauthVersionMax="47" xr10:uidLastSave="{00000000-0000-0000-0000-000000000000}"/>
  <bookViews>
    <workbookView xWindow="0" yWindow="500" windowWidth="51200" windowHeight="28300" xr2:uid="{F980B24C-57F9-A447-B53A-435D88A5AA01}"/>
  </bookViews>
  <sheets>
    <sheet name="Summary" sheetId="4" r:id="rId1"/>
    <sheet name="Data" sheetId="1" r:id="rId2"/>
    <sheet name="Resources" sheetId="3" r:id="rId3"/>
  </sheets>
  <definedNames>
    <definedName name="_xlnm._FilterDatabase" localSheetId="1" hidden="1">Data!$A$1:$Q$342</definedName>
    <definedName name="_xlnm._FilterDatabase" localSheetId="2" hidden="1">Resources!$A$1:$D$118</definedName>
  </definedNames>
  <calcPr calcId="191029"/>
  <pivotCaches>
    <pivotCache cacheId="21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35" i="4" l="1"/>
  <c r="V36" i="4"/>
  <c r="V37" i="4"/>
  <c r="V38" i="4"/>
  <c r="V39" i="4"/>
  <c r="V40" i="4"/>
  <c r="V41" i="4"/>
  <c r="V42" i="4"/>
  <c r="V43" i="4"/>
  <c r="V44" i="4"/>
  <c r="V45" i="4"/>
  <c r="V46" i="4"/>
  <c r="V47" i="4"/>
  <c r="V48" i="4"/>
  <c r="V49" i="4"/>
  <c r="V50" i="4"/>
  <c r="V51" i="4"/>
  <c r="V52" i="4"/>
  <c r="V53" i="4"/>
  <c r="V54" i="4"/>
  <c r="V55" i="4"/>
  <c r="V56" i="4"/>
  <c r="V57" i="4"/>
  <c r="V58" i="4"/>
  <c r="V59" i="4"/>
  <c r="V60" i="4"/>
  <c r="V61" i="4"/>
  <c r="V62" i="4"/>
  <c r="V63" i="4"/>
  <c r="V64" i="4"/>
  <c r="V65" i="4"/>
  <c r="V66" i="4"/>
  <c r="V67" i="4"/>
  <c r="V68" i="4"/>
  <c r="V69" i="4"/>
  <c r="V70" i="4"/>
  <c r="V71" i="4"/>
  <c r="V72" i="4"/>
  <c r="V73" i="4"/>
  <c r="V74" i="4"/>
  <c r="V75" i="4"/>
  <c r="V76" i="4"/>
  <c r="V77" i="4"/>
  <c r="V78" i="4"/>
  <c r="V79" i="4"/>
  <c r="V80" i="4"/>
  <c r="V81" i="4"/>
  <c r="V82" i="4"/>
  <c r="V83" i="4"/>
  <c r="V84" i="4"/>
  <c r="V85" i="4"/>
  <c r="V86" i="4"/>
  <c r="V87" i="4"/>
  <c r="V88" i="4"/>
  <c r="V89" i="4"/>
  <c r="V90" i="4"/>
  <c r="V91" i="4"/>
  <c r="V92" i="4"/>
  <c r="V93" i="4"/>
  <c r="V94" i="4"/>
  <c r="V95" i="4"/>
  <c r="V96" i="4"/>
  <c r="V97" i="4"/>
  <c r="V98" i="4"/>
  <c r="V99" i="4"/>
  <c r="V100" i="4"/>
  <c r="V101" i="4"/>
  <c r="V102" i="4"/>
  <c r="V103" i="4"/>
  <c r="V104" i="4"/>
  <c r="V105" i="4"/>
  <c r="V106" i="4"/>
  <c r="V107" i="4"/>
  <c r="V108" i="4"/>
  <c r="V109" i="4"/>
  <c r="V110" i="4"/>
  <c r="V111" i="4"/>
  <c r="V112" i="4"/>
  <c r="V113" i="4"/>
  <c r="V114" i="4"/>
  <c r="V115" i="4"/>
  <c r="V116" i="4"/>
  <c r="V117" i="4"/>
  <c r="V118" i="4"/>
  <c r="V119" i="4"/>
  <c r="V120" i="4"/>
  <c r="V121" i="4"/>
  <c r="V122" i="4"/>
  <c r="V123" i="4"/>
  <c r="V124" i="4"/>
  <c r="V125" i="4"/>
  <c r="V126" i="4"/>
  <c r="V127" i="4"/>
  <c r="V128" i="4"/>
  <c r="V129" i="4"/>
  <c r="V130" i="4"/>
  <c r="V131" i="4"/>
  <c r="V132" i="4"/>
  <c r="V133" i="4"/>
  <c r="V134" i="4"/>
  <c r="V135" i="4"/>
  <c r="V136" i="4"/>
  <c r="V137" i="4"/>
  <c r="V138" i="4"/>
  <c r="V139" i="4"/>
  <c r="V140" i="4"/>
  <c r="V141" i="4"/>
  <c r="V142" i="4"/>
  <c r="V143" i="4"/>
  <c r="V144" i="4"/>
  <c r="V145" i="4"/>
  <c r="V146" i="4"/>
  <c r="V147" i="4"/>
  <c r="V148" i="4"/>
  <c r="V149" i="4"/>
  <c r="V150" i="4"/>
  <c r="V151" i="4"/>
  <c r="V34" i="4"/>
  <c r="T12" i="4"/>
  <c r="T13" i="4"/>
  <c r="T14" i="4"/>
  <c r="T15" i="4"/>
  <c r="T16" i="4"/>
  <c r="T17" i="4"/>
  <c r="T18" i="4"/>
  <c r="T19" i="4"/>
  <c r="T20" i="4"/>
  <c r="T21" i="4"/>
  <c r="T22" i="4"/>
  <c r="T23" i="4"/>
  <c r="T24" i="4"/>
  <c r="T25" i="4"/>
  <c r="T26" i="4"/>
  <c r="T11" i="4"/>
  <c r="Q342" i="1"/>
  <c r="Q341" i="1"/>
  <c r="Q340" i="1"/>
  <c r="Q339" i="1"/>
  <c r="Q338" i="1"/>
  <c r="Q337" i="1"/>
  <c r="Q336" i="1"/>
  <c r="Q335" i="1"/>
  <c r="Q334" i="1"/>
  <c r="Q333" i="1"/>
  <c r="Q332" i="1"/>
  <c r="Q331" i="1"/>
  <c r="Q330" i="1"/>
  <c r="Q329" i="1"/>
  <c r="Q328" i="1"/>
  <c r="Q327" i="1"/>
  <c r="Q326" i="1"/>
  <c r="Q325" i="1"/>
  <c r="Q324" i="1"/>
  <c r="Q323" i="1"/>
  <c r="Q322" i="1"/>
  <c r="Q321" i="1"/>
  <c r="Q320" i="1"/>
  <c r="Q319" i="1"/>
  <c r="Q318" i="1"/>
  <c r="Q317" i="1"/>
  <c r="Q316" i="1"/>
  <c r="Q315" i="1"/>
  <c r="Q314" i="1"/>
  <c r="Q313" i="1"/>
  <c r="Q312" i="1"/>
  <c r="Q311" i="1"/>
  <c r="Q310" i="1"/>
  <c r="Q309" i="1"/>
  <c r="Q308" i="1"/>
  <c r="Q307" i="1"/>
  <c r="Q306" i="1"/>
  <c r="Q305" i="1"/>
  <c r="Q304" i="1"/>
  <c r="Q303" i="1"/>
  <c r="Q302" i="1"/>
  <c r="Q301" i="1"/>
  <c r="Q300" i="1"/>
  <c r="Q299" i="1"/>
  <c r="Q298" i="1"/>
  <c r="Q297" i="1"/>
  <c r="Q296" i="1"/>
  <c r="Q295" i="1"/>
  <c r="Q294" i="1"/>
  <c r="Q293" i="1"/>
  <c r="Q292" i="1"/>
  <c r="Q291" i="1"/>
  <c r="Q290" i="1"/>
  <c r="Q289" i="1"/>
  <c r="Q288" i="1"/>
  <c r="Q287" i="1"/>
  <c r="Q286" i="1"/>
  <c r="Q285" i="1"/>
  <c r="Q284" i="1"/>
  <c r="Q283" i="1"/>
  <c r="Q282" i="1"/>
  <c r="Q281" i="1"/>
  <c r="Q280" i="1"/>
  <c r="Q279" i="1"/>
  <c r="Q278" i="1"/>
  <c r="Q277" i="1"/>
  <c r="Q276" i="1"/>
  <c r="Q275" i="1"/>
  <c r="Q274" i="1"/>
  <c r="Q273" i="1"/>
  <c r="Q272" i="1"/>
  <c r="Q271" i="1"/>
  <c r="Q270" i="1"/>
  <c r="Q269" i="1"/>
  <c r="Q268" i="1"/>
  <c r="Q267" i="1"/>
  <c r="Q266" i="1"/>
  <c r="Q265" i="1"/>
  <c r="Q264" i="1"/>
  <c r="Q263" i="1"/>
  <c r="Q262" i="1"/>
  <c r="Q261" i="1"/>
  <c r="Q260" i="1"/>
  <c r="Q259" i="1"/>
  <c r="Q258" i="1"/>
  <c r="Q257" i="1"/>
  <c r="Q256" i="1"/>
  <c r="Q255" i="1"/>
  <c r="Q254" i="1"/>
  <c r="Q253" i="1"/>
  <c r="Q252" i="1"/>
  <c r="Q251" i="1"/>
  <c r="Q250" i="1"/>
  <c r="Q249" i="1"/>
  <c r="Q248" i="1"/>
  <c r="Q247" i="1"/>
  <c r="Q246" i="1"/>
  <c r="Q245" i="1"/>
  <c r="Q244" i="1"/>
  <c r="Q243" i="1"/>
  <c r="Q242" i="1"/>
  <c r="Q241" i="1"/>
  <c r="Q240" i="1"/>
  <c r="Q239" i="1"/>
  <c r="Q238" i="1"/>
  <c r="Q237" i="1"/>
  <c r="Q236" i="1"/>
  <c r="Q235" i="1"/>
  <c r="Q234" i="1"/>
  <c r="Q233" i="1"/>
  <c r="Q232" i="1"/>
  <c r="Q231" i="1"/>
  <c r="Q230" i="1"/>
  <c r="Q229" i="1"/>
  <c r="Q228" i="1"/>
  <c r="Q227" i="1"/>
  <c r="Q226" i="1"/>
  <c r="Q225" i="1"/>
  <c r="Q224" i="1"/>
  <c r="Q223" i="1"/>
  <c r="Q222" i="1"/>
  <c r="Q221" i="1"/>
  <c r="Q220" i="1"/>
  <c r="Q219" i="1"/>
  <c r="Q218" i="1"/>
  <c r="Q217" i="1"/>
  <c r="Q216" i="1"/>
  <c r="Q215" i="1"/>
  <c r="Q214" i="1"/>
  <c r="Q213" i="1"/>
  <c r="Q212" i="1"/>
  <c r="Q211" i="1"/>
  <c r="Q210" i="1"/>
  <c r="Q209" i="1"/>
  <c r="Q208" i="1"/>
  <c r="Q207" i="1"/>
  <c r="Q206" i="1"/>
  <c r="Q205" i="1"/>
  <c r="Q204" i="1"/>
  <c r="Q203" i="1"/>
  <c r="Q202" i="1"/>
  <c r="Q201" i="1"/>
  <c r="Q200" i="1"/>
  <c r="Q199" i="1"/>
  <c r="Q198" i="1"/>
  <c r="Q197" i="1"/>
  <c r="Q196" i="1"/>
  <c r="Q195" i="1"/>
  <c r="Q194" i="1"/>
  <c r="Q193" i="1"/>
  <c r="Q192" i="1"/>
  <c r="Q191" i="1"/>
  <c r="Q190" i="1"/>
  <c r="Q189" i="1"/>
  <c r="Q188" i="1"/>
  <c r="Q187" i="1"/>
  <c r="Q186" i="1"/>
  <c r="Q185" i="1"/>
  <c r="Q184" i="1"/>
  <c r="Q183" i="1"/>
  <c r="Q182" i="1"/>
  <c r="Q181" i="1"/>
  <c r="Q180" i="1"/>
  <c r="Q179" i="1"/>
  <c r="Q178" i="1"/>
  <c r="Q177" i="1"/>
  <c r="Q176" i="1"/>
  <c r="Q175" i="1"/>
  <c r="Q174" i="1"/>
  <c r="Q173" i="1"/>
  <c r="Q172" i="1"/>
  <c r="Q171" i="1"/>
  <c r="Q170" i="1"/>
  <c r="Q169" i="1"/>
  <c r="Q168" i="1"/>
  <c r="Q167" i="1"/>
  <c r="Q166" i="1"/>
  <c r="Q165" i="1"/>
  <c r="Q164" i="1"/>
  <c r="Q163" i="1"/>
  <c r="Q162" i="1"/>
  <c r="Q161" i="1"/>
  <c r="Q160" i="1"/>
  <c r="Q159" i="1"/>
  <c r="Q158" i="1"/>
  <c r="Q157" i="1"/>
  <c r="Q156" i="1"/>
  <c r="Q155" i="1"/>
  <c r="Q154" i="1"/>
  <c r="Q153" i="1"/>
  <c r="Q152" i="1"/>
  <c r="Q151" i="1"/>
  <c r="Q150" i="1"/>
  <c r="Q149" i="1"/>
  <c r="Q148" i="1"/>
  <c r="Q147" i="1"/>
  <c r="Q146" i="1"/>
  <c r="Q145" i="1"/>
  <c r="Q144" i="1"/>
  <c r="Q143" i="1"/>
  <c r="Q142" i="1"/>
  <c r="Q141" i="1"/>
  <c r="Q140" i="1"/>
  <c r="Q139" i="1"/>
  <c r="Q138" i="1"/>
  <c r="Q137" i="1"/>
  <c r="Q136" i="1"/>
  <c r="Q135" i="1"/>
  <c r="Q134" i="1"/>
  <c r="Q133" i="1"/>
  <c r="Q132" i="1"/>
  <c r="Q131" i="1"/>
  <c r="Q130" i="1"/>
  <c r="Q129" i="1"/>
  <c r="Q128" i="1"/>
  <c r="Q127" i="1"/>
  <c r="Q126" i="1"/>
  <c r="Q125" i="1"/>
  <c r="Q124" i="1"/>
  <c r="Q123" i="1"/>
  <c r="Q122" i="1"/>
  <c r="Q121" i="1"/>
  <c r="Q120" i="1"/>
  <c r="Q119" i="1"/>
  <c r="Q118" i="1"/>
  <c r="Q117" i="1"/>
  <c r="Q116" i="1"/>
  <c r="Q115" i="1"/>
  <c r="Q114" i="1"/>
  <c r="Q113" i="1"/>
  <c r="Q112" i="1"/>
  <c r="Q111" i="1"/>
  <c r="Q110" i="1"/>
  <c r="Q109" i="1"/>
  <c r="Q108" i="1"/>
  <c r="Q107" i="1"/>
  <c r="Q106" i="1"/>
  <c r="Q105" i="1"/>
  <c r="Q104" i="1"/>
  <c r="Q103" i="1"/>
  <c r="Q102" i="1"/>
  <c r="Q101" i="1"/>
  <c r="Q100" i="1"/>
  <c r="Q99" i="1"/>
  <c r="Q98" i="1"/>
  <c r="Q97" i="1"/>
  <c r="Q96" i="1"/>
  <c r="Q95" i="1"/>
  <c r="Q94" i="1"/>
  <c r="Q93" i="1"/>
  <c r="Q92" i="1"/>
  <c r="Q91" i="1"/>
  <c r="Q90" i="1"/>
  <c r="Q89" i="1"/>
  <c r="Q88" i="1"/>
  <c r="Q87" i="1"/>
  <c r="Q86" i="1"/>
  <c r="Q85" i="1"/>
  <c r="Q84" i="1"/>
  <c r="Q83" i="1"/>
  <c r="Q82" i="1"/>
  <c r="Q81" i="1"/>
  <c r="Q80" i="1"/>
  <c r="Q79" i="1"/>
  <c r="Q78" i="1"/>
  <c r="Q77" i="1"/>
  <c r="Q76" i="1"/>
  <c r="Q75" i="1"/>
  <c r="Q74" i="1"/>
  <c r="Q73" i="1"/>
  <c r="Q72" i="1"/>
  <c r="Q71" i="1"/>
  <c r="Q70" i="1"/>
  <c r="Q69" i="1"/>
  <c r="Q68" i="1"/>
  <c r="Q67" i="1"/>
  <c r="Q66" i="1"/>
  <c r="Q65" i="1"/>
  <c r="Q64" i="1"/>
  <c r="Q63" i="1"/>
  <c r="Q62" i="1"/>
  <c r="Q61" i="1"/>
  <c r="Q60" i="1"/>
  <c r="Q59" i="1"/>
  <c r="Q58" i="1"/>
  <c r="Q57" i="1"/>
  <c r="Q56" i="1"/>
  <c r="Q55" i="1"/>
  <c r="Q54" i="1"/>
  <c r="Q53" i="1"/>
  <c r="Q52" i="1"/>
  <c r="Q51" i="1"/>
  <c r="Q50" i="1"/>
  <c r="Q49" i="1"/>
  <c r="Q48" i="1"/>
  <c r="Q47" i="1"/>
  <c r="Q46" i="1"/>
  <c r="Q45" i="1"/>
  <c r="Q44" i="1"/>
  <c r="Q43" i="1"/>
  <c r="Q42" i="1"/>
  <c r="Q41" i="1"/>
  <c r="Q40" i="1"/>
  <c r="Q39" i="1"/>
  <c r="Q38" i="1"/>
  <c r="Q37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Q8" i="1"/>
  <c r="Q7" i="1"/>
  <c r="Q6" i="1"/>
  <c r="Q5" i="1"/>
  <c r="Q4" i="1"/>
  <c r="Q3" i="1"/>
  <c r="Q2" i="1"/>
</calcChain>
</file>

<file path=xl/sharedStrings.xml><?xml version="1.0" encoding="utf-8"?>
<sst xmlns="http://schemas.openxmlformats.org/spreadsheetml/2006/main" count="3190" uniqueCount="492">
  <si>
    <t>BN/Registration number</t>
  </si>
  <si>
    <t>Fiscal period end</t>
  </si>
  <si>
    <t>Form ID</t>
  </si>
  <si>
    <t>Sequence number</t>
  </si>
  <si>
    <t>Associated charity (Y/N)</t>
  </si>
  <si>
    <t>Donee Business number</t>
  </si>
  <si>
    <t>Donee Name</t>
  </si>
  <si>
    <t>City</t>
  </si>
  <si>
    <t>Province</t>
  </si>
  <si>
    <t>Total amount gifts</t>
  </si>
  <si>
    <t>Amount of gifts in kind</t>
  </si>
  <si>
    <t>Number of donees</t>
  </si>
  <si>
    <t>Gift for Political Activities?</t>
  </si>
  <si>
    <t>Location</t>
  </si>
  <si>
    <t>853519270RR0001</t>
  </si>
  <si>
    <t>N</t>
  </si>
  <si>
    <t>815712955RR0001</t>
  </si>
  <si>
    <t>THE SIR WINSTON CHURCHILL SOCIETY OF CALGARY</t>
  </si>
  <si>
    <t>CALGARY</t>
  </si>
  <si>
    <t>AB</t>
  </si>
  <si>
    <t>107305146RR0001</t>
  </si>
  <si>
    <t>ENERGY PROBE RESEARCH FOUNDATION</t>
  </si>
  <si>
    <t>TORONTO</t>
  </si>
  <si>
    <t>ON</t>
  </si>
  <si>
    <t>108032988RR0001</t>
  </si>
  <si>
    <t>ST. MICHAELS UNIVERSITY SCHOOL SOCIETY</t>
  </si>
  <si>
    <t>VICTORIA</t>
  </si>
  <si>
    <t>BC</t>
  </si>
  <si>
    <t>130650898RR0001</t>
  </si>
  <si>
    <t>VICTORIA FOUNDATION</t>
  </si>
  <si>
    <t>817174865RR0001</t>
  </si>
  <si>
    <t>JUSTICE CENTRE FOR CONSTITUTIONAL FREEDOMS</t>
  </si>
  <si>
    <t>121432926RR0001</t>
  </si>
  <si>
    <t>SECOND STREET</t>
  </si>
  <si>
    <t>KIRKLAND LAKE</t>
  </si>
  <si>
    <t>119306918RR0001</t>
  </si>
  <si>
    <t>YOUNG LIFE OF CANADA</t>
  </si>
  <si>
    <t>LANGLEY</t>
  </si>
  <si>
    <t>105645212RR0001</t>
  </si>
  <si>
    <t>WEST ISLAND COLLEGE</t>
  </si>
  <si>
    <t>108162470RR0001</t>
  </si>
  <si>
    <t>UNIVERSITY OF VICTORIA</t>
  </si>
  <si>
    <t>888909645RR0001</t>
  </si>
  <si>
    <t>YOUTH SCIENCE CANADA</t>
  </si>
  <si>
    <t>PICKERING</t>
  </si>
  <si>
    <t>108102864RR0001</t>
  </si>
  <si>
    <t>UNIVERSITY OF CALGARY</t>
  </si>
  <si>
    <t>119278224RR0001</t>
  </si>
  <si>
    <t>UNITED WAY OF GREATER VICTORIA</t>
  </si>
  <si>
    <t>130229750RR0001</t>
  </si>
  <si>
    <t>UNITED WAY CALGARY &amp; AREA</t>
  </si>
  <si>
    <t>119257939RR0001</t>
  </si>
  <si>
    <t>ST PAUL'S HOSPITAL FOUNDATION</t>
  </si>
  <si>
    <t>107690273RR0001</t>
  </si>
  <si>
    <t>MEMORIAL UNIVERSITY</t>
  </si>
  <si>
    <t>ST JOHN</t>
  </si>
  <si>
    <t>NL</t>
  </si>
  <si>
    <t>822467478RR0001</t>
  </si>
  <si>
    <t>MANNING FOUNDATION</t>
  </si>
  <si>
    <t>118841626RR0001</t>
  </si>
  <si>
    <t>CD HOWE INSTITUTE</t>
  </si>
  <si>
    <t>118834753RR0001</t>
  </si>
  <si>
    <t>CANADIAN NORTHERN SOCIETY</t>
  </si>
  <si>
    <t>VANCOUVER</t>
  </si>
  <si>
    <t>118826502RR0001</t>
  </si>
  <si>
    <t>CAMOSUN COLLEGE FOUNDATION</t>
  </si>
  <si>
    <t>121627350RR0001</t>
  </si>
  <si>
    <t>UNIVERSITY OF NORTHERN BC</t>
  </si>
  <si>
    <t>PRINCE GEORGE</t>
  </si>
  <si>
    <t>119128981RR0001</t>
  </si>
  <si>
    <t>MCGILL UNIVERSITY</t>
  </si>
  <si>
    <t>MONTREAL</t>
  </si>
  <si>
    <t>QC</t>
  </si>
  <si>
    <t>835762501RR0001</t>
  </si>
  <si>
    <t>107394934RR0001</t>
  </si>
  <si>
    <t>WOOD BUFFALO FOOD BANK ASSOCIATION</t>
  </si>
  <si>
    <t>FORT MCMURRAY</t>
  </si>
  <si>
    <t>119285286RR0001</t>
  </si>
  <si>
    <t>VICTORIA SYMPHONY SOCIETY</t>
  </si>
  <si>
    <t>119260685RR0001</t>
  </si>
  <si>
    <t>UNIVERSITY OF WATERLOO</t>
  </si>
  <si>
    <t>WATERLOO</t>
  </si>
  <si>
    <t>119279313RR0001</t>
  </si>
  <si>
    <t>UNIVERISTY OF SASKATCHEWAN</t>
  </si>
  <si>
    <t>SASKATOON</t>
  </si>
  <si>
    <t>SK</t>
  </si>
  <si>
    <t>108162124RR0001</t>
  </si>
  <si>
    <t>UNIVERSITY OF REGINA</t>
  </si>
  <si>
    <t>REGINA</t>
  </si>
  <si>
    <t>108162025RR0001</t>
  </si>
  <si>
    <t>UNIVERSITY OF NEW BRUNSWICK</t>
  </si>
  <si>
    <t>FREDRICTON</t>
  </si>
  <si>
    <t>NB</t>
  </si>
  <si>
    <t>119260669RR0001</t>
  </si>
  <si>
    <t>UNIVERSITY OF MANITOBA</t>
  </si>
  <si>
    <t>WINNIPEG</t>
  </si>
  <si>
    <t>MB</t>
  </si>
  <si>
    <t>108161779RR0001</t>
  </si>
  <si>
    <t>UNIVERSITY OF BRITISH COLUMBIA</t>
  </si>
  <si>
    <t>132703448RR0001</t>
  </si>
  <si>
    <t>TRUE NORTH CENTRE</t>
  </si>
  <si>
    <t>RICHMOND</t>
  </si>
  <si>
    <t>119260495RR0001</t>
  </si>
  <si>
    <t>THE UNITED WAY OF FORT MCMURRAY</t>
  </si>
  <si>
    <t>107951618RR0145</t>
  </si>
  <si>
    <t>THE SALVATION ARMY FORT MCMURRAY CORPS</t>
  </si>
  <si>
    <t>107951618RR0130</t>
  </si>
  <si>
    <t>THE SALVATION ARMY COMMUNITY SERVICES (CALGARY)</t>
  </si>
  <si>
    <t>107394884RR0001</t>
  </si>
  <si>
    <t>THE FORT MCMURRAY BOYS' AND GIRLS' CLUB</t>
  </si>
  <si>
    <t>119217925RR0001</t>
  </si>
  <si>
    <t>THE CALGARY BETWEEN FRIENDS CLUB - FUN AND FELLOWSHIP FOR</t>
  </si>
  <si>
    <t>107995789RR0001</t>
  </si>
  <si>
    <t>SOUTHERN ALBERTA INSTITUTE OF TECHNOLOGY</t>
  </si>
  <si>
    <t>888887262RR0001</t>
  </si>
  <si>
    <t>SIDNEY FINE ART SHOW</t>
  </si>
  <si>
    <t>SYDNEY</t>
  </si>
  <si>
    <t>107868705RR0001</t>
  </si>
  <si>
    <t>KINGSTON</t>
  </si>
  <si>
    <t>119246544RR0001</t>
  </si>
  <si>
    <t>NATURE CONSERVANCY</t>
  </si>
  <si>
    <t>MCGILL UNIVERISTY</t>
  </si>
  <si>
    <t>882721111RR0001</t>
  </si>
  <si>
    <t>HOMEFRONT SOCIETY FOR THE PREVENTION OF DOMESTIC VIOLENCE</t>
  </si>
  <si>
    <t>886806561RR0001</t>
  </si>
  <si>
    <t>DALHOUSIE UNIVERSITY</t>
  </si>
  <si>
    <t>DALHOUSIE</t>
  </si>
  <si>
    <t>NS</t>
  </si>
  <si>
    <t>814122396RR0001</t>
  </si>
  <si>
    <t>B'NAI BRITH CANADA</t>
  </si>
  <si>
    <t>NORTH YORK</t>
  </si>
  <si>
    <t>Southern Alberta Institute of Technology</t>
  </si>
  <si>
    <t>Calgary</t>
  </si>
  <si>
    <t>870738523RR0001</t>
  </si>
  <si>
    <t>Youth Life of Canada</t>
  </si>
  <si>
    <t>Langley</t>
  </si>
  <si>
    <t>890768542RR0001</t>
  </si>
  <si>
    <t>Mary Winspear Foundation</t>
  </si>
  <si>
    <t>Sidney</t>
  </si>
  <si>
    <t>891394363RR0001</t>
  </si>
  <si>
    <t>Rosebud Health Foundation</t>
  </si>
  <si>
    <t>Didsbury</t>
  </si>
  <si>
    <t>True North Centre</t>
  </si>
  <si>
    <t>Richmond</t>
  </si>
  <si>
    <t>119231033RR0001</t>
  </si>
  <si>
    <t>Edmonton Public Library Board</t>
  </si>
  <si>
    <t>Edmonton</t>
  </si>
  <si>
    <t>United Way Calgary &amp; Area</t>
  </si>
  <si>
    <t>Camosun College Foundation</t>
  </si>
  <si>
    <t>Victoria</t>
  </si>
  <si>
    <t>Youth Science Canada</t>
  </si>
  <si>
    <t>Pickering</t>
  </si>
  <si>
    <t>Universtiy of British Columbia</t>
  </si>
  <si>
    <t>Vancouver</t>
  </si>
  <si>
    <t>West Island College</t>
  </si>
  <si>
    <t>University of Regina</t>
  </si>
  <si>
    <t>Regina</t>
  </si>
  <si>
    <t>119278877RR0001</t>
  </si>
  <si>
    <t>University of Ottawa</t>
  </si>
  <si>
    <t>Ottawa</t>
  </si>
  <si>
    <t>University of Northern BC</t>
  </si>
  <si>
    <t>Prince George</t>
  </si>
  <si>
    <t>University of Calgary</t>
  </si>
  <si>
    <t>United Way of Greater Vancouver</t>
  </si>
  <si>
    <t>St. Paul's Hospital Foundation</t>
  </si>
  <si>
    <t>Queen's University</t>
  </si>
  <si>
    <t>Kingston</t>
  </si>
  <si>
    <t>Memorial University</t>
  </si>
  <si>
    <t>St. John's</t>
  </si>
  <si>
    <t>McGill University</t>
  </si>
  <si>
    <t>Montreal</t>
  </si>
  <si>
    <t>Manning Foundation</t>
  </si>
  <si>
    <t>Dalhousie University</t>
  </si>
  <si>
    <t>Dalhousie</t>
  </si>
  <si>
    <t>Sidney Fine Art Show</t>
  </si>
  <si>
    <t>Sydney</t>
  </si>
  <si>
    <t>CD Howe Institute</t>
  </si>
  <si>
    <t>Toronto</t>
  </si>
  <si>
    <t>Canadian Northern Society</t>
  </si>
  <si>
    <t>866176654RR0001</t>
  </si>
  <si>
    <t>Canadian Constitution Foundation</t>
  </si>
  <si>
    <t>University of Manitoba</t>
  </si>
  <si>
    <t>Winnipeg</t>
  </si>
  <si>
    <t>University of Victoria</t>
  </si>
  <si>
    <t>University of British Columbia</t>
  </si>
  <si>
    <t>University of Saskatchewan</t>
  </si>
  <si>
    <t>United way of Victoria</t>
  </si>
  <si>
    <t>St Paul's Hospital Foundation</t>
  </si>
  <si>
    <t>Peninsula Celebrations Society</t>
  </si>
  <si>
    <t>St John</t>
  </si>
  <si>
    <t>Community Arts Council of the Saanich Peninsula</t>
  </si>
  <si>
    <t>131895930RR0001</t>
  </si>
  <si>
    <t>Ernest C Manning Awards Foundation</t>
  </si>
  <si>
    <t>University of Sasketchewan</t>
  </si>
  <si>
    <t>The Salvation Army</t>
  </si>
  <si>
    <t>134112515RR0001</t>
  </si>
  <si>
    <t>Calgary Urban Project Society</t>
  </si>
  <si>
    <t>107492688RR0001</t>
  </si>
  <si>
    <t>Victoria Symphony Society</t>
  </si>
  <si>
    <t>108102831RR0001</t>
  </si>
  <si>
    <t>University of Alberta</t>
  </si>
  <si>
    <t>862125986RR0003</t>
  </si>
  <si>
    <t>KidSport Canada</t>
  </si>
  <si>
    <t>Community Arts Council of Saanich Peninsula</t>
  </si>
  <si>
    <t>Memorial Univeristy</t>
  </si>
  <si>
    <t>838384428RR0001</t>
  </si>
  <si>
    <t>British Columbia Hands and Voices Association</t>
  </si>
  <si>
    <t>Port Coquitlam</t>
  </si>
  <si>
    <t>St.Paul's Hospital Foundation</t>
  </si>
  <si>
    <t>119219814RR0001</t>
  </si>
  <si>
    <t>Canadian Red Cross</t>
  </si>
  <si>
    <t>878431683RR0001</t>
  </si>
  <si>
    <t>Bow Valley College</t>
  </si>
  <si>
    <t>893950329RR0001</t>
  </si>
  <si>
    <t>Community Kitchen</t>
  </si>
  <si>
    <t>107021024RR0001</t>
  </si>
  <si>
    <t>Calgary Distress Centre</t>
  </si>
  <si>
    <t>106804669RR0001</t>
  </si>
  <si>
    <t>Boys &amp; Girls Club</t>
  </si>
  <si>
    <t>Calary</t>
  </si>
  <si>
    <t>106914534RR0001</t>
  </si>
  <si>
    <t>Chilren cottage society of Calgary</t>
  </si>
  <si>
    <t>891341588RR0001</t>
  </si>
  <si>
    <t>Calgary Womens Emergency</t>
  </si>
  <si>
    <t>873775522RR0001</t>
  </si>
  <si>
    <t>Dance Victoria Society</t>
  </si>
  <si>
    <t>Horti Centre of the Pacific</t>
  </si>
  <si>
    <t>814646493RR0001</t>
  </si>
  <si>
    <t>True Patriot Love Foundation</t>
  </si>
  <si>
    <t>University of New Brunswick</t>
  </si>
  <si>
    <t>Moncton</t>
  </si>
  <si>
    <t>137445821RR0001</t>
  </si>
  <si>
    <t>Women's Outreach - Juliotta's place</t>
  </si>
  <si>
    <t>Red Deer</t>
  </si>
  <si>
    <t>118824168RR0001</t>
  </si>
  <si>
    <t>YMCA Calgary</t>
  </si>
  <si>
    <t>United Way of Greater Victoria</t>
  </si>
  <si>
    <t>107951618RR0001</t>
  </si>
  <si>
    <t>Salvation Army</t>
  </si>
  <si>
    <t>SFAS-CACSP</t>
  </si>
  <si>
    <t>Dalai Lama Centre for Peace &amp; Education</t>
  </si>
  <si>
    <t>University of BC</t>
  </si>
  <si>
    <t>West Island College Society of Alberta</t>
  </si>
  <si>
    <t>BC Hands and Voices</t>
  </si>
  <si>
    <t>Coquitlan</t>
  </si>
  <si>
    <t>Camrose</t>
  </si>
  <si>
    <t>Cordova Bay PreSchool</t>
  </si>
  <si>
    <t>BC Hands &amp; Voices</t>
  </si>
  <si>
    <t>St. Pauls Hospital Foundation</t>
  </si>
  <si>
    <t>St. Michael's University School</t>
  </si>
  <si>
    <t>The Canadian Northrn Society</t>
  </si>
  <si>
    <t>C.D. HOWE INSTITUTE</t>
  </si>
  <si>
    <t>CAMROSE</t>
  </si>
  <si>
    <t>CANADIAN CONSTITUTION FOUNDATION</t>
  </si>
  <si>
    <t>119002731RR0001</t>
  </si>
  <si>
    <t>LAKELAND COLLEGE</t>
  </si>
  <si>
    <t>VERMILION</t>
  </si>
  <si>
    <t>119133619RR0001</t>
  </si>
  <si>
    <t>SAIL AND LIFE TRAINING SOCIETY</t>
  </si>
  <si>
    <t>SIDNEY</t>
  </si>
  <si>
    <t>ST. PAULS HOSPITAL FOUNDATION</t>
  </si>
  <si>
    <t>HORTICULTURE CENTRE OF THE PACIFIC</t>
  </si>
  <si>
    <t>BC HANDS AND VOICES</t>
  </si>
  <si>
    <t>118933241RR0001</t>
  </si>
  <si>
    <t>ROYAL BC MUSEUM FOUNDATION</t>
  </si>
  <si>
    <t>119130490RR0001</t>
  </si>
  <si>
    <t>SCHOOL DISTRICT 63 SCHOLARSHIP FUND</t>
  </si>
  <si>
    <t>118834756RR0001</t>
  </si>
  <si>
    <t>THE CANADIAN NORTHERN HISTORICAL SOCIETY</t>
  </si>
  <si>
    <t>BIG VALLEY</t>
  </si>
  <si>
    <t>C.D. HOWE IBNSTITUTE</t>
  </si>
  <si>
    <t>COMMUNITY ARTS COUNCIL OF SAANICH PENINSULA</t>
  </si>
  <si>
    <t>119130508RR0001</t>
  </si>
  <si>
    <t>SAANICH HISTORICAL ARTIFACTS SOCIETY</t>
  </si>
  <si>
    <t>SAANICHTON</t>
  </si>
  <si>
    <t>118818434RR0001</t>
  </si>
  <si>
    <t>BC CANCER FOUNDATION</t>
  </si>
  <si>
    <t>824602676RR0001</t>
  </si>
  <si>
    <t>DALI LAMA CENTER FOR PEACE &amp; E</t>
  </si>
  <si>
    <t>867026312RR0001</t>
  </si>
  <si>
    <t>PEARSON COLLEGE</t>
  </si>
  <si>
    <t>842367294RR0001</t>
  </si>
  <si>
    <t>HONOUR HOUSE SOCIETY</t>
  </si>
  <si>
    <t>887501211RR0001</t>
  </si>
  <si>
    <t>JUNIOR ACHIEVEMENT</t>
  </si>
  <si>
    <t>SALVATION ARMY</t>
  </si>
  <si>
    <t>895489748RR0001</t>
  </si>
  <si>
    <t>THE FRONTIER CENTRE FOR PUBLIC POLICY</t>
  </si>
  <si>
    <t>WINNEPEG</t>
  </si>
  <si>
    <t>118830025RR0001</t>
  </si>
  <si>
    <t>SHAD VLLEY INTERNATIONAL</t>
  </si>
  <si>
    <t>WEST ISLAND COLLEGE SOCIETY OF ALBERTA</t>
  </si>
  <si>
    <t>CANADIAN NORTHERN (MEETING CREEK) HISTORICAL SOCIETY</t>
  </si>
  <si>
    <t>118928993RR0001</t>
  </si>
  <si>
    <t>PLAN INTERNATIONAL CANADA INC</t>
  </si>
  <si>
    <t>895001261RR0001</t>
  </si>
  <si>
    <t>CANADIAN YOUTH BUSINESS FOUNDATION</t>
  </si>
  <si>
    <t>136491875RR0001</t>
  </si>
  <si>
    <t>TORONTO COMMUNITY FOUNDATION</t>
  </si>
  <si>
    <t>809013675RR0001</t>
  </si>
  <si>
    <t>WELLSPRING CLAGARY</t>
  </si>
  <si>
    <t>ERNEST C MANNING AWARDS</t>
  </si>
  <si>
    <t>CALGARY ALBERTA</t>
  </si>
  <si>
    <t>860673094RR0001</t>
  </si>
  <si>
    <t>SIDNEY BC</t>
  </si>
  <si>
    <t>BIG VALLEY ALBERTA</t>
  </si>
  <si>
    <t>118969377RR0001</t>
  </si>
  <si>
    <t>THE INSTITUTE FOR NEW ECONOMICS</t>
  </si>
  <si>
    <t>SAANICHTON BC</t>
  </si>
  <si>
    <t>011972822RR0001</t>
  </si>
  <si>
    <t>UNITED WAY OF CALGARY AND AREA</t>
  </si>
  <si>
    <t>VICTORIA BC</t>
  </si>
  <si>
    <t>895155406RR0001</t>
  </si>
  <si>
    <t>FRASER INSTITUTE</t>
  </si>
  <si>
    <t>VANCOUVER BC</t>
  </si>
  <si>
    <t>THE WEST ISLAND COLLEGE</t>
  </si>
  <si>
    <t>CALGARY, AB</t>
  </si>
  <si>
    <t>TOWN OF CARSTAIRS</t>
  </si>
  <si>
    <t>CARSTAIRS, ALBERTA</t>
  </si>
  <si>
    <t>Source</t>
  </si>
  <si>
    <t>CRA</t>
  </si>
  <si>
    <t>Donee Name Overarching</t>
  </si>
  <si>
    <t>B'Nai Brith Canada</t>
  </si>
  <si>
    <t>Canadian Youth Business Foundation</t>
  </si>
  <si>
    <t>Cordova Bay Preschool</t>
  </si>
  <si>
    <t>Energy Probe Research Foundation</t>
  </si>
  <si>
    <t>Fraser Institute</t>
  </si>
  <si>
    <t>Honour House Society</t>
  </si>
  <si>
    <t>Junior Achievement</t>
  </si>
  <si>
    <t>Kidsport Canada</t>
  </si>
  <si>
    <t>Lakeland College</t>
  </si>
  <si>
    <t>Nature Conservancy</t>
  </si>
  <si>
    <t>Pearson College</t>
  </si>
  <si>
    <t>Plan International Canada Inc</t>
  </si>
  <si>
    <t>Saanich Historical Artifacts Society</t>
  </si>
  <si>
    <t>School District 63 Scholarship Fund</t>
  </si>
  <si>
    <t>Second Street</t>
  </si>
  <si>
    <t>Shad Vlley International</t>
  </si>
  <si>
    <t>The Canadian Northern Historical Society</t>
  </si>
  <si>
    <t>The Salvation Army Fort Mcmurray Corps</t>
  </si>
  <si>
    <t>The West Island College</t>
  </si>
  <si>
    <t>Toronto Community Foundation</t>
  </si>
  <si>
    <t>Victoria Foundation</t>
  </si>
  <si>
    <t>Wellspring Clagary</t>
  </si>
  <si>
    <t>Wood Buffalo Food Bank Association</t>
  </si>
  <si>
    <t>BC Cancer Foundation</t>
  </si>
  <si>
    <t>Homefront Society for the Prevention of Domestic Violence</t>
  </si>
  <si>
    <t>Justice Centre for Constitutional Freedoms</t>
  </si>
  <si>
    <t>The Frontier Centre for Public Policy</t>
  </si>
  <si>
    <t>The Institute for New Economics</t>
  </si>
  <si>
    <t>The Sir Winston Churchill Society of Calgary</t>
  </si>
  <si>
    <t>The United Way of Fort Mcmurray</t>
  </si>
  <si>
    <t>Town of Carstairs</t>
  </si>
  <si>
    <t>United Way of Victoria</t>
  </si>
  <si>
    <t>University of Waterloo</t>
  </si>
  <si>
    <t>Young Life of Canada</t>
  </si>
  <si>
    <t>Sail and Life Training Society</t>
  </si>
  <si>
    <t>The Calgary Between Friends Club - Fun and Fellowship For</t>
  </si>
  <si>
    <t>The Fort Mcmurray Boys' and Girls' Club</t>
  </si>
  <si>
    <t>United Way of Calgary and Area</t>
  </si>
  <si>
    <t>Royal BC Museum Foundation</t>
  </si>
  <si>
    <t>Horticulture Centre of the Pacific</t>
  </si>
  <si>
    <t>New Marine Centre at Sidney</t>
  </si>
  <si>
    <t>NEW MARINE CENTRE at SIDNEY</t>
  </si>
  <si>
    <t>QUEEN's UNIVERSITY</t>
  </si>
  <si>
    <t>ST PAUL's HOSPITAL FOUNDATION</t>
  </si>
  <si>
    <t>ST. MICHAEL's UNIVERSITY SCHOOL</t>
  </si>
  <si>
    <t>Women's Outreach - Juliotta's Place</t>
  </si>
  <si>
    <t>Wood's Homes</t>
  </si>
  <si>
    <t>WOOD's HOMES</t>
  </si>
  <si>
    <t>Children's Cottage Society of Calgary</t>
  </si>
  <si>
    <t>Key Group</t>
  </si>
  <si>
    <t>Y</t>
  </si>
  <si>
    <t>Resource URL</t>
  </si>
  <si>
    <t>https://www.sourcewatch.org/index.php/C._D._Howe_Institute</t>
  </si>
  <si>
    <t>Dali Lama Center for Peace &amp; Education</t>
  </si>
  <si>
    <t>https://www.desmog.com/fraser-institute/</t>
  </si>
  <si>
    <t>https://www.desmog.com/manning-foundation-for-democratic-education/</t>
  </si>
  <si>
    <t>https://www.sourcewatch.org/index.php/Salvation_Army</t>
  </si>
  <si>
    <t>https://www.desmog.com/secondstreet-org/</t>
  </si>
  <si>
    <t>https://www.desmog.com/frontier-centre-public-policy/</t>
  </si>
  <si>
    <t>https://apps.cra-arc.gc.ca/ebci/hacc/srch/pub/t3010/v25/t3010QlfdDns_dsplyovrvw</t>
  </si>
  <si>
    <t>ARTEMIS PLACE SOCIETY</t>
  </si>
  <si>
    <t>CALGARY INTER-FAITH FOOD BANK</t>
  </si>
  <si>
    <t>CALGARY FOUNDATION</t>
  </si>
  <si>
    <t>CALGARY HORTICULTRAL SOCIETY</t>
  </si>
  <si>
    <t>CENTRE FOR SUICIDE PREVENTION</t>
  </si>
  <si>
    <t>DISTRESS CENTRE CALGARY</t>
  </si>
  <si>
    <t>KIDS HELP PHONE / JEUNESSE J'ECOUTE</t>
  </si>
  <si>
    <t>LEUKEMIA &amp; LYMPHOMA SOCIETY OF CANADA</t>
  </si>
  <si>
    <t>MOUNT NEWTON CENTRE SOCIETY</t>
  </si>
  <si>
    <t>THE DOORWAY</t>
  </si>
  <si>
    <t>THE MANNING FOUNDATION OF DEMOCRATIC EDUCATION</t>
  </si>
  <si>
    <t>THE SALVATION ARMY</t>
  </si>
  <si>
    <t>TRUE NORTH CENTRE FOR PUBLIC POLICY</t>
  </si>
  <si>
    <t>UNIVERSITY OF SASKATCHEWAN</t>
  </si>
  <si>
    <t>VICTORIA'S WOMEN'S TRANSITION HOUSE</t>
  </si>
  <si>
    <t>WOMEN'S BRAIN HEALTH INITIATIVE</t>
  </si>
  <si>
    <t>YWCA CALGARY</t>
  </si>
  <si>
    <t>108173253RR0001</t>
  </si>
  <si>
    <t>130167349RR0001</t>
  </si>
  <si>
    <t>108074436RR0001</t>
  </si>
  <si>
    <t>118823624RR0001</t>
  </si>
  <si>
    <t>823280870RR0001</t>
  </si>
  <si>
    <t>130005846RR0001</t>
  </si>
  <si>
    <t>107623654RR0001</t>
  </si>
  <si>
    <t>107727281RR0001</t>
  </si>
  <si>
    <t>770072098RR0001</t>
  </si>
  <si>
    <t>131401226RR0001</t>
  </si>
  <si>
    <t>108173501RR0001</t>
  </si>
  <si>
    <t>800993206RR0001</t>
  </si>
  <si>
    <t>108227935RR0001</t>
  </si>
  <si>
    <t>CANADA-UKRAINE FOUNDATION</t>
  </si>
  <si>
    <t>CANADA'S HISTORY SOCIETY</t>
  </si>
  <si>
    <t>FRONTIER CENTRE FOR PUBLIC POLICY</t>
  </si>
  <si>
    <t>HOMES FOR HEROES FOUNDATION</t>
  </si>
  <si>
    <t>MEMORIAL UNIVERSITY OF NEWFOUNDLAND</t>
  </si>
  <si>
    <t>THE FRASER INSTITUTE</t>
  </si>
  <si>
    <t>THE MANNING FOUNDATION FOR DEMOCRATIC EDUCATION</t>
  </si>
  <si>
    <t>THE UNIVERSITY OF MANITOBA</t>
  </si>
  <si>
    <t>UNITED WAY OF SOUTHERN VANCOUVER ISLAND</t>
  </si>
  <si>
    <t>UNIVERSITY OF NORTHER BRITISH COLUMBIA</t>
  </si>
  <si>
    <t>898992151RR0001</t>
  </si>
  <si>
    <t>138681408RR0001</t>
  </si>
  <si>
    <t>727544892RR0001</t>
  </si>
  <si>
    <t>876185877RR0001</t>
  </si>
  <si>
    <t>119233823RR0001</t>
  </si>
  <si>
    <t>ST JOHNS</t>
  </si>
  <si>
    <t>INSTITUT ÉCONOMIQUE DE MONTRÉAL</t>
  </si>
  <si>
    <t>ARISTOTLE FOUNDATION FOR PUBLIC POLICY</t>
  </si>
  <si>
    <t>INSTITUTE FOR LIBERAL STUDIES</t>
  </si>
  <si>
    <t>TOGETH WE STAND FOUNDATION</t>
  </si>
  <si>
    <t>UNIVERSITY OF NORTHERN BRITISH COLUMBIA</t>
  </si>
  <si>
    <t>788321107RR0001</t>
  </si>
  <si>
    <t>835068123RR0001</t>
  </si>
  <si>
    <t>777820085RR0001</t>
  </si>
  <si>
    <t>OTTAWA</t>
  </si>
  <si>
    <t>https://apps.cra-arc.gc.ca/ebci/hacc/srch/pub/t3010/v27/t3010QlfdDns_dsplyovrvw</t>
  </si>
  <si>
    <t>United Way of Southern Vancouver Island</t>
  </si>
  <si>
    <t>Artemis Place Society</t>
  </si>
  <si>
    <t>Calgary Inter-Faith Food Bank</t>
  </si>
  <si>
    <t>Calgary Foundation</t>
  </si>
  <si>
    <t>Calgary Horticultral Society</t>
  </si>
  <si>
    <t>Kids Help Phone / Jeunesse J'Ecoute</t>
  </si>
  <si>
    <t>Mount Newton Centre Society</t>
  </si>
  <si>
    <t>The Doorway</t>
  </si>
  <si>
    <t>Canada-Ukraine Foundation</t>
  </si>
  <si>
    <t>Centre for Suicide Prevention</t>
  </si>
  <si>
    <t>Victoria's Women's Transition House</t>
  </si>
  <si>
    <t>Women's Brain Health Initiative</t>
  </si>
  <si>
    <t>YWCA Calgary</t>
  </si>
  <si>
    <t>Canada's History Society</t>
  </si>
  <si>
    <t>Homes for Heroes Foundation</t>
  </si>
  <si>
    <t>Institut Économique de Montréal</t>
  </si>
  <si>
    <t>Leukemia &amp; Lymphoma Society of Canada</t>
  </si>
  <si>
    <t>Aristotle Foundation for Public Policy</t>
  </si>
  <si>
    <t>Institute for Liberal Studies</t>
  </si>
  <si>
    <t>Together We Stand Foundation</t>
  </si>
  <si>
    <t>https://www.desmog.com/2006/08/12/calgary-foundation-university-of-calgary-launder-oil-industry-donations/</t>
  </si>
  <si>
    <t>https://www.desmog.com/montreal-economic-institute/</t>
  </si>
  <si>
    <t>Grand Total</t>
  </si>
  <si>
    <t>Sum of Total amount gifts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</si>
  <si>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</si>
  <si>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</si>
  <si>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</si>
  <si>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</si>
  <si>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</si>
  <si>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</si>
  <si>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</si>
  <si>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</si>
  <si>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</si>
  <si>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</si>
  <si>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</si>
  <si>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</si>
  <si>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</si>
  <si>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</si>
  <si>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</si>
  <si>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</si>
  <si>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</si>
  <si>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</si>
  <si>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</si>
  <si>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>Year</t>
  </si>
  <si>
    <t>Donee</t>
  </si>
  <si>
    <t>Gwyn Morgan &amp; Patricia Trottier Foundation Funding</t>
  </si>
  <si>
    <t>(All)</t>
  </si>
  <si>
    <t>https://www.desmog.com/canadian-constitution-foundation/</t>
  </si>
  <si>
    <t>https://www.desmog.com/lawrence-solomon/</t>
  </si>
  <si>
    <t>https://www.desmog.com/2008/04/15/university-of-calgary-audit-exposes-friends-of-science-wrongdoing/</t>
  </si>
  <si>
    <t>Key Group Funding</t>
  </si>
  <si>
    <t>All Funding</t>
  </si>
  <si>
    <t>DeSmog.com/gwyn-morgan-and-patricia-trottier-foundation</t>
  </si>
  <si>
    <t>Data Retrieved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</si>
</sst>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"/>
    <numFmt numFmtId="165" formatCode="yyyy/mm/dd;@"/>
  </numFmts>
  <fonts count="25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2"/>
      <color rgb="FF006100"/>
      <name val="Aptos Narrow"/>
      <family val="2"/>
      <scheme val="minor"/>
    </font>
    <font>
      <sz val="12"/>
      <color rgb="FF9C0006"/>
      <name val="Aptos Narrow"/>
      <family val="2"/>
      <scheme val="minor"/>
    </font>
    <font>
      <sz val="12"/>
      <color rgb="FF9C5700"/>
      <name val="Aptos Narrow"/>
      <family val="2"/>
      <scheme val="minor"/>
    </font>
    <font>
      <sz val="12"/>
      <color rgb="FF3F3F76"/>
      <name val="Aptos Narrow"/>
      <family val="2"/>
      <scheme val="minor"/>
    </font>
    <font>
      <b/>
      <sz val="12"/>
      <color rgb="FF3F3F3F"/>
      <name val="Aptos Narrow"/>
      <family val="2"/>
      <scheme val="minor"/>
    </font>
    <font>
      <b/>
      <sz val="12"/>
      <color rgb="FFFA7D00"/>
      <name val="Aptos Narrow"/>
      <family val="2"/>
      <scheme val="minor"/>
    </font>
    <font>
      <sz val="12"/>
      <color rgb="FFFA7D00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sz val="12"/>
      <color rgb="FFFF0000"/>
      <name val="Aptos Narrow"/>
      <family val="2"/>
      <scheme val="minor"/>
    </font>
    <font>
      <i/>
      <sz val="12"/>
      <color rgb="FF7F7F7F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0"/>
      <name val="Aptos Narrow"/>
      <family val="2"/>
      <scheme val="minor"/>
    </font>
    <font>
      <b/>
      <sz val="12"/>
      <color theme="1"/>
      <name val="Aptos Narrow"/>
      <scheme val="minor"/>
    </font>
    <font>
      <u/>
      <sz val="12"/>
      <color theme="10"/>
      <name val="Aptos Narrow"/>
      <family val="2"/>
      <scheme val="minor"/>
    </font>
    <font>
      <sz val="12"/>
      <color rgb="FF000000"/>
      <name val="Aptos Narrow"/>
      <family val="2"/>
      <scheme val="minor"/>
    </font>
    <font>
      <b/>
      <sz val="18"/>
      <color theme="1"/>
      <name val="Aptos Narrow"/>
      <scheme val="minor"/>
    </font>
    <font>
      <b/>
      <sz val="18"/>
      <color theme="1"/>
      <name val="Aptos Narrow"/>
      <family val="2"/>
      <scheme val="minor"/>
    </font>
    <font>
      <u/>
      <sz val="20"/>
      <color theme="10"/>
      <name val="Aptos Narrow"/>
      <family val="2"/>
      <scheme val="minor"/>
    </font>
    <font>
      <b/>
      <sz val="26"/>
      <color theme="1"/>
      <name val="Aptos Narrow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theme="4" tint="0.79998168889431442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theme="4" tint="0.39997558519241921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9" fillId="0" borderId="0" applyNumberFormat="0" applyFill="0" applyBorder="0" applyAlignment="0" applyProtection="0"/>
  </cellStyleXfs>
  <cellXfs count="15">
    <xf numFmtId="0" fontId="0" fillId="0" borderId="0" xfId="0"/>
    <xf numFmtId="164" fontId="0" fillId="0" borderId="0" xfId="0" applyNumberFormat="1"/>
    <xf numFmtId="0" fontId="18" fillId="0" borderId="0" xfId="0" applyFont="1"/>
    <xf numFmtId="165" fontId="0" fillId="0" borderId="0" xfId="0" applyNumberFormat="1"/>
    <xf numFmtId="165" fontId="18" fillId="0" borderId="0" xfId="0" applyNumberFormat="1" applyFont="1"/>
    <xf numFmtId="0" fontId="20" fillId="0" borderId="0" xfId="0" applyFont="1"/>
    <xf numFmtId="0" fontId="0" fillId="0" borderId="0" xfId="0" pivotButton="1"/>
    <xf numFmtId="0" fontId="0" fillId="0" borderId="0" xfId="0" applyAlignment="1">
      <alignment horizontal="left"/>
    </xf>
    <xf numFmtId="0" fontId="16" fillId="33" borderId="10" xfId="0" applyFont="1" applyFill="1" applyBorder="1"/>
    <xf numFmtId="0" fontId="21" fillId="0" borderId="0" xfId="0" pivotButton="1" applyFont="1"/>
    <xf numFmtId="0" fontId="21" fillId="0" borderId="0" xfId="0" applyFont="1"/>
    <xf numFmtId="0" fontId="22" fillId="33" borderId="10" xfId="0" applyFont="1" applyFill="1" applyBorder="1"/>
    <xf numFmtId="0" fontId="23" fillId="0" borderId="0" xfId="42" applyFont="1"/>
    <xf numFmtId="15" fontId="18" fillId="0" borderId="0" xfId="0" applyNumberFormat="1" applyFont="1"/>
    <xf numFmtId="0" fontId="24" fillId="0" borderId="0" xfId="0" applyFont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4">
    <dxf>
      <numFmt numFmtId="164" formatCode="&quot;$&quot;#,##0"/>
    </dxf>
    <dxf>
      <numFmt numFmtId="164" formatCode="&quot;$&quot;#,##0"/>
    </dxf>
    <dxf>
      <numFmt numFmtId="164" formatCode="&quot;$&quot;#,##0"/>
    </dxf>
    <dxf>
      <numFmt numFmtId="164" formatCode="&quot;$&quot;#,##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Office User" refreshedDate="45666.639330439815" createdVersion="8" refreshedVersion="8" minRefreshableVersion="3" recordCount="342" xr:uid="{3FFD508D-0DE3-DA4D-9044-3CC508D7B2D5}">
  <cacheSource type="worksheet">
    <worksheetSource ref="A1:Q1048576" sheet="Data"/>
  </cacheSource>
  <cacheFields count="20">
    <cacheField name="Source" numFmtId="0">
      <sharedItems containsBlank="1"/>
    </cacheField>
    <cacheField name="BN/Registration number" numFmtId="0">
      <sharedItems containsBlank="1"/>
    </cacheField>
    <cacheField name="Fiscal period end" numFmtId="165">
      <sharedItems containsNonDate="0" containsDate="1" containsString="0" containsBlank="1" minDate="2005-12-31T00:00:00" maxDate="2024-01-01T00:00:00" count="20">
        <d v="2008-12-31T00:00:00"/>
        <d v="2007-12-31T00:00:00"/>
        <d v="2006-12-31T00:00:00"/>
        <d v="2023-12-31T00:00:00"/>
        <d v="2022-12-31T00:00:00"/>
        <d v="2021-12-31T00:00:00"/>
        <d v="2020-12-31T00:00:00"/>
        <d v="2019-12-31T00:00:00"/>
        <d v="2018-12-31T00:00:00"/>
        <d v="2017-12-31T00:00:00"/>
        <d v="2016-12-31T00:00:00"/>
        <d v="2015-12-31T00:00:00"/>
        <d v="2013-12-31T00:00:00"/>
        <d v="2012-12-31T00:00:00"/>
        <d v="2011-12-31T00:00:00"/>
        <d v="2010-12-31T00:00:00"/>
        <d v="2009-12-31T00:00:00"/>
        <d v="2014-12-31T00:00:00"/>
        <d v="2005-12-31T00:00:00"/>
        <m/>
      </sharedItems>
      <fieldGroup par="19"/>
    </cacheField>
    <cacheField name="Form ID" numFmtId="0">
      <sharedItems containsString="0" containsBlank="1" containsNumber="1" containsInteger="1" minValue="21" maxValue="25"/>
    </cacheField>
    <cacheField name="Sequence number" numFmtId="0">
      <sharedItems containsString="0" containsBlank="1" containsNumber="1" containsInteger="1" minValue="1" maxValue="37"/>
    </cacheField>
    <cacheField name="Associated charity (Y/N)" numFmtId="0">
      <sharedItems containsBlank="1"/>
    </cacheField>
    <cacheField name="Donee Business number" numFmtId="0">
      <sharedItems containsBlank="1"/>
    </cacheField>
    <cacheField name="Donee Name Overarching" numFmtId="0">
      <sharedItems containsBlank="1" count="118">
        <s v="United Way of Calgary and Area"/>
        <s v="The West Island College"/>
        <s v="West Island College"/>
        <s v="Boys &amp; Girls Club"/>
        <s v="Children's Cottage Society of Calgary"/>
        <s v="Calgary Distress Centre"/>
        <s v="Energy Probe Research Foundation"/>
        <s v="The Fort Mcmurray Boys' and Girls' Club"/>
        <s v="Wood Buffalo Food Bank Association"/>
        <s v="Horticulture Centre of the Pacific"/>
        <s v="Victoria Symphony Society"/>
        <s v="Leukemia &amp; Lymphoma Society of Canada"/>
        <s v="Memorial University"/>
        <s v="Mount Newton Centre Society"/>
        <s v="Queen's University"/>
        <s v="Salvation Army"/>
        <s v="The Salvation Army Fort Mcmurray Corps"/>
        <s v="Southern Alberta Institute of Technology"/>
        <s v="St. Michael's University School"/>
        <s v="Calgary Foundation"/>
        <s v="University of Alberta"/>
        <s v="University of Calgary"/>
        <s v="University of British Columbia"/>
        <s v="University of New Brunswick"/>
        <s v="University of Regina"/>
        <s v="University of Victoria"/>
        <s v="Artemis Place Society"/>
        <s v="Victoria's Women's Transition House"/>
        <s v="YWCA Calgary"/>
        <s v="BC Cancer Foundation"/>
        <s v="Calgary Horticultral Society"/>
        <s v="YMCA Calgary"/>
        <s v="Camosun College Foundation"/>
        <s v="Shad Vlley International"/>
        <s v="Canadian Northern Society"/>
        <s v="The Canadian Northern Historical Society"/>
        <s v="CD Howe Institute"/>
        <s v="Plan International Canada Inc"/>
        <s v="Royal BC Museum Foundation"/>
        <s v="The Institute for New Economics"/>
        <s v="Lakeland College"/>
        <s v="McGill University"/>
        <s v="School District 63 Scholarship Fund"/>
        <s v="Saanich Historical Artifacts Society"/>
        <s v="Sail and Life Training Society"/>
        <s v="The Calgary Between Friends Club - Fun and Fellowship For"/>
        <s v="Canadian Red Cross"/>
        <s v="Edmonton Public Library Board"/>
        <s v="Fraser Institute"/>
        <s v="Nature Conservancy"/>
        <s v="St. Paul's Hospital Foundation"/>
        <s v="The United Way of Fort Mcmurray"/>
        <s v="University of Manitoba"/>
        <s v="University of Waterloo"/>
        <s v="United Way of Greater Vancouver"/>
        <s v="United Way of Greater Victoria"/>
        <s v="United Way of Southern Vancouver Island"/>
        <s v="United Way of Victoria"/>
        <s v="University of Ottawa"/>
        <s v="University of Saskatchewan"/>
        <s v="Young Life of Canada"/>
        <s v="Second Street"/>
        <s v="University of Northern BC"/>
        <s v="Kids Help Phone / Jeunesse J'Ecoute"/>
        <s v="Calgary Inter-Faith Food Bank"/>
        <s v="United Way Calgary &amp; Area"/>
        <s v="Victoria Foundation"/>
        <s v="The Doorway"/>
        <s v="Ernest C Manning Awards Foundation"/>
        <s v="True North Centre"/>
        <s v="Calgary Urban Project Society"/>
        <s v="Toronto Community Foundation"/>
        <s v="Women's Outreach - Juliotta's Place"/>
        <s v="Canada's History Society"/>
        <s v="Homes for Heroes Foundation"/>
        <s v="Together We Stand Foundation"/>
        <s v="Aristotle Foundation for Public Policy"/>
        <s v="Women's Brain Health Initiative"/>
        <s v="Wellspring Clagary"/>
        <s v="B'Nai Brith Canada"/>
        <s v="True Patriot Love Foundation"/>
        <s v="The Sir Winston Churchill Society of Calgary"/>
        <s v="Justice Centre for Constitutional Freedoms"/>
        <s v="Manning Foundation"/>
        <s v="Centre for Suicide Prevention"/>
        <s v="Dali Lama Center for Peace &amp; Education"/>
        <s v="Institute for Liberal Studies"/>
        <s v="Wood's Homes"/>
        <s v="BC Hands and Voices"/>
        <s v="British Columbia Hands and Voices Association"/>
        <s v="Honour House Society"/>
        <s v="New Marine Centre at Sidney"/>
        <s v="Kidsport Canada"/>
        <s v="Canadian Constitution Foundation"/>
        <s v="Pearson College"/>
        <s v="Youth Life of Canada"/>
        <s v="Dance Victoria Society"/>
        <s v="Institut Économique de Montréal"/>
        <s v="Bow Valley College"/>
        <s v="Homefront Society for the Prevention of Domestic Violence"/>
        <s v="Dalhousie University"/>
        <s v="Junior Achievement"/>
        <s v="Community Arts Council of the Saanich Peninsula"/>
        <s v="SFAS-CACSP"/>
        <s v="Sidney Fine Art Show"/>
        <s v="Youth Science Canada"/>
        <s v="Mary Winspear Foundation"/>
        <s v="Calgary Womens Emergency"/>
        <s v="Rosebud Health Foundation"/>
        <s v="Community Kitchen"/>
        <s v="Canadian Youth Business Foundation"/>
        <s v="The Frontier Centre for Public Policy"/>
        <s v="Canada-Ukraine Foundation"/>
        <s v="Cordova Bay Preschool"/>
        <s v="Peninsula Celebrations Society"/>
        <s v="Town of Carstairs"/>
        <s v="West Island College Society of Alberta"/>
        <m/>
      </sharedItems>
    </cacheField>
    <cacheField name="Donee Name" numFmtId="0">
      <sharedItems containsBlank="1"/>
    </cacheField>
    <cacheField name="City" numFmtId="0">
      <sharedItems containsBlank="1"/>
    </cacheField>
    <cacheField name="Province" numFmtId="0">
      <sharedItems containsBlank="1"/>
    </cacheField>
    <cacheField name="Total amount gifts" numFmtId="164">
      <sharedItems containsString="0" containsBlank="1" containsNumber="1" containsInteger="1" minValue="300" maxValue="1000000"/>
    </cacheField>
    <cacheField name="Amount of gifts in kind" numFmtId="0">
      <sharedItems containsNonDate="0" containsString="0" containsBlank="1"/>
    </cacheField>
    <cacheField name="Number of donees" numFmtId="0">
      <sharedItems containsString="0" containsBlank="1" containsNumber="1" containsInteger="1" minValue="11" maxValue="37"/>
    </cacheField>
    <cacheField name="Gift for Political Activities?" numFmtId="0">
      <sharedItems containsBlank="1"/>
    </cacheField>
    <cacheField name="Location" numFmtId="0">
      <sharedItems containsBlank="1"/>
    </cacheField>
    <cacheField name="Key Group" numFmtId="0">
      <sharedItems containsBlank="1" count="3">
        <s v=""/>
        <s v="Y"/>
        <m/>
      </sharedItems>
    </cacheField>
    <cacheField name="Months (Fiscal period end)" numFmtId="0" databaseField="0">
      <fieldGroup base="2">
        <rangePr groupBy="months" startDate="2005-12-31T00:00:00" endDate="2024-01-01T00:00:00"/>
        <groupItems count="14">
          <s v="&lt;2005-12-31"/>
          <s v="Jan"/>
          <s v="Feb"/>
          <s v="Mar"/>
          <s v="Apr"/>
          <s v="May"/>
          <s v="Jun"/>
          <s v="Jul"/>
          <s v="Aug"/>
          <s v="Sep"/>
          <s v="Oct"/>
          <s v="Nov"/>
          <s v="Dec"/>
          <s v="&gt;2024-01-01"/>
        </groupItems>
      </fieldGroup>
    </cacheField>
    <cacheField name="Quarters (Fiscal period end)" numFmtId="0" databaseField="0">
      <fieldGroup base="2">
        <rangePr groupBy="quarters" startDate="2005-12-31T00:00:00" endDate="2024-01-01T00:00:00"/>
        <groupItems count="6">
          <s v="&lt;2005-12-31"/>
          <s v="Qtr1"/>
          <s v="Qtr2"/>
          <s v="Qtr3"/>
          <s v="Qtr4"/>
          <s v="&gt;2024-01-01"/>
        </groupItems>
      </fieldGroup>
    </cacheField>
    <cacheField name="Years (Fiscal period end)" numFmtId="0" databaseField="0">
      <fieldGroup base="2">
        <rangePr groupBy="years" startDate="2005-12-31T00:00:00" endDate="2024-01-01T00:00:00"/>
        <groupItems count="22">
          <s v="&lt;2005-12-31"/>
          <s v="2005"/>
          <s v="2006"/>
          <s v="2007"/>
          <s v="2008"/>
          <s v="2009"/>
          <s v="2010"/>
          <s v="2011"/>
          <s v="2012"/>
          <s v="2013"/>
          <s v="2014"/>
          <s v="2015"/>
          <s v="2016"/>
          <s v="2017"/>
          <s v="2018"/>
          <s v="2019"/>
          <s v="2020"/>
          <s v="2021"/>
          <s v="2022"/>
          <s v="2023"/>
          <s v="2024"/>
          <s v="&gt;2024-01-01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42">
  <r>
    <s v="CRA"/>
    <s v="853519270RR0001"/>
    <x v="0"/>
    <m/>
    <n v="6"/>
    <s v="N"/>
    <s v="011972822RR0001"/>
    <x v="0"/>
    <s v="UNITED WAY OF CALGARY AND AREA"/>
    <m/>
    <m/>
    <n v="5000"/>
    <m/>
    <m/>
    <m/>
    <s v="VICTORIA BC"/>
    <x v="0"/>
  </r>
  <r>
    <s v="CRA"/>
    <s v="853519270RR0001"/>
    <x v="1"/>
    <m/>
    <n v="2"/>
    <s v="N"/>
    <s v="105645212RR0001"/>
    <x v="1"/>
    <s v="THE WEST ISLAND COLLEGE"/>
    <m/>
    <m/>
    <n v="5000"/>
    <m/>
    <m/>
    <m/>
    <s v="CALGARY, AB"/>
    <x v="0"/>
  </r>
  <r>
    <s v="CRA"/>
    <s v="853519270RR0001"/>
    <x v="2"/>
    <m/>
    <n v="1"/>
    <s v="N"/>
    <s v="105645212RR0001"/>
    <x v="1"/>
    <s v="THE WEST ISLAND COLLEGE"/>
    <m/>
    <m/>
    <n v="5000"/>
    <m/>
    <m/>
    <m/>
    <s v="CALGARY, AB"/>
    <x v="0"/>
  </r>
  <r>
    <s v="CRA"/>
    <s v="853519270RR0001"/>
    <x v="2"/>
    <m/>
    <n v="1"/>
    <s v="N"/>
    <s v="105645212RR0001"/>
    <x v="1"/>
    <s v="THE WEST ISLAND COLLEGE"/>
    <m/>
    <m/>
    <n v="5000"/>
    <m/>
    <m/>
    <m/>
    <s v="CALGARY, AB"/>
    <x v="0"/>
  </r>
  <r>
    <s v="https://apps.cra-arc.gc.ca/ebci/hacc/srch/pub/t3010/v27/t3010QlfdDns_dsplyovrvw"/>
    <s v="853519270RR0001"/>
    <x v="3"/>
    <m/>
    <m/>
    <m/>
    <s v="105645212RR0001"/>
    <x v="1"/>
    <s v="WEST ISLAND COLLEGE"/>
    <s v="CALGARY"/>
    <s v="AB"/>
    <n v="5000"/>
    <m/>
    <m/>
    <m/>
    <m/>
    <x v="0"/>
  </r>
  <r>
    <s v="https://apps.cra-arc.gc.ca/ebci/hacc/srch/pub/t3010/v25/t3010QlfdDns_dsplyovrvw"/>
    <s v="853519270RR0001"/>
    <x v="4"/>
    <m/>
    <m/>
    <m/>
    <s v="105645212RR0001"/>
    <x v="1"/>
    <s v="WEST ISLAND COLLEGE"/>
    <s v="CALGARY"/>
    <s v="AB"/>
    <n v="5000"/>
    <m/>
    <m/>
    <m/>
    <m/>
    <x v="0"/>
  </r>
  <r>
    <s v="https://apps.cra-arc.gc.ca/ebci/hacc/srch/pub/t3010/v25/t3010QlfdDns_dsplyovrvw"/>
    <s v="853519270RR0001"/>
    <x v="5"/>
    <m/>
    <m/>
    <m/>
    <s v="105645212RR0001"/>
    <x v="1"/>
    <s v="WEST ISLAND COLLEGE"/>
    <s v="CALGARY"/>
    <s v="AB"/>
    <n v="5000"/>
    <m/>
    <m/>
    <m/>
    <m/>
    <x v="0"/>
  </r>
  <r>
    <s v="CRA"/>
    <s v="853519270RR0001"/>
    <x v="6"/>
    <n v="25"/>
    <n v="8"/>
    <s v="N"/>
    <s v="105645212RR0001"/>
    <x v="2"/>
    <s v="WEST ISLAND COLLEGE"/>
    <s v="CALGARY"/>
    <s v="AB"/>
    <n v="5000"/>
    <m/>
    <n v="21"/>
    <m/>
    <m/>
    <x v="0"/>
  </r>
  <r>
    <s v="CRA"/>
    <s v="853519270RR0001"/>
    <x v="7"/>
    <n v="24"/>
    <n v="5"/>
    <s v="N"/>
    <s v="105645212RR0001"/>
    <x v="2"/>
    <s v="WEST ISLAND COLLEGE"/>
    <s v="CALGARY"/>
    <s v="AB"/>
    <n v="5000"/>
    <m/>
    <n v="37"/>
    <m/>
    <m/>
    <x v="0"/>
  </r>
  <r>
    <s v="CRA"/>
    <s v="853519270RR0001"/>
    <x v="8"/>
    <n v="23"/>
    <n v="11"/>
    <s v="N"/>
    <s v="105645212RR0001"/>
    <x v="2"/>
    <s v="WEST ISLAND COLLEGE"/>
    <s v="CALGARY"/>
    <s v="AB"/>
    <n v="5000"/>
    <m/>
    <n v="25"/>
    <m/>
    <m/>
    <x v="0"/>
  </r>
  <r>
    <s v="CRA"/>
    <s v="853519270RR0001"/>
    <x v="9"/>
    <n v="23"/>
    <n v="7"/>
    <s v="N"/>
    <s v="105645212RR0001"/>
    <x v="2"/>
    <s v="WEST ISLAND COLLEGE"/>
    <s v="CALGARY"/>
    <s v="AB"/>
    <n v="5000"/>
    <m/>
    <n v="23"/>
    <s v="N"/>
    <m/>
    <x v="0"/>
  </r>
  <r>
    <s v="CRA"/>
    <s v="853519270RR0001"/>
    <x v="10"/>
    <n v="23"/>
    <n v="19"/>
    <s v="N"/>
    <s v="105645212RR0001"/>
    <x v="2"/>
    <s v="WEST ISLAND COLLEGE"/>
    <s v="CALGARY"/>
    <s v="AB"/>
    <n v="5000"/>
    <m/>
    <n v="27"/>
    <s v="N"/>
    <m/>
    <x v="0"/>
  </r>
  <r>
    <s v="CRA"/>
    <s v="853519270RR0001"/>
    <x v="11"/>
    <n v="23"/>
    <n v="24"/>
    <s v="N"/>
    <s v="105645212RR0001"/>
    <x v="2"/>
    <s v="WEST ISLAND COLLEGE"/>
    <s v="CALGARY"/>
    <s v="AB"/>
    <n v="5000"/>
    <m/>
    <n v="32"/>
    <s v="N"/>
    <m/>
    <x v="0"/>
  </r>
  <r>
    <s v="CRA"/>
    <s v="853519270RR0001"/>
    <x v="12"/>
    <n v="23"/>
    <n v="3"/>
    <s v="N"/>
    <s v="105645212RR0001"/>
    <x v="2"/>
    <s v="WEST ISLAND COLLEGE"/>
    <s v="CALGARY"/>
    <s v="AB"/>
    <n v="5000"/>
    <m/>
    <n v="11"/>
    <s v="N"/>
    <m/>
    <x v="0"/>
  </r>
  <r>
    <s v="CRA"/>
    <s v="853519270RR0001"/>
    <x v="13"/>
    <n v="22"/>
    <m/>
    <s v="N"/>
    <s v="105645212RR0001"/>
    <x v="2"/>
    <s v="WEST ISLAND COLLEGE"/>
    <s v="CALGARY"/>
    <s v="AB"/>
    <n v="5000"/>
    <m/>
    <n v="13"/>
    <m/>
    <m/>
    <x v="0"/>
  </r>
  <r>
    <s v="CRA"/>
    <s v="853519270RR0001"/>
    <x v="14"/>
    <n v="22"/>
    <m/>
    <s v="N"/>
    <s v="105645212RR0001"/>
    <x v="2"/>
    <s v="WEST ISLAND COLLEGE"/>
    <s v="CALGARY"/>
    <s v="AB"/>
    <n v="5000"/>
    <m/>
    <n v="17"/>
    <m/>
    <m/>
    <x v="0"/>
  </r>
  <r>
    <s v="CRA"/>
    <s v="853519270RR0001"/>
    <x v="15"/>
    <n v="22"/>
    <m/>
    <s v="N"/>
    <s v="105645212RR0001"/>
    <x v="2"/>
    <s v="WEST ISLAND COLLEGE"/>
    <s v="CALGARY"/>
    <s v="AB"/>
    <n v="5000"/>
    <m/>
    <n v="17"/>
    <m/>
    <m/>
    <x v="0"/>
  </r>
  <r>
    <s v="CRA"/>
    <s v="853519270RR0001"/>
    <x v="16"/>
    <n v="21"/>
    <m/>
    <s v="N"/>
    <s v="105645212RR0001"/>
    <x v="2"/>
    <s v="WEST ISLAND COLLEGE SOCIETY OF ALBERTA"/>
    <s v="CALGARY"/>
    <s v="AB"/>
    <n v="5000"/>
    <m/>
    <n v="13"/>
    <m/>
    <m/>
    <x v="0"/>
  </r>
  <r>
    <s v="CRA"/>
    <s v="853519270RR0001"/>
    <x v="11"/>
    <n v="23"/>
    <n v="4"/>
    <s v="N"/>
    <s v="106804669RR0001"/>
    <x v="3"/>
    <s v="Boys &amp; Girls Club"/>
    <s v="Calary"/>
    <s v="AB"/>
    <n v="50000"/>
    <m/>
    <n v="32"/>
    <s v="N"/>
    <m/>
    <x v="0"/>
  </r>
  <r>
    <s v="CRA"/>
    <s v="853519270RR0001"/>
    <x v="11"/>
    <n v="23"/>
    <n v="5"/>
    <s v="N"/>
    <s v="106914534RR0001"/>
    <x v="4"/>
    <s v="Chilren cottage society of Calgary"/>
    <s v="CALGARY"/>
    <s v="AB"/>
    <n v="50000"/>
    <m/>
    <n v="32"/>
    <s v="N"/>
    <m/>
    <x v="0"/>
  </r>
  <r>
    <s v="CRA"/>
    <s v="853519270RR0001"/>
    <x v="11"/>
    <n v="23"/>
    <n v="3"/>
    <s v="N"/>
    <s v="107021024RR0001"/>
    <x v="5"/>
    <s v="Calgary Distress Centre"/>
    <s v="CALGARY"/>
    <s v="AB"/>
    <n v="50000"/>
    <m/>
    <n v="32"/>
    <s v="N"/>
    <m/>
    <x v="0"/>
  </r>
  <r>
    <s v="https://apps.cra-arc.gc.ca/ebci/hacc/srch/pub/t3010/v25/t3010QlfdDns_dsplyovrvw"/>
    <s v="853519270RR0001"/>
    <x v="5"/>
    <m/>
    <m/>
    <m/>
    <s v="107021024RR0001"/>
    <x v="5"/>
    <s v="DISTRESS CENTRE CALGARY"/>
    <s v="CALGARY"/>
    <s v="AB"/>
    <n v="30000"/>
    <m/>
    <m/>
    <m/>
    <m/>
    <x v="0"/>
  </r>
  <r>
    <s v="CRA"/>
    <s v="853519270RR0001"/>
    <x v="6"/>
    <n v="25"/>
    <n v="2"/>
    <s v="N"/>
    <s v="107305146RR0001"/>
    <x v="6"/>
    <s v="ENERGY PROBE RESEARCH FOUNDATION"/>
    <s v="TORONTO"/>
    <s v="ON"/>
    <n v="100000"/>
    <m/>
    <n v="21"/>
    <m/>
    <m/>
    <x v="1"/>
  </r>
  <r>
    <s v="CRA"/>
    <s v="853519270RR0001"/>
    <x v="7"/>
    <n v="24"/>
    <n v="22"/>
    <s v="N"/>
    <s v="107394884RR0001"/>
    <x v="7"/>
    <s v="THE FORT MCMURRAY BOYS' AND GIRLS' CLUB"/>
    <s v="FORT MCMURRAY"/>
    <m/>
    <n v="50000"/>
    <m/>
    <n v="37"/>
    <m/>
    <m/>
    <x v="0"/>
  </r>
  <r>
    <s v="CRA"/>
    <s v="853519270RR0001"/>
    <x v="7"/>
    <n v="24"/>
    <n v="4"/>
    <s v="N"/>
    <s v="107394934RR0001"/>
    <x v="8"/>
    <s v="WOOD BUFFALO FOOD BANK ASSOCIATION"/>
    <s v="FORT MCMURRAY"/>
    <s v="AB"/>
    <n v="50000"/>
    <m/>
    <n v="37"/>
    <m/>
    <m/>
    <x v="0"/>
  </r>
  <r>
    <s v="CRA"/>
    <s v="853519270RR0001"/>
    <x v="11"/>
    <n v="23"/>
    <n v="12"/>
    <s v="N"/>
    <s v="107492688RR0001"/>
    <x v="9"/>
    <s v="Horti Centre of the Pacific"/>
    <s v="Vancouver"/>
    <s v="BC"/>
    <n v="25000"/>
    <m/>
    <n v="32"/>
    <s v="N"/>
    <m/>
    <x v="0"/>
  </r>
  <r>
    <s v="CRA"/>
    <s v="853519270RR0001"/>
    <x v="14"/>
    <n v="22"/>
    <m/>
    <s v="N"/>
    <s v="107492688RR0001"/>
    <x v="9"/>
    <s v="HORTICULTURE CENTRE OF THE PACIFIC"/>
    <s v="VICTORIA"/>
    <s v="BC"/>
    <n v="25000"/>
    <m/>
    <n v="17"/>
    <m/>
    <m/>
    <x v="0"/>
  </r>
  <r>
    <s v="CRA"/>
    <s v="853519270RR0001"/>
    <x v="10"/>
    <n v="23"/>
    <n v="8"/>
    <s v="N"/>
    <s v="107492688RR0001"/>
    <x v="10"/>
    <s v="Victoria Symphony Society"/>
    <s v="Vancouver"/>
    <s v="BC"/>
    <n v="25000"/>
    <m/>
    <n v="27"/>
    <s v="N"/>
    <m/>
    <x v="0"/>
  </r>
  <r>
    <s v="https://apps.cra-arc.gc.ca/ebci/hacc/srch/pub/t3010/v25/t3010QlfdDns_dsplyovrvw"/>
    <s v="853519270RR0001"/>
    <x v="4"/>
    <m/>
    <m/>
    <m/>
    <s v="107623654RR0001"/>
    <x v="11"/>
    <s v="LEUKEMIA &amp; LYMPHOMA SOCIETY OF CANADA"/>
    <s v="TORONTO"/>
    <s v="ON"/>
    <n v="20000"/>
    <m/>
    <m/>
    <m/>
    <m/>
    <x v="0"/>
  </r>
  <r>
    <s v="https://apps.cra-arc.gc.ca/ebci/hacc/srch/pub/t3010/v25/t3010QlfdDns_dsplyovrvw"/>
    <s v="853519270RR0001"/>
    <x v="5"/>
    <m/>
    <m/>
    <m/>
    <s v="107623654RR0001"/>
    <x v="11"/>
    <s v="LEUKEMIA &amp; LYMPHOMA SOCIETY OF CANADA"/>
    <s v="TORONTO"/>
    <s v="ON"/>
    <n v="25000"/>
    <m/>
    <m/>
    <m/>
    <m/>
    <x v="0"/>
  </r>
  <r>
    <s v="CRA"/>
    <s v="853519270RR0001"/>
    <x v="10"/>
    <n v="23"/>
    <n v="13"/>
    <s v="N"/>
    <s v="107690273RR0001"/>
    <x v="12"/>
    <s v="Memorial Univeristy"/>
    <s v="St John"/>
    <s v="NL"/>
    <n v="5000"/>
    <m/>
    <n v="27"/>
    <s v="N"/>
    <m/>
    <x v="0"/>
  </r>
  <r>
    <s v="CRA"/>
    <s v="853519270RR0001"/>
    <x v="6"/>
    <n v="25"/>
    <n v="15"/>
    <s v="N"/>
    <s v="107690273RR0001"/>
    <x v="12"/>
    <s v="MEMORIAL UNIVERSITY"/>
    <s v="St John"/>
    <s v="NL"/>
    <n v="5000"/>
    <m/>
    <n v="21"/>
    <m/>
    <m/>
    <x v="0"/>
  </r>
  <r>
    <s v="CRA"/>
    <s v="853519270RR0001"/>
    <x v="7"/>
    <n v="24"/>
    <n v="29"/>
    <s v="N"/>
    <s v="107690273RR0001"/>
    <x v="12"/>
    <s v="MEMORIAL UNIVERSITY"/>
    <s v="St John"/>
    <s v="NL"/>
    <n v="5000"/>
    <m/>
    <n v="37"/>
    <m/>
    <m/>
    <x v="0"/>
  </r>
  <r>
    <s v="CRA"/>
    <s v="853519270RR0001"/>
    <x v="8"/>
    <n v="23"/>
    <n v="19"/>
    <s v="N"/>
    <s v="107690273RR0001"/>
    <x v="12"/>
    <s v="MEMORIAL UNIVERSITY"/>
    <s v="St. John's"/>
    <s v="NL"/>
    <n v="5000"/>
    <m/>
    <n v="25"/>
    <m/>
    <m/>
    <x v="0"/>
  </r>
  <r>
    <s v="CRA"/>
    <s v="853519270RR0001"/>
    <x v="9"/>
    <n v="23"/>
    <n v="17"/>
    <s v="N"/>
    <s v="107690273RR0001"/>
    <x v="12"/>
    <s v="MEMORIAL UNIVERSITY"/>
    <s v="St John"/>
    <s v="NL"/>
    <n v="5000"/>
    <m/>
    <n v="23"/>
    <s v="N"/>
    <m/>
    <x v="0"/>
  </r>
  <r>
    <s v="CRA"/>
    <s v="853519270RR0001"/>
    <x v="11"/>
    <n v="23"/>
    <n v="18"/>
    <s v="N"/>
    <s v="107690273RR0001"/>
    <x v="12"/>
    <s v="MEMORIAL UNIVERSITY"/>
    <s v="St John"/>
    <s v="NL"/>
    <n v="5000"/>
    <m/>
    <n v="32"/>
    <s v="N"/>
    <m/>
    <x v="0"/>
  </r>
  <r>
    <s v="https://apps.cra-arc.gc.ca/ebci/hacc/srch/pub/t3010/v27/t3010QlfdDns_dsplyovrvw"/>
    <s v="853519270RR0001"/>
    <x v="3"/>
    <m/>
    <m/>
    <m/>
    <s v="107690273RR0001"/>
    <x v="12"/>
    <s v="MEMORIAL UNIVERSITY OF NEWFOUNDLAND"/>
    <s v="ST JOHNS"/>
    <s v="NL"/>
    <n v="10000"/>
    <m/>
    <m/>
    <m/>
    <m/>
    <x v="0"/>
  </r>
  <r>
    <s v="https://apps.cra-arc.gc.ca/ebci/hacc/srch/pub/t3010/v25/t3010QlfdDns_dsplyovrvw"/>
    <s v="853519270RR0001"/>
    <x v="4"/>
    <m/>
    <m/>
    <m/>
    <s v="107690273RR0001"/>
    <x v="12"/>
    <s v="MEMORIAL UNIVERSITY OF NEWFOUNDLAND"/>
    <s v="ST JOHNS"/>
    <s v="NL"/>
    <n v="10000"/>
    <m/>
    <m/>
    <m/>
    <m/>
    <x v="0"/>
  </r>
  <r>
    <s v="https://apps.cra-arc.gc.ca/ebci/hacc/srch/pub/t3010/v25/t3010QlfdDns_dsplyovrvw"/>
    <s v="853519270RR0001"/>
    <x v="5"/>
    <m/>
    <m/>
    <m/>
    <s v="107727281RR0001"/>
    <x v="13"/>
    <s v="MOUNT NEWTON CENTRE SOCIETY"/>
    <s v="SAANICHTON"/>
    <s v="BC"/>
    <n v="1500"/>
    <m/>
    <m/>
    <m/>
    <m/>
    <x v="0"/>
  </r>
  <r>
    <s v="CRA"/>
    <s v="853519270RR0001"/>
    <x v="7"/>
    <n v="24"/>
    <n v="27"/>
    <s v="N"/>
    <s v="107868705RR0001"/>
    <x v="14"/>
    <s v="QUEEN's UNIVERSITY"/>
    <s v="KINGSTON"/>
    <s v="ON"/>
    <n v="5000"/>
    <m/>
    <n v="37"/>
    <m/>
    <m/>
    <x v="0"/>
  </r>
  <r>
    <s v="CRA"/>
    <s v="853519270RR0001"/>
    <x v="8"/>
    <n v="23"/>
    <n v="18"/>
    <s v="N"/>
    <s v="107868705RR0001"/>
    <x v="14"/>
    <s v="QUEEN's UNIVERSITY"/>
    <s v="KINGSTON"/>
    <s v="ON"/>
    <n v="5000"/>
    <m/>
    <n v="25"/>
    <m/>
    <m/>
    <x v="0"/>
  </r>
  <r>
    <s v="CRA"/>
    <s v="853519270RR0001"/>
    <x v="9"/>
    <n v="23"/>
    <n v="15"/>
    <s v="N"/>
    <s v="107868705RR0001"/>
    <x v="14"/>
    <s v="QUEEN's UNIVERSITY"/>
    <s v="KINGSTON"/>
    <s v="ON"/>
    <n v="5000"/>
    <m/>
    <n v="23"/>
    <s v="N"/>
    <m/>
    <x v="0"/>
  </r>
  <r>
    <s v="CRA"/>
    <s v="853519270RR0001"/>
    <x v="10"/>
    <n v="23"/>
    <n v="12"/>
    <s v="N"/>
    <s v="107868705RR0001"/>
    <x v="14"/>
    <s v="QUEEN's UNIVERSITY"/>
    <s v="KINGSTON"/>
    <s v="ON"/>
    <n v="5000"/>
    <m/>
    <n v="27"/>
    <s v="N"/>
    <m/>
    <x v="0"/>
  </r>
  <r>
    <s v="CRA"/>
    <s v="853519270RR0001"/>
    <x v="11"/>
    <n v="23"/>
    <n v="17"/>
    <s v="N"/>
    <s v="107868705RR0001"/>
    <x v="14"/>
    <s v="QUEEN's UNIVERSITY"/>
    <s v="KINGSTON"/>
    <s v="ON"/>
    <n v="5000"/>
    <m/>
    <n v="32"/>
    <s v="N"/>
    <m/>
    <x v="0"/>
  </r>
  <r>
    <s v="CRA"/>
    <s v="853519270RR0001"/>
    <x v="17"/>
    <n v="23"/>
    <n v="3"/>
    <s v="N"/>
    <s v="107951618RR0001"/>
    <x v="15"/>
    <s v="Salvation Army"/>
    <s v="TORONTO"/>
    <s v="ON"/>
    <n v="10000"/>
    <m/>
    <n v="18"/>
    <s v="N"/>
    <m/>
    <x v="0"/>
  </r>
  <r>
    <s v="CRA"/>
    <s v="853519270RR0001"/>
    <x v="15"/>
    <n v="22"/>
    <m/>
    <s v="N"/>
    <s v="107951618RR0001"/>
    <x v="15"/>
    <s v="Salvation Army"/>
    <s v="VICTORIA"/>
    <s v="BC"/>
    <n v="5000"/>
    <m/>
    <n v="17"/>
    <m/>
    <m/>
    <x v="0"/>
  </r>
  <r>
    <s v="CRA"/>
    <s v="853519270RR0001"/>
    <x v="16"/>
    <n v="21"/>
    <m/>
    <s v="N"/>
    <s v="107951618RR0001"/>
    <x v="15"/>
    <s v="Salvation Army"/>
    <s v="VICTORIA"/>
    <s v="BC"/>
    <n v="5000"/>
    <m/>
    <n v="13"/>
    <m/>
    <m/>
    <x v="0"/>
  </r>
  <r>
    <s v="CRA"/>
    <s v="853519270RR0001"/>
    <x v="16"/>
    <n v="21"/>
    <m/>
    <s v="N"/>
    <s v="107951618RR0001"/>
    <x v="15"/>
    <s v="Salvation Army"/>
    <s v="TORONTO"/>
    <s v="ON"/>
    <n v="5000"/>
    <m/>
    <n v="13"/>
    <m/>
    <m/>
    <x v="0"/>
  </r>
  <r>
    <s v="https://apps.cra-arc.gc.ca/ebci/hacc/srch/pub/t3010/v25/t3010QlfdDns_dsplyovrvw"/>
    <s v="853519270RR0001"/>
    <x v="5"/>
    <m/>
    <m/>
    <m/>
    <s v="107951618RR0001"/>
    <x v="15"/>
    <s v="THE SALVATION ARMY"/>
    <s v="CALGARY"/>
    <s v="AB"/>
    <n v="280000"/>
    <m/>
    <m/>
    <m/>
    <m/>
    <x v="0"/>
  </r>
  <r>
    <s v="CRA"/>
    <s v="853519270RR0001"/>
    <x v="10"/>
    <n v="23"/>
    <n v="6"/>
    <s v="N"/>
    <s v="107951618RR0130"/>
    <x v="15"/>
    <s v="THE SALVATION ARMY"/>
    <s v="CALGARY"/>
    <s v="AB"/>
    <n v="50000"/>
    <m/>
    <n v="27"/>
    <s v="N"/>
    <m/>
    <x v="0"/>
  </r>
  <r>
    <s v="CRA"/>
    <s v="853519270RR0001"/>
    <x v="7"/>
    <n v="24"/>
    <n v="21"/>
    <s v="N"/>
    <s v="107951618RR0130"/>
    <x v="15"/>
    <s v="THE SALVATION ARMY COMMUNITY SERVICES (CALGARY)"/>
    <s v="CALGARY"/>
    <s v="AB"/>
    <n v="50000"/>
    <m/>
    <n v="37"/>
    <m/>
    <m/>
    <x v="0"/>
  </r>
  <r>
    <s v="CRA"/>
    <s v="853519270RR0001"/>
    <x v="7"/>
    <n v="24"/>
    <n v="20"/>
    <s v="N"/>
    <s v="107951618RR0145"/>
    <x v="16"/>
    <s v="THE SALVATION ARMY FORT MCMURRAY CORPS"/>
    <s v="CALGARY"/>
    <s v="AB"/>
    <n v="50000"/>
    <m/>
    <n v="37"/>
    <m/>
    <m/>
    <x v="0"/>
  </r>
  <r>
    <s v="CRA"/>
    <s v="853519270RR0001"/>
    <x v="7"/>
    <n v="24"/>
    <n v="25"/>
    <s v="N"/>
    <s v="107995789RR0001"/>
    <x v="17"/>
    <s v="SOUTHERN ALBERTA INSTITUTE OF TECHNOLOGY"/>
    <s v="CALGARY"/>
    <s v="AB"/>
    <n v="2500"/>
    <m/>
    <n v="37"/>
    <m/>
    <m/>
    <x v="0"/>
  </r>
  <r>
    <s v="CRA"/>
    <s v="853519270RR0001"/>
    <x v="8"/>
    <n v="23"/>
    <n v="1"/>
    <s v="N"/>
    <s v="107995789RR0001"/>
    <x v="17"/>
    <s v="SOUTHERN ALBERTA INSTITUTE OF TECHNOLOGY"/>
    <s v="CALGARY"/>
    <s v="AB"/>
    <n v="2500"/>
    <m/>
    <n v="25"/>
    <m/>
    <m/>
    <x v="0"/>
  </r>
  <r>
    <s v="CRA"/>
    <s v="853519270RR0001"/>
    <x v="10"/>
    <n v="23"/>
    <n v="26"/>
    <s v="N"/>
    <s v="108032988RR0001"/>
    <x v="18"/>
    <s v="St. Michael's University School"/>
    <s v="Vancouver"/>
    <s v="BC"/>
    <n v="22000"/>
    <m/>
    <n v="27"/>
    <s v="N"/>
    <m/>
    <x v="0"/>
  </r>
  <r>
    <s v="CRA"/>
    <s v="853519270RR0001"/>
    <x v="11"/>
    <n v="23"/>
    <n v="31"/>
    <s v="N"/>
    <s v="108032988RR0001"/>
    <x v="18"/>
    <s v="St. Michael's University School"/>
    <s v="Vancouver"/>
    <s v="BC"/>
    <n v="300000"/>
    <m/>
    <n v="32"/>
    <s v="N"/>
    <m/>
    <x v="0"/>
  </r>
  <r>
    <s v="CRA"/>
    <s v="853519270RR0001"/>
    <x v="11"/>
    <n v="23"/>
    <n v="11"/>
    <s v="N"/>
    <s v="108032988RR0001"/>
    <x v="18"/>
    <s v="St. Michael's University School"/>
    <s v="VICTORIA"/>
    <s v="BC"/>
    <n v="5000"/>
    <m/>
    <n v="32"/>
    <s v="N"/>
    <m/>
    <x v="0"/>
  </r>
  <r>
    <s v="CRA"/>
    <s v="853519270RR0001"/>
    <x v="17"/>
    <n v="23"/>
    <n v="17"/>
    <s v="N"/>
    <s v="108032988RR0001"/>
    <x v="18"/>
    <s v="St. Michael's University School"/>
    <s v="VICTORIA"/>
    <s v="BC"/>
    <n v="300000"/>
    <m/>
    <n v="18"/>
    <s v="N"/>
    <m/>
    <x v="0"/>
  </r>
  <r>
    <s v="CRA"/>
    <s v="853519270RR0001"/>
    <x v="12"/>
    <n v="23"/>
    <n v="6"/>
    <s v="N"/>
    <s v="108032988RR0001"/>
    <x v="18"/>
    <s v="St. Michael's University School"/>
    <s v="VICTORIA"/>
    <s v="BC"/>
    <n v="300000"/>
    <m/>
    <n v="11"/>
    <s v="N"/>
    <m/>
    <x v="0"/>
  </r>
  <r>
    <s v="CRA"/>
    <s v="853519270RR0001"/>
    <x v="13"/>
    <n v="22"/>
    <m/>
    <s v="N"/>
    <s v="108032988RR0001"/>
    <x v="18"/>
    <s v="St. Michael's University School"/>
    <s v="VICTORIA"/>
    <s v="BC"/>
    <n v="300000"/>
    <m/>
    <n v="13"/>
    <m/>
    <m/>
    <x v="0"/>
  </r>
  <r>
    <s v="https://apps.cra-arc.gc.ca/ebci/hacc/srch/pub/t3010/v25/t3010QlfdDns_dsplyovrvw"/>
    <s v="853519270RR0001"/>
    <x v="5"/>
    <m/>
    <m/>
    <m/>
    <s v="108032988RR0001"/>
    <x v="18"/>
    <s v="ST. MICHAELS UNIVERSITY SCHOOL SOCIETY"/>
    <s v="VICTORIA"/>
    <s v="BC"/>
    <n v="300000"/>
    <m/>
    <m/>
    <m/>
    <m/>
    <x v="0"/>
  </r>
  <r>
    <s v="CRA"/>
    <s v="853519270RR0001"/>
    <x v="6"/>
    <n v="25"/>
    <n v="3"/>
    <s v="N"/>
    <s v="108032988RR0001"/>
    <x v="18"/>
    <s v="ST. MICHAELS UNIVERSITY SCHOOL SOCIETY"/>
    <s v="VICTORIA"/>
    <s v="BC"/>
    <n v="5000"/>
    <m/>
    <n v="21"/>
    <m/>
    <m/>
    <x v="0"/>
  </r>
  <r>
    <s v="https://apps.cra-arc.gc.ca/ebci/hacc/srch/pub/t3010/v25/t3010QlfdDns_dsplyovrvw"/>
    <s v="853519270RR0001"/>
    <x v="5"/>
    <m/>
    <m/>
    <m/>
    <s v="108074436RR0001"/>
    <x v="19"/>
    <s v="CALGARY FOUNDATION"/>
    <s v="CALGARY"/>
    <s v="AB"/>
    <n v="20000"/>
    <m/>
    <m/>
    <m/>
    <m/>
    <x v="1"/>
  </r>
  <r>
    <s v="CRA"/>
    <s v="853519270RR0001"/>
    <x v="10"/>
    <n v="23"/>
    <n v="9"/>
    <s v="N"/>
    <s v="108102831RR0001"/>
    <x v="20"/>
    <s v="University of Alberta"/>
    <s v="Edmonton"/>
    <s v="AB"/>
    <n v="2500"/>
    <m/>
    <n v="27"/>
    <s v="N"/>
    <m/>
    <x v="0"/>
  </r>
  <r>
    <s v="CRA"/>
    <s v="853519270RR0001"/>
    <x v="11"/>
    <n v="23"/>
    <n v="14"/>
    <s v="N"/>
    <s v="108102831RR0001"/>
    <x v="20"/>
    <s v="University of Alberta"/>
    <s v="Edmonton"/>
    <s v="AB"/>
    <n v="2500"/>
    <m/>
    <n v="32"/>
    <s v="N"/>
    <m/>
    <x v="0"/>
  </r>
  <r>
    <s v="https://apps.cra-arc.gc.ca/ebci/hacc/srch/pub/t3010/v27/t3010QlfdDns_dsplyovrvw"/>
    <s v="853519270RR0001"/>
    <x v="3"/>
    <m/>
    <m/>
    <m/>
    <s v="108102864RR0001"/>
    <x v="21"/>
    <s v="UNIVERSITY OF CALGARY"/>
    <s v="CALGARY"/>
    <s v="AB"/>
    <n v="10000"/>
    <m/>
    <m/>
    <m/>
    <m/>
    <x v="1"/>
  </r>
  <r>
    <s v="https://apps.cra-arc.gc.ca/ebci/hacc/srch/pub/t3010/v25/t3010QlfdDns_dsplyovrvw"/>
    <s v="853519270RR0001"/>
    <x v="4"/>
    <m/>
    <m/>
    <m/>
    <s v="108102864RR0001"/>
    <x v="21"/>
    <s v="UNIVERSITY OF CALGARY"/>
    <s v="CALGARY"/>
    <s v="AB"/>
    <n v="10000"/>
    <m/>
    <m/>
    <m/>
    <m/>
    <x v="1"/>
  </r>
  <r>
    <s v="https://apps.cra-arc.gc.ca/ebci/hacc/srch/pub/t3010/v25/t3010QlfdDns_dsplyovrvw"/>
    <s v="853519270RR0001"/>
    <x v="5"/>
    <m/>
    <m/>
    <m/>
    <s v="108102864RR0001"/>
    <x v="21"/>
    <s v="UNIVERSITY OF CALGARY"/>
    <s v="CALGARY"/>
    <s v="AB"/>
    <n v="10000"/>
    <m/>
    <m/>
    <m/>
    <m/>
    <x v="1"/>
  </r>
  <r>
    <s v="CRA"/>
    <s v="853519270RR0001"/>
    <x v="6"/>
    <n v="25"/>
    <n v="11"/>
    <s v="N"/>
    <s v="108102864RR0001"/>
    <x v="21"/>
    <s v="UNIVERSITY OF CALGARY"/>
    <s v="CALGARY"/>
    <s v="AB"/>
    <n v="7500"/>
    <m/>
    <n v="21"/>
    <m/>
    <m/>
    <x v="1"/>
  </r>
  <r>
    <s v="CRA"/>
    <s v="853519270RR0001"/>
    <x v="7"/>
    <n v="24"/>
    <n v="14"/>
    <s v="N"/>
    <s v="108102864RR0001"/>
    <x v="21"/>
    <s v="UNIVERSITY OF CALGARY"/>
    <s v="CALGARY"/>
    <s v="AB"/>
    <n v="7500"/>
    <m/>
    <n v="37"/>
    <m/>
    <m/>
    <x v="1"/>
  </r>
  <r>
    <s v="CRA"/>
    <s v="853519270RR0001"/>
    <x v="8"/>
    <n v="23"/>
    <n v="15"/>
    <s v="N"/>
    <s v="108102864RR0001"/>
    <x v="21"/>
    <s v="UNIVERSITY OF CALGARY"/>
    <s v="CALGARY"/>
    <s v="AB"/>
    <n v="7500"/>
    <m/>
    <n v="25"/>
    <m/>
    <m/>
    <x v="1"/>
  </r>
  <r>
    <s v="CRA"/>
    <s v="853519270RR0001"/>
    <x v="9"/>
    <n v="23"/>
    <n v="12"/>
    <s v="N"/>
    <s v="108102864RR0001"/>
    <x v="21"/>
    <s v="UNIVERSITY OF CALGARY"/>
    <s v="CALGARY"/>
    <s v="AB"/>
    <n v="10000"/>
    <m/>
    <n v="23"/>
    <s v="N"/>
    <m/>
    <x v="1"/>
  </r>
  <r>
    <s v="CRA"/>
    <s v="853519270RR0001"/>
    <x v="10"/>
    <n v="23"/>
    <n v="27"/>
    <s v="N"/>
    <s v="108102864RR0001"/>
    <x v="21"/>
    <s v="UNIVERSITY OF CALGARY"/>
    <s v="CALGARY"/>
    <s v="AB"/>
    <n v="7500"/>
    <m/>
    <n v="27"/>
    <s v="N"/>
    <m/>
    <x v="1"/>
  </r>
  <r>
    <s v="CRA"/>
    <s v="853519270RR0001"/>
    <x v="11"/>
    <n v="23"/>
    <n v="32"/>
    <s v="N"/>
    <s v="108102864RR0001"/>
    <x v="21"/>
    <s v="UNIVERSITY OF CALGARY"/>
    <s v="CALGARY"/>
    <s v="AB"/>
    <n v="2500"/>
    <m/>
    <n v="32"/>
    <s v="N"/>
    <m/>
    <x v="1"/>
  </r>
  <r>
    <s v="CRA"/>
    <s v="853519270RR0001"/>
    <x v="13"/>
    <n v="22"/>
    <m/>
    <s v="N"/>
    <s v="108102864RR0001"/>
    <x v="21"/>
    <s v="UNIVERSITY OF CALGARY"/>
    <s v="CALGARY"/>
    <s v="AB"/>
    <n v="25000"/>
    <m/>
    <n v="13"/>
    <m/>
    <m/>
    <x v="1"/>
  </r>
  <r>
    <s v="CRA"/>
    <s v="853519270RR0001"/>
    <x v="15"/>
    <n v="22"/>
    <m/>
    <s v="N"/>
    <s v="108102864RR0001"/>
    <x v="21"/>
    <s v="UNIVERSITY OF CALGARY"/>
    <s v="CALGARY"/>
    <s v="AB"/>
    <n v="10000"/>
    <m/>
    <n v="17"/>
    <m/>
    <m/>
    <x v="1"/>
  </r>
  <r>
    <s v="CRA"/>
    <s v="853519270RR0001"/>
    <x v="7"/>
    <n v="24"/>
    <n v="15"/>
    <s v="N"/>
    <s v="108161779RR0001"/>
    <x v="22"/>
    <s v="UNIVERSITY OF BRITISH COLUMBIA"/>
    <s v="Vancouver"/>
    <s v="BC"/>
    <n v="2500"/>
    <m/>
    <n v="37"/>
    <m/>
    <m/>
    <x v="0"/>
  </r>
  <r>
    <s v="CRA"/>
    <s v="853519270RR0001"/>
    <x v="9"/>
    <n v="23"/>
    <n v="6"/>
    <s v="N"/>
    <s v="108161779RR0001"/>
    <x v="22"/>
    <s v="University of British Columbia"/>
    <s v="Vancouver"/>
    <s v="BC"/>
    <n v="5000"/>
    <m/>
    <n v="23"/>
    <s v="N"/>
    <m/>
    <x v="0"/>
  </r>
  <r>
    <s v="CRA"/>
    <s v="853519270RR0001"/>
    <x v="11"/>
    <n v="23"/>
    <n v="13"/>
    <s v="N"/>
    <s v="108161779RR0001"/>
    <x v="22"/>
    <s v="University of British Columbia"/>
    <s v="Vancouver"/>
    <s v="BC"/>
    <n v="10000"/>
    <m/>
    <n v="32"/>
    <s v="N"/>
    <m/>
    <x v="0"/>
  </r>
  <r>
    <s v="CRA"/>
    <s v="853519270RR0001"/>
    <x v="13"/>
    <n v="22"/>
    <m/>
    <s v="N"/>
    <s v="108161779RR0001"/>
    <x v="22"/>
    <s v="UNIVERSITY OF BRITISH COLUMBIA"/>
    <s v="Vancouver"/>
    <s v="BC"/>
    <n v="13000"/>
    <m/>
    <n v="13"/>
    <m/>
    <m/>
    <x v="0"/>
  </r>
  <r>
    <s v="CRA"/>
    <s v="853519270RR0001"/>
    <x v="14"/>
    <n v="22"/>
    <m/>
    <s v="N"/>
    <s v="108161779RR0001"/>
    <x v="22"/>
    <s v="UNIVERSITY OF BRITISH COLUMBIA"/>
    <s v="Vancouver"/>
    <s v="BC"/>
    <n v="10000"/>
    <m/>
    <n v="17"/>
    <m/>
    <m/>
    <x v="0"/>
  </r>
  <r>
    <s v="CRA"/>
    <s v="853519270RR0001"/>
    <x v="8"/>
    <n v="23"/>
    <n v="10"/>
    <s v="N"/>
    <s v="108161779RR0001"/>
    <x v="22"/>
    <s v="Universtiy of British Columbia"/>
    <s v="Vancouver"/>
    <s v="BC"/>
    <n v="2500"/>
    <m/>
    <n v="25"/>
    <m/>
    <m/>
    <x v="0"/>
  </r>
  <r>
    <s v="CRA"/>
    <s v="853519270RR0001"/>
    <x v="7"/>
    <n v="24"/>
    <n v="12"/>
    <s v="N"/>
    <s v="108162025RR0001"/>
    <x v="23"/>
    <s v="UNIVERSITY OF NEW BRUNSWICK"/>
    <s v="FREDRICTON"/>
    <s v="NB"/>
    <n v="21000"/>
    <m/>
    <n v="37"/>
    <m/>
    <m/>
    <x v="0"/>
  </r>
  <r>
    <s v="CRA"/>
    <s v="853519270RR0001"/>
    <x v="11"/>
    <n v="23"/>
    <n v="20"/>
    <s v="N"/>
    <s v="108162025RR0001"/>
    <x v="23"/>
    <s v="University of New Brunswick"/>
    <s v="Moncton"/>
    <s v="NB"/>
    <n v="5250"/>
    <m/>
    <n v="32"/>
    <s v="N"/>
    <m/>
    <x v="0"/>
  </r>
  <r>
    <s v="CRA"/>
    <s v="853519270RR0001"/>
    <x v="7"/>
    <n v="24"/>
    <n v="10"/>
    <s v="N"/>
    <s v="108162124RR0001"/>
    <x v="24"/>
    <s v="UNIVERSITY OF REGINA"/>
    <s v="REGINA"/>
    <s v="SK"/>
    <n v="5000"/>
    <m/>
    <n v="37"/>
    <m/>
    <m/>
    <x v="0"/>
  </r>
  <r>
    <s v="CRA"/>
    <s v="853519270RR0001"/>
    <x v="8"/>
    <n v="23"/>
    <n v="12"/>
    <s v="N"/>
    <s v="108162124RR0001"/>
    <x v="24"/>
    <s v="University of Regina"/>
    <s v="REGINA"/>
    <s v="SK"/>
    <n v="5000"/>
    <m/>
    <n v="25"/>
    <m/>
    <m/>
    <x v="0"/>
  </r>
  <r>
    <s v="CRA"/>
    <s v="853519270RR0001"/>
    <x v="9"/>
    <n v="23"/>
    <n v="9"/>
    <s v="N"/>
    <s v="108162124RR0001"/>
    <x v="24"/>
    <s v="University of Regina"/>
    <s v="REGINA"/>
    <s v="SK"/>
    <n v="5000"/>
    <m/>
    <n v="23"/>
    <s v="N"/>
    <m/>
    <x v="0"/>
  </r>
  <r>
    <s v="CRA"/>
    <s v="853519270RR0001"/>
    <x v="10"/>
    <n v="23"/>
    <n v="16"/>
    <s v="N"/>
    <s v="108162124RR0001"/>
    <x v="24"/>
    <s v="University of Regina"/>
    <s v="REGINA"/>
    <s v="SK"/>
    <n v="5000"/>
    <m/>
    <n v="27"/>
    <s v="N"/>
    <m/>
    <x v="0"/>
  </r>
  <r>
    <s v="CRA"/>
    <s v="853519270RR0001"/>
    <x v="11"/>
    <n v="23"/>
    <n v="21"/>
    <s v="N"/>
    <s v="108162124RR0001"/>
    <x v="24"/>
    <s v="University of Regina"/>
    <s v="REGINA"/>
    <s v="SK"/>
    <n v="5000"/>
    <m/>
    <n v="32"/>
    <s v="N"/>
    <m/>
    <x v="0"/>
  </r>
  <r>
    <s v="https://apps.cra-arc.gc.ca/ebci/hacc/srch/pub/t3010/v25/t3010QlfdDns_dsplyovrvw"/>
    <s v="853519270RR0001"/>
    <x v="5"/>
    <m/>
    <m/>
    <m/>
    <s v="108162470RR0001"/>
    <x v="25"/>
    <s v="UNIVERSITY OF VICTORIA"/>
    <s v="VICTORIA"/>
    <s v="BC"/>
    <n v="260000"/>
    <m/>
    <m/>
    <m/>
    <m/>
    <x v="0"/>
  </r>
  <r>
    <s v="CRA"/>
    <s v="853519270RR0001"/>
    <x v="6"/>
    <n v="25"/>
    <n v="9"/>
    <s v="N"/>
    <s v="108162470RR0001"/>
    <x v="25"/>
    <s v="UNIVERSITY OF VICTORIA"/>
    <s v="VICTORIA"/>
    <s v="BC"/>
    <n v="5000"/>
    <m/>
    <n v="21"/>
    <m/>
    <m/>
    <x v="0"/>
  </r>
  <r>
    <s v="CRA"/>
    <s v="853519270RR0001"/>
    <x v="7"/>
    <n v="24"/>
    <n v="8"/>
    <s v="N"/>
    <s v="108162470RR0001"/>
    <x v="25"/>
    <s v="UNIVERSITY OF VICTORIA"/>
    <s v="VICTORIA"/>
    <s v="BC"/>
    <n v="105000"/>
    <m/>
    <n v="37"/>
    <m/>
    <m/>
    <x v="0"/>
  </r>
  <r>
    <s v="CRA"/>
    <s v="853519270RR0001"/>
    <x v="9"/>
    <n v="23"/>
    <n v="5"/>
    <s v="N"/>
    <s v="108162470RR0001"/>
    <x v="25"/>
    <s v="University of Victoria"/>
    <s v="VICTORIA"/>
    <s v="BC"/>
    <n v="5000"/>
    <m/>
    <n v="23"/>
    <s v="N"/>
    <m/>
    <x v="0"/>
  </r>
  <r>
    <s v="CRA"/>
    <s v="853519270RR0001"/>
    <x v="14"/>
    <n v="22"/>
    <m/>
    <s v="N"/>
    <s v="108162470RR0001"/>
    <x v="25"/>
    <s v="UNIVERSITY OF VICTORIA"/>
    <s v="VICTORIA"/>
    <s v="BC"/>
    <n v="100000"/>
    <m/>
    <n v="17"/>
    <m/>
    <m/>
    <x v="0"/>
  </r>
  <r>
    <s v="https://apps.cra-arc.gc.ca/ebci/hacc/srch/pub/t3010/v25/t3010QlfdDns_dsplyovrvw"/>
    <s v="853519270RR0001"/>
    <x v="5"/>
    <m/>
    <m/>
    <m/>
    <s v="108173253RR0001"/>
    <x v="26"/>
    <s v="ARTEMIS PLACE SOCIETY"/>
    <s v="VICTORIA"/>
    <s v="BC"/>
    <n v="5000"/>
    <m/>
    <m/>
    <m/>
    <m/>
    <x v="0"/>
  </r>
  <r>
    <s v="https://apps.cra-arc.gc.ca/ebci/hacc/srch/pub/t3010/v25/t3010QlfdDns_dsplyovrvw"/>
    <s v="853519270RR0001"/>
    <x v="5"/>
    <m/>
    <m/>
    <m/>
    <s v="108173501RR0001"/>
    <x v="27"/>
    <s v="VICTORIA'S WOMEN'S TRANSITION HOUSE"/>
    <s v="VICTORIA"/>
    <s v="BC"/>
    <n v="10000"/>
    <m/>
    <m/>
    <m/>
    <m/>
    <x v="0"/>
  </r>
  <r>
    <s v="https://apps.cra-arc.gc.ca/ebci/hacc/srch/pub/t3010/v25/t3010QlfdDns_dsplyovrvw"/>
    <s v="853519270RR0001"/>
    <x v="5"/>
    <m/>
    <m/>
    <m/>
    <s v="108227935RR0001"/>
    <x v="28"/>
    <s v="YWCA CALGARY"/>
    <s v="CALGARY"/>
    <s v="AB"/>
    <n v="30000"/>
    <m/>
    <m/>
    <m/>
    <m/>
    <x v="0"/>
  </r>
  <r>
    <s v="CRA"/>
    <s v="853519270RR0001"/>
    <x v="15"/>
    <n v="22"/>
    <m/>
    <s v="N"/>
    <s v="118818434RR0001"/>
    <x v="29"/>
    <s v="BC CANCER FOUNDATION"/>
    <s v="Vancouver"/>
    <s v="BC"/>
    <n v="100000"/>
    <m/>
    <n v="17"/>
    <m/>
    <m/>
    <x v="0"/>
  </r>
  <r>
    <s v="https://apps.cra-arc.gc.ca/ebci/hacc/srch/pub/t3010/v25/t3010QlfdDns_dsplyovrvw"/>
    <s v="853519270RR0001"/>
    <x v="5"/>
    <m/>
    <m/>
    <m/>
    <s v="118823624RR0001"/>
    <x v="30"/>
    <s v="CALGARY HORTICULTRAL SOCIETY"/>
    <s v="CALGARY"/>
    <s v="AB"/>
    <n v="10000"/>
    <m/>
    <m/>
    <m/>
    <m/>
    <x v="0"/>
  </r>
  <r>
    <s v="CRA"/>
    <s v="853519270RR0001"/>
    <x v="11"/>
    <n v="23"/>
    <n v="30"/>
    <s v="N"/>
    <s v="118824168RR0001"/>
    <x v="31"/>
    <s v="YMCA Calgary"/>
    <s v="CALGARY"/>
    <s v="AB"/>
    <n v="50000"/>
    <m/>
    <n v="32"/>
    <s v="N"/>
    <m/>
    <x v="0"/>
  </r>
  <r>
    <s v="https://apps.cra-arc.gc.ca/ebci/hacc/srch/pub/t3010/v27/t3010QlfdDns_dsplyovrvw"/>
    <s v="853519270RR0001"/>
    <x v="3"/>
    <m/>
    <m/>
    <m/>
    <s v="118826502RR0001"/>
    <x v="32"/>
    <s v="CAMOSUN COLLEGE FOUNDATION"/>
    <s v="VICTORIA"/>
    <s v="BC"/>
    <n v="257000"/>
    <m/>
    <m/>
    <m/>
    <m/>
    <x v="0"/>
  </r>
  <r>
    <s v="https://apps.cra-arc.gc.ca/ebci/hacc/srch/pub/t3010/v25/t3010QlfdDns_dsplyovrvw"/>
    <s v="853519270RR0001"/>
    <x v="4"/>
    <m/>
    <m/>
    <m/>
    <s v="118826502RR0001"/>
    <x v="32"/>
    <s v="CAMOSUN COLLEGE FOUNDATION"/>
    <s v="VICTORIA"/>
    <s v="BC"/>
    <n v="257000"/>
    <m/>
    <m/>
    <m/>
    <m/>
    <x v="0"/>
  </r>
  <r>
    <s v="https://apps.cra-arc.gc.ca/ebci/hacc/srch/pub/t3010/v25/t3010QlfdDns_dsplyovrvw"/>
    <s v="853519270RR0001"/>
    <x v="5"/>
    <m/>
    <m/>
    <m/>
    <s v="118826502RR0001"/>
    <x v="32"/>
    <s v="CAMOSUN COLLEGE FOUNDATION"/>
    <s v="VICTORIA"/>
    <s v="BC"/>
    <n v="257000"/>
    <m/>
    <m/>
    <m/>
    <m/>
    <x v="0"/>
  </r>
  <r>
    <s v="CRA"/>
    <s v="853519270RR0001"/>
    <x v="6"/>
    <n v="25"/>
    <n v="19"/>
    <s v="N"/>
    <s v="118826502RR0001"/>
    <x v="32"/>
    <s v="CAMOSUN COLLEGE FOUNDATION"/>
    <s v="VICTORIA"/>
    <s v="BC"/>
    <n v="257000"/>
    <m/>
    <n v="21"/>
    <m/>
    <m/>
    <x v="0"/>
  </r>
  <r>
    <s v="CRA"/>
    <s v="853519270RR0001"/>
    <x v="7"/>
    <n v="24"/>
    <n v="36"/>
    <s v="N"/>
    <s v="118826502RR0001"/>
    <x v="32"/>
    <s v="CAMOSUN COLLEGE FOUNDATION"/>
    <s v="VICTORIA"/>
    <s v="BC"/>
    <n v="162000"/>
    <m/>
    <n v="37"/>
    <m/>
    <m/>
    <x v="0"/>
  </r>
  <r>
    <s v="CRA"/>
    <s v="853519270RR0001"/>
    <x v="8"/>
    <n v="23"/>
    <n v="8"/>
    <s v="N"/>
    <s v="118826502RR0001"/>
    <x v="32"/>
    <s v="Camosun College Foundation"/>
    <s v="VICTORIA"/>
    <s v="BC"/>
    <n v="162000"/>
    <m/>
    <n v="25"/>
    <m/>
    <m/>
    <x v="0"/>
  </r>
  <r>
    <s v="CRA"/>
    <s v="853519270RR0001"/>
    <x v="9"/>
    <n v="23"/>
    <n v="1"/>
    <s v="N"/>
    <s v="118826502RR0001"/>
    <x v="32"/>
    <s v="Camosun College Foundation"/>
    <s v="VICTORIA"/>
    <s v="BC"/>
    <n v="162000"/>
    <m/>
    <n v="23"/>
    <s v="N"/>
    <m/>
    <x v="0"/>
  </r>
  <r>
    <s v="CRA"/>
    <s v="853519270RR0001"/>
    <x v="16"/>
    <n v="21"/>
    <m/>
    <s v="N"/>
    <s v="118830025RR0001"/>
    <x v="33"/>
    <s v="SHAD VLLEY INTERNATIONAL"/>
    <s v="WATERLOO"/>
    <s v="ON"/>
    <n v="50000"/>
    <m/>
    <n v="13"/>
    <m/>
    <m/>
    <x v="0"/>
  </r>
  <r>
    <s v="CRA"/>
    <s v="853519270RR0001"/>
    <x v="16"/>
    <n v="21"/>
    <m/>
    <s v="N"/>
    <s v="118834753RR0001"/>
    <x v="34"/>
    <s v="CANADIAN NORTHERN (MEETING CREEK) HISTORICAL SOCIETY"/>
    <s v="BIG VALLEY"/>
    <s v="AB"/>
    <n v="10000"/>
    <m/>
    <n v="13"/>
    <m/>
    <m/>
    <x v="0"/>
  </r>
  <r>
    <s v="CRA"/>
    <s v="853519270RR0001"/>
    <x v="0"/>
    <m/>
    <n v="4"/>
    <s v="N"/>
    <s v="118834753RR0001"/>
    <x v="34"/>
    <s v="CANADIAN NORTHERN (MEETING CREEK) HISTORICAL SOCIETY"/>
    <m/>
    <m/>
    <n v="10000"/>
    <m/>
    <m/>
    <m/>
    <s v="BIG VALLEY ALBERTA"/>
    <x v="0"/>
  </r>
  <r>
    <s v="https://apps.cra-arc.gc.ca/ebci/hacc/srch/pub/t3010/v27/t3010QlfdDns_dsplyovrvw"/>
    <s v="853519270RR0001"/>
    <x v="3"/>
    <m/>
    <m/>
    <m/>
    <s v="118834753RR0001"/>
    <x v="34"/>
    <s v="CANADIAN NORTHERN SOCIETY"/>
    <s v="Vancouver"/>
    <s v="BC"/>
    <n v="60000"/>
    <m/>
    <m/>
    <m/>
    <m/>
    <x v="0"/>
  </r>
  <r>
    <s v="https://apps.cra-arc.gc.ca/ebci/hacc/srch/pub/t3010/v25/t3010QlfdDns_dsplyovrvw"/>
    <s v="853519270RR0001"/>
    <x v="4"/>
    <m/>
    <m/>
    <m/>
    <s v="118834753RR0001"/>
    <x v="34"/>
    <s v="CANADIAN NORTHERN SOCIETY"/>
    <s v="Vancouver"/>
    <s v="BC"/>
    <n v="60000"/>
    <m/>
    <m/>
    <m/>
    <m/>
    <x v="0"/>
  </r>
  <r>
    <s v="https://apps.cra-arc.gc.ca/ebci/hacc/srch/pub/t3010/v25/t3010QlfdDns_dsplyovrvw"/>
    <s v="853519270RR0001"/>
    <x v="5"/>
    <m/>
    <m/>
    <m/>
    <s v="118834753RR0001"/>
    <x v="34"/>
    <s v="CANADIAN NORTHERN SOCIETY"/>
    <s v="Vancouver"/>
    <s v="BC"/>
    <n v="60000"/>
    <m/>
    <m/>
    <m/>
    <m/>
    <x v="0"/>
  </r>
  <r>
    <s v="CRA"/>
    <s v="853519270RR0001"/>
    <x v="6"/>
    <n v="25"/>
    <n v="18"/>
    <s v="N"/>
    <s v="118834753RR0001"/>
    <x v="34"/>
    <s v="CANADIAN NORTHERN SOCIETY"/>
    <s v="Vancouver"/>
    <s v="BC"/>
    <n v="60000"/>
    <m/>
    <n v="21"/>
    <m/>
    <m/>
    <x v="0"/>
  </r>
  <r>
    <s v="CRA"/>
    <s v="853519270RR0001"/>
    <x v="7"/>
    <n v="24"/>
    <n v="35"/>
    <s v="N"/>
    <s v="118834753RR0001"/>
    <x v="34"/>
    <s v="CANADIAN NORTHERN SOCIETY"/>
    <s v="Vancouver"/>
    <s v="BC"/>
    <n v="60000"/>
    <m/>
    <n v="37"/>
    <m/>
    <m/>
    <x v="0"/>
  </r>
  <r>
    <s v="CRA"/>
    <s v="853519270RR0001"/>
    <x v="8"/>
    <n v="23"/>
    <n v="25"/>
    <s v="N"/>
    <s v="118834753RR0001"/>
    <x v="34"/>
    <s v="Canadian Northern Society"/>
    <s v="Vancouver"/>
    <s v="BC"/>
    <n v="36000"/>
    <m/>
    <n v="25"/>
    <m/>
    <m/>
    <x v="0"/>
  </r>
  <r>
    <s v="CRA"/>
    <s v="853519270RR0001"/>
    <x v="9"/>
    <n v="23"/>
    <n v="23"/>
    <s v="N"/>
    <s v="118834753RR0001"/>
    <x v="34"/>
    <s v="Canadian Northern Society"/>
    <s v="Vancouver"/>
    <s v="BC"/>
    <n v="36000"/>
    <m/>
    <n v="23"/>
    <s v="N"/>
    <m/>
    <x v="0"/>
  </r>
  <r>
    <s v="CRA"/>
    <s v="853519270RR0001"/>
    <x v="10"/>
    <n v="23"/>
    <n v="23"/>
    <s v="N"/>
    <s v="118834753RR0001"/>
    <x v="34"/>
    <s v="Canadian Northern Society"/>
    <s v="Vancouver"/>
    <s v="BC"/>
    <n v="10000"/>
    <m/>
    <n v="27"/>
    <s v="N"/>
    <m/>
    <x v="0"/>
  </r>
  <r>
    <s v="CRA"/>
    <s v="853519270RR0001"/>
    <x v="11"/>
    <n v="23"/>
    <n v="28"/>
    <s v="N"/>
    <s v="118834753RR0001"/>
    <x v="34"/>
    <s v="Canadian Northern Society"/>
    <s v="Vancouver"/>
    <s v="BC"/>
    <n v="10000"/>
    <m/>
    <n v="32"/>
    <s v="N"/>
    <m/>
    <x v="0"/>
  </r>
  <r>
    <s v="CRA"/>
    <s v="853519270RR0001"/>
    <x v="17"/>
    <n v="23"/>
    <n v="16"/>
    <s v="N"/>
    <s v="118834753RR0001"/>
    <x v="34"/>
    <s v="Canadian Northern Society"/>
    <s v="Camrose"/>
    <s v="AB"/>
    <n v="10000"/>
    <m/>
    <n v="18"/>
    <s v="N"/>
    <m/>
    <x v="0"/>
  </r>
  <r>
    <s v="CRA"/>
    <s v="853519270RR0001"/>
    <x v="13"/>
    <n v="22"/>
    <m/>
    <s v="N"/>
    <s v="118834753RR0001"/>
    <x v="34"/>
    <s v="CANADIAN NORTHERN SOCIETY"/>
    <s v="Camrose"/>
    <s v="AB"/>
    <n v="10000"/>
    <m/>
    <n v="13"/>
    <m/>
    <m/>
    <x v="0"/>
  </r>
  <r>
    <s v="CRA"/>
    <s v="853519270RR0001"/>
    <x v="15"/>
    <n v="22"/>
    <m/>
    <s v="N"/>
    <s v="118834753RR0001"/>
    <x v="34"/>
    <s v="CANADIAN NORTHERN SOCIETY"/>
    <s v="BIG VALLEY"/>
    <s v="AB"/>
    <n v="10000"/>
    <m/>
    <n v="17"/>
    <m/>
    <m/>
    <x v="0"/>
  </r>
  <r>
    <s v="CRA"/>
    <s v="853519270RR0001"/>
    <x v="15"/>
    <n v="22"/>
    <m/>
    <s v="N"/>
    <s v="118834753RR0001"/>
    <x v="34"/>
    <s v="CANADIAN NORTHERN SOCIETY"/>
    <s v="BIG VALLEY"/>
    <s v="AB"/>
    <n v="10000"/>
    <m/>
    <n v="17"/>
    <m/>
    <m/>
    <x v="0"/>
  </r>
  <r>
    <s v="CRA"/>
    <s v="853519270RR0001"/>
    <x v="12"/>
    <n v="23"/>
    <n v="10"/>
    <s v="N"/>
    <s v="118834753RR0001"/>
    <x v="34"/>
    <s v="The Canadian Northrn Society"/>
    <s v="Camrose"/>
    <s v="AB"/>
    <n v="10000"/>
    <m/>
    <n v="11"/>
    <s v="N"/>
    <m/>
    <x v="0"/>
  </r>
  <r>
    <s v="CRA"/>
    <s v="853519270RR0001"/>
    <x v="14"/>
    <n v="22"/>
    <m/>
    <s v="N"/>
    <s v="118834756RR0001"/>
    <x v="35"/>
    <s v="THE CANADIAN NORTHERN HISTORICAL SOCIETY"/>
    <s v="BIG VALLEY"/>
    <s v="AB"/>
    <n v="10000"/>
    <m/>
    <n v="17"/>
    <m/>
    <m/>
    <x v="0"/>
  </r>
  <r>
    <s v="CRA"/>
    <s v="853519270RR0001"/>
    <x v="15"/>
    <n v="22"/>
    <m/>
    <s v="N"/>
    <s v="118841626RR0001"/>
    <x v="36"/>
    <s v="C.D. HOWE IBNSTITUTE"/>
    <s v="TORONTO"/>
    <s v="ON"/>
    <n v="5000"/>
    <m/>
    <n v="17"/>
    <m/>
    <m/>
    <x v="1"/>
  </r>
  <r>
    <s v="https://apps.cra-arc.gc.ca/ebci/hacc/srch/pub/t3010/v27/t3010QlfdDns_dsplyovrvw"/>
    <s v="853519270RR0001"/>
    <x v="3"/>
    <m/>
    <m/>
    <m/>
    <s v="118841626RR0001"/>
    <x v="36"/>
    <s v="C.D. HOWE INSTITUTE"/>
    <s v="TORONTO"/>
    <s v="ON"/>
    <n v="10000"/>
    <m/>
    <m/>
    <m/>
    <m/>
    <x v="1"/>
  </r>
  <r>
    <s v="CRA"/>
    <s v="853519270RR0001"/>
    <x v="13"/>
    <n v="22"/>
    <m/>
    <s v="N"/>
    <s v="118841626RR0001"/>
    <x v="36"/>
    <s v="C.D. HOWE INSTITUTE"/>
    <s v="TORONTO"/>
    <s v="ON"/>
    <n v="5000"/>
    <m/>
    <n v="13"/>
    <m/>
    <m/>
    <x v="1"/>
  </r>
  <r>
    <s v="CRA"/>
    <s v="853519270RR0001"/>
    <x v="14"/>
    <n v="22"/>
    <m/>
    <s v="N"/>
    <s v="118841626RR0001"/>
    <x v="36"/>
    <s v="C.D. HOWE INSTITUTE"/>
    <s v="TORONTO"/>
    <s v="ON"/>
    <n v="5000"/>
    <m/>
    <n v="17"/>
    <m/>
    <m/>
    <x v="1"/>
  </r>
  <r>
    <s v="CRA"/>
    <s v="853519270RR0001"/>
    <x v="15"/>
    <n v="22"/>
    <m/>
    <s v="N"/>
    <s v="118841626RR0001"/>
    <x v="36"/>
    <s v="C.D. HOWE INSTITUTE"/>
    <s v="TORONTO"/>
    <s v="ON"/>
    <n v="5000"/>
    <m/>
    <n v="17"/>
    <m/>
    <m/>
    <x v="1"/>
  </r>
  <r>
    <s v="CRA"/>
    <s v="853519270RR0001"/>
    <x v="6"/>
    <n v="25"/>
    <n v="17"/>
    <s v="N"/>
    <s v="118841626RR0001"/>
    <x v="36"/>
    <s v="CD HOWE INSTITUTE"/>
    <s v="TORONTO"/>
    <s v="ON"/>
    <n v="20604"/>
    <m/>
    <n v="21"/>
    <m/>
    <m/>
    <x v="1"/>
  </r>
  <r>
    <s v="CRA"/>
    <s v="853519270RR0001"/>
    <x v="7"/>
    <n v="24"/>
    <n v="34"/>
    <s v="N"/>
    <s v="118841626RR0001"/>
    <x v="36"/>
    <s v="CD HOWE INSTITUTE"/>
    <s v="TORONTO"/>
    <s v="ON"/>
    <n v="10000"/>
    <m/>
    <n v="37"/>
    <m/>
    <m/>
    <x v="1"/>
  </r>
  <r>
    <s v="CRA"/>
    <s v="853519270RR0001"/>
    <x v="8"/>
    <n v="23"/>
    <n v="24"/>
    <s v="N"/>
    <s v="118841626RR0001"/>
    <x v="36"/>
    <s v="CD Howe Institute"/>
    <s v="TORONTO"/>
    <s v="ON"/>
    <n v="10000"/>
    <m/>
    <n v="25"/>
    <m/>
    <m/>
    <x v="1"/>
  </r>
  <r>
    <s v="CRA"/>
    <s v="853519270RR0001"/>
    <x v="9"/>
    <n v="23"/>
    <n v="22"/>
    <s v="N"/>
    <s v="118841626RR0001"/>
    <x v="36"/>
    <s v="CD Howe Institute"/>
    <s v="TORONTO"/>
    <s v="ON"/>
    <n v="10000"/>
    <m/>
    <n v="23"/>
    <s v="N"/>
    <m/>
    <x v="1"/>
  </r>
  <r>
    <s v="CRA"/>
    <s v="853519270RR0001"/>
    <x v="10"/>
    <n v="23"/>
    <n v="18"/>
    <s v="N"/>
    <s v="118841626RR0001"/>
    <x v="36"/>
    <s v="CD Howe Institute"/>
    <s v="TORONTO"/>
    <s v="ON"/>
    <n v="10000"/>
    <m/>
    <n v="27"/>
    <s v="N"/>
    <m/>
    <x v="1"/>
  </r>
  <r>
    <s v="CRA"/>
    <s v="853519270RR0001"/>
    <x v="11"/>
    <n v="23"/>
    <n v="23"/>
    <s v="N"/>
    <s v="118841626RR0001"/>
    <x v="36"/>
    <s v="CD Howe Institute"/>
    <s v="TORONTO"/>
    <s v="ON"/>
    <n v="10000"/>
    <m/>
    <n v="32"/>
    <s v="N"/>
    <m/>
    <x v="1"/>
  </r>
  <r>
    <s v="CRA"/>
    <s v="853519270RR0001"/>
    <x v="17"/>
    <n v="23"/>
    <n v="18"/>
    <s v="N"/>
    <s v="118841626RR0001"/>
    <x v="36"/>
    <s v="CD Howe Institute"/>
    <s v="TORONTO"/>
    <s v="ON"/>
    <n v="5125"/>
    <m/>
    <n v="18"/>
    <s v="N"/>
    <m/>
    <x v="1"/>
  </r>
  <r>
    <s v="CRA"/>
    <s v="853519270RR0001"/>
    <x v="12"/>
    <n v="23"/>
    <n v="11"/>
    <s v="N"/>
    <s v="118841626RR0001"/>
    <x v="36"/>
    <s v="CD Howe Institute"/>
    <s v="TORONTO"/>
    <s v="ON"/>
    <n v="5000"/>
    <m/>
    <n v="11"/>
    <s v="N"/>
    <m/>
    <x v="1"/>
  </r>
  <r>
    <s v="CRA"/>
    <s v="853519270RR0001"/>
    <x v="16"/>
    <n v="21"/>
    <m/>
    <s v="N"/>
    <s v="118928993RR0001"/>
    <x v="37"/>
    <s v="PLAN INTERNATIONAL CANADA INC"/>
    <s v="TORONTO"/>
    <s v="ON"/>
    <n v="5000"/>
    <m/>
    <n v="13"/>
    <m/>
    <m/>
    <x v="0"/>
  </r>
  <r>
    <s v="CRA"/>
    <s v="853519270RR0001"/>
    <x v="14"/>
    <n v="22"/>
    <m/>
    <s v="N"/>
    <s v="118933241RR0001"/>
    <x v="38"/>
    <s v="ROYAL BC MUSEUM FOUNDATION"/>
    <s v="VICTORIA"/>
    <s v="BC"/>
    <n v="10000"/>
    <m/>
    <n v="17"/>
    <m/>
    <m/>
    <x v="0"/>
  </r>
  <r>
    <s v="CRA"/>
    <s v="853519270RR0001"/>
    <x v="0"/>
    <m/>
    <n v="5"/>
    <s v="N"/>
    <s v="118969377RR0001"/>
    <x v="39"/>
    <s v="THE INSTITUTE FOR NEW ECONOMICS"/>
    <m/>
    <m/>
    <n v="20000"/>
    <m/>
    <m/>
    <m/>
    <s v="SAANICHTON BC"/>
    <x v="1"/>
  </r>
  <r>
    <s v="CRA"/>
    <s v="853519270RR0001"/>
    <x v="13"/>
    <n v="22"/>
    <m/>
    <s v="N"/>
    <s v="119002731RR0001"/>
    <x v="40"/>
    <s v="LAKELAND COLLEGE"/>
    <s v="VERMILION"/>
    <s v="AB"/>
    <n v="150000"/>
    <m/>
    <n v="13"/>
    <m/>
    <m/>
    <x v="0"/>
  </r>
  <r>
    <s v="CRA"/>
    <s v="853519270RR0001"/>
    <x v="14"/>
    <n v="22"/>
    <m/>
    <s v="N"/>
    <s v="119002731RR0001"/>
    <x v="40"/>
    <s v="LAKELAND COLLEGE"/>
    <s v="VERMILION"/>
    <s v="AB"/>
    <n v="100000"/>
    <m/>
    <n v="17"/>
    <m/>
    <m/>
    <x v="0"/>
  </r>
  <r>
    <s v="CRA"/>
    <s v="853519270RR0001"/>
    <x v="7"/>
    <n v="24"/>
    <n v="30"/>
    <s v="N"/>
    <s v="119128981RR0001"/>
    <x v="41"/>
    <s v="MCGILL UNIVERISTY"/>
    <s v="MONTREAL"/>
    <s v="QC"/>
    <n v="10000"/>
    <m/>
    <n v="37"/>
    <m/>
    <m/>
    <x v="0"/>
  </r>
  <r>
    <s v="https://apps.cra-arc.gc.ca/ebci/hacc/srch/pub/t3010/v27/t3010QlfdDns_dsplyovrvw"/>
    <s v="853519270RR0001"/>
    <x v="3"/>
    <m/>
    <m/>
    <m/>
    <s v="119128981RR0001"/>
    <x v="41"/>
    <s v="MCGILL UNIVERSITY"/>
    <s v="MONTREAL"/>
    <s v="QC"/>
    <n v="10000"/>
    <m/>
    <m/>
    <m/>
    <m/>
    <x v="0"/>
  </r>
  <r>
    <s v="https://apps.cra-arc.gc.ca/ebci/hacc/srch/pub/t3010/v25/t3010QlfdDns_dsplyovrvw"/>
    <s v="853519270RR0001"/>
    <x v="4"/>
    <m/>
    <m/>
    <m/>
    <s v="119128981RR0001"/>
    <x v="41"/>
    <s v="MCGILL UNIVERSITY"/>
    <s v="MONTREAL"/>
    <s v="QC"/>
    <n v="10000"/>
    <m/>
    <m/>
    <m/>
    <m/>
    <x v="0"/>
  </r>
  <r>
    <s v="https://apps.cra-arc.gc.ca/ebci/hacc/srch/pub/t3010/v25/t3010QlfdDns_dsplyovrvw"/>
    <s v="853519270RR0001"/>
    <x v="5"/>
    <m/>
    <m/>
    <m/>
    <s v="119128981RR0001"/>
    <x v="41"/>
    <s v="MCGILL UNIVERSITY"/>
    <s v="MONTREAL"/>
    <s v="QC"/>
    <n v="10000"/>
    <m/>
    <m/>
    <m/>
    <m/>
    <x v="0"/>
  </r>
  <r>
    <s v="CRA"/>
    <s v="853519270RR0001"/>
    <x v="6"/>
    <n v="25"/>
    <n v="21"/>
    <s v="N"/>
    <s v="119128981RR0001"/>
    <x v="41"/>
    <s v="MCGILL UNIVERSITY"/>
    <s v="MONTREAL"/>
    <s v="QC"/>
    <n v="10000"/>
    <m/>
    <n v="21"/>
    <m/>
    <m/>
    <x v="0"/>
  </r>
  <r>
    <s v="CRA"/>
    <s v="853519270RR0001"/>
    <x v="8"/>
    <n v="23"/>
    <n v="20"/>
    <s v="N"/>
    <s v="119128981RR0001"/>
    <x v="41"/>
    <s v="McGill University"/>
    <s v="MONTREAL"/>
    <s v="QC"/>
    <n v="5000"/>
    <m/>
    <n v="25"/>
    <m/>
    <m/>
    <x v="0"/>
  </r>
  <r>
    <s v="CRA"/>
    <s v="853519270RR0001"/>
    <x v="9"/>
    <n v="23"/>
    <n v="18"/>
    <s v="N"/>
    <s v="119128981RR0001"/>
    <x v="41"/>
    <s v="McGill University"/>
    <s v="MONTREAL"/>
    <s v="QC"/>
    <n v="5000"/>
    <m/>
    <n v="23"/>
    <s v="N"/>
    <m/>
    <x v="0"/>
  </r>
  <r>
    <s v="CRA"/>
    <s v="853519270RR0001"/>
    <x v="10"/>
    <n v="23"/>
    <n v="24"/>
    <s v="N"/>
    <s v="119128981RR0001"/>
    <x v="41"/>
    <s v="McGill University"/>
    <s v="MONTREAL"/>
    <s v="QC"/>
    <n v="5000"/>
    <m/>
    <n v="27"/>
    <s v="N"/>
    <m/>
    <x v="0"/>
  </r>
  <r>
    <s v="CRA"/>
    <s v="853519270RR0001"/>
    <x v="11"/>
    <n v="23"/>
    <n v="29"/>
    <s v="N"/>
    <s v="119128981RR0001"/>
    <x v="41"/>
    <s v="McGill University"/>
    <s v="MONTREAL"/>
    <s v="QC"/>
    <n v="5000"/>
    <m/>
    <n v="32"/>
    <s v="N"/>
    <m/>
    <x v="0"/>
  </r>
  <r>
    <s v="CRA"/>
    <s v="853519270RR0001"/>
    <x v="14"/>
    <n v="22"/>
    <m/>
    <s v="N"/>
    <s v="119130490RR0001"/>
    <x v="42"/>
    <s v="SCHOOL DISTRICT 63 SCHOLARSHIP FUND"/>
    <s v="VICTORIA"/>
    <s v="BC"/>
    <n v="100000"/>
    <m/>
    <n v="17"/>
    <m/>
    <m/>
    <x v="0"/>
  </r>
  <r>
    <s v="CRA"/>
    <s v="853519270RR0001"/>
    <x v="15"/>
    <n v="22"/>
    <m/>
    <s v="N"/>
    <s v="119130508RR0001"/>
    <x v="43"/>
    <s v="SAANICH HISTORICAL ARTIFACTS SOCIETY"/>
    <s v="SAANICHTON"/>
    <s v="BC"/>
    <n v="25000"/>
    <m/>
    <n v="17"/>
    <m/>
    <m/>
    <x v="0"/>
  </r>
  <r>
    <s v="CRA"/>
    <s v="853519270RR0001"/>
    <x v="13"/>
    <n v="22"/>
    <m/>
    <s v="N"/>
    <s v="119133619RR0001"/>
    <x v="44"/>
    <s v="SAIL AND LIFE TRAINING SOCIETY"/>
    <s v="VICTORIA"/>
    <s v="BC"/>
    <n v="75000"/>
    <m/>
    <n v="13"/>
    <m/>
    <m/>
    <x v="0"/>
  </r>
  <r>
    <s v="CRA"/>
    <s v="853519270RR0001"/>
    <x v="14"/>
    <n v="22"/>
    <m/>
    <s v="N"/>
    <s v="119133619RR0001"/>
    <x v="44"/>
    <s v="SAIL AND LIFE TRAINING SOCIETY"/>
    <s v="VICTORIA"/>
    <s v="BC"/>
    <n v="75000"/>
    <m/>
    <n v="17"/>
    <m/>
    <m/>
    <x v="0"/>
  </r>
  <r>
    <s v="CRA"/>
    <s v="853519270RR0001"/>
    <x v="7"/>
    <n v="24"/>
    <n v="23"/>
    <s v="N"/>
    <s v="119217925RR0001"/>
    <x v="45"/>
    <s v="THE CALGARY BETWEEN FRIENDS CLUB - FUN AND FELLOWSHIP FOR"/>
    <s v="CALGARY"/>
    <s v="AB"/>
    <n v="50000"/>
    <m/>
    <n v="37"/>
    <m/>
    <m/>
    <x v="0"/>
  </r>
  <r>
    <s v="CRA"/>
    <s v="853519270RR0001"/>
    <x v="10"/>
    <n v="23"/>
    <n v="21"/>
    <s v="N"/>
    <s v="119219814RR0001"/>
    <x v="46"/>
    <s v="Canadian Red Cross"/>
    <s v="Ottawa"/>
    <s v="ON"/>
    <n v="500000"/>
    <m/>
    <n v="27"/>
    <s v="N"/>
    <m/>
    <x v="0"/>
  </r>
  <r>
    <s v="CRA"/>
    <s v="853519270RR0001"/>
    <x v="8"/>
    <n v="23"/>
    <n v="6"/>
    <s v="N"/>
    <s v="119231033RR0001"/>
    <x v="47"/>
    <s v="Edmonton Public Library Board"/>
    <s v="Edmonton"/>
    <s v="AB"/>
    <n v="150000"/>
    <m/>
    <n v="25"/>
    <m/>
    <m/>
    <x v="0"/>
  </r>
  <r>
    <s v="https://apps.cra-arc.gc.ca/ebci/hacc/srch/pub/t3010/v25/t3010QlfdDns_dsplyovrvw"/>
    <s v="853519270RR0001"/>
    <x v="4"/>
    <m/>
    <m/>
    <m/>
    <s v="119233823RR0001"/>
    <x v="48"/>
    <s v="THE FRASER INSTITUTE"/>
    <s v="Vancouver"/>
    <s v="BC"/>
    <n v="500000"/>
    <m/>
    <m/>
    <m/>
    <m/>
    <x v="1"/>
  </r>
  <r>
    <s v="CRA"/>
    <s v="853519270RR0001"/>
    <x v="7"/>
    <n v="24"/>
    <n v="28"/>
    <m/>
    <s v="119246544RR0001"/>
    <x v="49"/>
    <s v="NATURE CONSERVANCY"/>
    <s v="TORONTO"/>
    <s v="ON"/>
    <n v="100000"/>
    <m/>
    <n v="37"/>
    <m/>
    <m/>
    <x v="0"/>
  </r>
  <r>
    <s v="https://apps.cra-arc.gc.ca/ebci/hacc/srch/pub/t3010/v27/t3010QlfdDns_dsplyovrvw"/>
    <s v="853519270RR0001"/>
    <x v="3"/>
    <m/>
    <m/>
    <m/>
    <s v="119257939RR0001"/>
    <x v="50"/>
    <s v="ST PAUL'S HOSPITAL FOUNDATION"/>
    <s v="Vancouver"/>
    <s v="BC"/>
    <n v="55000"/>
    <m/>
    <m/>
    <m/>
    <m/>
    <x v="0"/>
  </r>
  <r>
    <s v="https://apps.cra-arc.gc.ca/ebci/hacc/srch/pub/t3010/v25/t3010QlfdDns_dsplyovrvw"/>
    <s v="853519270RR0001"/>
    <x v="4"/>
    <m/>
    <m/>
    <m/>
    <s v="119257939RR0001"/>
    <x v="50"/>
    <s v="ST PAUL'S HOSPITAL FOUNDATION"/>
    <s v="Vancouver"/>
    <s v="BC"/>
    <n v="80000"/>
    <m/>
    <m/>
    <m/>
    <m/>
    <x v="0"/>
  </r>
  <r>
    <s v="https://apps.cra-arc.gc.ca/ebci/hacc/srch/pub/t3010/v25/t3010QlfdDns_dsplyovrvw"/>
    <s v="853519270RR0001"/>
    <x v="5"/>
    <m/>
    <m/>
    <m/>
    <s v="119257939RR0001"/>
    <x v="50"/>
    <s v="ST PAUL'S HOSPITAL FOUNDATION"/>
    <s v="Vancouver"/>
    <s v="BC"/>
    <n v="55000"/>
    <m/>
    <m/>
    <m/>
    <m/>
    <x v="0"/>
  </r>
  <r>
    <s v="CRA"/>
    <s v="853519270RR0001"/>
    <x v="6"/>
    <n v="25"/>
    <n v="14"/>
    <s v="N"/>
    <s v="119257939RR0001"/>
    <x v="50"/>
    <s v="ST PAUL's HOSPITAL FOUNDATION"/>
    <s v="VICTORIA"/>
    <s v="BC"/>
    <n v="55000"/>
    <m/>
    <n v="21"/>
    <m/>
    <m/>
    <x v="0"/>
  </r>
  <r>
    <s v="CRA"/>
    <s v="853519270RR0001"/>
    <x v="7"/>
    <n v="24"/>
    <n v="24"/>
    <s v="N"/>
    <s v="119257939RR0001"/>
    <x v="50"/>
    <s v="ST PAUL's HOSPITAL FOUNDATION"/>
    <s v="VICTORIA"/>
    <s v="BC"/>
    <n v="55000"/>
    <m/>
    <n v="37"/>
    <m/>
    <m/>
    <x v="0"/>
  </r>
  <r>
    <s v="CRA"/>
    <s v="853519270RR0001"/>
    <x v="9"/>
    <n v="23"/>
    <n v="14"/>
    <s v="N"/>
    <s v="119257939RR0001"/>
    <x v="50"/>
    <s v="St Paul's Hospital Foundation"/>
    <s v="VICTORIA"/>
    <s v="BC"/>
    <n v="55000"/>
    <m/>
    <n v="23"/>
    <s v="N"/>
    <m/>
    <x v="0"/>
  </r>
  <r>
    <s v="CRA"/>
    <s v="853519270RR0001"/>
    <x v="11"/>
    <n v="23"/>
    <n v="22"/>
    <s v="N"/>
    <s v="119257939RR0001"/>
    <x v="50"/>
    <s v="St Paul's Hospital Foundation"/>
    <s v="VICTORIA"/>
    <s v="BC"/>
    <n v="55000"/>
    <m/>
    <n v="32"/>
    <s v="N"/>
    <m/>
    <x v="0"/>
  </r>
  <r>
    <s v="CRA"/>
    <s v="853519270RR0001"/>
    <x v="17"/>
    <n v="23"/>
    <n v="7"/>
    <s v="N"/>
    <s v="119257939RR0001"/>
    <x v="50"/>
    <s v="St Paul's Hospital Foundation"/>
    <s v="Vancouver"/>
    <s v="BC"/>
    <n v="55000"/>
    <m/>
    <n v="18"/>
    <s v="N"/>
    <m/>
    <x v="0"/>
  </r>
  <r>
    <s v="CRA"/>
    <s v="853519270RR0001"/>
    <x v="8"/>
    <n v="23"/>
    <n v="17"/>
    <s v="N"/>
    <s v="119257939RR0001"/>
    <x v="50"/>
    <s v="St. Paul's Hospital Foundation"/>
    <s v="VICTORIA"/>
    <s v="BC"/>
    <n v="55000"/>
    <m/>
    <n v="25"/>
    <m/>
    <m/>
    <x v="0"/>
  </r>
  <r>
    <s v="CRA"/>
    <s v="853519270RR0001"/>
    <x v="12"/>
    <n v="23"/>
    <n v="5"/>
    <s v="N"/>
    <s v="119257939RR0001"/>
    <x v="50"/>
    <s v="St. Pauls Hospital Foundation"/>
    <s v="Vancouver"/>
    <s v="BC"/>
    <n v="55000"/>
    <m/>
    <n v="11"/>
    <s v="N"/>
    <m/>
    <x v="0"/>
  </r>
  <r>
    <s v="CRA"/>
    <s v="853519270RR0001"/>
    <x v="13"/>
    <n v="22"/>
    <m/>
    <s v="N"/>
    <s v="119257939RR0001"/>
    <x v="50"/>
    <s v="ST. PAULS HOSPITAL FOUNDATION"/>
    <s v="Vancouver"/>
    <s v="BC"/>
    <n v="55000"/>
    <m/>
    <n v="13"/>
    <m/>
    <m/>
    <x v="0"/>
  </r>
  <r>
    <s v="CRA"/>
    <s v="853519270RR0001"/>
    <x v="14"/>
    <n v="22"/>
    <m/>
    <s v="N"/>
    <s v="119257939RR0001"/>
    <x v="50"/>
    <s v="ST. PAULS HOSPITAL FOUNDATION"/>
    <s v="Vancouver"/>
    <s v="BC"/>
    <n v="55000"/>
    <m/>
    <n v="17"/>
    <m/>
    <m/>
    <x v="0"/>
  </r>
  <r>
    <s v="CRA"/>
    <s v="853519270RR0001"/>
    <x v="15"/>
    <n v="22"/>
    <m/>
    <s v="N"/>
    <s v="119257939RR0001"/>
    <x v="50"/>
    <s v="ST. PAULS HOSPITAL FOUNDATION"/>
    <s v="Vancouver"/>
    <s v="BC"/>
    <n v="55000"/>
    <m/>
    <n v="17"/>
    <m/>
    <m/>
    <x v="0"/>
  </r>
  <r>
    <s v="CRA"/>
    <s v="853519270RR0001"/>
    <x v="10"/>
    <n v="23"/>
    <n v="17"/>
    <s v="N"/>
    <s v="119257939RR0001"/>
    <x v="50"/>
    <s v="St.Paul's Hospital Foundation"/>
    <s v="VICTORIA"/>
    <s v="BC"/>
    <n v="55000"/>
    <m/>
    <n v="27"/>
    <s v="N"/>
    <m/>
    <x v="0"/>
  </r>
  <r>
    <s v="CRA"/>
    <s v="853519270RR0001"/>
    <x v="7"/>
    <n v="24"/>
    <n v="19"/>
    <s v="N"/>
    <s v="119260495RR0001"/>
    <x v="51"/>
    <s v="THE UNITED WAY OF FORT MCMURRAY"/>
    <s v="CALGARY"/>
    <s v="AB"/>
    <n v="50000"/>
    <m/>
    <n v="37"/>
    <m/>
    <m/>
    <x v="0"/>
  </r>
  <r>
    <s v="https://apps.cra-arc.gc.ca/ebci/hacc/srch/pub/t3010/v25/t3010QlfdDns_dsplyovrvw"/>
    <s v="853519270RR0001"/>
    <x v="4"/>
    <m/>
    <m/>
    <m/>
    <s v="119260669RR0001"/>
    <x v="52"/>
    <s v="THE UNIVERSITY OF MANITOBA"/>
    <s v="WINNIPEG"/>
    <s v="MB"/>
    <n v="10000"/>
    <m/>
    <m/>
    <m/>
    <m/>
    <x v="0"/>
  </r>
  <r>
    <s v="CRA"/>
    <s v="853519270RR0001"/>
    <x v="7"/>
    <n v="24"/>
    <n v="13"/>
    <s v="N"/>
    <s v="119260669RR0001"/>
    <x v="52"/>
    <s v="UNIVERSITY OF MANITOBA"/>
    <s v="WINNIPEG"/>
    <s v="MB"/>
    <n v="5000"/>
    <m/>
    <n v="37"/>
    <m/>
    <m/>
    <x v="0"/>
  </r>
  <r>
    <s v="CRA"/>
    <s v="853519270RR0001"/>
    <x v="9"/>
    <n v="23"/>
    <n v="4"/>
    <s v="N"/>
    <s v="119260669RR0001"/>
    <x v="52"/>
    <s v="University of Manitoba"/>
    <s v="WINNIPEG"/>
    <s v="MB"/>
    <n v="10000"/>
    <m/>
    <n v="23"/>
    <m/>
    <m/>
    <x v="0"/>
  </r>
  <r>
    <s v="CRA"/>
    <s v="853519270RR0001"/>
    <x v="11"/>
    <n v="23"/>
    <n v="1"/>
    <s v="N"/>
    <s v="119260669RR0001"/>
    <x v="52"/>
    <s v="University of Manitoba"/>
    <s v="WINNIPEG"/>
    <s v="MB"/>
    <n v="5000"/>
    <m/>
    <n v="32"/>
    <s v="N"/>
    <m/>
    <x v="0"/>
  </r>
  <r>
    <s v="CRA"/>
    <s v="853519270RR0001"/>
    <x v="7"/>
    <n v="24"/>
    <n v="7"/>
    <s v="N"/>
    <s v="119260685RR0001"/>
    <x v="53"/>
    <s v="UNIVERSITY OF WATERLOO"/>
    <s v="WATERLOO"/>
    <s v="ON"/>
    <n v="5000"/>
    <m/>
    <n v="37"/>
    <m/>
    <m/>
    <x v="0"/>
  </r>
  <r>
    <s v="CRA"/>
    <s v="853519270RR0001"/>
    <x v="8"/>
    <n v="23"/>
    <n v="16"/>
    <s v="N"/>
    <s v="119278224RR0001"/>
    <x v="54"/>
    <s v="United Way of Greater Vancouver"/>
    <s v="VICTORIA"/>
    <s v="BC"/>
    <n v="20000"/>
    <m/>
    <n v="25"/>
    <m/>
    <m/>
    <x v="0"/>
  </r>
  <r>
    <s v="https://apps.cra-arc.gc.ca/ebci/hacc/srch/pub/t3010/v25/t3010QlfdDns_dsplyovrvw"/>
    <s v="853519270RR0001"/>
    <x v="5"/>
    <m/>
    <m/>
    <m/>
    <s v="119278224RR0001"/>
    <x v="54"/>
    <s v="UNITED WAY OF GREATER VICTORIA"/>
    <s v="VICTORIA"/>
    <s v="BC"/>
    <n v="15000"/>
    <m/>
    <m/>
    <m/>
    <m/>
    <x v="0"/>
  </r>
  <r>
    <s v="CRA"/>
    <s v="853519270RR0001"/>
    <x v="6"/>
    <n v="25"/>
    <n v="12"/>
    <s v="N"/>
    <s v="119278224RR0001"/>
    <x v="55"/>
    <s v="UNITED WAY OF GREATER VICTORIA"/>
    <s v="VICTORIA"/>
    <s v="BC"/>
    <n v="15000"/>
    <m/>
    <n v="21"/>
    <m/>
    <m/>
    <x v="0"/>
  </r>
  <r>
    <s v="CRA"/>
    <s v="853519270RR0001"/>
    <x v="7"/>
    <n v="24"/>
    <n v="16"/>
    <s v="N"/>
    <s v="119278224RR0001"/>
    <x v="55"/>
    <s v="UNITED WAY OF GREATER VICTORIA"/>
    <s v="VICTORIA"/>
    <s v="BC"/>
    <n v="15000"/>
    <m/>
    <n v="37"/>
    <m/>
    <m/>
    <x v="0"/>
  </r>
  <r>
    <s v="CRA"/>
    <s v="853519270RR0001"/>
    <x v="17"/>
    <n v="23"/>
    <n v="2"/>
    <s v="N"/>
    <s v="119278224RR0001"/>
    <x v="55"/>
    <s v="United Way of Greater Victoria"/>
    <s v="VICTORIA"/>
    <s v="BC"/>
    <n v="10000"/>
    <m/>
    <n v="18"/>
    <s v="N"/>
    <m/>
    <x v="0"/>
  </r>
  <r>
    <s v="CRA"/>
    <s v="853519270RR0001"/>
    <x v="12"/>
    <n v="23"/>
    <n v="4"/>
    <s v="N"/>
    <s v="119278224RR0001"/>
    <x v="55"/>
    <s v="United Way of Greater Victoria"/>
    <s v="VICTORIA"/>
    <s v="BC"/>
    <n v="10000"/>
    <m/>
    <n v="11"/>
    <m/>
    <m/>
    <x v="0"/>
  </r>
  <r>
    <s v="CRA"/>
    <s v="853519270RR0001"/>
    <x v="13"/>
    <n v="22"/>
    <m/>
    <s v="N"/>
    <s v="119278224RR0001"/>
    <x v="55"/>
    <s v="UNITED WAY OF GREATER VICTORIA"/>
    <s v="VICTORIA"/>
    <s v="BC"/>
    <n v="10000"/>
    <m/>
    <n v="13"/>
    <m/>
    <m/>
    <x v="0"/>
  </r>
  <r>
    <s v="CRA"/>
    <s v="853519270RR0001"/>
    <x v="15"/>
    <n v="22"/>
    <m/>
    <s v="N"/>
    <s v="119278224RR0001"/>
    <x v="55"/>
    <s v="UNITED WAY OF GREATER VICTORIA"/>
    <s v="VICTORIA"/>
    <s v="BC"/>
    <n v="10000"/>
    <m/>
    <n v="17"/>
    <m/>
    <m/>
    <x v="0"/>
  </r>
  <r>
    <s v="https://apps.cra-arc.gc.ca/ebci/hacc/srch/pub/t3010/v27/t3010QlfdDns_dsplyovrvw"/>
    <s v="853519270RR0001"/>
    <x v="3"/>
    <m/>
    <m/>
    <m/>
    <s v="119278224RR0001"/>
    <x v="56"/>
    <s v="UNITED WAY OF SOUTHERN VANCOUVER ISLAND"/>
    <s v="VICTORIA"/>
    <s v="BC"/>
    <n v="10000"/>
    <m/>
    <m/>
    <m/>
    <m/>
    <x v="0"/>
  </r>
  <r>
    <s v="https://apps.cra-arc.gc.ca/ebci/hacc/srch/pub/t3010/v25/t3010QlfdDns_dsplyovrvw"/>
    <s v="853519270RR0001"/>
    <x v="4"/>
    <m/>
    <m/>
    <m/>
    <s v="119278224RR0001"/>
    <x v="54"/>
    <s v="UNITED WAY OF SOUTHERN VANCOUVER ISLAND"/>
    <s v="VICTORIA"/>
    <s v="BC"/>
    <n v="10000"/>
    <m/>
    <m/>
    <m/>
    <m/>
    <x v="0"/>
  </r>
  <r>
    <s v="CRA"/>
    <s v="853519270RR0001"/>
    <x v="9"/>
    <n v="23"/>
    <n v="13"/>
    <s v="N"/>
    <s v="119278224RR0001"/>
    <x v="57"/>
    <s v="United way of Victoria"/>
    <s v="VICTORIA"/>
    <s v="BC"/>
    <n v="10000"/>
    <m/>
    <n v="23"/>
    <s v="N"/>
    <m/>
    <x v="0"/>
  </r>
  <r>
    <s v="CRA"/>
    <s v="853519270RR0001"/>
    <x v="10"/>
    <n v="23"/>
    <n v="3"/>
    <s v="N"/>
    <s v="119278224RR0001"/>
    <x v="57"/>
    <s v="United way of Victoria"/>
    <s v="VICTORIA"/>
    <s v="BC"/>
    <n v="10000"/>
    <m/>
    <n v="27"/>
    <s v="N"/>
    <m/>
    <x v="0"/>
  </r>
  <r>
    <s v="CRA"/>
    <s v="853519270RR0001"/>
    <x v="11"/>
    <n v="23"/>
    <n v="7"/>
    <s v="N"/>
    <s v="119278224RR0001"/>
    <x v="57"/>
    <s v="United way of Victoria"/>
    <s v="VICTORIA"/>
    <s v="BC"/>
    <n v="10000"/>
    <m/>
    <n v="32"/>
    <s v="N"/>
    <m/>
    <x v="0"/>
  </r>
  <r>
    <s v="CRA"/>
    <s v="853519270RR0001"/>
    <x v="8"/>
    <n v="23"/>
    <n v="13"/>
    <s v="N"/>
    <s v="119278877RR0001"/>
    <x v="58"/>
    <s v="University of Ottawa"/>
    <s v="Ottawa"/>
    <s v="ON"/>
    <n v="5000"/>
    <m/>
    <n v="25"/>
    <m/>
    <m/>
    <x v="0"/>
  </r>
  <r>
    <s v="CRA"/>
    <s v="853519270RR0001"/>
    <x v="9"/>
    <n v="23"/>
    <n v="10"/>
    <s v="N"/>
    <s v="119278877RR0001"/>
    <x v="58"/>
    <s v="University of Ottawa"/>
    <s v="Ottawa"/>
    <s v="ON"/>
    <n v="5000"/>
    <m/>
    <n v="23"/>
    <s v="N"/>
    <m/>
    <x v="0"/>
  </r>
  <r>
    <s v="CRA"/>
    <s v="853519270RR0001"/>
    <x v="10"/>
    <n v="23"/>
    <n v="22"/>
    <s v="N"/>
    <s v="119278877RR0001"/>
    <x v="58"/>
    <s v="University of Ottawa"/>
    <s v="Ottawa"/>
    <s v="ON"/>
    <n v="5000"/>
    <m/>
    <n v="27"/>
    <s v="N"/>
    <m/>
    <x v="0"/>
  </r>
  <r>
    <s v="CRA"/>
    <s v="853519270RR0001"/>
    <x v="11"/>
    <n v="23"/>
    <n v="27"/>
    <s v="N"/>
    <s v="119278877RR0001"/>
    <x v="58"/>
    <s v="University of Ottawa"/>
    <s v="Ottawa"/>
    <s v="ON"/>
    <n v="5000"/>
    <m/>
    <n v="32"/>
    <s v="N"/>
    <m/>
    <x v="0"/>
  </r>
  <r>
    <s v="CRA"/>
    <s v="853519270RR0001"/>
    <x v="7"/>
    <n v="24"/>
    <n v="9"/>
    <s v="N"/>
    <s v="119279313RR0001"/>
    <x v="59"/>
    <s v="UNIVERISTY OF SASKATCHEWAN"/>
    <s v="SASKATOON"/>
    <s v="SK"/>
    <n v="5000"/>
    <m/>
    <n v="37"/>
    <m/>
    <m/>
    <x v="0"/>
  </r>
  <r>
    <s v="https://apps.cra-arc.gc.ca/ebci/hacc/srch/pub/t3010/v27/t3010QlfdDns_dsplyovrvw"/>
    <s v="853519270RR0001"/>
    <x v="3"/>
    <m/>
    <m/>
    <m/>
    <s v="119279313RR0001"/>
    <x v="59"/>
    <s v="UNIVERSITY OF SASKATCHEWAN"/>
    <s v="SASKATOON"/>
    <s v="SK"/>
    <n v="10000"/>
    <m/>
    <m/>
    <m/>
    <m/>
    <x v="0"/>
  </r>
  <r>
    <s v="https://apps.cra-arc.gc.ca/ebci/hacc/srch/pub/t3010/v25/t3010QlfdDns_dsplyovrvw"/>
    <s v="853519270RR0001"/>
    <x v="4"/>
    <m/>
    <m/>
    <m/>
    <s v="119279313RR0001"/>
    <x v="59"/>
    <s v="UNIVERSITY OF SASKATCHEWAN"/>
    <s v="SASKATOON"/>
    <s v="SK"/>
    <n v="10000"/>
    <m/>
    <m/>
    <m/>
    <m/>
    <x v="0"/>
  </r>
  <r>
    <s v="https://apps.cra-arc.gc.ca/ebci/hacc/srch/pub/t3010/v25/t3010QlfdDns_dsplyovrvw"/>
    <s v="853519270RR0001"/>
    <x v="5"/>
    <m/>
    <m/>
    <m/>
    <s v="119279313RR0001"/>
    <x v="59"/>
    <s v="UNIVERSITY OF SASKATCHEWAN"/>
    <s v="SASKATOON"/>
    <s v="SK"/>
    <n v="5000"/>
    <m/>
    <m/>
    <m/>
    <m/>
    <x v="0"/>
  </r>
  <r>
    <s v="CRA"/>
    <s v="853519270RR0001"/>
    <x v="9"/>
    <n v="23"/>
    <n v="8"/>
    <s v="N"/>
    <s v="119279313RR0001"/>
    <x v="59"/>
    <s v="University of Saskatchewan"/>
    <s v="REGINA"/>
    <s v="SK"/>
    <n v="5000"/>
    <m/>
    <n v="23"/>
    <s v="N"/>
    <m/>
    <x v="0"/>
  </r>
  <r>
    <s v="CRA"/>
    <s v="853519270RR0001"/>
    <x v="10"/>
    <n v="23"/>
    <n v="5"/>
    <s v="N"/>
    <s v="119279313RR0001"/>
    <x v="59"/>
    <s v="University of Sasketchewan"/>
    <s v="REGINA"/>
    <s v="SK"/>
    <n v="5000"/>
    <m/>
    <n v="27"/>
    <s v="N"/>
    <m/>
    <x v="0"/>
  </r>
  <r>
    <s v="CRA"/>
    <s v="853519270RR0001"/>
    <x v="11"/>
    <n v="23"/>
    <n v="9"/>
    <s v="N"/>
    <s v="119279313RR0001"/>
    <x v="59"/>
    <s v="University of Sasketchewan"/>
    <s v="REGINA"/>
    <s v="SK"/>
    <n v="5000"/>
    <m/>
    <n v="32"/>
    <s v="N"/>
    <m/>
    <x v="0"/>
  </r>
  <r>
    <s v="CRA"/>
    <s v="853519270RR0001"/>
    <x v="7"/>
    <n v="24"/>
    <n v="6"/>
    <s v="N"/>
    <s v="119285286RR0001"/>
    <x v="10"/>
    <s v="VICTORIA SYMPHONY SOCIETY"/>
    <s v="VICTORIA"/>
    <s v="BC"/>
    <n v="10000"/>
    <m/>
    <n v="37"/>
    <m/>
    <m/>
    <x v="0"/>
  </r>
  <r>
    <s v="https://apps.cra-arc.gc.ca/ebci/hacc/srch/pub/t3010/v25/t3010QlfdDns_dsplyovrvw"/>
    <s v="853519270RR0001"/>
    <x v="4"/>
    <m/>
    <m/>
    <m/>
    <s v="119306918RR0001"/>
    <x v="60"/>
    <s v="YOUNG LIFE OF CANADA"/>
    <s v="LANGLEY"/>
    <s v="BC"/>
    <n v="250000"/>
    <m/>
    <m/>
    <m/>
    <m/>
    <x v="0"/>
  </r>
  <r>
    <s v="https://apps.cra-arc.gc.ca/ebci/hacc/srch/pub/t3010/v25/t3010QlfdDns_dsplyovrvw"/>
    <s v="853519270RR0001"/>
    <x v="5"/>
    <m/>
    <m/>
    <m/>
    <s v="119306918RR0001"/>
    <x v="60"/>
    <s v="YOUNG LIFE OF CANADA"/>
    <s v="LANGLEY"/>
    <s v="BC"/>
    <n v="20000"/>
    <m/>
    <m/>
    <m/>
    <m/>
    <x v="0"/>
  </r>
  <r>
    <s v="CRA"/>
    <s v="853519270RR0001"/>
    <x v="6"/>
    <n v="25"/>
    <n v="7"/>
    <s v="N"/>
    <s v="119306918RR0001"/>
    <x v="60"/>
    <s v="YOUNG LIFE OF CANADA"/>
    <s v="LANGLEY"/>
    <s v="BC"/>
    <n v="20000"/>
    <m/>
    <n v="21"/>
    <m/>
    <m/>
    <x v="0"/>
  </r>
  <r>
    <s v="CRA"/>
    <s v="853519270RR0001"/>
    <x v="7"/>
    <n v="24"/>
    <n v="2"/>
    <s v="N"/>
    <s v="119306918RR0001"/>
    <x v="60"/>
    <s v="YOUNG LIFE OF CANADA"/>
    <s v="LANGLEY"/>
    <s v="BC"/>
    <n v="20000"/>
    <m/>
    <n v="37"/>
    <m/>
    <m/>
    <x v="0"/>
  </r>
  <r>
    <s v="CRA"/>
    <s v="853519270RR0001"/>
    <x v="6"/>
    <n v="25"/>
    <n v="6"/>
    <s v="N"/>
    <s v="121432926RR0001"/>
    <x v="61"/>
    <s v="SECOND STREET"/>
    <s v="KIRKLAND LAKE"/>
    <s v="ON"/>
    <n v="100000"/>
    <m/>
    <n v="21"/>
    <m/>
    <m/>
    <x v="1"/>
  </r>
  <r>
    <s v="https://apps.cra-arc.gc.ca/ebci/hacc/srch/pub/t3010/v25/t3010QlfdDns_dsplyovrvw"/>
    <s v="853519270RR0001"/>
    <x v="4"/>
    <m/>
    <m/>
    <m/>
    <s v="121627350RR0001"/>
    <x v="62"/>
    <s v="UNIVERSITY OF NORTHER BRITISH COLUMBIA"/>
    <s v="PRINCE GEORGE"/>
    <s v="BC"/>
    <n v="10000"/>
    <m/>
    <m/>
    <m/>
    <m/>
    <x v="0"/>
  </r>
  <r>
    <s v="https://apps.cra-arc.gc.ca/ebci/hacc/srch/pub/t3010/v25/t3010QlfdDns_dsplyovrvw"/>
    <s v="853519270RR0001"/>
    <x v="5"/>
    <m/>
    <m/>
    <m/>
    <s v="121627350RR0001"/>
    <x v="62"/>
    <s v="UNIVERSITY OF NORTHERN BC"/>
    <s v="PRINCE GEORGE"/>
    <s v="BC"/>
    <n v="10000"/>
    <m/>
    <m/>
    <m/>
    <m/>
    <x v="0"/>
  </r>
  <r>
    <s v="CRA"/>
    <s v="853519270RR0001"/>
    <x v="6"/>
    <n v="25"/>
    <n v="20"/>
    <s v="N"/>
    <s v="121627350RR0001"/>
    <x v="62"/>
    <s v="UNIVERSITY OF NORTHERN BC"/>
    <s v="PRINCE GEORGE"/>
    <s v="BC"/>
    <n v="10000"/>
    <m/>
    <n v="21"/>
    <m/>
    <m/>
    <x v="0"/>
  </r>
  <r>
    <s v="CRA"/>
    <s v="853519270RR0001"/>
    <x v="7"/>
    <n v="24"/>
    <n v="11"/>
    <s v="N"/>
    <s v="121627350RR0001"/>
    <x v="62"/>
    <s v="UNIVERSITY OF NORTHERN BC"/>
    <s v="PRINCE GEORGE"/>
    <s v="BC"/>
    <n v="10000"/>
    <m/>
    <n v="37"/>
    <m/>
    <m/>
    <x v="0"/>
  </r>
  <r>
    <s v="CRA"/>
    <s v="853519270RR0001"/>
    <x v="8"/>
    <n v="23"/>
    <n v="14"/>
    <s v="N"/>
    <s v="121627350RR0001"/>
    <x v="62"/>
    <s v="University of Northern BC"/>
    <s v="PRINCE GEORGE"/>
    <s v="BC"/>
    <n v="5000"/>
    <m/>
    <n v="25"/>
    <m/>
    <m/>
    <x v="0"/>
  </r>
  <r>
    <s v="CRA"/>
    <s v="853519270RR0001"/>
    <x v="9"/>
    <n v="23"/>
    <n v="11"/>
    <s v="N"/>
    <s v="121627350RR0001"/>
    <x v="62"/>
    <s v="University of Northern BC"/>
    <s v="PRINCE GEORGE"/>
    <s v="BC"/>
    <n v="5000"/>
    <m/>
    <n v="23"/>
    <s v="N"/>
    <m/>
    <x v="0"/>
  </r>
  <r>
    <s v="CRA"/>
    <s v="853519270RR0001"/>
    <x v="10"/>
    <n v="23"/>
    <n v="4"/>
    <s v="N"/>
    <s v="121627350RR0001"/>
    <x v="62"/>
    <s v="University of Northern BC"/>
    <s v="PRINCE GEORGE"/>
    <s v="BC"/>
    <n v="5000"/>
    <m/>
    <n v="27"/>
    <s v="N"/>
    <m/>
    <x v="0"/>
  </r>
  <r>
    <s v="CRA"/>
    <s v="853519270RR0001"/>
    <x v="11"/>
    <n v="23"/>
    <n v="8"/>
    <s v="N"/>
    <s v="121627350RR0001"/>
    <x v="62"/>
    <s v="University of Northern BC"/>
    <s v="PRINCE GEORGE"/>
    <s v="BC"/>
    <n v="5000"/>
    <m/>
    <n v="32"/>
    <s v="N"/>
    <m/>
    <x v="0"/>
  </r>
  <r>
    <s v="https://apps.cra-arc.gc.ca/ebci/hacc/srch/pub/t3010/v27/t3010QlfdDns_dsplyovrvw"/>
    <s v="853519270RR0001"/>
    <x v="3"/>
    <m/>
    <m/>
    <m/>
    <s v="121627350RR0001"/>
    <x v="62"/>
    <s v="UNIVERSITY OF NORTHERN BRITISH COLUMBIA"/>
    <s v="PRINCE GEORGE"/>
    <s v="BC"/>
    <n v="10000"/>
    <m/>
    <m/>
    <m/>
    <m/>
    <x v="0"/>
  </r>
  <r>
    <s v="https://apps.cra-arc.gc.ca/ebci/hacc/srch/pub/t3010/v25/t3010QlfdDns_dsplyovrvw"/>
    <s v="853519270RR0001"/>
    <x v="5"/>
    <m/>
    <m/>
    <m/>
    <s v="130005846RR0001"/>
    <x v="63"/>
    <s v="KIDS HELP PHONE / JEUNESSE J'ECOUTE"/>
    <s v="TORONTO"/>
    <s v="ON"/>
    <n v="30000"/>
    <m/>
    <m/>
    <m/>
    <m/>
    <x v="0"/>
  </r>
  <r>
    <s v="https://apps.cra-arc.gc.ca/ebci/hacc/srch/pub/t3010/v25/t3010QlfdDns_dsplyovrvw"/>
    <s v="853519270RR0001"/>
    <x v="5"/>
    <m/>
    <m/>
    <m/>
    <s v="130167349RR0001"/>
    <x v="64"/>
    <s v="CALGARY INTER-FAITH FOOD BANK"/>
    <s v="CALGARY"/>
    <s v="AB"/>
    <n v="10000"/>
    <m/>
    <m/>
    <m/>
    <m/>
    <x v="0"/>
  </r>
  <r>
    <s v="https://apps.cra-arc.gc.ca/ebci/hacc/srch/pub/t3010/v27/t3010QlfdDns_dsplyovrvw"/>
    <s v="853519270RR0001"/>
    <x v="3"/>
    <m/>
    <m/>
    <m/>
    <s v="130229750RR0001"/>
    <x v="65"/>
    <s v="UNITED WAY CALGARY &amp; AREA"/>
    <s v="CALGARY"/>
    <s v="AB"/>
    <n v="25000"/>
    <m/>
    <m/>
    <m/>
    <m/>
    <x v="0"/>
  </r>
  <r>
    <s v="https://apps.cra-arc.gc.ca/ebci/hacc/srch/pub/t3010/v25/t3010QlfdDns_dsplyovrvw"/>
    <s v="853519270RR0001"/>
    <x v="4"/>
    <m/>
    <m/>
    <m/>
    <s v="130229750RR0001"/>
    <x v="65"/>
    <s v="UNITED WAY CALGARY &amp; AREA"/>
    <s v="CALGARY"/>
    <s v="AB"/>
    <n v="25000"/>
    <m/>
    <m/>
    <m/>
    <m/>
    <x v="0"/>
  </r>
  <r>
    <s v="https://apps.cra-arc.gc.ca/ebci/hacc/srch/pub/t3010/v25/t3010QlfdDns_dsplyovrvw"/>
    <s v="853519270RR0001"/>
    <x v="5"/>
    <m/>
    <m/>
    <m/>
    <s v="130229750RR0001"/>
    <x v="65"/>
    <s v="UNITED WAY CALGARY &amp; AREA"/>
    <s v="CALGARY"/>
    <s v="AB"/>
    <n v="25000"/>
    <m/>
    <m/>
    <m/>
    <m/>
    <x v="0"/>
  </r>
  <r>
    <s v="CRA"/>
    <s v="853519270RR0001"/>
    <x v="6"/>
    <n v="25"/>
    <n v="13"/>
    <s v="N"/>
    <s v="130229750RR0001"/>
    <x v="65"/>
    <s v="UNITED WAY CALGARY &amp; AREA"/>
    <s v="CALGARY"/>
    <s v="AB"/>
    <n v="25000"/>
    <m/>
    <n v="21"/>
    <m/>
    <m/>
    <x v="0"/>
  </r>
  <r>
    <s v="CRA"/>
    <s v="853519270RR0001"/>
    <x v="7"/>
    <n v="24"/>
    <n v="17"/>
    <s v="N"/>
    <s v="130229750RR0001"/>
    <x v="65"/>
    <s v="UNITED WAY CALGARY &amp; AREA"/>
    <s v="CALGARY"/>
    <s v="AB"/>
    <n v="25000"/>
    <m/>
    <n v="37"/>
    <m/>
    <m/>
    <x v="0"/>
  </r>
  <r>
    <s v="CRA"/>
    <s v="853519270RR0001"/>
    <x v="8"/>
    <n v="23"/>
    <n v="7"/>
    <s v="N"/>
    <s v="130229750RR0001"/>
    <x v="65"/>
    <s v="United Way Calgary &amp; Area"/>
    <s v="CALGARY"/>
    <s v="AB"/>
    <n v="20000"/>
    <m/>
    <n v="25"/>
    <m/>
    <m/>
    <x v="0"/>
  </r>
  <r>
    <s v="CRA"/>
    <s v="853519270RR0001"/>
    <x v="6"/>
    <n v="25"/>
    <n v="4"/>
    <s v="N"/>
    <s v="130650898RR0001"/>
    <x v="66"/>
    <s v="VICTORIA FOUNDATION"/>
    <s v="VICTORIA"/>
    <s v="BC"/>
    <n v="50000"/>
    <m/>
    <n v="21"/>
    <m/>
    <m/>
    <x v="0"/>
  </r>
  <r>
    <s v="https://apps.cra-arc.gc.ca/ebci/hacc/srch/pub/t3010/v25/t3010QlfdDns_dsplyovrvw"/>
    <s v="853519270RR0001"/>
    <x v="5"/>
    <m/>
    <m/>
    <m/>
    <s v="131401226RR0001"/>
    <x v="67"/>
    <s v="THE DOORWAY"/>
    <s v="CALGARY"/>
    <s v="AB"/>
    <n v="30000"/>
    <m/>
    <m/>
    <m/>
    <m/>
    <x v="0"/>
  </r>
  <r>
    <s v="CRA"/>
    <s v="853519270RR0001"/>
    <x v="0"/>
    <m/>
    <n v="1"/>
    <s v="N"/>
    <s v="131895930RR0001"/>
    <x v="68"/>
    <s v="ERNEST C MANNING AWARDS"/>
    <m/>
    <m/>
    <n v="100000"/>
    <m/>
    <m/>
    <m/>
    <s v="CALGARY ALBERTA"/>
    <x v="1"/>
  </r>
  <r>
    <s v="CRA"/>
    <s v="853519270RR0001"/>
    <x v="10"/>
    <n v="23"/>
    <n v="2"/>
    <s v="N"/>
    <s v="131895930RR0001"/>
    <x v="68"/>
    <s v="Ernest C Manning Awards Foundation"/>
    <s v="CALGARY"/>
    <s v="AB"/>
    <n v="7500"/>
    <m/>
    <n v="27"/>
    <s v="N"/>
    <m/>
    <x v="1"/>
  </r>
  <r>
    <s v="CRA"/>
    <s v="853519270RR0001"/>
    <x v="7"/>
    <n v="24"/>
    <n v="18"/>
    <s v="N"/>
    <s v="132703448RR0001"/>
    <x v="69"/>
    <s v="TRUE NORTH CENTRE"/>
    <s v="RICHMOND"/>
    <s v="BC"/>
    <n v="80000"/>
    <m/>
    <n v="37"/>
    <m/>
    <m/>
    <x v="1"/>
  </r>
  <r>
    <s v="CRA"/>
    <s v="853519270RR0001"/>
    <x v="8"/>
    <n v="23"/>
    <n v="5"/>
    <s v="N"/>
    <s v="132703448RR0001"/>
    <x v="69"/>
    <s v="True North Centre"/>
    <s v="RICHMOND"/>
    <s v="BC"/>
    <n v="165000"/>
    <m/>
    <n v="25"/>
    <m/>
    <m/>
    <x v="1"/>
  </r>
  <r>
    <s v="https://apps.cra-arc.gc.ca/ebci/hacc/srch/pub/t3010/v27/t3010QlfdDns_dsplyovrvw"/>
    <s v="853519270RR0001"/>
    <x v="3"/>
    <m/>
    <m/>
    <m/>
    <s v="132703448RR0001"/>
    <x v="69"/>
    <s v="TRUE NORTH CENTRE FOR PUBLIC POLICY"/>
    <s v="CALGARY"/>
    <s v="AB"/>
    <n v="250000"/>
    <m/>
    <m/>
    <m/>
    <m/>
    <x v="1"/>
  </r>
  <r>
    <s v="https://apps.cra-arc.gc.ca/ebci/hacc/srch/pub/t3010/v25/t3010QlfdDns_dsplyovrvw"/>
    <s v="853519270RR0001"/>
    <x v="4"/>
    <m/>
    <m/>
    <m/>
    <s v="132703448RR0001"/>
    <x v="69"/>
    <s v="TRUE NORTH CENTRE FOR PUBLIC POLICY"/>
    <s v="CALGARY"/>
    <s v="AB"/>
    <n v="100000"/>
    <m/>
    <m/>
    <m/>
    <m/>
    <x v="1"/>
  </r>
  <r>
    <s v="https://apps.cra-arc.gc.ca/ebci/hacc/srch/pub/t3010/v25/t3010QlfdDns_dsplyovrvw"/>
    <s v="853519270RR0001"/>
    <x v="5"/>
    <m/>
    <m/>
    <m/>
    <s v="132703448RR0001"/>
    <x v="69"/>
    <s v="TRUE NORTH CENTRE FOR PUBLIC POLICY"/>
    <s v="CALGARY"/>
    <s v="AB"/>
    <n v="100000"/>
    <m/>
    <m/>
    <m/>
    <m/>
    <x v="1"/>
  </r>
  <r>
    <s v="CRA"/>
    <s v="853519270RR0001"/>
    <x v="10"/>
    <n v="23"/>
    <n v="7"/>
    <s v="N"/>
    <s v="134112515RR0001"/>
    <x v="70"/>
    <s v="Calgary Urban Project Society"/>
    <s v="CALGARY"/>
    <s v="AB"/>
    <n v="50000"/>
    <m/>
    <n v="27"/>
    <s v="N"/>
    <m/>
    <x v="0"/>
  </r>
  <r>
    <s v="CRA"/>
    <s v="853519270RR0001"/>
    <x v="16"/>
    <n v="21"/>
    <m/>
    <s v="N"/>
    <s v="136491875RR0001"/>
    <x v="71"/>
    <s v="TORONTO COMMUNITY FOUNDATION"/>
    <s v="TORONTO"/>
    <s v="ON"/>
    <n v="25000"/>
    <m/>
    <n v="13"/>
    <m/>
    <m/>
    <x v="0"/>
  </r>
  <r>
    <s v="CRA"/>
    <s v="853519270RR0001"/>
    <x v="11"/>
    <n v="23"/>
    <n v="26"/>
    <s v="N"/>
    <s v="137445821RR0001"/>
    <x v="72"/>
    <s v="Women's Outreach - Juliotta's place"/>
    <s v="Red Deer"/>
    <s v="AB"/>
    <n v="10000"/>
    <m/>
    <n v="32"/>
    <s v="N"/>
    <m/>
    <x v="0"/>
  </r>
  <r>
    <s v="https://apps.cra-arc.gc.ca/ebci/hacc/srch/pub/t3010/v25/t3010QlfdDns_dsplyovrvw"/>
    <s v="853519270RR0001"/>
    <x v="4"/>
    <m/>
    <m/>
    <m/>
    <s v="138681408RR0001"/>
    <x v="73"/>
    <s v="CANADA'S HISTORY SOCIETY"/>
    <s v="WINNIPEG"/>
    <s v="MB"/>
    <n v="10000"/>
    <m/>
    <m/>
    <m/>
    <m/>
    <x v="0"/>
  </r>
  <r>
    <s v="https://apps.cra-arc.gc.ca/ebci/hacc/srch/pub/t3010/v25/t3010QlfdDns_dsplyovrvw"/>
    <s v="853519270RR0001"/>
    <x v="4"/>
    <m/>
    <m/>
    <m/>
    <s v="727544892RR0001"/>
    <x v="74"/>
    <s v="HOMES FOR HEROES FOUNDATION"/>
    <s v="CALGARY"/>
    <s v="AB"/>
    <n v="250000"/>
    <m/>
    <m/>
    <m/>
    <m/>
    <x v="0"/>
  </r>
  <r>
    <s v="https://apps.cra-arc.gc.ca/ebci/hacc/srch/pub/t3010/v27/t3010QlfdDns_dsplyovrvw"/>
    <s v="853519270RR0001"/>
    <x v="3"/>
    <m/>
    <m/>
    <m/>
    <s v="770072098RR0001"/>
    <x v="61"/>
    <s v="SECOND STREET"/>
    <s v="REGINA"/>
    <s v="SK"/>
    <n v="200000"/>
    <m/>
    <m/>
    <m/>
    <m/>
    <x v="1"/>
  </r>
  <r>
    <s v="https://apps.cra-arc.gc.ca/ebci/hacc/srch/pub/t3010/v25/t3010QlfdDns_dsplyovrvw"/>
    <s v="853519270RR0001"/>
    <x v="4"/>
    <m/>
    <m/>
    <m/>
    <s v="770072098RR0001"/>
    <x v="61"/>
    <s v="SECOND STREET"/>
    <s v="REGINA"/>
    <s v="SK"/>
    <n v="100000"/>
    <m/>
    <m/>
    <m/>
    <m/>
    <x v="1"/>
  </r>
  <r>
    <s v="https://apps.cra-arc.gc.ca/ebci/hacc/srch/pub/t3010/v25/t3010QlfdDns_dsplyovrvw"/>
    <s v="853519270RR0001"/>
    <x v="5"/>
    <m/>
    <m/>
    <m/>
    <s v="770072098RR0001"/>
    <x v="61"/>
    <s v="SECOND STREET"/>
    <s v="REGINA"/>
    <s v="SK"/>
    <n v="100000"/>
    <m/>
    <m/>
    <m/>
    <m/>
    <x v="1"/>
  </r>
  <r>
    <s v="https://apps.cra-arc.gc.ca/ebci/hacc/srch/pub/t3010/v27/t3010QlfdDns_dsplyovrvw"/>
    <s v="853519270RR0001"/>
    <x v="3"/>
    <m/>
    <m/>
    <m/>
    <s v="777820085RR0001"/>
    <x v="75"/>
    <s v="TOGETH WE STAND FOUNDATION"/>
    <s v="NORTH YORK"/>
    <s v="ON"/>
    <n v="250000"/>
    <m/>
    <m/>
    <m/>
    <m/>
    <x v="0"/>
  </r>
  <r>
    <s v="https://apps.cra-arc.gc.ca/ebci/hacc/srch/pub/t3010/v27/t3010QlfdDns_dsplyovrvw"/>
    <s v="853519270RR0001"/>
    <x v="3"/>
    <m/>
    <m/>
    <m/>
    <s v="788321107RR0001"/>
    <x v="76"/>
    <s v="ARISTOTLE FOUNDATION FOR PUBLIC POLICY"/>
    <s v="CALGARY"/>
    <s v="AB"/>
    <n v="247165"/>
    <m/>
    <m/>
    <m/>
    <m/>
    <x v="0"/>
  </r>
  <r>
    <s v="https://apps.cra-arc.gc.ca/ebci/hacc/srch/pub/t3010/v25/t3010QlfdDns_dsplyovrvw"/>
    <s v="853519270RR0001"/>
    <x v="5"/>
    <m/>
    <m/>
    <m/>
    <s v="800993206RR0001"/>
    <x v="77"/>
    <s v="WOMEN'S BRAIN HEALTH INITIATIVE"/>
    <s v="TORONTO"/>
    <s v="ON"/>
    <n v="5000"/>
    <m/>
    <m/>
    <m/>
    <m/>
    <x v="0"/>
  </r>
  <r>
    <s v="CRA"/>
    <s v="853519270RR0001"/>
    <x v="16"/>
    <n v="21"/>
    <m/>
    <s v="N"/>
    <s v="809013675RR0001"/>
    <x v="78"/>
    <s v="WELLSPRING CLAGARY"/>
    <s v="CALGARY"/>
    <s v="AB"/>
    <n v="10000"/>
    <m/>
    <n v="13"/>
    <m/>
    <m/>
    <x v="0"/>
  </r>
  <r>
    <s v="CRA"/>
    <s v="853519270RR0001"/>
    <x v="7"/>
    <n v="24"/>
    <n v="37"/>
    <s v="N"/>
    <s v="814122396RR0001"/>
    <x v="79"/>
    <s v="B'NAI BRITH CANADA"/>
    <s v="NORTH YORK"/>
    <s v="ON"/>
    <n v="15000"/>
    <m/>
    <n v="37"/>
    <m/>
    <m/>
    <x v="0"/>
  </r>
  <r>
    <s v="CRA"/>
    <s v="853519270RR0001"/>
    <x v="11"/>
    <n v="23"/>
    <n v="15"/>
    <s v="N"/>
    <s v="814646493RR0001"/>
    <x v="80"/>
    <s v="True Patriot Love Foundation"/>
    <s v="TORONTO"/>
    <s v="ON"/>
    <n v="10000"/>
    <m/>
    <n v="32"/>
    <s v="N"/>
    <m/>
    <x v="0"/>
  </r>
  <r>
    <s v="CRA"/>
    <s v="853519270RR0001"/>
    <x v="6"/>
    <n v="25"/>
    <n v="1"/>
    <s v="N"/>
    <s v="815712955RR0001"/>
    <x v="81"/>
    <s v="THE SIR WINSTON CHURCHILL SOCIETY OF CALGARY"/>
    <s v="CALGARY"/>
    <s v="AB"/>
    <n v="20000"/>
    <m/>
    <n v="21"/>
    <m/>
    <m/>
    <x v="0"/>
  </r>
  <r>
    <s v="https://apps.cra-arc.gc.ca/ebci/hacc/srch/pub/t3010/v27/t3010QlfdDns_dsplyovrvw"/>
    <s v="853519270RR0001"/>
    <x v="3"/>
    <m/>
    <m/>
    <m/>
    <s v="817174865RR0001"/>
    <x v="82"/>
    <s v="JUSTICE CENTRE FOR CONSTITUTIONAL FREEDOMS"/>
    <s v="CALGARY"/>
    <s v="AB"/>
    <n v="50000"/>
    <m/>
    <m/>
    <m/>
    <m/>
    <x v="1"/>
  </r>
  <r>
    <s v="https://apps.cra-arc.gc.ca/ebci/hacc/srch/pub/t3010/v25/t3010QlfdDns_dsplyovrvw"/>
    <s v="853519270RR0001"/>
    <x v="4"/>
    <m/>
    <m/>
    <m/>
    <s v="817174865RR0001"/>
    <x v="82"/>
    <s v="JUSTICE CENTRE FOR CONSTITUTIONAL FREEDOMS"/>
    <s v="CALGARY"/>
    <s v="AB"/>
    <n v="550000"/>
    <m/>
    <m/>
    <m/>
    <m/>
    <x v="1"/>
  </r>
  <r>
    <s v="https://apps.cra-arc.gc.ca/ebci/hacc/srch/pub/t3010/v25/t3010QlfdDns_dsplyovrvw"/>
    <s v="853519270RR0001"/>
    <x v="5"/>
    <m/>
    <m/>
    <m/>
    <s v="817174865RR0001"/>
    <x v="82"/>
    <s v="JUSTICE CENTRE FOR CONSTITUTIONAL FREEDOMS"/>
    <s v="CALGARY"/>
    <s v="AB"/>
    <n v="10000"/>
    <m/>
    <m/>
    <m/>
    <m/>
    <x v="1"/>
  </r>
  <r>
    <s v="CRA"/>
    <s v="853519270RR0001"/>
    <x v="6"/>
    <n v="25"/>
    <n v="5"/>
    <s v="N"/>
    <s v="817174865RR0001"/>
    <x v="82"/>
    <s v="JUSTICE CENTRE FOR CONSTITUTIONAL FREEDOMS"/>
    <s v="CALGARY"/>
    <s v="AB"/>
    <n v="20000"/>
    <m/>
    <n v="21"/>
    <m/>
    <m/>
    <x v="1"/>
  </r>
  <r>
    <s v="CRA"/>
    <s v="853519270RR0001"/>
    <x v="14"/>
    <n v="22"/>
    <m/>
    <s v="N"/>
    <s v="817174865RR0001"/>
    <x v="82"/>
    <s v="JUSTICE CENTRE FOR CONSTITUTIONAL FREEDOMS"/>
    <s v="CALGARY"/>
    <s v="AB"/>
    <n v="1500"/>
    <m/>
    <n v="17"/>
    <m/>
    <m/>
    <x v="1"/>
  </r>
  <r>
    <s v="CRA"/>
    <s v="853519270RR0001"/>
    <x v="6"/>
    <n v="25"/>
    <n v="16"/>
    <s v="N"/>
    <s v="822467478RR0001"/>
    <x v="83"/>
    <s v="MANNING FOUNDATION"/>
    <s v="CALGARY"/>
    <s v="AB"/>
    <n v="613000"/>
    <m/>
    <n v="21"/>
    <m/>
    <m/>
    <x v="1"/>
  </r>
  <r>
    <s v="CRA"/>
    <s v="853519270RR0001"/>
    <x v="7"/>
    <n v="24"/>
    <n v="31"/>
    <s v="N"/>
    <s v="822467478RR0001"/>
    <x v="83"/>
    <s v="MANNING FOUNDATION"/>
    <s v="CALGARY"/>
    <s v="AB"/>
    <n v="300000"/>
    <m/>
    <n v="37"/>
    <m/>
    <m/>
    <x v="1"/>
  </r>
  <r>
    <s v="CRA"/>
    <s v="853519270RR0001"/>
    <x v="8"/>
    <n v="23"/>
    <n v="21"/>
    <s v="N"/>
    <s v="822467478RR0001"/>
    <x v="83"/>
    <s v="Manning Foundation"/>
    <s v="CALGARY"/>
    <s v="AB"/>
    <n v="250000"/>
    <m/>
    <n v="25"/>
    <m/>
    <m/>
    <x v="1"/>
  </r>
  <r>
    <s v="CRA"/>
    <s v="853519270RR0001"/>
    <x v="9"/>
    <n v="23"/>
    <n v="19"/>
    <s v="N"/>
    <s v="822467478RR0001"/>
    <x v="83"/>
    <s v="Manning Foundation"/>
    <s v="CALGARY"/>
    <s v="AB"/>
    <n v="100000"/>
    <m/>
    <n v="23"/>
    <s v="N"/>
    <m/>
    <x v="1"/>
  </r>
  <r>
    <s v="CRA"/>
    <s v="853519270RR0001"/>
    <x v="10"/>
    <n v="23"/>
    <n v="20"/>
    <s v="N"/>
    <s v="822467478RR0001"/>
    <x v="83"/>
    <s v="Manning Foundation"/>
    <s v="CALGARY"/>
    <s v="AB"/>
    <n v="251462"/>
    <m/>
    <n v="27"/>
    <s v="N"/>
    <m/>
    <x v="1"/>
  </r>
  <r>
    <s v="CRA"/>
    <s v="853519270RR0001"/>
    <x v="11"/>
    <n v="23"/>
    <n v="25"/>
    <s v="N"/>
    <s v="822467478RR0001"/>
    <x v="83"/>
    <s v="Manning Foundation"/>
    <s v="CALGARY"/>
    <s v="AB"/>
    <n v="20000"/>
    <m/>
    <n v="32"/>
    <s v="N"/>
    <m/>
    <x v="1"/>
  </r>
  <r>
    <s v="CRA"/>
    <s v="853519270RR0001"/>
    <x v="17"/>
    <n v="23"/>
    <n v="12"/>
    <s v="N"/>
    <s v="822467478RR0001"/>
    <x v="83"/>
    <s v="Manning Foundation"/>
    <s v="CALGARY"/>
    <s v="AB"/>
    <n v="20000"/>
    <m/>
    <n v="18"/>
    <s v="N"/>
    <m/>
    <x v="1"/>
  </r>
  <r>
    <s v="CRA"/>
    <s v="853519270RR0001"/>
    <x v="12"/>
    <n v="23"/>
    <n v="8"/>
    <s v="N"/>
    <s v="822467478RR0001"/>
    <x v="83"/>
    <s v="Manning Foundation"/>
    <s v="CALGARY"/>
    <s v="AB"/>
    <n v="15000"/>
    <m/>
    <n v="11"/>
    <s v="N"/>
    <m/>
    <x v="1"/>
  </r>
  <r>
    <s v="CRA"/>
    <s v="853519270RR0001"/>
    <x v="13"/>
    <n v="22"/>
    <m/>
    <s v="N"/>
    <s v="822467478RR0001"/>
    <x v="83"/>
    <s v="MANNING FOUNDATION"/>
    <s v="CALGARY"/>
    <s v="AB"/>
    <n v="82329"/>
    <m/>
    <n v="13"/>
    <m/>
    <m/>
    <x v="1"/>
  </r>
  <r>
    <s v="https://apps.cra-arc.gc.ca/ebci/hacc/srch/pub/t3010/v27/t3010QlfdDns_dsplyovrvw"/>
    <s v="853519270RR0001"/>
    <x v="3"/>
    <m/>
    <m/>
    <m/>
    <s v="822467478RR0001"/>
    <x v="83"/>
    <s v="THE MANNING FOUNDATION FOR DEMOCRATIC EDUCATION"/>
    <s v="CALGARY"/>
    <s v="AB"/>
    <n v="710000"/>
    <m/>
    <m/>
    <m/>
    <m/>
    <x v="1"/>
  </r>
  <r>
    <s v="https://apps.cra-arc.gc.ca/ebci/hacc/srch/pub/t3010/v25/t3010QlfdDns_dsplyovrvw"/>
    <s v="853519270RR0001"/>
    <x v="4"/>
    <m/>
    <m/>
    <m/>
    <s v="822467478RR0001"/>
    <x v="83"/>
    <s v="THE MANNING FOUNDATION FOR DEMOCRATIC EDUCATION"/>
    <s v="CALGARY"/>
    <s v="AB"/>
    <n v="555000"/>
    <m/>
    <m/>
    <m/>
    <m/>
    <x v="1"/>
  </r>
  <r>
    <s v="https://apps.cra-arc.gc.ca/ebci/hacc/srch/pub/t3010/v25/t3010QlfdDns_dsplyovrvw"/>
    <s v="853519270RR0001"/>
    <x v="5"/>
    <m/>
    <m/>
    <m/>
    <s v="822467478RR0001"/>
    <x v="83"/>
    <s v="THE MANNING FOUNDATION OF DEMOCRATIC EDUCATION"/>
    <s v="CALGARY"/>
    <s v="AB"/>
    <n v="502500"/>
    <m/>
    <m/>
    <m/>
    <m/>
    <x v="1"/>
  </r>
  <r>
    <s v="https://apps.cra-arc.gc.ca/ebci/hacc/srch/pub/t3010/v25/t3010QlfdDns_dsplyovrvw"/>
    <s v="853519270RR0001"/>
    <x v="5"/>
    <m/>
    <m/>
    <m/>
    <s v="823280870RR0001"/>
    <x v="84"/>
    <s v="CENTRE FOR SUICIDE PREVENTION"/>
    <s v="CALGARY"/>
    <s v="AB"/>
    <n v="30000"/>
    <m/>
    <m/>
    <m/>
    <m/>
    <x v="0"/>
  </r>
  <r>
    <s v="CRA"/>
    <s v="853519270RR0001"/>
    <x v="15"/>
    <n v="22"/>
    <m/>
    <s v="N"/>
    <s v="824602676RR0001"/>
    <x v="85"/>
    <s v="DALI LAMA CENTER FOR PEACE &amp; E"/>
    <s v="Vancouver"/>
    <s v="BC"/>
    <n v="200000"/>
    <m/>
    <n v="17"/>
    <m/>
    <m/>
    <x v="0"/>
  </r>
  <r>
    <s v="https://apps.cra-arc.gc.ca/ebci/hacc/srch/pub/t3010/v27/t3010QlfdDns_dsplyovrvw"/>
    <s v="853519270RR0001"/>
    <x v="3"/>
    <m/>
    <m/>
    <m/>
    <s v="835068123RR0001"/>
    <x v="86"/>
    <s v="INSTITUTE FOR LIBERAL STUDIES"/>
    <s v="Ottawa"/>
    <s v="ON"/>
    <n v="25000"/>
    <m/>
    <m/>
    <m/>
    <m/>
    <x v="1"/>
  </r>
  <r>
    <s v="CRA"/>
    <s v="853519270RR0001"/>
    <x v="7"/>
    <n v="24"/>
    <n v="3"/>
    <s v="N"/>
    <s v="835762501RR0001"/>
    <x v="87"/>
    <s v="WOOD's HOMES"/>
    <s v="CALGARY"/>
    <s v="AB"/>
    <n v="50000"/>
    <m/>
    <n v="37"/>
    <m/>
    <m/>
    <x v="0"/>
  </r>
  <r>
    <s v="CRA"/>
    <s v="853519270RR0001"/>
    <x v="12"/>
    <n v="23"/>
    <n v="2"/>
    <s v="N"/>
    <s v="838384428RR0001"/>
    <x v="88"/>
    <s v="BC Hands &amp; Voices"/>
    <s v="Coquitlan"/>
    <s v="BC"/>
    <n v="5000"/>
    <m/>
    <n v="11"/>
    <s v="N"/>
    <m/>
    <x v="0"/>
  </r>
  <r>
    <s v="CRA"/>
    <s v="853519270RR0001"/>
    <x v="17"/>
    <n v="23"/>
    <n v="11"/>
    <s v="N"/>
    <s v="838384428RR0001"/>
    <x v="88"/>
    <s v="BC Hands and Voices"/>
    <s v="Coquitlan"/>
    <s v="BC"/>
    <n v="5000"/>
    <m/>
    <n v="18"/>
    <s v="N"/>
    <m/>
    <x v="0"/>
  </r>
  <r>
    <s v="CRA"/>
    <s v="853519270RR0001"/>
    <x v="14"/>
    <n v="22"/>
    <m/>
    <s v="N"/>
    <s v="838384428RR0001"/>
    <x v="88"/>
    <s v="BC HANDS AND VOICES"/>
    <s v="VICTORIA"/>
    <s v="BC"/>
    <n v="10000"/>
    <m/>
    <n v="17"/>
    <m/>
    <m/>
    <x v="0"/>
  </r>
  <r>
    <s v="CRA"/>
    <s v="853519270RR0001"/>
    <x v="15"/>
    <n v="22"/>
    <m/>
    <s v="N"/>
    <s v="838384428RR0001"/>
    <x v="88"/>
    <s v="BC HANDS AND VOICES"/>
    <s v="VICTORIA"/>
    <s v="BC"/>
    <n v="5000"/>
    <m/>
    <n v="17"/>
    <m/>
    <m/>
    <x v="0"/>
  </r>
  <r>
    <s v="CRA"/>
    <s v="853519270RR0001"/>
    <x v="10"/>
    <n v="23"/>
    <n v="15"/>
    <s v="N"/>
    <s v="838384428RR0001"/>
    <x v="89"/>
    <s v="British Columbia Hands and Voices Association"/>
    <s v="Port Coquitlam"/>
    <s v="BC"/>
    <n v="5000"/>
    <m/>
    <n v="27"/>
    <s v="N"/>
    <m/>
    <x v="0"/>
  </r>
  <r>
    <s v="CRA"/>
    <s v="853519270RR0001"/>
    <x v="15"/>
    <n v="22"/>
    <m/>
    <s v="N"/>
    <s v="842367294RR0001"/>
    <x v="90"/>
    <s v="HONOUR HOUSE SOCIETY"/>
    <s v="VANCOUVER"/>
    <s v="BC"/>
    <n v="5000"/>
    <m/>
    <n v="17"/>
    <m/>
    <m/>
    <x v="0"/>
  </r>
  <r>
    <s v="CRA"/>
    <s v="853519270RR0001"/>
    <x v="0"/>
    <m/>
    <n v="2"/>
    <s v="N"/>
    <s v="860673094RR0001"/>
    <x v="91"/>
    <s v="NEW MARINE CENTRE at SIDNEY"/>
    <m/>
    <m/>
    <n v="280000"/>
    <m/>
    <m/>
    <m/>
    <s v="SIDNEY BC"/>
    <x v="0"/>
  </r>
  <r>
    <s v="CRA"/>
    <s v="853519270RR0001"/>
    <x v="10"/>
    <n v="23"/>
    <n v="10"/>
    <s v="N"/>
    <s v="862125986RR0003"/>
    <x v="92"/>
    <s v="KidSport Canada"/>
    <s v="Calgary"/>
    <s v="AB"/>
    <n v="50000"/>
    <m/>
    <n v="27"/>
    <s v="N"/>
    <m/>
    <x v="0"/>
  </r>
  <r>
    <s v="https://apps.cra-arc.gc.ca/ebci/hacc/srch/pub/t3010/v25/t3010QlfdDns_dsplyovrvw"/>
    <s v="853519270RR0001"/>
    <x v="5"/>
    <m/>
    <m/>
    <m/>
    <s v="866176654RR0001"/>
    <x v="93"/>
    <s v="CANADIAN CONSTITUTION FOUNDATION"/>
    <s v="CALGARY"/>
    <s v="AB"/>
    <n v="250000"/>
    <m/>
    <m/>
    <m/>
    <m/>
    <x v="1"/>
  </r>
  <r>
    <s v="CRA"/>
    <s v="853519270RR0001"/>
    <x v="9"/>
    <n v="23"/>
    <n v="2"/>
    <s v="N"/>
    <s v="866176654RR0001"/>
    <x v="93"/>
    <s v="Canadian Constitution Foundation"/>
    <s v="Calgary"/>
    <s v="AB"/>
    <n v="500000"/>
    <m/>
    <n v="23"/>
    <m/>
    <m/>
    <x v="1"/>
  </r>
  <r>
    <s v="CRA"/>
    <s v="853519270RR0001"/>
    <x v="17"/>
    <n v="23"/>
    <n v="14"/>
    <s v="N"/>
    <s v="866176654RR0001"/>
    <x v="93"/>
    <s v="Canadian Constitution Foundation"/>
    <s v="Calgary"/>
    <s v="AB"/>
    <n v="105000"/>
    <m/>
    <n v="18"/>
    <s v="N"/>
    <m/>
    <x v="1"/>
  </r>
  <r>
    <s v="CRA"/>
    <s v="853519270RR0001"/>
    <x v="12"/>
    <n v="23"/>
    <n v="9"/>
    <s v="N"/>
    <s v="866176654RR0001"/>
    <x v="93"/>
    <s v="Canadian Constitution Foundation"/>
    <s v="Calgary"/>
    <s v="AB"/>
    <n v="15000"/>
    <m/>
    <n v="11"/>
    <s v="N"/>
    <m/>
    <x v="1"/>
  </r>
  <r>
    <s v="CRA"/>
    <s v="853519270RR0001"/>
    <x v="13"/>
    <n v="22"/>
    <m/>
    <s v="N"/>
    <s v="866176654RR0001"/>
    <x v="93"/>
    <s v="CANADIAN CONSTITUTION FOUNDATION"/>
    <s v="CALGARY"/>
    <s v="AB"/>
    <n v="15000"/>
    <m/>
    <n v="13"/>
    <m/>
    <m/>
    <x v="1"/>
  </r>
  <r>
    <s v="CRA"/>
    <s v="853519270RR0001"/>
    <x v="14"/>
    <n v="22"/>
    <m/>
    <s v="N"/>
    <s v="866176654RR0001"/>
    <x v="93"/>
    <s v="CANADIAN CONSTITUTION FOUNDATION"/>
    <s v="CALGARY"/>
    <s v="AB"/>
    <n v="15000"/>
    <m/>
    <n v="17"/>
    <m/>
    <m/>
    <x v="1"/>
  </r>
  <r>
    <s v="CRA"/>
    <s v="853519270RR0001"/>
    <x v="15"/>
    <n v="22"/>
    <m/>
    <s v="N"/>
    <s v="866176654RR0001"/>
    <x v="93"/>
    <s v="CANADIAN CONSTITUTION FOUNDATION"/>
    <s v="CALGARY"/>
    <s v="AB"/>
    <n v="10000"/>
    <m/>
    <n v="17"/>
    <m/>
    <m/>
    <x v="1"/>
  </r>
  <r>
    <s v="CRA"/>
    <s v="853519270RR0001"/>
    <x v="15"/>
    <n v="22"/>
    <m/>
    <s v="N"/>
    <s v="866176654RR0001"/>
    <x v="93"/>
    <s v="CANADIAN CONSTITUTION FOUNDATION"/>
    <s v="CALGARY"/>
    <s v="AB"/>
    <n v="5000"/>
    <m/>
    <n v="17"/>
    <m/>
    <m/>
    <x v="1"/>
  </r>
  <r>
    <s v="CRA"/>
    <s v="853519270RR0001"/>
    <x v="15"/>
    <n v="22"/>
    <m/>
    <s v="N"/>
    <s v="867026312RR0001"/>
    <x v="94"/>
    <s v="PEARSON COLLEGE"/>
    <s v="VICTORIA"/>
    <s v="BC"/>
    <n v="40000"/>
    <m/>
    <n v="17"/>
    <m/>
    <m/>
    <x v="0"/>
  </r>
  <r>
    <s v="CRA"/>
    <s v="853519270RR0001"/>
    <x v="8"/>
    <n v="23"/>
    <n v="2"/>
    <s v="N"/>
    <s v="870738523RR0001"/>
    <x v="95"/>
    <s v="Youth Life of Canada"/>
    <s v="Langley"/>
    <s v="BC"/>
    <n v="20000"/>
    <m/>
    <n v="25"/>
    <m/>
    <m/>
    <x v="0"/>
  </r>
  <r>
    <s v="CRA"/>
    <s v="853519270RR0001"/>
    <x v="11"/>
    <n v="23"/>
    <n v="10"/>
    <s v="N"/>
    <s v="873775522RR0001"/>
    <x v="96"/>
    <s v="Dance Victoria Society"/>
    <s v="Victoria"/>
    <s v="BC"/>
    <n v="300"/>
    <m/>
    <n v="32"/>
    <s v="N"/>
    <m/>
    <x v="0"/>
  </r>
  <r>
    <s v="https://apps.cra-arc.gc.ca/ebci/hacc/srch/pub/t3010/v27/t3010QlfdDns_dsplyovrvw"/>
    <s v="853519270RR0001"/>
    <x v="3"/>
    <m/>
    <m/>
    <m/>
    <s v="876185877RR0001"/>
    <x v="97"/>
    <s v="INSTITUT ÉCONOMIQUE DE MONTRÉAL"/>
    <s v="MONTREAL"/>
    <s v="QC"/>
    <n v="50000"/>
    <m/>
    <m/>
    <m/>
    <m/>
    <x v="1"/>
  </r>
  <r>
    <s v="https://apps.cra-arc.gc.ca/ebci/hacc/srch/pub/t3010/v25/t3010QlfdDns_dsplyovrvw"/>
    <s v="853519270RR0001"/>
    <x v="4"/>
    <m/>
    <m/>
    <m/>
    <s v="876185877RR0001"/>
    <x v="97"/>
    <s v="INSTITUT ÉCONOMIQUE DE MONTRÉAL"/>
    <s v="MONTREAL"/>
    <s v="QC"/>
    <n v="50000"/>
    <m/>
    <m/>
    <m/>
    <m/>
    <x v="1"/>
  </r>
  <r>
    <s v="CRA"/>
    <s v="853519270RR0001"/>
    <x v="10"/>
    <n v="23"/>
    <n v="25"/>
    <s v="N"/>
    <s v="878431683RR0001"/>
    <x v="98"/>
    <s v="Bow Valley College"/>
    <s v="Calgary"/>
    <s v="AB"/>
    <n v="100000"/>
    <m/>
    <n v="27"/>
    <s v="N"/>
    <m/>
    <x v="0"/>
  </r>
  <r>
    <s v="CRA"/>
    <s v="853519270RR0001"/>
    <x v="7"/>
    <n v="24"/>
    <n v="32"/>
    <s v="N"/>
    <s v="882721111RR0001"/>
    <x v="99"/>
    <s v="HOMEFRONT SOCIETY FOR THE PREVENTION OF DOMESTIC VIOLENCE"/>
    <s v="CALGARY"/>
    <s v="AB"/>
    <n v="50000"/>
    <m/>
    <n v="37"/>
    <m/>
    <m/>
    <x v="0"/>
  </r>
  <r>
    <s v="CRA"/>
    <s v="853519270RR0001"/>
    <x v="7"/>
    <n v="24"/>
    <n v="33"/>
    <s v="N"/>
    <s v="886806561RR0001"/>
    <x v="100"/>
    <s v="DALHOUSIE UNIVERSITY"/>
    <s v="DALHOUSIE"/>
    <s v="NS"/>
    <n v="5000"/>
    <m/>
    <n v="37"/>
    <m/>
    <m/>
    <x v="0"/>
  </r>
  <r>
    <s v="CRA"/>
    <s v="853519270RR0001"/>
    <x v="8"/>
    <n v="23"/>
    <n v="22"/>
    <s v="N"/>
    <s v="886806561RR0001"/>
    <x v="100"/>
    <s v="Dalhousie University"/>
    <s v="Dalhousie"/>
    <s v="NS"/>
    <n v="5000"/>
    <m/>
    <n v="25"/>
    <m/>
    <m/>
    <x v="0"/>
  </r>
  <r>
    <s v="CRA"/>
    <s v="853519270RR0001"/>
    <x v="9"/>
    <n v="23"/>
    <n v="20"/>
    <s v="N"/>
    <s v="886806561RR0001"/>
    <x v="100"/>
    <s v="Dalhousie University"/>
    <s v="Dalhousie"/>
    <s v="NS"/>
    <n v="5000"/>
    <m/>
    <n v="23"/>
    <s v="N"/>
    <m/>
    <x v="0"/>
  </r>
  <r>
    <s v="CRA"/>
    <s v="853519270RR0001"/>
    <x v="10"/>
    <n v="23"/>
    <n v="14"/>
    <s v="N"/>
    <s v="886806561RR0001"/>
    <x v="100"/>
    <s v="Dalhousie University"/>
    <s v="Dalhousie"/>
    <s v="NS"/>
    <n v="5000"/>
    <m/>
    <n v="27"/>
    <s v="N"/>
    <m/>
    <x v="0"/>
  </r>
  <r>
    <s v="CRA"/>
    <s v="853519270RR0001"/>
    <x v="11"/>
    <n v="23"/>
    <n v="19"/>
    <s v="N"/>
    <s v="886806561RR0001"/>
    <x v="100"/>
    <s v="Dalhousie University"/>
    <s v="Dalhousie"/>
    <s v="NS"/>
    <n v="5000"/>
    <m/>
    <n v="32"/>
    <s v="N"/>
    <m/>
    <x v="0"/>
  </r>
  <r>
    <s v="CRA"/>
    <s v="853519270RR0001"/>
    <x v="15"/>
    <n v="22"/>
    <m/>
    <s v="N"/>
    <s v="887501211RR0001"/>
    <x v="101"/>
    <s v="JUNIOR ACHIEVEMENT"/>
    <s v="TORONTO"/>
    <s v="ON"/>
    <n v="10000"/>
    <m/>
    <n v="17"/>
    <m/>
    <m/>
    <x v="0"/>
  </r>
  <r>
    <s v="CRA"/>
    <s v="853519270RR0001"/>
    <x v="10"/>
    <n v="23"/>
    <n v="11"/>
    <s v="N"/>
    <s v="888887262RR0001"/>
    <x v="102"/>
    <s v="Community Arts Council of Saanich Peninsula"/>
    <s v="Sydney"/>
    <s v="BC"/>
    <n v="1000"/>
    <m/>
    <n v="27"/>
    <s v="N"/>
    <m/>
    <x v="0"/>
  </r>
  <r>
    <s v="CRA"/>
    <s v="853519270RR0001"/>
    <x v="15"/>
    <n v="22"/>
    <m/>
    <s v="N"/>
    <s v="888887262RR0001"/>
    <x v="102"/>
    <s v="COMMUNITY ARTS COUNCIL OF SAANICH PENINSULA"/>
    <m/>
    <m/>
    <n v="1000"/>
    <m/>
    <n v="17"/>
    <m/>
    <m/>
    <x v="0"/>
  </r>
  <r>
    <s v="CRA"/>
    <s v="853519270RR0001"/>
    <x v="9"/>
    <n v="23"/>
    <n v="21"/>
    <s v="N"/>
    <s v="888887262RR0001"/>
    <x v="102"/>
    <s v="Community Arts Council of the Saanich Peninsula"/>
    <s v="Sydney"/>
    <s v="BC"/>
    <n v="1500"/>
    <m/>
    <n v="23"/>
    <s v="N"/>
    <m/>
    <x v="0"/>
  </r>
  <r>
    <s v="CRA"/>
    <s v="853519270RR0001"/>
    <x v="11"/>
    <n v="23"/>
    <n v="16"/>
    <s v="N"/>
    <s v="888887262RR0001"/>
    <x v="102"/>
    <s v="Community Arts Council of the Saanich Peninsula"/>
    <s v="Sydney"/>
    <s v="BC"/>
    <n v="1000"/>
    <m/>
    <n v="32"/>
    <s v="N"/>
    <m/>
    <x v="0"/>
  </r>
  <r>
    <s v="CRA"/>
    <s v="853519270RR0001"/>
    <x v="17"/>
    <n v="23"/>
    <n v="4"/>
    <s v="N"/>
    <s v="888887262RR0001"/>
    <x v="103"/>
    <s v="SFAS-CACSP"/>
    <s v="Sidney"/>
    <s v="BC"/>
    <n v="1000"/>
    <m/>
    <n v="18"/>
    <s v="N"/>
    <m/>
    <x v="0"/>
  </r>
  <r>
    <s v="CRA"/>
    <s v="853519270RR0001"/>
    <x v="12"/>
    <n v="23"/>
    <n v="7"/>
    <s v="N"/>
    <s v="888887262RR0001"/>
    <x v="103"/>
    <s v="SFAS-CACSP"/>
    <s v="Sidney"/>
    <s v="BC"/>
    <n v="1000"/>
    <m/>
    <n v="11"/>
    <s v="N"/>
    <m/>
    <x v="0"/>
  </r>
  <r>
    <s v="CRA"/>
    <s v="853519270RR0001"/>
    <x v="13"/>
    <n v="22"/>
    <m/>
    <s v="N"/>
    <s v="888887262RR0001"/>
    <x v="103"/>
    <s v="SFAS-CACSP"/>
    <s v="SIDNEY"/>
    <s v="BC"/>
    <n v="1000"/>
    <m/>
    <n v="13"/>
    <m/>
    <m/>
    <x v="0"/>
  </r>
  <r>
    <s v="CRA"/>
    <s v="853519270RR0001"/>
    <x v="7"/>
    <n v="24"/>
    <n v="26"/>
    <s v="N"/>
    <s v="888887262RR0001"/>
    <x v="104"/>
    <s v="SIDNEY FINE ART SHOW"/>
    <s v="SYDNEY"/>
    <s v="BC"/>
    <n v="1500"/>
    <m/>
    <n v="37"/>
    <m/>
    <m/>
    <x v="0"/>
  </r>
  <r>
    <s v="CRA"/>
    <s v="853519270RR0001"/>
    <x v="8"/>
    <n v="23"/>
    <n v="23"/>
    <s v="N"/>
    <s v="888887262RR0001"/>
    <x v="104"/>
    <s v="Sidney Fine Art Show"/>
    <s v="Sydney"/>
    <s v="BC"/>
    <n v="1500"/>
    <m/>
    <n v="25"/>
    <m/>
    <m/>
    <x v="0"/>
  </r>
  <r>
    <s v="https://apps.cra-arc.gc.ca/ebci/hacc/srch/pub/t3010/v27/t3010QlfdDns_dsplyovrvw"/>
    <s v="853519270RR0001"/>
    <x v="3"/>
    <m/>
    <m/>
    <m/>
    <s v="888909645RR0001"/>
    <x v="105"/>
    <s v="YOUTH SCIENCE CANADA"/>
    <s v="PICKERING"/>
    <s v="ON"/>
    <n v="150000"/>
    <m/>
    <m/>
    <m/>
    <m/>
    <x v="0"/>
  </r>
  <r>
    <s v="https://apps.cra-arc.gc.ca/ebci/hacc/srch/pub/t3010/v25/t3010QlfdDns_dsplyovrvw"/>
    <s v="853519270RR0001"/>
    <x v="4"/>
    <m/>
    <m/>
    <m/>
    <s v="888909645RR0001"/>
    <x v="105"/>
    <s v="YOUTH SCIENCE CANADA"/>
    <s v="PICKERING"/>
    <s v="ON"/>
    <n v="138500"/>
    <m/>
    <m/>
    <m/>
    <m/>
    <x v="0"/>
  </r>
  <r>
    <s v="https://apps.cra-arc.gc.ca/ebci/hacc/srch/pub/t3010/v25/t3010QlfdDns_dsplyovrvw"/>
    <s v="853519270RR0001"/>
    <x v="5"/>
    <m/>
    <m/>
    <m/>
    <s v="888909645RR0001"/>
    <x v="105"/>
    <s v="YOUTH SCIENCE CANADA"/>
    <s v="PICKERING"/>
    <s v="ON"/>
    <n v="83500"/>
    <m/>
    <m/>
    <m/>
    <m/>
    <x v="0"/>
  </r>
  <r>
    <s v="CRA"/>
    <s v="853519270RR0001"/>
    <x v="6"/>
    <n v="25"/>
    <n v="10"/>
    <s v="N"/>
    <s v="888909645RR0001"/>
    <x v="105"/>
    <s v="YOUTH SCIENCE CANADA"/>
    <s v="PICKERING"/>
    <s v="ON"/>
    <n v="50000"/>
    <m/>
    <n v="21"/>
    <m/>
    <m/>
    <x v="0"/>
  </r>
  <r>
    <s v="CRA"/>
    <s v="853519270RR0001"/>
    <x v="7"/>
    <n v="24"/>
    <n v="1"/>
    <s v="N"/>
    <s v="888909645RR0001"/>
    <x v="105"/>
    <s v="YOUTH SCIENCE CANADA"/>
    <s v="PICKERING"/>
    <s v="ON"/>
    <n v="81000"/>
    <m/>
    <n v="37"/>
    <m/>
    <m/>
    <x v="0"/>
  </r>
  <r>
    <s v="CRA"/>
    <s v="853519270RR0001"/>
    <x v="8"/>
    <n v="23"/>
    <n v="9"/>
    <s v="N"/>
    <s v="888909645RR0001"/>
    <x v="105"/>
    <s v="Youth Science Canada"/>
    <s v="Pickering"/>
    <s v="ON"/>
    <n v="111000"/>
    <m/>
    <n v="25"/>
    <m/>
    <m/>
    <x v="0"/>
  </r>
  <r>
    <s v="CRA"/>
    <s v="853519270RR0001"/>
    <x v="9"/>
    <n v="23"/>
    <n v="3"/>
    <s v="N"/>
    <s v="888909645RR0001"/>
    <x v="105"/>
    <s v="Youth Science Canada"/>
    <s v="Pickering"/>
    <s v="ON"/>
    <n v="56000"/>
    <m/>
    <n v="23"/>
    <m/>
    <m/>
    <x v="0"/>
  </r>
  <r>
    <s v="CRA"/>
    <s v="853519270RR0001"/>
    <x v="8"/>
    <n v="23"/>
    <n v="3"/>
    <s v="N"/>
    <s v="890768542RR0001"/>
    <x v="106"/>
    <s v="Mary Winspear Foundation"/>
    <s v="Sidney"/>
    <s v="BC"/>
    <n v="100000"/>
    <m/>
    <n v="25"/>
    <m/>
    <m/>
    <x v="0"/>
  </r>
  <r>
    <s v="CRA"/>
    <s v="853519270RR0001"/>
    <x v="11"/>
    <n v="23"/>
    <n v="6"/>
    <s v="N"/>
    <s v="891341588RR0001"/>
    <x v="107"/>
    <s v="Calgary Womens Emergency"/>
    <s v="Calgary"/>
    <s v="AB"/>
    <n v="50000"/>
    <m/>
    <n v="32"/>
    <s v="N"/>
    <m/>
    <x v="0"/>
  </r>
  <r>
    <s v="CRA"/>
    <s v="853519270RR0001"/>
    <x v="8"/>
    <n v="23"/>
    <n v="4"/>
    <s v="N"/>
    <s v="891394363RR0001"/>
    <x v="108"/>
    <s v="Rosebud Health Foundation"/>
    <s v="Didsbury"/>
    <s v="AB"/>
    <n v="25000"/>
    <m/>
    <n v="25"/>
    <m/>
    <m/>
    <x v="0"/>
  </r>
  <r>
    <s v="CRA"/>
    <s v="853519270RR0001"/>
    <x v="11"/>
    <n v="23"/>
    <n v="2"/>
    <s v="N"/>
    <s v="893950329RR0001"/>
    <x v="109"/>
    <s v="Community Kitchen"/>
    <s v="Calgary"/>
    <s v="AB"/>
    <n v="50000"/>
    <m/>
    <n v="32"/>
    <s v="N"/>
    <m/>
    <x v="0"/>
  </r>
  <r>
    <s v="CRA"/>
    <s v="853519270RR0001"/>
    <x v="16"/>
    <n v="21"/>
    <m/>
    <s v="N"/>
    <s v="895001261RR0001"/>
    <x v="110"/>
    <s v="CANADIAN YOUTH BUSINESS FOUNDATION"/>
    <s v="TORONTO"/>
    <s v="ON"/>
    <n v="150000"/>
    <m/>
    <n v="13"/>
    <m/>
    <m/>
    <x v="0"/>
  </r>
  <r>
    <s v="CRA"/>
    <s v="853519270RR0001"/>
    <x v="1"/>
    <m/>
    <n v="1"/>
    <s v="N"/>
    <s v="895155406RR0001"/>
    <x v="48"/>
    <s v="FRASER INSTITUTE"/>
    <m/>
    <m/>
    <n v="1000000"/>
    <m/>
    <m/>
    <m/>
    <s v="VANCOUVER BC"/>
    <x v="1"/>
  </r>
  <r>
    <s v="https://apps.cra-arc.gc.ca/ebci/hacc/srch/pub/t3010/v27/t3010QlfdDns_dsplyovrvw"/>
    <s v="853519270RR0001"/>
    <x v="3"/>
    <m/>
    <m/>
    <m/>
    <s v="895489748RR0001"/>
    <x v="111"/>
    <s v="FRONTIER CENTRE FOR PUBLIC POLICY"/>
    <s v="WINNIPEG"/>
    <s v="MB"/>
    <n v="50000"/>
    <m/>
    <m/>
    <m/>
    <m/>
    <x v="1"/>
  </r>
  <r>
    <s v="https://apps.cra-arc.gc.ca/ebci/hacc/srch/pub/t3010/v25/t3010QlfdDns_dsplyovrvw"/>
    <s v="853519270RR0001"/>
    <x v="4"/>
    <m/>
    <m/>
    <m/>
    <s v="895489748RR0001"/>
    <x v="111"/>
    <s v="FRONTIER CENTRE FOR PUBLIC POLICY"/>
    <s v="WINNIPEG"/>
    <s v="MB"/>
    <n v="50000"/>
    <m/>
    <m/>
    <m/>
    <m/>
    <x v="1"/>
  </r>
  <r>
    <s v="CRA"/>
    <s v="853519270RR0001"/>
    <x v="16"/>
    <n v="21"/>
    <m/>
    <s v="N"/>
    <s v="895489748RR0001"/>
    <x v="111"/>
    <s v="THE FRONTIER CENTRE FOR PUBLIC POLICY"/>
    <s v="WINNEPEG"/>
    <s v="MB"/>
    <n v="50000"/>
    <m/>
    <n v="13"/>
    <m/>
    <m/>
    <x v="1"/>
  </r>
  <r>
    <s v="https://apps.cra-arc.gc.ca/ebci/hacc/srch/pub/t3010/v25/t3010QlfdDns_dsplyovrvw"/>
    <s v="853519270RR0001"/>
    <x v="4"/>
    <m/>
    <m/>
    <m/>
    <s v="898992151RR0001"/>
    <x v="112"/>
    <s v="CANADA-UKRAINE FOUNDATION"/>
    <s v="TORONTO"/>
    <s v="ON"/>
    <n v="250000"/>
    <m/>
    <m/>
    <m/>
    <m/>
    <x v="0"/>
  </r>
  <r>
    <s v="CRA"/>
    <s v="853519270RR0001"/>
    <x v="12"/>
    <n v="23"/>
    <n v="1"/>
    <s v="N"/>
    <m/>
    <x v="113"/>
    <s v="Cordova Bay PreSchool"/>
    <s v="Victoria"/>
    <s v="BC"/>
    <n v="1500"/>
    <m/>
    <n v="11"/>
    <s v="N"/>
    <m/>
    <x v="0"/>
  </r>
  <r>
    <s v="CRA"/>
    <s v="853519270RR0001"/>
    <x v="17"/>
    <n v="23"/>
    <n v="6"/>
    <s v="N"/>
    <m/>
    <x v="85"/>
    <s v="Dalai Lama Centre for Peace &amp; Education"/>
    <s v="Vancouver"/>
    <s v="BC"/>
    <n v="12000"/>
    <m/>
    <n v="18"/>
    <s v="N"/>
    <m/>
    <x v="0"/>
  </r>
  <r>
    <s v="CRA"/>
    <s v="853519270RR0001"/>
    <x v="17"/>
    <n v="23"/>
    <n v="15"/>
    <s v="N"/>
    <m/>
    <x v="41"/>
    <s v="McGill University"/>
    <s v="Montreal"/>
    <s v="QC"/>
    <n v="5000"/>
    <m/>
    <n v="18"/>
    <s v="N"/>
    <m/>
    <x v="0"/>
  </r>
  <r>
    <s v="CRA"/>
    <s v="853519270RR0001"/>
    <x v="9"/>
    <n v="23"/>
    <n v="16"/>
    <s v="N"/>
    <m/>
    <x v="114"/>
    <s v="Peninsula Celebrations Society"/>
    <s v="Sidney"/>
    <s v="BC"/>
    <n v="1500"/>
    <m/>
    <n v="23"/>
    <s v="N"/>
    <m/>
    <x v="0"/>
  </r>
  <r>
    <s v="CRA"/>
    <s v="853519270RR0001"/>
    <x v="10"/>
    <n v="23"/>
    <n v="1"/>
    <s v="N"/>
    <m/>
    <x v="114"/>
    <s v="Peninsula Celebrations Society"/>
    <s v="Sidney"/>
    <s v="BC"/>
    <n v="1000"/>
    <m/>
    <n v="27"/>
    <s v="N"/>
    <m/>
    <x v="0"/>
  </r>
  <r>
    <s v="CRA"/>
    <s v="853519270RR0001"/>
    <x v="18"/>
    <m/>
    <n v="1"/>
    <s v="N"/>
    <m/>
    <x v="115"/>
    <s v="TOWN OF CARSTAIRS"/>
    <m/>
    <m/>
    <n v="10000"/>
    <m/>
    <m/>
    <m/>
    <s v="CARSTAIRS, ALBERTA"/>
    <x v="0"/>
  </r>
  <r>
    <s v="CRA"/>
    <s v="853519270RR0001"/>
    <x v="17"/>
    <n v="23"/>
    <n v="8"/>
    <s v="N"/>
    <m/>
    <x v="22"/>
    <s v="University of BC"/>
    <s v="Vancouver"/>
    <s v="BC"/>
    <n v="5000"/>
    <m/>
    <n v="18"/>
    <s v="N"/>
    <m/>
    <x v="0"/>
  </r>
  <r>
    <s v="CRA"/>
    <s v="853519270RR0001"/>
    <x v="17"/>
    <n v="23"/>
    <n v="5"/>
    <s v="N"/>
    <m/>
    <x v="21"/>
    <s v="University of Calgary"/>
    <m/>
    <m/>
    <n v="5000"/>
    <m/>
    <n v="18"/>
    <s v="N"/>
    <m/>
    <x v="1"/>
  </r>
  <r>
    <s v="CRA"/>
    <s v="853519270RR0001"/>
    <x v="17"/>
    <n v="23"/>
    <n v="1"/>
    <s v="N"/>
    <m/>
    <x v="52"/>
    <s v="University of Manitoba"/>
    <s v="Winnipeg"/>
    <s v="MB"/>
    <n v="5000"/>
    <m/>
    <n v="18"/>
    <s v="N"/>
    <m/>
    <x v="0"/>
  </r>
  <r>
    <s v="CRA"/>
    <s v="853519270RR0001"/>
    <x v="17"/>
    <n v="23"/>
    <n v="13"/>
    <s v="N"/>
    <m/>
    <x v="58"/>
    <s v="University of Ottawa"/>
    <s v="Ottawa"/>
    <s v="ON"/>
    <n v="5000"/>
    <m/>
    <n v="18"/>
    <s v="N"/>
    <m/>
    <x v="0"/>
  </r>
  <r>
    <s v="CRA"/>
    <s v="853519270RR0001"/>
    <x v="17"/>
    <n v="23"/>
    <n v="9"/>
    <s v="N"/>
    <m/>
    <x v="59"/>
    <s v="University of Saskatchewan"/>
    <s v="Regina"/>
    <s v="SK"/>
    <n v="5000"/>
    <m/>
    <n v="18"/>
    <s v="N"/>
    <m/>
    <x v="0"/>
  </r>
  <r>
    <s v="CRA"/>
    <s v="853519270RR0001"/>
    <x v="17"/>
    <n v="23"/>
    <n v="10"/>
    <s v="N"/>
    <m/>
    <x v="116"/>
    <s v="West Island College Society of Alberta"/>
    <s v="Calgary"/>
    <s v="AB"/>
    <n v="5000"/>
    <m/>
    <n v="18"/>
    <s v="N"/>
    <m/>
    <x v="0"/>
  </r>
  <r>
    <s v="CRA"/>
    <s v="853519270RR0001"/>
    <x v="0"/>
    <m/>
    <n v="3"/>
    <s v="N"/>
    <m/>
    <x v="116"/>
    <s v="WEST ISLAND COLLEGE SOCIETY OF ALBERTA"/>
    <m/>
    <m/>
    <n v="5000"/>
    <m/>
    <m/>
    <m/>
    <s v="CALGARY ALBERTA"/>
    <x v="0"/>
  </r>
  <r>
    <m/>
    <m/>
    <x v="19"/>
    <m/>
    <m/>
    <m/>
    <m/>
    <x v="117"/>
    <m/>
    <m/>
    <m/>
    <m/>
    <m/>
    <m/>
    <m/>
    <m/>
    <x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567788E-53D7-B044-8848-81CB8F6C6AFB}" name="PivotTable2" cacheId="21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rowHeaderCaption="Donee" colHeaderCaption="Year">
  <location ref="A32:U151" firstHeaderRow="1" firstDataRow="2" firstDataCol="1" rowPageCount="1" colPageCount="1"/>
  <pivotFields count="20">
    <pivotField showAll="0"/>
    <pivotField showAll="0"/>
    <pivotField showAll="0">
      <items count="21">
        <item x="18"/>
        <item x="2"/>
        <item x="1"/>
        <item x="0"/>
        <item x="16"/>
        <item x="15"/>
        <item x="14"/>
        <item x="13"/>
        <item x="12"/>
        <item x="17"/>
        <item x="11"/>
        <item x="10"/>
        <item x="9"/>
        <item x="8"/>
        <item x="7"/>
        <item x="6"/>
        <item x="5"/>
        <item x="4"/>
        <item x="3"/>
        <item x="19"/>
        <item t="default"/>
      </items>
    </pivotField>
    <pivotField showAll="0"/>
    <pivotField showAll="0"/>
    <pivotField showAll="0"/>
    <pivotField showAll="0"/>
    <pivotField axis="axisRow" showAll="0" sortType="descending">
      <items count="119">
        <item x="76"/>
        <item x="26"/>
        <item x="79"/>
        <item x="29"/>
        <item x="88"/>
        <item x="98"/>
        <item x="3"/>
        <item x="89"/>
        <item x="5"/>
        <item x="19"/>
        <item x="30"/>
        <item x="64"/>
        <item x="70"/>
        <item x="107"/>
        <item x="32"/>
        <item x="112"/>
        <item x="73"/>
        <item x="93"/>
        <item x="34"/>
        <item x="46"/>
        <item x="110"/>
        <item x="36"/>
        <item x="84"/>
        <item x="4"/>
        <item x="102"/>
        <item x="109"/>
        <item x="113"/>
        <item x="100"/>
        <item x="85"/>
        <item x="96"/>
        <item x="47"/>
        <item x="6"/>
        <item x="68"/>
        <item x="48"/>
        <item x="99"/>
        <item x="74"/>
        <item x="90"/>
        <item x="9"/>
        <item x="97"/>
        <item x="86"/>
        <item x="101"/>
        <item x="82"/>
        <item x="63"/>
        <item x="92"/>
        <item x="40"/>
        <item x="11"/>
        <item x="83"/>
        <item x="106"/>
        <item x="41"/>
        <item x="12"/>
        <item x="13"/>
        <item x="49"/>
        <item x="91"/>
        <item x="94"/>
        <item x="114"/>
        <item x="37"/>
        <item x="14"/>
        <item x="108"/>
        <item x="38"/>
        <item x="43"/>
        <item x="44"/>
        <item x="15"/>
        <item x="42"/>
        <item x="61"/>
        <item x="103"/>
        <item x="33"/>
        <item x="104"/>
        <item x="17"/>
        <item x="18"/>
        <item x="50"/>
        <item x="45"/>
        <item x="35"/>
        <item x="67"/>
        <item x="7"/>
        <item x="111"/>
        <item x="39"/>
        <item x="16"/>
        <item x="81"/>
        <item x="51"/>
        <item x="1"/>
        <item x="75"/>
        <item x="71"/>
        <item x="115"/>
        <item x="69"/>
        <item x="80"/>
        <item x="65"/>
        <item x="0"/>
        <item x="54"/>
        <item x="55"/>
        <item x="56"/>
        <item x="57"/>
        <item x="20"/>
        <item x="22"/>
        <item x="21"/>
        <item x="52"/>
        <item x="23"/>
        <item x="62"/>
        <item x="58"/>
        <item x="24"/>
        <item x="59"/>
        <item x="25"/>
        <item x="53"/>
        <item x="66"/>
        <item x="10"/>
        <item x="27"/>
        <item x="78"/>
        <item x="2"/>
        <item x="116"/>
        <item x="77"/>
        <item x="72"/>
        <item x="8"/>
        <item x="87"/>
        <item x="31"/>
        <item x="60"/>
        <item x="95"/>
        <item x="105"/>
        <item x="28"/>
        <item x="117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  <pivotField showAll="0"/>
    <pivotField dataField="1" showAll="0"/>
    <pivotField showAll="0"/>
    <pivotField showAll="0"/>
    <pivotField showAll="0"/>
    <pivotField showAll="0"/>
    <pivotField name="Key Group Funding" axis="axisPage" showAll="0">
      <items count="4">
        <item x="0"/>
        <item x="1"/>
        <item x="2"/>
        <item t="default"/>
      </items>
    </pivotField>
    <pivotField showAll="0">
      <items count="15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t="default"/>
      </items>
    </pivotField>
    <pivotField showAll="0">
      <items count="7">
        <item sd="0" x="0"/>
        <item sd="0" x="1"/>
        <item sd="0" x="2"/>
        <item sd="0" x="3"/>
        <item sd="0" x="4"/>
        <item sd="0" x="5"/>
        <item t="default"/>
      </items>
    </pivotField>
    <pivotField axis="axisCol" showAll="0">
      <items count="23">
        <item h="1"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sd="0" x="14"/>
        <item sd="0" x="15"/>
        <item sd="0" x="16"/>
        <item sd="0" x="17"/>
        <item sd="0" x="18"/>
        <item sd="0" x="19"/>
        <item sd="0" x="20"/>
        <item sd="0" x="21"/>
        <item t="default"/>
      </items>
    </pivotField>
  </pivotFields>
  <rowFields count="1">
    <field x="7"/>
  </rowFields>
  <rowItems count="118">
    <i>
      <x v="46"/>
    </i>
    <i>
      <x v="68"/>
    </i>
    <i>
      <x v="14"/>
    </i>
    <i>
      <x v="33"/>
    </i>
    <i>
      <x v="17"/>
    </i>
    <i>
      <x v="69"/>
    </i>
    <i>
      <x v="83"/>
    </i>
    <i>
      <x v="115"/>
    </i>
    <i>
      <x v="41"/>
    </i>
    <i>
      <x v="19"/>
    </i>
    <i>
      <x v="63"/>
    </i>
    <i>
      <x v="100"/>
    </i>
    <i>
      <x v="18"/>
    </i>
    <i>
      <x v="61"/>
    </i>
    <i>
      <x v="113"/>
    </i>
    <i>
      <x v="52"/>
    </i>
    <i>
      <x v="35"/>
    </i>
    <i>
      <x v="80"/>
    </i>
    <i>
      <x v="15"/>
    </i>
    <i>
      <x v="44"/>
    </i>
    <i>
      <x/>
    </i>
    <i>
      <x v="28"/>
    </i>
    <i>
      <x v="60"/>
    </i>
    <i>
      <x v="20"/>
    </i>
    <i>
      <x v="74"/>
    </i>
    <i>
      <x v="30"/>
    </i>
    <i>
      <x v="85"/>
    </i>
    <i>
      <x v="93"/>
    </i>
    <i>
      <x v="21"/>
    </i>
    <i>
      <x v="32"/>
    </i>
    <i>
      <x v="5"/>
    </i>
    <i>
      <x v="31"/>
    </i>
    <i>
      <x v="38"/>
    </i>
    <i>
      <x v="62"/>
    </i>
    <i>
      <x v="47"/>
    </i>
    <i>
      <x v="51"/>
    </i>
    <i>
      <x v="3"/>
    </i>
    <i>
      <x v="8"/>
    </i>
    <i>
      <x v="48"/>
    </i>
    <i>
      <x v="88"/>
    </i>
    <i>
      <x v="96"/>
    </i>
    <i>
      <x v="106"/>
    </i>
    <i>
      <x v="25"/>
    </i>
    <i>
      <x v="99"/>
    </i>
    <i>
      <x v="49"/>
    </i>
    <i>
      <x v="73"/>
    </i>
    <i>
      <x v="23"/>
    </i>
    <i>
      <x v="12"/>
    </i>
    <i>
      <x v="43"/>
    </i>
    <i>
      <x v="76"/>
    </i>
    <i>
      <x v="65"/>
    </i>
    <i>
      <x v="102"/>
    </i>
    <i>
      <x v="34"/>
    </i>
    <i>
      <x v="110"/>
    </i>
    <i>
      <x v="37"/>
    </i>
    <i>
      <x v="78"/>
    </i>
    <i>
      <x v="111"/>
    </i>
    <i>
      <x v="112"/>
    </i>
    <i>
      <x v="13"/>
    </i>
    <i>
      <x v="6"/>
    </i>
    <i>
      <x v="70"/>
    </i>
    <i>
      <x v="92"/>
    </i>
    <i>
      <x v="87"/>
    </i>
    <i>
      <x v="45"/>
    </i>
    <i>
      <x v="53"/>
    </i>
    <i>
      <x v="94"/>
    </i>
    <i>
      <x v="103"/>
    </i>
    <i>
      <x v="79"/>
    </i>
    <i>
      <x v="42"/>
    </i>
    <i>
      <x v="22"/>
    </i>
    <i>
      <x v="116"/>
    </i>
    <i>
      <x v="90"/>
    </i>
    <i>
      <x v="72"/>
    </i>
    <i>
      <x v="95"/>
    </i>
    <i>
      <x v="27"/>
    </i>
    <i>
      <x v="98"/>
    </i>
    <i>
      <x v="97"/>
    </i>
    <i>
      <x v="56"/>
    </i>
    <i>
      <x v="39"/>
    </i>
    <i>
      <x v="57"/>
    </i>
    <i>
      <x v="4"/>
    </i>
    <i>
      <x v="81"/>
    </i>
    <i>
      <x v="59"/>
    </i>
    <i>
      <x v="9"/>
    </i>
    <i>
      <x v="77"/>
    </i>
    <i>
      <x v="114"/>
    </i>
    <i>
      <x v="75"/>
    </i>
    <i>
      <x v="2"/>
    </i>
    <i>
      <x v="10"/>
    </i>
    <i>
      <x v="84"/>
    </i>
    <i>
      <x v="11"/>
    </i>
    <i>
      <x v="104"/>
    </i>
    <i>
      <x v="89"/>
    </i>
    <i>
      <x v="105"/>
    </i>
    <i>
      <x v="82"/>
    </i>
    <i>
      <x v="71"/>
    </i>
    <i>
      <x v="16"/>
    </i>
    <i>
      <x v="107"/>
    </i>
    <i>
      <x v="40"/>
    </i>
    <i>
      <x v="109"/>
    </i>
    <i>
      <x v="58"/>
    </i>
    <i>
      <x v="7"/>
    </i>
    <i>
      <x v="1"/>
    </i>
    <i>
      <x v="67"/>
    </i>
    <i>
      <x v="55"/>
    </i>
    <i>
      <x v="36"/>
    </i>
    <i>
      <x v="91"/>
    </i>
    <i>
      <x v="86"/>
    </i>
    <i>
      <x v="101"/>
    </i>
    <i>
      <x v="108"/>
    </i>
    <i>
      <x v="24"/>
    </i>
    <i>
      <x v="64"/>
    </i>
    <i>
      <x v="66"/>
    </i>
    <i>
      <x v="54"/>
    </i>
    <i>
      <x v="26"/>
    </i>
    <i>
      <x v="50"/>
    </i>
    <i>
      <x v="29"/>
    </i>
    <i t="grand">
      <x/>
    </i>
  </rowItems>
  <colFields count="1">
    <field x="19"/>
  </colFields>
  <colItems count="20"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 t="grand">
      <x/>
    </i>
  </colItems>
  <pageFields count="1">
    <pageField fld="16" hier="-1"/>
  </pageFields>
  <dataFields count="1">
    <dataField name="Sum of Total amount gifts" fld="11" baseField="0" baseItem="0" numFmtId="164"/>
  </dataFields>
  <formats count="2">
    <format dxfId="1">
      <pivotArea collapsedLevelsAreSubtotals="1" fieldPosition="0">
        <references count="1">
          <reference field="7" count="83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49"/>
            <x v="50"/>
            <x v="51"/>
            <x v="52"/>
            <x v="53"/>
            <x v="54"/>
            <x v="55"/>
            <x v="56"/>
            <x v="57"/>
            <x v="58"/>
            <x v="59"/>
            <x v="60"/>
            <x v="61"/>
            <x v="62"/>
            <x v="63"/>
            <x v="64"/>
            <x v="65"/>
            <x v="66"/>
            <x v="67"/>
            <x v="68"/>
            <x v="69"/>
            <x v="70"/>
            <x v="71"/>
            <x v="72"/>
            <x v="73"/>
            <x v="74"/>
            <x v="75"/>
            <x v="76"/>
            <x v="77"/>
            <x v="78"/>
            <x v="79"/>
            <x v="80"/>
            <x v="81"/>
            <x v="82"/>
          </reference>
        </references>
      </pivotArea>
    </format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95BA682-D33E-2A4F-B555-3022A2170B48}" name="PivotTable1" cacheId="21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rowHeaderCaption="Donee" colHeaderCaption="Year">
  <location ref="A9:S26" firstHeaderRow="1" firstDataRow="2" firstDataCol="1" rowPageCount="1" colPageCount="1"/>
  <pivotFields count="20">
    <pivotField showAll="0"/>
    <pivotField showAll="0"/>
    <pivotField showAll="0">
      <items count="21">
        <item x="18"/>
        <item x="2"/>
        <item x="1"/>
        <item x="0"/>
        <item x="16"/>
        <item x="15"/>
        <item x="14"/>
        <item x="13"/>
        <item x="12"/>
        <item x="17"/>
        <item x="11"/>
        <item x="10"/>
        <item x="9"/>
        <item x="8"/>
        <item x="7"/>
        <item x="6"/>
        <item x="5"/>
        <item x="4"/>
        <item x="3"/>
        <item x="19"/>
        <item t="default"/>
      </items>
    </pivotField>
    <pivotField showAll="0"/>
    <pivotField showAll="0"/>
    <pivotField showAll="0"/>
    <pivotField showAll="0"/>
    <pivotField axis="axisRow" showAll="0" sortType="descending">
      <items count="119">
        <item x="76"/>
        <item x="26"/>
        <item x="79"/>
        <item x="29"/>
        <item x="88"/>
        <item x="98"/>
        <item x="3"/>
        <item x="89"/>
        <item x="5"/>
        <item x="19"/>
        <item x="30"/>
        <item x="64"/>
        <item x="70"/>
        <item x="107"/>
        <item x="32"/>
        <item x="112"/>
        <item x="73"/>
        <item x="93"/>
        <item x="34"/>
        <item x="46"/>
        <item x="110"/>
        <item x="36"/>
        <item x="84"/>
        <item x="4"/>
        <item x="102"/>
        <item x="109"/>
        <item x="113"/>
        <item x="100"/>
        <item x="85"/>
        <item x="96"/>
        <item x="47"/>
        <item x="6"/>
        <item x="68"/>
        <item x="48"/>
        <item x="99"/>
        <item x="74"/>
        <item x="90"/>
        <item x="9"/>
        <item x="97"/>
        <item x="86"/>
        <item x="101"/>
        <item x="82"/>
        <item x="63"/>
        <item x="92"/>
        <item x="40"/>
        <item x="11"/>
        <item x="83"/>
        <item x="106"/>
        <item x="41"/>
        <item x="12"/>
        <item x="13"/>
        <item x="49"/>
        <item x="91"/>
        <item x="94"/>
        <item x="114"/>
        <item x="37"/>
        <item x="14"/>
        <item x="108"/>
        <item x="38"/>
        <item x="43"/>
        <item x="44"/>
        <item x="15"/>
        <item x="42"/>
        <item x="61"/>
        <item x="103"/>
        <item x="33"/>
        <item x="104"/>
        <item x="17"/>
        <item x="18"/>
        <item x="50"/>
        <item x="45"/>
        <item x="35"/>
        <item x="67"/>
        <item x="7"/>
        <item x="111"/>
        <item x="39"/>
        <item x="16"/>
        <item x="81"/>
        <item x="51"/>
        <item x="1"/>
        <item x="75"/>
        <item x="71"/>
        <item x="115"/>
        <item x="69"/>
        <item x="80"/>
        <item x="65"/>
        <item x="0"/>
        <item x="54"/>
        <item x="55"/>
        <item x="56"/>
        <item x="57"/>
        <item x="20"/>
        <item x="22"/>
        <item x="21"/>
        <item x="52"/>
        <item x="23"/>
        <item x="62"/>
        <item x="58"/>
        <item x="24"/>
        <item x="59"/>
        <item x="25"/>
        <item x="53"/>
        <item x="66"/>
        <item x="10"/>
        <item x="27"/>
        <item x="78"/>
        <item x="2"/>
        <item x="116"/>
        <item x="77"/>
        <item x="72"/>
        <item x="8"/>
        <item x="87"/>
        <item x="31"/>
        <item x="60"/>
        <item x="95"/>
        <item x="105"/>
        <item x="28"/>
        <item x="117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  <pivotField showAll="0"/>
    <pivotField dataField="1" showAll="0"/>
    <pivotField showAll="0"/>
    <pivotField showAll="0"/>
    <pivotField showAll="0"/>
    <pivotField showAll="0"/>
    <pivotField name="Key Group Funding" axis="axisPage" multipleItemSelectionAllowed="1" showAll="0">
      <items count="4">
        <item h="1" x="0"/>
        <item x="1"/>
        <item h="1" x="2"/>
        <item t="default"/>
      </items>
    </pivotField>
    <pivotField showAll="0">
      <items count="15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t="default"/>
      </items>
    </pivotField>
    <pivotField showAll="0">
      <items count="7">
        <item sd="0" x="0"/>
        <item sd="0" x="1"/>
        <item sd="0" x="2"/>
        <item sd="0" x="3"/>
        <item sd="0" x="4"/>
        <item sd="0" x="5"/>
        <item t="default"/>
      </items>
    </pivotField>
    <pivotField axis="axisCol" showAll="0">
      <items count="23">
        <item h="1"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sd="0" x="14"/>
        <item sd="0" x="15"/>
        <item sd="0" x="16"/>
        <item sd="0" x="17"/>
        <item sd="0" x="18"/>
        <item sd="0" x="19"/>
        <item sd="0" x="20"/>
        <item sd="0" x="21"/>
        <item t="default"/>
      </items>
    </pivotField>
  </pivotFields>
  <rowFields count="1">
    <field x="7"/>
  </rowFields>
  <rowItems count="16">
    <i>
      <x v="46"/>
    </i>
    <i>
      <x v="33"/>
    </i>
    <i>
      <x v="17"/>
    </i>
    <i>
      <x v="83"/>
    </i>
    <i>
      <x v="41"/>
    </i>
    <i>
      <x v="63"/>
    </i>
    <i>
      <x v="74"/>
    </i>
    <i>
      <x v="93"/>
    </i>
    <i>
      <x v="21"/>
    </i>
    <i>
      <x v="32"/>
    </i>
    <i>
      <x v="31"/>
    </i>
    <i>
      <x v="38"/>
    </i>
    <i>
      <x v="39"/>
    </i>
    <i>
      <x v="75"/>
    </i>
    <i>
      <x v="9"/>
    </i>
    <i t="grand">
      <x/>
    </i>
  </rowItems>
  <colFields count="1">
    <field x="19"/>
  </colFields>
  <colItems count="18"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 t="grand">
      <x/>
    </i>
  </colItems>
  <pageFields count="1">
    <pageField fld="16" hier="-1"/>
  </pageFields>
  <dataFields count="1">
    <dataField name="Sum of Total amount gifts" fld="11" baseField="0" baseItem="0" numFmtId="164"/>
  </dataFields>
  <formats count="2">
    <format dxfId="3">
      <pivotArea collapsedLevelsAreSubtotals="1" fieldPosition="0">
        <references count="1">
          <reference field="7" count="83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49"/>
            <x v="50"/>
            <x v="51"/>
            <x v="52"/>
            <x v="53"/>
            <x v="54"/>
            <x v="55"/>
            <x v="56"/>
            <x v="57"/>
            <x v="58"/>
            <x v="59"/>
            <x v="60"/>
            <x v="61"/>
            <x v="62"/>
            <x v="63"/>
            <x v="64"/>
            <x v="65"/>
            <x v="66"/>
            <x v="67"/>
            <x v="68"/>
            <x v="69"/>
            <x v="70"/>
            <x v="71"/>
            <x v="72"/>
            <x v="73"/>
            <x v="74"/>
            <x v="75"/>
            <x v="76"/>
            <x v="77"/>
            <x v="78"/>
            <x v="79"/>
            <x v="80"/>
            <x v="81"/>
            <x v="82"/>
          </reference>
        </references>
      </pivotArea>
    </format>
    <format dxfId="2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desmog.com/gwyn-morgan-and-patricia-trottier-foundation/" TargetMode="Externa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32ECEE-7AF8-054E-9086-0C5D6600FCB9}">
  <dimension ref="A1:V151"/>
  <sheetViews>
    <sheetView tabSelected="1" workbookViewId="0">
      <selection activeCell="T6" sqref="T6"/>
    </sheetView>
  </sheetViews>
  <sheetFormatPr baseColWidth="10" defaultColWidth="49.1640625" defaultRowHeight="16"/>
  <cols>
    <col min="1" max="1" width="49.33203125" bestFit="1" customWidth="1"/>
    <col min="2" max="2" width="10.1640625" bestFit="1" customWidth="1"/>
    <col min="3" max="3" width="8.6640625" bestFit="1" customWidth="1"/>
    <col min="4" max="4" width="10.1640625" bestFit="1" customWidth="1"/>
    <col min="5" max="12" width="8.6640625" bestFit="1" customWidth="1"/>
    <col min="13" max="20" width="10.1640625" bestFit="1" customWidth="1"/>
    <col min="21" max="21" width="11.1640625" bestFit="1" customWidth="1"/>
    <col min="22" max="22" width="93.33203125" bestFit="1" customWidth="1"/>
  </cols>
  <sheetData>
    <row r="1" spans="1:20" ht="34">
      <c r="A1" s="14" t="s">
        <v>483</v>
      </c>
    </row>
    <row r="2" spans="1:20" ht="27">
      <c r="A2" s="12" t="s">
        <v>490</v>
      </c>
    </row>
    <row r="4" spans="1:20">
      <c r="A4" s="2" t="s">
        <v>491</v>
      </c>
      <c r="B4" s="13">
        <v>45666</v>
      </c>
    </row>
    <row r="7" spans="1:20" ht="24">
      <c r="A7" s="9" t="s">
        <v>488</v>
      </c>
      <c r="B7" s="10" t="s">
        <v>372</v>
      </c>
    </row>
    <row r="9" spans="1:20">
      <c r="A9" s="6" t="s">
        <v>461</v>
      </c>
      <c r="B9" s="6" t="s">
        <v>481</v>
      </c>
    </row>
    <row r="10" spans="1:20">
      <c r="A10" s="6" t="s">
        <v>482</v>
      </c>
      <c r="B10" t="s">
        <v>464</v>
      </c>
      <c r="C10" t="s">
        <v>465</v>
      </c>
      <c r="D10" t="s">
        <v>466</v>
      </c>
      <c r="E10" t="s">
        <v>467</v>
      </c>
      <c r="F10" t="s">
        <v>468</v>
      </c>
      <c r="G10" t="s">
        <v>469</v>
      </c>
      <c r="H10" t="s">
        <v>470</v>
      </c>
      <c r="I10" t="s">
        <v>471</v>
      </c>
      <c r="J10" t="s">
        <v>472</v>
      </c>
      <c r="K10" t="s">
        <v>473</v>
      </c>
      <c r="L10" t="s">
        <v>474</v>
      </c>
      <c r="M10" t="s">
        <v>475</v>
      </c>
      <c r="N10" t="s">
        <v>476</v>
      </c>
      <c r="O10" t="s">
        <v>477</v>
      </c>
      <c r="P10" t="s">
        <v>478</v>
      </c>
      <c r="Q10" t="s">
        <v>479</v>
      </c>
      <c r="R10" t="s">
        <v>480</v>
      </c>
      <c r="S10" t="s">
        <v>460</v>
      </c>
      <c r="T10" s="8" t="s">
        <v>373</v>
      </c>
    </row>
    <row r="11" spans="1:20">
      <c r="A11" s="7" t="s">
        <v>171</v>
      </c>
      <c r="B11" s="1"/>
      <c r="C11" s="1"/>
      <c r="D11" s="1"/>
      <c r="E11" s="1"/>
      <c r="F11" s="1"/>
      <c r="G11" s="1">
        <v>82329</v>
      </c>
      <c r="H11" s="1">
        <v>15000</v>
      </c>
      <c r="I11" s="1">
        <v>20000</v>
      </c>
      <c r="J11" s="1">
        <v>20000</v>
      </c>
      <c r="K11" s="1">
        <v>251462</v>
      </c>
      <c r="L11" s="1">
        <v>100000</v>
      </c>
      <c r="M11" s="1">
        <v>250000</v>
      </c>
      <c r="N11" s="1">
        <v>300000</v>
      </c>
      <c r="O11" s="1">
        <v>613000</v>
      </c>
      <c r="P11" s="1">
        <v>502500</v>
      </c>
      <c r="Q11" s="1">
        <v>555000</v>
      </c>
      <c r="R11" s="1">
        <v>710000</v>
      </c>
      <c r="S11" s="1">
        <v>3419291</v>
      </c>
      <c r="T11" t="str">
        <f>IFERROR(IF(VLOOKUP(A11,Resources!B:C,2,FALSE)=0,"",VLOOKUP(A11,Resources!B:C,2,FALSE)),"")</f>
        <v>https://www.desmog.com/manning-foundation-for-democratic-education/</v>
      </c>
    </row>
    <row r="12" spans="1:20">
      <c r="A12" s="7" t="s">
        <v>326</v>
      </c>
      <c r="B12" s="1">
        <v>1000000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>
        <v>500000</v>
      </c>
      <c r="R12" s="1"/>
      <c r="S12" s="1">
        <v>1500000</v>
      </c>
      <c r="T12" t="str">
        <f>IFERROR(IF(VLOOKUP(A12,Resources!B:C,2,FALSE)=0,"",VLOOKUP(A12,Resources!B:C,2,FALSE)),"")</f>
        <v>https://www.desmog.com/fraser-institute/</v>
      </c>
    </row>
    <row r="13" spans="1:20">
      <c r="A13" s="7" t="s">
        <v>180</v>
      </c>
      <c r="B13" s="1"/>
      <c r="C13" s="1"/>
      <c r="D13" s="1"/>
      <c r="E13" s="1">
        <v>15000</v>
      </c>
      <c r="F13" s="1">
        <v>15000</v>
      </c>
      <c r="G13" s="1">
        <v>15000</v>
      </c>
      <c r="H13" s="1">
        <v>15000</v>
      </c>
      <c r="I13" s="1">
        <v>105000</v>
      </c>
      <c r="J13" s="1"/>
      <c r="K13" s="1"/>
      <c r="L13" s="1">
        <v>500000</v>
      </c>
      <c r="M13" s="1"/>
      <c r="N13" s="1"/>
      <c r="O13" s="1"/>
      <c r="P13" s="1">
        <v>250000</v>
      </c>
      <c r="Q13" s="1"/>
      <c r="R13" s="1"/>
      <c r="S13" s="1">
        <v>915000</v>
      </c>
      <c r="T13" t="str">
        <f>IFERROR(IF(VLOOKUP(A13,Resources!B:C,2,FALSE)=0,"",VLOOKUP(A13,Resources!B:C,2,FALSE)),"")</f>
        <v>https://www.desmog.com/canadian-constitution-foundation/</v>
      </c>
    </row>
    <row r="14" spans="1:20">
      <c r="A14" s="7" t="s">
        <v>142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>
        <v>165000</v>
      </c>
      <c r="N14" s="1">
        <v>80000</v>
      </c>
      <c r="O14" s="1"/>
      <c r="P14" s="1">
        <v>100000</v>
      </c>
      <c r="Q14" s="1">
        <v>100000</v>
      </c>
      <c r="R14" s="1">
        <v>250000</v>
      </c>
      <c r="S14" s="1">
        <v>695000</v>
      </c>
      <c r="T14" t="str">
        <f>IFERROR(IF(VLOOKUP(A14,Resources!B:C,2,FALSE)=0,"",VLOOKUP(A14,Resources!B:C,2,FALSE)),"")</f>
        <v/>
      </c>
    </row>
    <row r="15" spans="1:20">
      <c r="A15" s="7" t="s">
        <v>347</v>
      </c>
      <c r="B15" s="1"/>
      <c r="C15" s="1"/>
      <c r="D15" s="1"/>
      <c r="E15" s="1"/>
      <c r="F15" s="1">
        <v>1500</v>
      </c>
      <c r="G15" s="1"/>
      <c r="H15" s="1"/>
      <c r="I15" s="1"/>
      <c r="J15" s="1"/>
      <c r="K15" s="1"/>
      <c r="L15" s="1"/>
      <c r="M15" s="1"/>
      <c r="N15" s="1"/>
      <c r="O15" s="1">
        <v>20000</v>
      </c>
      <c r="P15" s="1">
        <v>10000</v>
      </c>
      <c r="Q15" s="1">
        <v>550000</v>
      </c>
      <c r="R15" s="1">
        <v>50000</v>
      </c>
      <c r="S15" s="1">
        <v>631500</v>
      </c>
      <c r="T15" t="str">
        <f>IFERROR(IF(VLOOKUP(A15,Resources!B:C,2,FALSE)=0,"",VLOOKUP(A15,Resources!B:C,2,FALSE)),"")</f>
        <v/>
      </c>
    </row>
    <row r="16" spans="1:20">
      <c r="A16" s="7" t="s">
        <v>336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>
        <v>100000</v>
      </c>
      <c r="P16" s="1">
        <v>100000</v>
      </c>
      <c r="Q16" s="1">
        <v>100000</v>
      </c>
      <c r="R16" s="1">
        <v>200000</v>
      </c>
      <c r="S16" s="1">
        <v>500000</v>
      </c>
      <c r="T16" t="str">
        <f>IFERROR(IF(VLOOKUP(A16,Resources!B:C,2,FALSE)=0,"",VLOOKUP(A16,Resources!B:C,2,FALSE)),"")</f>
        <v>https://www.desmog.com/secondstreet-org/</v>
      </c>
    </row>
    <row r="17" spans="1:20">
      <c r="A17" s="7" t="s">
        <v>348</v>
      </c>
      <c r="B17" s="1"/>
      <c r="C17" s="1"/>
      <c r="D17" s="1">
        <v>50000</v>
      </c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>
        <v>50000</v>
      </c>
      <c r="R17" s="1">
        <v>50000</v>
      </c>
      <c r="S17" s="1">
        <v>150000</v>
      </c>
      <c r="T17" t="str">
        <f>IFERROR(IF(VLOOKUP(A17,Resources!B:C,2,FALSE)=0,"",VLOOKUP(A17,Resources!B:C,2,FALSE)),"")</f>
        <v>https://www.desmog.com/frontier-centre-public-policy/</v>
      </c>
    </row>
    <row r="18" spans="1:20">
      <c r="A18" s="7" t="s">
        <v>162</v>
      </c>
      <c r="B18" s="1"/>
      <c r="C18" s="1"/>
      <c r="D18" s="1"/>
      <c r="E18" s="1">
        <v>10000</v>
      </c>
      <c r="F18" s="1"/>
      <c r="G18" s="1">
        <v>25000</v>
      </c>
      <c r="H18" s="1"/>
      <c r="I18" s="1">
        <v>5000</v>
      </c>
      <c r="J18" s="1">
        <v>2500</v>
      </c>
      <c r="K18" s="1">
        <v>7500</v>
      </c>
      <c r="L18" s="1">
        <v>10000</v>
      </c>
      <c r="M18" s="1">
        <v>7500</v>
      </c>
      <c r="N18" s="1">
        <v>7500</v>
      </c>
      <c r="O18" s="1">
        <v>7500</v>
      </c>
      <c r="P18" s="1">
        <v>10000</v>
      </c>
      <c r="Q18" s="1">
        <v>10000</v>
      </c>
      <c r="R18" s="1">
        <v>10000</v>
      </c>
      <c r="S18" s="1">
        <v>112500</v>
      </c>
      <c r="T18" t="str">
        <f>IFERROR(IF(VLOOKUP(A18,Resources!B:C,2,FALSE)=0,"",VLOOKUP(A18,Resources!B:C,2,FALSE)),"")</f>
        <v>https://www.desmog.com/2008/04/15/university-of-calgary-audit-exposes-friends-of-science-wrongdoing/</v>
      </c>
    </row>
    <row r="19" spans="1:20">
      <c r="A19" s="7" t="s">
        <v>176</v>
      </c>
      <c r="B19" s="1"/>
      <c r="C19" s="1"/>
      <c r="D19" s="1"/>
      <c r="E19" s="1">
        <v>10000</v>
      </c>
      <c r="F19" s="1">
        <v>5000</v>
      </c>
      <c r="G19" s="1">
        <v>5000</v>
      </c>
      <c r="H19" s="1">
        <v>5000</v>
      </c>
      <c r="I19" s="1">
        <v>5125</v>
      </c>
      <c r="J19" s="1">
        <v>10000</v>
      </c>
      <c r="K19" s="1">
        <v>10000</v>
      </c>
      <c r="L19" s="1">
        <v>10000</v>
      </c>
      <c r="M19" s="1">
        <v>10000</v>
      </c>
      <c r="N19" s="1">
        <v>10000</v>
      </c>
      <c r="O19" s="1">
        <v>20604</v>
      </c>
      <c r="P19" s="1"/>
      <c r="Q19" s="1"/>
      <c r="R19" s="1">
        <v>10000</v>
      </c>
      <c r="S19" s="1">
        <v>110729</v>
      </c>
      <c r="T19" t="str">
        <f>IFERROR(IF(VLOOKUP(A19,Resources!B:C,2,FALSE)=0,"",VLOOKUP(A19,Resources!B:C,2,FALSE)),"")</f>
        <v>https://www.sourcewatch.org/index.php/C._D._Howe_Institute</v>
      </c>
    </row>
    <row r="20" spans="1:20">
      <c r="A20" s="7" t="s">
        <v>192</v>
      </c>
      <c r="B20" s="1"/>
      <c r="C20" s="1">
        <v>100000</v>
      </c>
      <c r="D20" s="1"/>
      <c r="E20" s="1"/>
      <c r="F20" s="1"/>
      <c r="G20" s="1"/>
      <c r="H20" s="1"/>
      <c r="I20" s="1"/>
      <c r="J20" s="1"/>
      <c r="K20" s="1">
        <v>7500</v>
      </c>
      <c r="L20" s="1"/>
      <c r="M20" s="1"/>
      <c r="N20" s="1"/>
      <c r="O20" s="1"/>
      <c r="P20" s="1"/>
      <c r="Q20" s="1"/>
      <c r="R20" s="1"/>
      <c r="S20" s="1">
        <v>107500</v>
      </c>
      <c r="T20" t="str">
        <f>IFERROR(IF(VLOOKUP(A20,Resources!B:C,2,FALSE)=0,"",VLOOKUP(A20,Resources!B:C,2,FALSE)),"")</f>
        <v/>
      </c>
    </row>
    <row r="21" spans="1:20">
      <c r="A21" s="7" t="s">
        <v>325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>
        <v>100000</v>
      </c>
      <c r="P21" s="1"/>
      <c r="Q21" s="1"/>
      <c r="R21" s="1"/>
      <c r="S21" s="1">
        <v>100000</v>
      </c>
      <c r="T21" t="str">
        <f>IFERROR(IF(VLOOKUP(A21,Resources!B:C,2,FALSE)=0,"",VLOOKUP(A21,Resources!B:C,2,FALSE)),"")</f>
        <v>https://www.desmog.com/lawrence-solomon/</v>
      </c>
    </row>
    <row r="22" spans="1:20">
      <c r="A22" s="7" t="s">
        <v>453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>
        <v>50000</v>
      </c>
      <c r="R22" s="1">
        <v>50000</v>
      </c>
      <c r="S22" s="1">
        <v>100000</v>
      </c>
      <c r="T22" t="str">
        <f>IFERROR(IF(VLOOKUP(A22,Resources!B:C,2,FALSE)=0,"",VLOOKUP(A22,Resources!B:C,2,FALSE)),"")</f>
        <v>https://www.desmog.com/montreal-economic-institute/</v>
      </c>
    </row>
    <row r="23" spans="1:20">
      <c r="A23" s="7" t="s">
        <v>456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>
        <v>25000</v>
      </c>
      <c r="S23" s="1">
        <v>25000</v>
      </c>
      <c r="T23" t="str">
        <f>IFERROR(IF(VLOOKUP(A23,Resources!B:C,2,FALSE)=0,"",VLOOKUP(A23,Resources!B:C,2,FALSE)),"")</f>
        <v/>
      </c>
    </row>
    <row r="24" spans="1:20">
      <c r="A24" s="7" t="s">
        <v>349</v>
      </c>
      <c r="B24" s="1"/>
      <c r="C24" s="1">
        <v>20000</v>
      </c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>
        <v>20000</v>
      </c>
      <c r="T24" t="str">
        <f>IFERROR(IF(VLOOKUP(A24,Resources!B:C,2,FALSE)=0,"",VLOOKUP(A24,Resources!B:C,2,FALSE)),"")</f>
        <v/>
      </c>
    </row>
    <row r="25" spans="1:20">
      <c r="A25" s="7" t="s">
        <v>441</v>
      </c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>
        <v>20000</v>
      </c>
      <c r="Q25" s="1"/>
      <c r="R25" s="1"/>
      <c r="S25" s="1">
        <v>20000</v>
      </c>
      <c r="T25" t="str">
        <f>IFERROR(IF(VLOOKUP(A25,Resources!B:C,2,FALSE)=0,"",VLOOKUP(A25,Resources!B:C,2,FALSE)),"")</f>
        <v>https://www.desmog.com/2006/08/12/calgary-foundation-university-of-calgary-launder-oil-industry-donations/</v>
      </c>
    </row>
    <row r="26" spans="1:20">
      <c r="A26" s="7" t="s">
        <v>460</v>
      </c>
      <c r="B26" s="1">
        <v>1000000</v>
      </c>
      <c r="C26" s="1">
        <v>120000</v>
      </c>
      <c r="D26" s="1">
        <v>50000</v>
      </c>
      <c r="E26" s="1">
        <v>35000</v>
      </c>
      <c r="F26" s="1">
        <v>21500</v>
      </c>
      <c r="G26" s="1">
        <v>127329</v>
      </c>
      <c r="H26" s="1">
        <v>35000</v>
      </c>
      <c r="I26" s="1">
        <v>135125</v>
      </c>
      <c r="J26" s="1">
        <v>32500</v>
      </c>
      <c r="K26" s="1">
        <v>276462</v>
      </c>
      <c r="L26" s="1">
        <v>620000</v>
      </c>
      <c r="M26" s="1">
        <v>432500</v>
      </c>
      <c r="N26" s="1">
        <v>397500</v>
      </c>
      <c r="O26" s="1">
        <v>861104</v>
      </c>
      <c r="P26" s="1">
        <v>992500</v>
      </c>
      <c r="Q26" s="1">
        <v>1915000</v>
      </c>
      <c r="R26" s="1">
        <v>1355000</v>
      </c>
      <c r="S26" s="1">
        <v>8406520</v>
      </c>
      <c r="T26" t="str">
        <f>IFERROR(IF(VLOOKUP(A26,Resources!B:C,2,FALSE)=0,"",VLOOKUP(A26,Resources!B:C,2,FALSE)),"")</f>
        <v/>
      </c>
    </row>
    <row r="29" spans="1:20" ht="24">
      <c r="A29" s="11" t="s">
        <v>489</v>
      </c>
    </row>
    <row r="30" spans="1:20">
      <c r="A30" s="6" t="s">
        <v>488</v>
      </c>
      <c r="B30" t="s">
        <v>484</v>
      </c>
    </row>
    <row r="32" spans="1:20">
      <c r="A32" s="6" t="s">
        <v>461</v>
      </c>
      <c r="B32" s="6" t="s">
        <v>481</v>
      </c>
    </row>
    <row r="33" spans="1:22">
      <c r="A33" s="6" t="s">
        <v>482</v>
      </c>
      <c r="B33" t="s">
        <v>462</v>
      </c>
      <c r="C33" t="s">
        <v>463</v>
      </c>
      <c r="D33" t="s">
        <v>464</v>
      </c>
      <c r="E33" t="s">
        <v>465</v>
      </c>
      <c r="F33" t="s">
        <v>466</v>
      </c>
      <c r="G33" t="s">
        <v>467</v>
      </c>
      <c r="H33" t="s">
        <v>468</v>
      </c>
      <c r="I33" t="s">
        <v>469</v>
      </c>
      <c r="J33" t="s">
        <v>470</v>
      </c>
      <c r="K33" t="s">
        <v>471</v>
      </c>
      <c r="L33" t="s">
        <v>472</v>
      </c>
      <c r="M33" t="s">
        <v>473</v>
      </c>
      <c r="N33" t="s">
        <v>474</v>
      </c>
      <c r="O33" t="s">
        <v>475</v>
      </c>
      <c r="P33" t="s">
        <v>476</v>
      </c>
      <c r="Q33" t="s">
        <v>477</v>
      </c>
      <c r="R33" t="s">
        <v>478</v>
      </c>
      <c r="S33" t="s">
        <v>479</v>
      </c>
      <c r="T33" t="s">
        <v>480</v>
      </c>
      <c r="U33" t="s">
        <v>460</v>
      </c>
      <c r="V33" s="8" t="s">
        <v>373</v>
      </c>
    </row>
    <row r="34" spans="1:22">
      <c r="A34" s="7" t="s">
        <v>171</v>
      </c>
      <c r="B34" s="1"/>
      <c r="C34" s="1"/>
      <c r="D34" s="1"/>
      <c r="E34" s="1"/>
      <c r="F34" s="1"/>
      <c r="G34" s="1"/>
      <c r="H34" s="1"/>
      <c r="I34" s="1">
        <v>82329</v>
      </c>
      <c r="J34" s="1">
        <v>15000</v>
      </c>
      <c r="K34" s="1">
        <v>20000</v>
      </c>
      <c r="L34" s="1">
        <v>20000</v>
      </c>
      <c r="M34" s="1">
        <v>251462</v>
      </c>
      <c r="N34" s="1">
        <v>100000</v>
      </c>
      <c r="O34" s="1">
        <v>250000</v>
      </c>
      <c r="P34" s="1">
        <v>300000</v>
      </c>
      <c r="Q34" s="1">
        <v>613000</v>
      </c>
      <c r="R34" s="1">
        <v>502500</v>
      </c>
      <c r="S34" s="1">
        <v>555000</v>
      </c>
      <c r="T34" s="1">
        <v>710000</v>
      </c>
      <c r="U34" s="1">
        <v>3419291</v>
      </c>
      <c r="V34" t="str">
        <f>IFERROR(IF(VLOOKUP(A34,Resources!B:C,2,FALSE)=0,"",VLOOKUP(A34,Resources!B:C,2,FALSE)),"")</f>
        <v>https://www.desmog.com/manning-foundation-for-democratic-education/</v>
      </c>
    </row>
    <row r="35" spans="1:22">
      <c r="A35" s="7" t="s">
        <v>249</v>
      </c>
      <c r="B35" s="1"/>
      <c r="C35" s="1"/>
      <c r="D35" s="1"/>
      <c r="E35" s="1"/>
      <c r="F35" s="1"/>
      <c r="G35" s="1"/>
      <c r="H35" s="1"/>
      <c r="I35" s="1">
        <v>300000</v>
      </c>
      <c r="J35" s="1">
        <v>300000</v>
      </c>
      <c r="K35" s="1">
        <v>300000</v>
      </c>
      <c r="L35" s="1">
        <v>305000</v>
      </c>
      <c r="M35" s="1">
        <v>22000</v>
      </c>
      <c r="N35" s="1"/>
      <c r="O35" s="1"/>
      <c r="P35" s="1"/>
      <c r="Q35" s="1">
        <v>5000</v>
      </c>
      <c r="R35" s="1">
        <v>300000</v>
      </c>
      <c r="S35" s="1"/>
      <c r="T35" s="1"/>
      <c r="U35" s="1">
        <v>1532000</v>
      </c>
      <c r="V35" t="str">
        <f>IFERROR(IF(VLOOKUP(A35,Resources!B:C,2,FALSE)=0,"",VLOOKUP(A35,Resources!B:C,2,FALSE)),"")</f>
        <v/>
      </c>
    </row>
    <row r="36" spans="1:22">
      <c r="A36" s="7" t="s">
        <v>148</v>
      </c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>
        <v>162000</v>
      </c>
      <c r="O36" s="1">
        <v>162000</v>
      </c>
      <c r="P36" s="1">
        <v>162000</v>
      </c>
      <c r="Q36" s="1">
        <v>257000</v>
      </c>
      <c r="R36" s="1">
        <v>257000</v>
      </c>
      <c r="S36" s="1">
        <v>257000</v>
      </c>
      <c r="T36" s="1">
        <v>257000</v>
      </c>
      <c r="U36" s="1">
        <v>1514000</v>
      </c>
      <c r="V36" t="str">
        <f>IFERROR(IF(VLOOKUP(A36,Resources!B:C,2,FALSE)=0,"",VLOOKUP(A36,Resources!B:C,2,FALSE)),"")</f>
        <v/>
      </c>
    </row>
    <row r="37" spans="1:22">
      <c r="A37" s="7" t="s">
        <v>326</v>
      </c>
      <c r="B37" s="1"/>
      <c r="C37" s="1"/>
      <c r="D37" s="1">
        <v>1000000</v>
      </c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>
        <v>500000</v>
      </c>
      <c r="T37" s="1"/>
      <c r="U37" s="1">
        <v>1500000</v>
      </c>
      <c r="V37" t="str">
        <f>IFERROR(IF(VLOOKUP(A37,Resources!B:C,2,FALSE)=0,"",VLOOKUP(A37,Resources!B:C,2,FALSE)),"")</f>
        <v>https://www.desmog.com/fraser-institute/</v>
      </c>
    </row>
    <row r="38" spans="1:22">
      <c r="A38" s="7" t="s">
        <v>180</v>
      </c>
      <c r="B38" s="1"/>
      <c r="C38" s="1"/>
      <c r="D38" s="1"/>
      <c r="E38" s="1"/>
      <c r="F38" s="1"/>
      <c r="G38" s="1">
        <v>15000</v>
      </c>
      <c r="H38" s="1">
        <v>15000</v>
      </c>
      <c r="I38" s="1">
        <v>15000</v>
      </c>
      <c r="J38" s="1">
        <v>15000</v>
      </c>
      <c r="K38" s="1">
        <v>105000</v>
      </c>
      <c r="L38" s="1"/>
      <c r="M38" s="1"/>
      <c r="N38" s="1">
        <v>500000</v>
      </c>
      <c r="O38" s="1"/>
      <c r="P38" s="1"/>
      <c r="Q38" s="1"/>
      <c r="R38" s="1">
        <v>250000</v>
      </c>
      <c r="S38" s="1"/>
      <c r="T38" s="1"/>
      <c r="U38" s="1">
        <v>915000</v>
      </c>
      <c r="V38" t="str">
        <f>IFERROR(IF(VLOOKUP(A38,Resources!B:C,2,FALSE)=0,"",VLOOKUP(A38,Resources!B:C,2,FALSE)),"")</f>
        <v>https://www.desmog.com/canadian-constitution-foundation/</v>
      </c>
    </row>
    <row r="39" spans="1:22">
      <c r="A39" s="7" t="s">
        <v>164</v>
      </c>
      <c r="B39" s="1"/>
      <c r="C39" s="1"/>
      <c r="D39" s="1"/>
      <c r="E39" s="1"/>
      <c r="F39" s="1"/>
      <c r="G39" s="1">
        <v>55000</v>
      </c>
      <c r="H39" s="1">
        <v>55000</v>
      </c>
      <c r="I39" s="1">
        <v>55000</v>
      </c>
      <c r="J39" s="1">
        <v>55000</v>
      </c>
      <c r="K39" s="1">
        <v>55000</v>
      </c>
      <c r="L39" s="1">
        <v>55000</v>
      </c>
      <c r="M39" s="1">
        <v>55000</v>
      </c>
      <c r="N39" s="1">
        <v>55000</v>
      </c>
      <c r="O39" s="1">
        <v>55000</v>
      </c>
      <c r="P39" s="1">
        <v>55000</v>
      </c>
      <c r="Q39" s="1">
        <v>55000</v>
      </c>
      <c r="R39" s="1">
        <v>55000</v>
      </c>
      <c r="S39" s="1">
        <v>80000</v>
      </c>
      <c r="T39" s="1">
        <v>55000</v>
      </c>
      <c r="U39" s="1">
        <v>795000</v>
      </c>
      <c r="V39" t="str">
        <f>IFERROR(IF(VLOOKUP(A39,Resources!B:C,2,FALSE)=0,"",VLOOKUP(A39,Resources!B:C,2,FALSE)),"")</f>
        <v/>
      </c>
    </row>
    <row r="40" spans="1:22">
      <c r="A40" s="7" t="s">
        <v>142</v>
      </c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>
        <v>165000</v>
      </c>
      <c r="P40" s="1">
        <v>80000</v>
      </c>
      <c r="Q40" s="1"/>
      <c r="R40" s="1">
        <v>100000</v>
      </c>
      <c r="S40" s="1">
        <v>100000</v>
      </c>
      <c r="T40" s="1">
        <v>250000</v>
      </c>
      <c r="U40" s="1">
        <v>695000</v>
      </c>
      <c r="V40" t="str">
        <f>IFERROR(IF(VLOOKUP(A40,Resources!B:C,2,FALSE)=0,"",VLOOKUP(A40,Resources!B:C,2,FALSE)),"")</f>
        <v/>
      </c>
    </row>
    <row r="41" spans="1:22">
      <c r="A41" s="7" t="s">
        <v>150</v>
      </c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>
        <v>56000</v>
      </c>
      <c r="O41" s="1">
        <v>111000</v>
      </c>
      <c r="P41" s="1">
        <v>81000</v>
      </c>
      <c r="Q41" s="1">
        <v>50000</v>
      </c>
      <c r="R41" s="1">
        <v>83500</v>
      </c>
      <c r="S41" s="1">
        <v>138500</v>
      </c>
      <c r="T41" s="1">
        <v>150000</v>
      </c>
      <c r="U41" s="1">
        <v>670000</v>
      </c>
      <c r="V41" t="str">
        <f>IFERROR(IF(VLOOKUP(A41,Resources!B:C,2,FALSE)=0,"",VLOOKUP(A41,Resources!B:C,2,FALSE)),"")</f>
        <v/>
      </c>
    </row>
    <row r="42" spans="1:22">
      <c r="A42" s="7" t="s">
        <v>347</v>
      </c>
      <c r="B42" s="1"/>
      <c r="C42" s="1"/>
      <c r="D42" s="1"/>
      <c r="E42" s="1"/>
      <c r="F42" s="1"/>
      <c r="G42" s="1"/>
      <c r="H42" s="1">
        <v>1500</v>
      </c>
      <c r="I42" s="1"/>
      <c r="J42" s="1"/>
      <c r="K42" s="1"/>
      <c r="L42" s="1"/>
      <c r="M42" s="1"/>
      <c r="N42" s="1"/>
      <c r="O42" s="1"/>
      <c r="P42" s="1"/>
      <c r="Q42" s="1">
        <v>20000</v>
      </c>
      <c r="R42" s="1">
        <v>10000</v>
      </c>
      <c r="S42" s="1">
        <v>550000</v>
      </c>
      <c r="T42" s="1">
        <v>50000</v>
      </c>
      <c r="U42" s="1">
        <v>631500</v>
      </c>
      <c r="V42" t="str">
        <f>IFERROR(IF(VLOOKUP(A42,Resources!B:C,2,FALSE)=0,"",VLOOKUP(A42,Resources!B:C,2,FALSE)),"")</f>
        <v/>
      </c>
    </row>
    <row r="43" spans="1:22">
      <c r="A43" s="7" t="s">
        <v>210</v>
      </c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>
        <v>500000</v>
      </c>
      <c r="N43" s="1"/>
      <c r="O43" s="1"/>
      <c r="P43" s="1"/>
      <c r="Q43" s="1"/>
      <c r="R43" s="1"/>
      <c r="S43" s="1"/>
      <c r="T43" s="1"/>
      <c r="U43" s="1">
        <v>500000</v>
      </c>
      <c r="V43" t="str">
        <f>IFERROR(IF(VLOOKUP(A43,Resources!B:C,2,FALSE)=0,"",VLOOKUP(A43,Resources!B:C,2,FALSE)),"")</f>
        <v/>
      </c>
    </row>
    <row r="44" spans="1:22">
      <c r="A44" s="7" t="s">
        <v>336</v>
      </c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>
        <v>100000</v>
      </c>
      <c r="R44" s="1">
        <v>100000</v>
      </c>
      <c r="S44" s="1">
        <v>100000</v>
      </c>
      <c r="T44" s="1">
        <v>200000</v>
      </c>
      <c r="U44" s="1">
        <v>500000</v>
      </c>
      <c r="V44" t="str">
        <f>IFERROR(IF(VLOOKUP(A44,Resources!B:C,2,FALSE)=0,"",VLOOKUP(A44,Resources!B:C,2,FALSE)),"")</f>
        <v>https://www.desmog.com/secondstreet-org/</v>
      </c>
    </row>
    <row r="45" spans="1:22">
      <c r="A45" s="7" t="s">
        <v>183</v>
      </c>
      <c r="B45" s="1"/>
      <c r="C45" s="1"/>
      <c r="D45" s="1"/>
      <c r="E45" s="1"/>
      <c r="F45" s="1"/>
      <c r="G45" s="1"/>
      <c r="H45" s="1">
        <v>100000</v>
      </c>
      <c r="I45" s="1"/>
      <c r="J45" s="1"/>
      <c r="K45" s="1"/>
      <c r="L45" s="1"/>
      <c r="M45" s="1"/>
      <c r="N45" s="1">
        <v>5000</v>
      </c>
      <c r="O45" s="1"/>
      <c r="P45" s="1">
        <v>105000</v>
      </c>
      <c r="Q45" s="1">
        <v>5000</v>
      </c>
      <c r="R45" s="1">
        <v>260000</v>
      </c>
      <c r="S45" s="1"/>
      <c r="T45" s="1"/>
      <c r="U45" s="1">
        <v>475000</v>
      </c>
      <c r="V45" t="str">
        <f>IFERROR(IF(VLOOKUP(A45,Resources!B:C,2,FALSE)=0,"",VLOOKUP(A45,Resources!B:C,2,FALSE)),"")</f>
        <v/>
      </c>
    </row>
    <row r="46" spans="1:22">
      <c r="A46" s="7" t="s">
        <v>178</v>
      </c>
      <c r="B46" s="1"/>
      <c r="C46" s="1"/>
      <c r="D46" s="1"/>
      <c r="E46" s="1">
        <v>10000</v>
      </c>
      <c r="F46" s="1">
        <v>10000</v>
      </c>
      <c r="G46" s="1">
        <v>20000</v>
      </c>
      <c r="H46" s="1"/>
      <c r="I46" s="1">
        <v>10000</v>
      </c>
      <c r="J46" s="1">
        <v>10000</v>
      </c>
      <c r="K46" s="1">
        <v>10000</v>
      </c>
      <c r="L46" s="1">
        <v>10000</v>
      </c>
      <c r="M46" s="1">
        <v>10000</v>
      </c>
      <c r="N46" s="1">
        <v>36000</v>
      </c>
      <c r="O46" s="1">
        <v>36000</v>
      </c>
      <c r="P46" s="1">
        <v>60000</v>
      </c>
      <c r="Q46" s="1">
        <v>60000</v>
      </c>
      <c r="R46" s="1">
        <v>60000</v>
      </c>
      <c r="S46" s="1">
        <v>60000</v>
      </c>
      <c r="T46" s="1">
        <v>60000</v>
      </c>
      <c r="U46" s="1">
        <v>462000</v>
      </c>
      <c r="V46" t="str">
        <f>IFERROR(IF(VLOOKUP(A46,Resources!B:C,2,FALSE)=0,"",VLOOKUP(A46,Resources!B:C,2,FALSE)),"")</f>
        <v/>
      </c>
    </row>
    <row r="47" spans="1:22">
      <c r="A47" s="7" t="s">
        <v>238</v>
      </c>
      <c r="B47" s="1"/>
      <c r="C47" s="1"/>
      <c r="D47" s="1"/>
      <c r="E47" s="1"/>
      <c r="F47" s="1">
        <v>10000</v>
      </c>
      <c r="G47" s="1">
        <v>5000</v>
      </c>
      <c r="H47" s="1"/>
      <c r="I47" s="1"/>
      <c r="J47" s="1"/>
      <c r="K47" s="1">
        <v>10000</v>
      </c>
      <c r="L47" s="1"/>
      <c r="M47" s="1">
        <v>50000</v>
      </c>
      <c r="N47" s="1"/>
      <c r="O47" s="1"/>
      <c r="P47" s="1">
        <v>50000</v>
      </c>
      <c r="Q47" s="1"/>
      <c r="R47" s="1">
        <v>280000</v>
      </c>
      <c r="S47" s="1"/>
      <c r="T47" s="1"/>
      <c r="U47" s="1">
        <v>405000</v>
      </c>
      <c r="V47" t="str">
        <f>IFERROR(IF(VLOOKUP(A47,Resources!B:C,2,FALSE)=0,"",VLOOKUP(A47,Resources!B:C,2,FALSE)),"")</f>
        <v>https://www.sourcewatch.org/index.php/Salvation_Army</v>
      </c>
    </row>
    <row r="48" spans="1:22">
      <c r="A48" s="7" t="s">
        <v>355</v>
      </c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>
        <v>20000</v>
      </c>
      <c r="Q48" s="1">
        <v>20000</v>
      </c>
      <c r="R48" s="1">
        <v>20000</v>
      </c>
      <c r="S48" s="1">
        <v>250000</v>
      </c>
      <c r="T48" s="1"/>
      <c r="U48" s="1">
        <v>310000</v>
      </c>
      <c r="V48" t="str">
        <f>IFERROR(IF(VLOOKUP(A48,Resources!B:C,2,FALSE)=0,"",VLOOKUP(A48,Resources!B:C,2,FALSE)),"")</f>
        <v/>
      </c>
    </row>
    <row r="49" spans="1:22">
      <c r="A49" s="7" t="s">
        <v>362</v>
      </c>
      <c r="B49" s="1"/>
      <c r="C49" s="1"/>
      <c r="D49" s="1"/>
      <c r="E49" s="1">
        <v>280000</v>
      </c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>
        <v>280000</v>
      </c>
      <c r="V49" t="str">
        <f>IFERROR(IF(VLOOKUP(A49,Resources!B:C,2,FALSE)=0,"",VLOOKUP(A49,Resources!B:C,2,FALSE)),"")</f>
        <v/>
      </c>
    </row>
    <row r="50" spans="1:22">
      <c r="A50" s="7" t="s">
        <v>452</v>
      </c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>
        <v>250000</v>
      </c>
      <c r="T50" s="1"/>
      <c r="U50" s="1">
        <v>250000</v>
      </c>
      <c r="V50" t="str">
        <f>IFERROR(IF(VLOOKUP(A50,Resources!B:C,2,FALSE)=0,"",VLOOKUP(A50,Resources!B:C,2,FALSE)),"")</f>
        <v/>
      </c>
    </row>
    <row r="51" spans="1:22">
      <c r="A51" s="7" t="s">
        <v>457</v>
      </c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>
        <v>250000</v>
      </c>
      <c r="U51" s="1">
        <v>250000</v>
      </c>
      <c r="V51" t="str">
        <f>IFERROR(IF(VLOOKUP(A51,Resources!B:C,2,FALSE)=0,"",VLOOKUP(A51,Resources!B:C,2,FALSE)),"")</f>
        <v/>
      </c>
    </row>
    <row r="52" spans="1:22">
      <c r="A52" s="7" t="s">
        <v>446</v>
      </c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>
        <v>250000</v>
      </c>
      <c r="T52" s="1"/>
      <c r="U52" s="1">
        <v>250000</v>
      </c>
      <c r="V52" t="str">
        <f>IFERROR(IF(VLOOKUP(A52,Resources!B:C,2,FALSE)=0,"",VLOOKUP(A52,Resources!B:C,2,FALSE)),"")</f>
        <v/>
      </c>
    </row>
    <row r="53" spans="1:22">
      <c r="A53" s="7" t="s">
        <v>330</v>
      </c>
      <c r="B53" s="1"/>
      <c r="C53" s="1"/>
      <c r="D53" s="1"/>
      <c r="E53" s="1"/>
      <c r="F53" s="1"/>
      <c r="G53" s="1"/>
      <c r="H53" s="1">
        <v>100000</v>
      </c>
      <c r="I53" s="1">
        <v>150000</v>
      </c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>
        <v>250000</v>
      </c>
      <c r="V53" t="str">
        <f>IFERROR(IF(VLOOKUP(A53,Resources!B:C,2,FALSE)=0,"",VLOOKUP(A53,Resources!B:C,2,FALSE)),"")</f>
        <v/>
      </c>
    </row>
    <row r="54" spans="1:22">
      <c r="A54" s="7" t="s">
        <v>455</v>
      </c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>
        <v>247165</v>
      </c>
      <c r="U54" s="1">
        <v>247165</v>
      </c>
      <c r="V54" t="str">
        <f>IFERROR(IF(VLOOKUP(A54,Resources!B:C,2,FALSE)=0,"",VLOOKUP(A54,Resources!B:C,2,FALSE)),"")</f>
        <v/>
      </c>
    </row>
    <row r="55" spans="1:22">
      <c r="A55" s="7" t="s">
        <v>375</v>
      </c>
      <c r="B55" s="1"/>
      <c r="C55" s="1"/>
      <c r="D55" s="1"/>
      <c r="E55" s="1"/>
      <c r="F55" s="1"/>
      <c r="G55" s="1">
        <v>200000</v>
      </c>
      <c r="H55" s="1"/>
      <c r="I55" s="1"/>
      <c r="J55" s="1"/>
      <c r="K55" s="1">
        <v>12000</v>
      </c>
      <c r="L55" s="1"/>
      <c r="M55" s="1"/>
      <c r="N55" s="1"/>
      <c r="O55" s="1"/>
      <c r="P55" s="1"/>
      <c r="Q55" s="1"/>
      <c r="R55" s="1"/>
      <c r="S55" s="1"/>
      <c r="T55" s="1"/>
      <c r="U55" s="1">
        <v>212000</v>
      </c>
      <c r="V55" t="str">
        <f>IFERROR(IF(VLOOKUP(A55,Resources!B:C,2,FALSE)=0,"",VLOOKUP(A55,Resources!B:C,2,FALSE)),"")</f>
        <v/>
      </c>
    </row>
    <row r="56" spans="1:22">
      <c r="A56" s="7" t="s">
        <v>356</v>
      </c>
      <c r="B56" s="1"/>
      <c r="C56" s="1"/>
      <c r="D56" s="1"/>
      <c r="E56" s="1"/>
      <c r="F56" s="1"/>
      <c r="G56" s="1"/>
      <c r="H56" s="1">
        <v>75000</v>
      </c>
      <c r="I56" s="1">
        <v>75000</v>
      </c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>
        <v>150000</v>
      </c>
      <c r="V56" t="str">
        <f>IFERROR(IF(VLOOKUP(A56,Resources!B:C,2,FALSE)=0,"",VLOOKUP(A56,Resources!B:C,2,FALSE)),"")</f>
        <v/>
      </c>
    </row>
    <row r="57" spans="1:22">
      <c r="A57" s="7" t="s">
        <v>323</v>
      </c>
      <c r="B57" s="1"/>
      <c r="C57" s="1"/>
      <c r="D57" s="1"/>
      <c r="E57" s="1"/>
      <c r="F57" s="1">
        <v>150000</v>
      </c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>
        <v>150000</v>
      </c>
      <c r="V57" t="str">
        <f>IFERROR(IF(VLOOKUP(A57,Resources!B:C,2,FALSE)=0,"",VLOOKUP(A57,Resources!B:C,2,FALSE)),"")</f>
        <v/>
      </c>
    </row>
    <row r="58" spans="1:22">
      <c r="A58" s="7" t="s">
        <v>348</v>
      </c>
      <c r="B58" s="1"/>
      <c r="C58" s="1"/>
      <c r="D58" s="1"/>
      <c r="E58" s="1"/>
      <c r="F58" s="1">
        <v>50000</v>
      </c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>
        <v>50000</v>
      </c>
      <c r="T58" s="1">
        <v>50000</v>
      </c>
      <c r="U58" s="1">
        <v>150000</v>
      </c>
      <c r="V58" t="str">
        <f>IFERROR(IF(VLOOKUP(A58,Resources!B:C,2,FALSE)=0,"",VLOOKUP(A58,Resources!B:C,2,FALSE)),"")</f>
        <v>https://www.desmog.com/frontier-centre-public-policy/</v>
      </c>
    </row>
    <row r="59" spans="1:22">
      <c r="A59" s="7" t="s">
        <v>145</v>
      </c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>
        <v>150000</v>
      </c>
      <c r="P59" s="1"/>
      <c r="Q59" s="1"/>
      <c r="R59" s="1"/>
      <c r="S59" s="1"/>
      <c r="T59" s="1"/>
      <c r="U59" s="1">
        <v>150000</v>
      </c>
      <c r="V59" t="str">
        <f>IFERROR(IF(VLOOKUP(A59,Resources!B:C,2,FALSE)=0,"",VLOOKUP(A59,Resources!B:C,2,FALSE)),"")</f>
        <v/>
      </c>
    </row>
    <row r="60" spans="1:22">
      <c r="A60" s="7" t="s">
        <v>147</v>
      </c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>
        <v>20000</v>
      </c>
      <c r="P60" s="1">
        <v>25000</v>
      </c>
      <c r="Q60" s="1">
        <v>25000</v>
      </c>
      <c r="R60" s="1">
        <v>25000</v>
      </c>
      <c r="S60" s="1">
        <v>25000</v>
      </c>
      <c r="T60" s="1">
        <v>25000</v>
      </c>
      <c r="U60" s="1">
        <v>145000</v>
      </c>
      <c r="V60" t="str">
        <f>IFERROR(IF(VLOOKUP(A60,Resources!B:C,2,FALSE)=0,"",VLOOKUP(A60,Resources!B:C,2,FALSE)),"")</f>
        <v/>
      </c>
    </row>
    <row r="61" spans="1:22">
      <c r="A61" s="7" t="s">
        <v>162</v>
      </c>
      <c r="B61" s="1"/>
      <c r="C61" s="1"/>
      <c r="D61" s="1"/>
      <c r="E61" s="1"/>
      <c r="F61" s="1"/>
      <c r="G61" s="1">
        <v>10000</v>
      </c>
      <c r="H61" s="1"/>
      <c r="I61" s="1">
        <v>25000</v>
      </c>
      <c r="J61" s="1"/>
      <c r="K61" s="1">
        <v>5000</v>
      </c>
      <c r="L61" s="1">
        <v>2500</v>
      </c>
      <c r="M61" s="1">
        <v>7500</v>
      </c>
      <c r="N61" s="1">
        <v>10000</v>
      </c>
      <c r="O61" s="1">
        <v>7500</v>
      </c>
      <c r="P61" s="1">
        <v>7500</v>
      </c>
      <c r="Q61" s="1">
        <v>7500</v>
      </c>
      <c r="R61" s="1">
        <v>10000</v>
      </c>
      <c r="S61" s="1">
        <v>10000</v>
      </c>
      <c r="T61" s="1">
        <v>10000</v>
      </c>
      <c r="U61" s="1">
        <v>112500</v>
      </c>
      <c r="V61" t="str">
        <f>IFERROR(IF(VLOOKUP(A61,Resources!B:C,2,FALSE)=0,"",VLOOKUP(A61,Resources!B:C,2,FALSE)),"")</f>
        <v>https://www.desmog.com/2008/04/15/university-of-calgary-audit-exposes-friends-of-science-wrongdoing/</v>
      </c>
    </row>
    <row r="62" spans="1:22">
      <c r="A62" s="7" t="s">
        <v>176</v>
      </c>
      <c r="B62" s="1"/>
      <c r="C62" s="1"/>
      <c r="D62" s="1"/>
      <c r="E62" s="1"/>
      <c r="F62" s="1"/>
      <c r="G62" s="1">
        <v>10000</v>
      </c>
      <c r="H62" s="1">
        <v>5000</v>
      </c>
      <c r="I62" s="1">
        <v>5000</v>
      </c>
      <c r="J62" s="1">
        <v>5000</v>
      </c>
      <c r="K62" s="1">
        <v>5125</v>
      </c>
      <c r="L62" s="1">
        <v>10000</v>
      </c>
      <c r="M62" s="1">
        <v>10000</v>
      </c>
      <c r="N62" s="1">
        <v>10000</v>
      </c>
      <c r="O62" s="1">
        <v>10000</v>
      </c>
      <c r="P62" s="1">
        <v>10000</v>
      </c>
      <c r="Q62" s="1">
        <v>20604</v>
      </c>
      <c r="R62" s="1"/>
      <c r="S62" s="1"/>
      <c r="T62" s="1">
        <v>10000</v>
      </c>
      <c r="U62" s="1">
        <v>110729</v>
      </c>
      <c r="V62" t="str">
        <f>IFERROR(IF(VLOOKUP(A62,Resources!B:C,2,FALSE)=0,"",VLOOKUP(A62,Resources!B:C,2,FALSE)),"")</f>
        <v>https://www.sourcewatch.org/index.php/C._D._Howe_Institute</v>
      </c>
    </row>
    <row r="63" spans="1:22">
      <c r="A63" s="7" t="s">
        <v>192</v>
      </c>
      <c r="B63" s="1"/>
      <c r="C63" s="1"/>
      <c r="D63" s="1"/>
      <c r="E63" s="1">
        <v>100000</v>
      </c>
      <c r="F63" s="1"/>
      <c r="G63" s="1"/>
      <c r="H63" s="1"/>
      <c r="I63" s="1"/>
      <c r="J63" s="1"/>
      <c r="K63" s="1"/>
      <c r="L63" s="1"/>
      <c r="M63" s="1">
        <v>7500</v>
      </c>
      <c r="N63" s="1"/>
      <c r="O63" s="1"/>
      <c r="P63" s="1"/>
      <c r="Q63" s="1"/>
      <c r="R63" s="1"/>
      <c r="S63" s="1"/>
      <c r="T63" s="1"/>
      <c r="U63" s="1">
        <v>107500</v>
      </c>
      <c r="V63" t="str">
        <f>IFERROR(IF(VLOOKUP(A63,Resources!B:C,2,FALSE)=0,"",VLOOKUP(A63,Resources!B:C,2,FALSE)),"")</f>
        <v/>
      </c>
    </row>
    <row r="64" spans="1:22">
      <c r="A64" s="7" t="s">
        <v>212</v>
      </c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>
        <v>100000</v>
      </c>
      <c r="N64" s="1"/>
      <c r="O64" s="1"/>
      <c r="P64" s="1"/>
      <c r="Q64" s="1"/>
      <c r="R64" s="1"/>
      <c r="S64" s="1"/>
      <c r="T64" s="1"/>
      <c r="U64" s="1">
        <v>100000</v>
      </c>
      <c r="V64" t="str">
        <f>IFERROR(IF(VLOOKUP(A64,Resources!B:C,2,FALSE)=0,"",VLOOKUP(A64,Resources!B:C,2,FALSE)),"")</f>
        <v/>
      </c>
    </row>
    <row r="65" spans="1:22">
      <c r="A65" s="7" t="s">
        <v>325</v>
      </c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>
        <v>100000</v>
      </c>
      <c r="R65" s="1"/>
      <c r="S65" s="1"/>
      <c r="T65" s="1"/>
      <c r="U65" s="1">
        <v>100000</v>
      </c>
      <c r="V65" t="str">
        <f>IFERROR(IF(VLOOKUP(A65,Resources!B:C,2,FALSE)=0,"",VLOOKUP(A65,Resources!B:C,2,FALSE)),"")</f>
        <v>https://www.desmog.com/lawrence-solomon/</v>
      </c>
    </row>
    <row r="66" spans="1:22">
      <c r="A66" s="7" t="s">
        <v>453</v>
      </c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>
        <v>50000</v>
      </c>
      <c r="T66" s="1">
        <v>50000</v>
      </c>
      <c r="U66" s="1">
        <v>100000</v>
      </c>
      <c r="V66" t="str">
        <f>IFERROR(IF(VLOOKUP(A66,Resources!B:C,2,FALSE)=0,"",VLOOKUP(A66,Resources!B:C,2,FALSE)),"")</f>
        <v>https://www.desmog.com/montreal-economic-institute/</v>
      </c>
    </row>
    <row r="67" spans="1:22">
      <c r="A67" s="7" t="s">
        <v>335</v>
      </c>
      <c r="B67" s="1"/>
      <c r="C67" s="1"/>
      <c r="D67" s="1"/>
      <c r="E67" s="1"/>
      <c r="F67" s="1"/>
      <c r="G67" s="1"/>
      <c r="H67" s="1">
        <v>100000</v>
      </c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>
        <v>100000</v>
      </c>
      <c r="V67" t="str">
        <f>IFERROR(IF(VLOOKUP(A67,Resources!B:C,2,FALSE)=0,"",VLOOKUP(A67,Resources!B:C,2,FALSE)),"")</f>
        <v/>
      </c>
    </row>
    <row r="68" spans="1:22">
      <c r="A68" s="7" t="s">
        <v>137</v>
      </c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>
        <v>100000</v>
      </c>
      <c r="P68" s="1"/>
      <c r="Q68" s="1"/>
      <c r="R68" s="1"/>
      <c r="S68" s="1"/>
      <c r="T68" s="1"/>
      <c r="U68" s="1">
        <v>100000</v>
      </c>
      <c r="V68" t="str">
        <f>IFERROR(IF(VLOOKUP(A68,Resources!B:C,2,FALSE)=0,"",VLOOKUP(A68,Resources!B:C,2,FALSE)),"")</f>
        <v/>
      </c>
    </row>
    <row r="69" spans="1:22">
      <c r="A69" s="7" t="s">
        <v>331</v>
      </c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>
        <v>100000</v>
      </c>
      <c r="Q69" s="1"/>
      <c r="R69" s="1"/>
      <c r="S69" s="1"/>
      <c r="T69" s="1"/>
      <c r="U69" s="1">
        <v>100000</v>
      </c>
      <c r="V69" t="str">
        <f>IFERROR(IF(VLOOKUP(A69,Resources!B:C,2,FALSE)=0,"",VLOOKUP(A69,Resources!B:C,2,FALSE)),"")</f>
        <v/>
      </c>
    </row>
    <row r="70" spans="1:22">
      <c r="A70" s="7" t="s">
        <v>345</v>
      </c>
      <c r="B70" s="1"/>
      <c r="C70" s="1"/>
      <c r="D70" s="1"/>
      <c r="E70" s="1"/>
      <c r="F70" s="1"/>
      <c r="G70" s="1">
        <v>100000</v>
      </c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>
        <v>100000</v>
      </c>
      <c r="V70" t="str">
        <f>IFERROR(IF(VLOOKUP(A70,Resources!B:C,2,FALSE)=0,"",VLOOKUP(A70,Resources!B:C,2,FALSE)),"")</f>
        <v/>
      </c>
    </row>
    <row r="71" spans="1:22">
      <c r="A71" s="7" t="s">
        <v>216</v>
      </c>
      <c r="B71" s="1"/>
      <c r="C71" s="1"/>
      <c r="D71" s="1"/>
      <c r="E71" s="1"/>
      <c r="F71" s="1"/>
      <c r="G71" s="1"/>
      <c r="H71" s="1"/>
      <c r="I71" s="1"/>
      <c r="J71" s="1"/>
      <c r="K71" s="1"/>
      <c r="L71" s="1">
        <v>50000</v>
      </c>
      <c r="M71" s="1"/>
      <c r="N71" s="1"/>
      <c r="O71" s="1"/>
      <c r="P71" s="1"/>
      <c r="Q71" s="1"/>
      <c r="R71" s="1">
        <v>30000</v>
      </c>
      <c r="S71" s="1"/>
      <c r="T71" s="1"/>
      <c r="U71" s="1">
        <v>80000</v>
      </c>
      <c r="V71" t="str">
        <f>IFERROR(IF(VLOOKUP(A71,Resources!B:C,2,FALSE)=0,"",VLOOKUP(A71,Resources!B:C,2,FALSE)),"")</f>
        <v/>
      </c>
    </row>
    <row r="72" spans="1:22">
      <c r="A72" s="7" t="s">
        <v>169</v>
      </c>
      <c r="B72" s="1"/>
      <c r="C72" s="1"/>
      <c r="D72" s="1"/>
      <c r="E72" s="1"/>
      <c r="F72" s="1"/>
      <c r="G72" s="1"/>
      <c r="H72" s="1"/>
      <c r="I72" s="1"/>
      <c r="J72" s="1"/>
      <c r="K72" s="1">
        <v>5000</v>
      </c>
      <c r="L72" s="1">
        <v>5000</v>
      </c>
      <c r="M72" s="1">
        <v>5000</v>
      </c>
      <c r="N72" s="1">
        <v>5000</v>
      </c>
      <c r="O72" s="1">
        <v>5000</v>
      </c>
      <c r="P72" s="1">
        <v>10000</v>
      </c>
      <c r="Q72" s="1">
        <v>10000</v>
      </c>
      <c r="R72" s="1">
        <v>10000</v>
      </c>
      <c r="S72" s="1">
        <v>10000</v>
      </c>
      <c r="T72" s="1">
        <v>10000</v>
      </c>
      <c r="U72" s="1">
        <v>75000</v>
      </c>
      <c r="V72" t="str">
        <f>IFERROR(IF(VLOOKUP(A72,Resources!B:C,2,FALSE)=0,"",VLOOKUP(A72,Resources!B:C,2,FALSE)),"")</f>
        <v/>
      </c>
    </row>
    <row r="73" spans="1:22">
      <c r="A73" s="7" t="s">
        <v>236</v>
      </c>
      <c r="B73" s="1"/>
      <c r="C73" s="1"/>
      <c r="D73" s="1"/>
      <c r="E73" s="1"/>
      <c r="F73" s="1"/>
      <c r="G73" s="1">
        <v>10000</v>
      </c>
      <c r="H73" s="1"/>
      <c r="I73" s="1">
        <v>10000</v>
      </c>
      <c r="J73" s="1">
        <v>10000</v>
      </c>
      <c r="K73" s="1">
        <v>10000</v>
      </c>
      <c r="L73" s="1"/>
      <c r="M73" s="1"/>
      <c r="N73" s="1"/>
      <c r="O73" s="1"/>
      <c r="P73" s="1">
        <v>15000</v>
      </c>
      <c r="Q73" s="1">
        <v>15000</v>
      </c>
      <c r="R73" s="1"/>
      <c r="S73" s="1"/>
      <c r="T73" s="1"/>
      <c r="U73" s="1">
        <v>70000</v>
      </c>
      <c r="V73" t="str">
        <f>IFERROR(IF(VLOOKUP(A73,Resources!B:C,2,FALSE)=0,"",VLOOKUP(A73,Resources!B:C,2,FALSE)),"")</f>
        <v/>
      </c>
    </row>
    <row r="74" spans="1:22">
      <c r="A74" s="7" t="s">
        <v>160</v>
      </c>
      <c r="B74" s="1"/>
      <c r="C74" s="1"/>
      <c r="D74" s="1"/>
      <c r="E74" s="1"/>
      <c r="F74" s="1"/>
      <c r="G74" s="1"/>
      <c r="H74" s="1"/>
      <c r="I74" s="1"/>
      <c r="J74" s="1"/>
      <c r="K74" s="1"/>
      <c r="L74" s="1">
        <v>5000</v>
      </c>
      <c r="M74" s="1">
        <v>5000</v>
      </c>
      <c r="N74" s="1">
        <v>5000</v>
      </c>
      <c r="O74" s="1">
        <v>5000</v>
      </c>
      <c r="P74" s="1">
        <v>10000</v>
      </c>
      <c r="Q74" s="1">
        <v>10000</v>
      </c>
      <c r="R74" s="1">
        <v>10000</v>
      </c>
      <c r="S74" s="1">
        <v>10000</v>
      </c>
      <c r="T74" s="1">
        <v>10000</v>
      </c>
      <c r="U74" s="1">
        <v>70000</v>
      </c>
      <c r="V74" t="str">
        <f>IFERROR(IF(VLOOKUP(A74,Resources!B:C,2,FALSE)=0,"",VLOOKUP(A74,Resources!B:C,2,FALSE)),"")</f>
        <v/>
      </c>
    </row>
    <row r="75" spans="1:22">
      <c r="A75" s="7" t="s">
        <v>154</v>
      </c>
      <c r="B75" s="1"/>
      <c r="C75" s="1"/>
      <c r="D75" s="1"/>
      <c r="E75" s="1"/>
      <c r="F75" s="1">
        <v>5000</v>
      </c>
      <c r="G75" s="1">
        <v>5000</v>
      </c>
      <c r="H75" s="1">
        <v>5000</v>
      </c>
      <c r="I75" s="1">
        <v>5000</v>
      </c>
      <c r="J75" s="1">
        <v>5000</v>
      </c>
      <c r="K75" s="1"/>
      <c r="L75" s="1">
        <v>5000</v>
      </c>
      <c r="M75" s="1">
        <v>5000</v>
      </c>
      <c r="N75" s="1">
        <v>5000</v>
      </c>
      <c r="O75" s="1">
        <v>5000</v>
      </c>
      <c r="P75" s="1">
        <v>5000</v>
      </c>
      <c r="Q75" s="1">
        <v>5000</v>
      </c>
      <c r="R75" s="1"/>
      <c r="S75" s="1"/>
      <c r="T75" s="1"/>
      <c r="U75" s="1">
        <v>55000</v>
      </c>
      <c r="V75" t="str">
        <f>IFERROR(IF(VLOOKUP(A75,Resources!B:C,2,FALSE)=0,"",VLOOKUP(A75,Resources!B:C,2,FALSE)),"")</f>
        <v/>
      </c>
    </row>
    <row r="76" spans="1:22">
      <c r="A76" s="7" t="s">
        <v>214</v>
      </c>
      <c r="B76" s="1"/>
      <c r="C76" s="1"/>
      <c r="D76" s="1"/>
      <c r="E76" s="1"/>
      <c r="F76" s="1"/>
      <c r="G76" s="1"/>
      <c r="H76" s="1"/>
      <c r="I76" s="1"/>
      <c r="J76" s="1"/>
      <c r="K76" s="1"/>
      <c r="L76" s="1">
        <v>50000</v>
      </c>
      <c r="M76" s="1"/>
      <c r="N76" s="1"/>
      <c r="O76" s="1"/>
      <c r="P76" s="1"/>
      <c r="Q76" s="1"/>
      <c r="R76" s="1"/>
      <c r="S76" s="1"/>
      <c r="T76" s="1"/>
      <c r="U76" s="1">
        <v>50000</v>
      </c>
      <c r="V76" t="str">
        <f>IFERROR(IF(VLOOKUP(A76,Resources!B:C,2,FALSE)=0,"",VLOOKUP(A76,Resources!B:C,2,FALSE)),"")</f>
        <v/>
      </c>
    </row>
    <row r="77" spans="1:22">
      <c r="A77" s="7" t="s">
        <v>185</v>
      </c>
      <c r="B77" s="1"/>
      <c r="C77" s="1"/>
      <c r="D77" s="1"/>
      <c r="E77" s="1"/>
      <c r="F77" s="1"/>
      <c r="G77" s="1"/>
      <c r="H77" s="1"/>
      <c r="I77" s="1"/>
      <c r="J77" s="1"/>
      <c r="K77" s="1">
        <v>5000</v>
      </c>
      <c r="L77" s="1">
        <v>5000</v>
      </c>
      <c r="M77" s="1">
        <v>5000</v>
      </c>
      <c r="N77" s="1">
        <v>5000</v>
      </c>
      <c r="O77" s="1"/>
      <c r="P77" s="1">
        <v>5000</v>
      </c>
      <c r="Q77" s="1"/>
      <c r="R77" s="1">
        <v>5000</v>
      </c>
      <c r="S77" s="1">
        <v>10000</v>
      </c>
      <c r="T77" s="1">
        <v>10000</v>
      </c>
      <c r="U77" s="1">
        <v>50000</v>
      </c>
      <c r="V77" t="str">
        <f>IFERROR(IF(VLOOKUP(A77,Resources!B:C,2,FALSE)=0,"",VLOOKUP(A77,Resources!B:C,2,FALSE)),"")</f>
        <v/>
      </c>
    </row>
    <row r="78" spans="1:22">
      <c r="A78" s="7" t="s">
        <v>167</v>
      </c>
      <c r="B78" s="1"/>
      <c r="C78" s="1"/>
      <c r="D78" s="1"/>
      <c r="E78" s="1"/>
      <c r="F78" s="1"/>
      <c r="G78" s="1"/>
      <c r="H78" s="1"/>
      <c r="I78" s="1"/>
      <c r="J78" s="1"/>
      <c r="K78" s="1"/>
      <c r="L78" s="1">
        <v>5000</v>
      </c>
      <c r="M78" s="1">
        <v>5000</v>
      </c>
      <c r="N78" s="1">
        <v>5000</v>
      </c>
      <c r="O78" s="1">
        <v>5000</v>
      </c>
      <c r="P78" s="1">
        <v>5000</v>
      </c>
      <c r="Q78" s="1">
        <v>5000</v>
      </c>
      <c r="R78" s="1"/>
      <c r="S78" s="1">
        <v>10000</v>
      </c>
      <c r="T78" s="1">
        <v>10000</v>
      </c>
      <c r="U78" s="1">
        <v>50000</v>
      </c>
      <c r="V78" t="str">
        <f>IFERROR(IF(VLOOKUP(A78,Resources!B:C,2,FALSE)=0,"",VLOOKUP(A78,Resources!B:C,2,FALSE)),"")</f>
        <v/>
      </c>
    </row>
    <row r="79" spans="1:22">
      <c r="A79" s="7" t="s">
        <v>358</v>
      </c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>
        <v>50000</v>
      </c>
      <c r="Q79" s="1"/>
      <c r="R79" s="1"/>
      <c r="S79" s="1"/>
      <c r="T79" s="1"/>
      <c r="U79" s="1">
        <v>50000</v>
      </c>
      <c r="V79" t="str">
        <f>IFERROR(IF(VLOOKUP(A79,Resources!B:C,2,FALSE)=0,"",VLOOKUP(A79,Resources!B:C,2,FALSE)),"")</f>
        <v/>
      </c>
    </row>
    <row r="80" spans="1:22">
      <c r="A80" s="7" t="s">
        <v>370</v>
      </c>
      <c r="B80" s="1"/>
      <c r="C80" s="1"/>
      <c r="D80" s="1"/>
      <c r="E80" s="1"/>
      <c r="F80" s="1"/>
      <c r="G80" s="1"/>
      <c r="H80" s="1"/>
      <c r="I80" s="1"/>
      <c r="J80" s="1"/>
      <c r="K80" s="1"/>
      <c r="L80" s="1">
        <v>50000</v>
      </c>
      <c r="M80" s="1"/>
      <c r="N80" s="1"/>
      <c r="O80" s="1"/>
      <c r="P80" s="1"/>
      <c r="Q80" s="1"/>
      <c r="R80" s="1"/>
      <c r="S80" s="1"/>
      <c r="T80" s="1"/>
      <c r="U80" s="1">
        <v>50000</v>
      </c>
      <c r="V80" t="str">
        <f>IFERROR(IF(VLOOKUP(A80,Resources!B:C,2,FALSE)=0,"",VLOOKUP(A80,Resources!B:C,2,FALSE)),"")</f>
        <v/>
      </c>
    </row>
    <row r="81" spans="1:22">
      <c r="A81" s="7" t="s">
        <v>196</v>
      </c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>
        <v>50000</v>
      </c>
      <c r="N81" s="1"/>
      <c r="O81" s="1"/>
      <c r="P81" s="1"/>
      <c r="Q81" s="1"/>
      <c r="R81" s="1"/>
      <c r="S81" s="1"/>
      <c r="T81" s="1"/>
      <c r="U81" s="1">
        <v>50000</v>
      </c>
      <c r="V81" t="str">
        <f>IFERROR(IF(VLOOKUP(A81,Resources!B:C,2,FALSE)=0,"",VLOOKUP(A81,Resources!B:C,2,FALSE)),"")</f>
        <v/>
      </c>
    </row>
    <row r="82" spans="1:22">
      <c r="A82" s="7" t="s">
        <v>329</v>
      </c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>
        <v>50000</v>
      </c>
      <c r="N82" s="1"/>
      <c r="O82" s="1"/>
      <c r="P82" s="1"/>
      <c r="Q82" s="1"/>
      <c r="R82" s="1"/>
      <c r="S82" s="1"/>
      <c r="T82" s="1"/>
      <c r="U82" s="1">
        <v>50000</v>
      </c>
      <c r="V82" t="str">
        <f>IFERROR(IF(VLOOKUP(A82,Resources!B:C,2,FALSE)=0,"",VLOOKUP(A82,Resources!B:C,2,FALSE)),"")</f>
        <v/>
      </c>
    </row>
    <row r="83" spans="1:22">
      <c r="A83" s="7" t="s">
        <v>339</v>
      </c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>
        <v>50000</v>
      </c>
      <c r="Q83" s="1"/>
      <c r="R83" s="1"/>
      <c r="S83" s="1"/>
      <c r="T83" s="1"/>
      <c r="U83" s="1">
        <v>50000</v>
      </c>
      <c r="V83" t="str">
        <f>IFERROR(IF(VLOOKUP(A83,Resources!B:C,2,FALSE)=0,"",VLOOKUP(A83,Resources!B:C,2,FALSE)),"")</f>
        <v/>
      </c>
    </row>
    <row r="84" spans="1:22">
      <c r="A84" s="7" t="s">
        <v>337</v>
      </c>
      <c r="B84" s="1"/>
      <c r="C84" s="1"/>
      <c r="D84" s="1"/>
      <c r="E84" s="1"/>
      <c r="F84" s="1">
        <v>50000</v>
      </c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>
        <v>50000</v>
      </c>
      <c r="V84" t="str">
        <f>IFERROR(IF(VLOOKUP(A84,Resources!B:C,2,FALSE)=0,"",VLOOKUP(A84,Resources!B:C,2,FALSE)),"")</f>
        <v/>
      </c>
    </row>
    <row r="85" spans="1:22">
      <c r="A85" s="7" t="s">
        <v>342</v>
      </c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>
        <v>50000</v>
      </c>
      <c r="R85" s="1"/>
      <c r="S85" s="1"/>
      <c r="T85" s="1"/>
      <c r="U85" s="1">
        <v>50000</v>
      </c>
      <c r="V85" t="str">
        <f>IFERROR(IF(VLOOKUP(A85,Resources!B:C,2,FALSE)=0,"",VLOOKUP(A85,Resources!B:C,2,FALSE)),"")</f>
        <v/>
      </c>
    </row>
    <row r="86" spans="1:22">
      <c r="A86" s="7" t="s">
        <v>346</v>
      </c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>
        <v>50000</v>
      </c>
      <c r="Q86" s="1"/>
      <c r="R86" s="1"/>
      <c r="S86" s="1"/>
      <c r="T86" s="1"/>
      <c r="U86" s="1">
        <v>50000</v>
      </c>
      <c r="V86" t="str">
        <f>IFERROR(IF(VLOOKUP(A86,Resources!B:C,2,FALSE)=0,"",VLOOKUP(A86,Resources!B:C,2,FALSE)),"")</f>
        <v/>
      </c>
    </row>
    <row r="87" spans="1:22">
      <c r="A87" s="7" t="s">
        <v>344</v>
      </c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>
        <v>50000</v>
      </c>
      <c r="Q87" s="1"/>
      <c r="R87" s="1"/>
      <c r="S87" s="1"/>
      <c r="T87" s="1"/>
      <c r="U87" s="1">
        <v>50000</v>
      </c>
      <c r="V87" t="str">
        <f>IFERROR(IF(VLOOKUP(A87,Resources!B:C,2,FALSE)=0,"",VLOOKUP(A87,Resources!B:C,2,FALSE)),"")</f>
        <v/>
      </c>
    </row>
    <row r="88" spans="1:22">
      <c r="A88" s="7" t="s">
        <v>361</v>
      </c>
      <c r="B88" s="1"/>
      <c r="C88" s="1"/>
      <c r="D88" s="1"/>
      <c r="E88" s="1"/>
      <c r="F88" s="1"/>
      <c r="G88" s="1"/>
      <c r="H88" s="1">
        <v>25000</v>
      </c>
      <c r="I88" s="1"/>
      <c r="J88" s="1"/>
      <c r="K88" s="1"/>
      <c r="L88" s="1">
        <v>25000</v>
      </c>
      <c r="M88" s="1"/>
      <c r="N88" s="1"/>
      <c r="O88" s="1"/>
      <c r="P88" s="1"/>
      <c r="Q88" s="1"/>
      <c r="R88" s="1"/>
      <c r="S88" s="1"/>
      <c r="T88" s="1"/>
      <c r="U88" s="1">
        <v>50000</v>
      </c>
      <c r="V88" t="str">
        <f>IFERROR(IF(VLOOKUP(A88,Resources!B:C,2,FALSE)=0,"",VLOOKUP(A88,Resources!B:C,2,FALSE)),"")</f>
        <v/>
      </c>
    </row>
    <row r="89" spans="1:22">
      <c r="A89" s="7" t="s">
        <v>351</v>
      </c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>
        <v>50000</v>
      </c>
      <c r="Q89" s="1"/>
      <c r="R89" s="1"/>
      <c r="S89" s="1"/>
      <c r="T89" s="1"/>
      <c r="U89" s="1">
        <v>50000</v>
      </c>
      <c r="V89" t="str">
        <f>IFERROR(IF(VLOOKUP(A89,Resources!B:C,2,FALSE)=0,"",VLOOKUP(A89,Resources!B:C,2,FALSE)),"")</f>
        <v/>
      </c>
    </row>
    <row r="90" spans="1:22">
      <c r="A90" s="7" t="s">
        <v>368</v>
      </c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>
        <v>50000</v>
      </c>
      <c r="Q90" s="1"/>
      <c r="R90" s="1"/>
      <c r="S90" s="1"/>
      <c r="T90" s="1"/>
      <c r="U90" s="1">
        <v>50000</v>
      </c>
      <c r="V90" t="str">
        <f>IFERROR(IF(VLOOKUP(A90,Resources!B:C,2,FALSE)=0,"",VLOOKUP(A90,Resources!B:C,2,FALSE)),"")</f>
        <v/>
      </c>
    </row>
    <row r="91" spans="1:22">
      <c r="A91" s="7" t="s">
        <v>235</v>
      </c>
      <c r="B91" s="1"/>
      <c r="C91" s="1"/>
      <c r="D91" s="1"/>
      <c r="E91" s="1"/>
      <c r="F91" s="1"/>
      <c r="G91" s="1"/>
      <c r="H91" s="1"/>
      <c r="I91" s="1"/>
      <c r="J91" s="1"/>
      <c r="K91" s="1"/>
      <c r="L91" s="1">
        <v>50000</v>
      </c>
      <c r="M91" s="1"/>
      <c r="N91" s="1"/>
      <c r="O91" s="1"/>
      <c r="P91" s="1"/>
      <c r="Q91" s="1"/>
      <c r="R91" s="1"/>
      <c r="S91" s="1"/>
      <c r="T91" s="1"/>
      <c r="U91" s="1">
        <v>50000</v>
      </c>
      <c r="V91" t="str">
        <f>IFERROR(IF(VLOOKUP(A91,Resources!B:C,2,FALSE)=0,"",VLOOKUP(A91,Resources!B:C,2,FALSE)),"")</f>
        <v/>
      </c>
    </row>
    <row r="92" spans="1:22">
      <c r="A92" s="7" t="s">
        <v>223</v>
      </c>
      <c r="B92" s="1"/>
      <c r="C92" s="1"/>
      <c r="D92" s="1"/>
      <c r="E92" s="1"/>
      <c r="F92" s="1"/>
      <c r="G92" s="1"/>
      <c r="H92" s="1"/>
      <c r="I92" s="1"/>
      <c r="J92" s="1"/>
      <c r="K92" s="1"/>
      <c r="L92" s="1">
        <v>50000</v>
      </c>
      <c r="M92" s="1"/>
      <c r="N92" s="1"/>
      <c r="O92" s="1"/>
      <c r="P92" s="1"/>
      <c r="Q92" s="1"/>
      <c r="R92" s="1"/>
      <c r="S92" s="1"/>
      <c r="T92" s="1"/>
      <c r="U92" s="1">
        <v>50000</v>
      </c>
      <c r="V92" t="str">
        <f>IFERROR(IF(VLOOKUP(A92,Resources!B:C,2,FALSE)=0,"",VLOOKUP(A92,Resources!B:C,2,FALSE)),"")</f>
        <v/>
      </c>
    </row>
    <row r="93" spans="1:22">
      <c r="A93" s="7" t="s">
        <v>218</v>
      </c>
      <c r="B93" s="1"/>
      <c r="C93" s="1"/>
      <c r="D93" s="1"/>
      <c r="E93" s="1"/>
      <c r="F93" s="1"/>
      <c r="G93" s="1"/>
      <c r="H93" s="1"/>
      <c r="I93" s="1"/>
      <c r="J93" s="1"/>
      <c r="K93" s="1"/>
      <c r="L93" s="1">
        <v>50000</v>
      </c>
      <c r="M93" s="1"/>
      <c r="N93" s="1"/>
      <c r="O93" s="1"/>
      <c r="P93" s="1"/>
      <c r="Q93" s="1"/>
      <c r="R93" s="1"/>
      <c r="S93" s="1"/>
      <c r="T93" s="1"/>
      <c r="U93" s="1">
        <v>50000</v>
      </c>
      <c r="V93" t="str">
        <f>IFERROR(IF(VLOOKUP(A93,Resources!B:C,2,FALSE)=0,"",VLOOKUP(A93,Resources!B:C,2,FALSE)),"")</f>
        <v/>
      </c>
    </row>
    <row r="94" spans="1:22">
      <c r="A94" s="7" t="s">
        <v>357</v>
      </c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>
        <v>50000</v>
      </c>
      <c r="Q94" s="1"/>
      <c r="R94" s="1"/>
      <c r="S94" s="1"/>
      <c r="T94" s="1"/>
      <c r="U94" s="1">
        <v>50000</v>
      </c>
      <c r="V94" t="str">
        <f>IFERROR(IF(VLOOKUP(A94,Resources!B:C,2,FALSE)=0,"",VLOOKUP(A94,Resources!B:C,2,FALSE)),"")</f>
        <v/>
      </c>
    </row>
    <row r="95" spans="1:22">
      <c r="A95" s="7" t="s">
        <v>184</v>
      </c>
      <c r="B95" s="1"/>
      <c r="C95" s="1"/>
      <c r="D95" s="1"/>
      <c r="E95" s="1"/>
      <c r="F95" s="1"/>
      <c r="G95" s="1"/>
      <c r="H95" s="1">
        <v>10000</v>
      </c>
      <c r="I95" s="1">
        <v>13000</v>
      </c>
      <c r="J95" s="1"/>
      <c r="K95" s="1">
        <v>5000</v>
      </c>
      <c r="L95" s="1">
        <v>10000</v>
      </c>
      <c r="M95" s="1"/>
      <c r="N95" s="1">
        <v>5000</v>
      </c>
      <c r="O95" s="1">
        <v>2500</v>
      </c>
      <c r="P95" s="1">
        <v>2500</v>
      </c>
      <c r="Q95" s="1"/>
      <c r="R95" s="1"/>
      <c r="S95" s="1"/>
      <c r="T95" s="1"/>
      <c r="U95" s="1">
        <v>48000</v>
      </c>
      <c r="V95" t="str">
        <f>IFERROR(IF(VLOOKUP(A95,Resources!B:C,2,FALSE)=0,"",VLOOKUP(A95,Resources!B:C,2,FALSE)),"")</f>
        <v/>
      </c>
    </row>
    <row r="96" spans="1:22">
      <c r="A96" s="7" t="s">
        <v>163</v>
      </c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>
        <v>20000</v>
      </c>
      <c r="P96" s="1"/>
      <c r="Q96" s="1"/>
      <c r="R96" s="1">
        <v>15000</v>
      </c>
      <c r="S96" s="1">
        <v>10000</v>
      </c>
      <c r="T96" s="1"/>
      <c r="U96" s="1">
        <v>45000</v>
      </c>
      <c r="V96" t="str">
        <f>IFERROR(IF(VLOOKUP(A96,Resources!B:C,2,FALSE)=0,"",VLOOKUP(A96,Resources!B:C,2,FALSE)),"")</f>
        <v/>
      </c>
    </row>
    <row r="97" spans="1:22">
      <c r="A97" s="7" t="s">
        <v>454</v>
      </c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>
        <v>25000</v>
      </c>
      <c r="S97" s="1">
        <v>20000</v>
      </c>
      <c r="T97" s="1"/>
      <c r="U97" s="1">
        <v>45000</v>
      </c>
      <c r="V97" t="str">
        <f>IFERROR(IF(VLOOKUP(A97,Resources!B:C,2,FALSE)=0,"",VLOOKUP(A97,Resources!B:C,2,FALSE)),"")</f>
        <v/>
      </c>
    </row>
    <row r="98" spans="1:22">
      <c r="A98" s="7" t="s">
        <v>332</v>
      </c>
      <c r="B98" s="1"/>
      <c r="C98" s="1"/>
      <c r="D98" s="1"/>
      <c r="E98" s="1"/>
      <c r="F98" s="1"/>
      <c r="G98" s="1">
        <v>40000</v>
      </c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>
        <v>40000</v>
      </c>
      <c r="V98" t="str">
        <f>IFERROR(IF(VLOOKUP(A98,Resources!B:C,2,FALSE)=0,"",VLOOKUP(A98,Resources!B:C,2,FALSE)),"")</f>
        <v/>
      </c>
    </row>
    <row r="99" spans="1:22">
      <c r="A99" s="7" t="s">
        <v>181</v>
      </c>
      <c r="B99" s="1"/>
      <c r="C99" s="1"/>
      <c r="D99" s="1"/>
      <c r="E99" s="1"/>
      <c r="F99" s="1"/>
      <c r="G99" s="1"/>
      <c r="H99" s="1"/>
      <c r="I99" s="1"/>
      <c r="J99" s="1"/>
      <c r="K99" s="1">
        <v>5000</v>
      </c>
      <c r="L99" s="1">
        <v>5000</v>
      </c>
      <c r="M99" s="1"/>
      <c r="N99" s="1">
        <v>10000</v>
      </c>
      <c r="O99" s="1"/>
      <c r="P99" s="1">
        <v>5000</v>
      </c>
      <c r="Q99" s="1"/>
      <c r="R99" s="1"/>
      <c r="S99" s="1">
        <v>10000</v>
      </c>
      <c r="T99" s="1"/>
      <c r="U99" s="1">
        <v>35000</v>
      </c>
      <c r="V99" t="str">
        <f>IFERROR(IF(VLOOKUP(A99,Resources!B:C,2,FALSE)=0,"",VLOOKUP(A99,Resources!B:C,2,FALSE)),"")</f>
        <v/>
      </c>
    </row>
    <row r="100" spans="1:22">
      <c r="A100" s="7" t="s">
        <v>198</v>
      </c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>
        <v>25000</v>
      </c>
      <c r="N100" s="1"/>
      <c r="O100" s="1"/>
      <c r="P100" s="1">
        <v>10000</v>
      </c>
      <c r="Q100" s="1"/>
      <c r="R100" s="1"/>
      <c r="S100" s="1"/>
      <c r="T100" s="1"/>
      <c r="U100" s="1">
        <v>35000</v>
      </c>
      <c r="V100" t="str">
        <f>IFERROR(IF(VLOOKUP(A100,Resources!B:C,2,FALSE)=0,"",VLOOKUP(A100,Resources!B:C,2,FALSE)),"")</f>
        <v/>
      </c>
    </row>
    <row r="101" spans="1:22">
      <c r="A101" s="7" t="s">
        <v>340</v>
      </c>
      <c r="B101" s="1"/>
      <c r="C101" s="1">
        <v>10000</v>
      </c>
      <c r="D101" s="1">
        <v>5000</v>
      </c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>
        <v>5000</v>
      </c>
      <c r="S101" s="1">
        <v>5000</v>
      </c>
      <c r="T101" s="1">
        <v>5000</v>
      </c>
      <c r="U101" s="1">
        <v>30000</v>
      </c>
      <c r="V101" t="str">
        <f>IFERROR(IF(VLOOKUP(A101,Resources!B:C,2,FALSE)=0,"",VLOOKUP(A101,Resources!B:C,2,FALSE)),"")</f>
        <v/>
      </c>
    </row>
    <row r="102" spans="1:22">
      <c r="A102" s="7" t="s">
        <v>443</v>
      </c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>
        <v>30000</v>
      </c>
      <c r="S102" s="1"/>
      <c r="T102" s="1"/>
      <c r="U102" s="1">
        <v>30000</v>
      </c>
      <c r="V102" t="str">
        <f>IFERROR(IF(VLOOKUP(A102,Resources!B:C,2,FALSE)=0,"",VLOOKUP(A102,Resources!B:C,2,FALSE)),"")</f>
        <v/>
      </c>
    </row>
    <row r="103" spans="1:22">
      <c r="A103" s="7" t="s">
        <v>447</v>
      </c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>
        <v>30000</v>
      </c>
      <c r="S103" s="1"/>
      <c r="T103" s="1"/>
      <c r="U103" s="1">
        <v>30000</v>
      </c>
      <c r="V103" t="str">
        <f>IFERROR(IF(VLOOKUP(A103,Resources!B:C,2,FALSE)=0,"",VLOOKUP(A103,Resources!B:C,2,FALSE)),"")</f>
        <v/>
      </c>
    </row>
    <row r="104" spans="1:22">
      <c r="A104" s="7" t="s">
        <v>450</v>
      </c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>
        <v>30000</v>
      </c>
      <c r="S104" s="1"/>
      <c r="T104" s="1"/>
      <c r="U104" s="1">
        <v>30000</v>
      </c>
      <c r="V104" t="str">
        <f>IFERROR(IF(VLOOKUP(A104,Resources!B:C,2,FALSE)=0,"",VLOOKUP(A104,Resources!B:C,2,FALSE)),"")</f>
        <v/>
      </c>
    </row>
    <row r="105" spans="1:22">
      <c r="A105" s="7" t="s">
        <v>353</v>
      </c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>
        <v>10000</v>
      </c>
      <c r="M105" s="1">
        <v>10000</v>
      </c>
      <c r="N105" s="1">
        <v>10000</v>
      </c>
      <c r="O105" s="1"/>
      <c r="P105" s="1"/>
      <c r="Q105" s="1"/>
      <c r="R105" s="1"/>
      <c r="S105" s="1"/>
      <c r="T105" s="1"/>
      <c r="U105" s="1">
        <v>30000</v>
      </c>
      <c r="V105" t="str">
        <f>IFERROR(IF(VLOOKUP(A105,Resources!B:C,2,FALSE)=0,"",VLOOKUP(A105,Resources!B:C,2,FALSE)),"")</f>
        <v/>
      </c>
    </row>
    <row r="106" spans="1:22">
      <c r="A106" s="7" t="s">
        <v>445</v>
      </c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>
        <v>30000</v>
      </c>
      <c r="S106" s="1"/>
      <c r="T106" s="1"/>
      <c r="U106" s="1">
        <v>30000</v>
      </c>
      <c r="V106" t="str">
        <f>IFERROR(IF(VLOOKUP(A106,Resources!B:C,2,FALSE)=0,"",VLOOKUP(A106,Resources!B:C,2,FALSE)),"")</f>
        <v/>
      </c>
    </row>
    <row r="107" spans="1:22">
      <c r="A107" s="7" t="s">
        <v>229</v>
      </c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>
        <v>5250</v>
      </c>
      <c r="M107" s="1"/>
      <c r="N107" s="1"/>
      <c r="O107" s="1"/>
      <c r="P107" s="1">
        <v>21000</v>
      </c>
      <c r="Q107" s="1"/>
      <c r="R107" s="1"/>
      <c r="S107" s="1"/>
      <c r="T107" s="1"/>
      <c r="U107" s="1">
        <v>26250</v>
      </c>
      <c r="V107" t="str">
        <f>IFERROR(IF(VLOOKUP(A107,Resources!B:C,2,FALSE)=0,"",VLOOKUP(A107,Resources!B:C,2,FALSE)),"")</f>
        <v/>
      </c>
    </row>
    <row r="108" spans="1:22">
      <c r="A108" s="7" t="s">
        <v>172</v>
      </c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>
        <v>5000</v>
      </c>
      <c r="M108" s="1">
        <v>5000</v>
      </c>
      <c r="N108" s="1">
        <v>5000</v>
      </c>
      <c r="O108" s="1">
        <v>5000</v>
      </c>
      <c r="P108" s="1">
        <v>5000</v>
      </c>
      <c r="Q108" s="1"/>
      <c r="R108" s="1"/>
      <c r="S108" s="1"/>
      <c r="T108" s="1"/>
      <c r="U108" s="1">
        <v>25000</v>
      </c>
      <c r="V108" t="str">
        <f>IFERROR(IF(VLOOKUP(A108,Resources!B:C,2,FALSE)=0,"",VLOOKUP(A108,Resources!B:C,2,FALSE)),"")</f>
        <v/>
      </c>
    </row>
    <row r="109" spans="1:22">
      <c r="A109" s="7" t="s">
        <v>155</v>
      </c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>
        <v>5000</v>
      </c>
      <c r="M109" s="1">
        <v>5000</v>
      </c>
      <c r="N109" s="1">
        <v>5000</v>
      </c>
      <c r="O109" s="1">
        <v>5000</v>
      </c>
      <c r="P109" s="1">
        <v>5000</v>
      </c>
      <c r="Q109" s="1"/>
      <c r="R109" s="1"/>
      <c r="S109" s="1"/>
      <c r="T109" s="1"/>
      <c r="U109" s="1">
        <v>25000</v>
      </c>
      <c r="V109" t="str">
        <f>IFERROR(IF(VLOOKUP(A109,Resources!B:C,2,FALSE)=0,"",VLOOKUP(A109,Resources!B:C,2,FALSE)),"")</f>
        <v/>
      </c>
    </row>
    <row r="110" spans="1:22">
      <c r="A110" s="7" t="s">
        <v>158</v>
      </c>
      <c r="B110" s="1"/>
      <c r="C110" s="1"/>
      <c r="D110" s="1"/>
      <c r="E110" s="1"/>
      <c r="F110" s="1"/>
      <c r="G110" s="1"/>
      <c r="H110" s="1"/>
      <c r="I110" s="1"/>
      <c r="J110" s="1"/>
      <c r="K110" s="1">
        <v>5000</v>
      </c>
      <c r="L110" s="1">
        <v>5000</v>
      </c>
      <c r="M110" s="1">
        <v>5000</v>
      </c>
      <c r="N110" s="1">
        <v>5000</v>
      </c>
      <c r="O110" s="1">
        <v>5000</v>
      </c>
      <c r="P110" s="1"/>
      <c r="Q110" s="1"/>
      <c r="R110" s="1"/>
      <c r="S110" s="1"/>
      <c r="T110" s="1"/>
      <c r="U110" s="1">
        <v>25000</v>
      </c>
      <c r="V110" t="str">
        <f>IFERROR(IF(VLOOKUP(A110,Resources!B:C,2,FALSE)=0,"",VLOOKUP(A110,Resources!B:C,2,FALSE)),"")</f>
        <v/>
      </c>
    </row>
    <row r="111" spans="1:22">
      <c r="A111" s="7" t="s">
        <v>165</v>
      </c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>
        <v>5000</v>
      </c>
      <c r="M111" s="1">
        <v>5000</v>
      </c>
      <c r="N111" s="1">
        <v>5000</v>
      </c>
      <c r="O111" s="1">
        <v>5000</v>
      </c>
      <c r="P111" s="1">
        <v>5000</v>
      </c>
      <c r="Q111" s="1"/>
      <c r="R111" s="1"/>
      <c r="S111" s="1"/>
      <c r="T111" s="1"/>
      <c r="U111" s="1">
        <v>25000</v>
      </c>
      <c r="V111" t="str">
        <f>IFERROR(IF(VLOOKUP(A111,Resources!B:C,2,FALSE)=0,"",VLOOKUP(A111,Resources!B:C,2,FALSE)),"")</f>
        <v/>
      </c>
    </row>
    <row r="112" spans="1:22">
      <c r="A112" s="7" t="s">
        <v>456</v>
      </c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>
        <v>25000</v>
      </c>
      <c r="U112" s="1">
        <v>25000</v>
      </c>
      <c r="V112" t="str">
        <f>IFERROR(IF(VLOOKUP(A112,Resources!B:C,2,FALSE)=0,"",VLOOKUP(A112,Resources!B:C,2,FALSE)),"")</f>
        <v/>
      </c>
    </row>
    <row r="113" spans="1:22">
      <c r="A113" s="7" t="s">
        <v>140</v>
      </c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>
        <v>25000</v>
      </c>
      <c r="P113" s="1"/>
      <c r="Q113" s="1"/>
      <c r="R113" s="1"/>
      <c r="S113" s="1"/>
      <c r="T113" s="1"/>
      <c r="U113" s="1">
        <v>25000</v>
      </c>
      <c r="V113" t="str">
        <f>IFERROR(IF(VLOOKUP(A113,Resources!B:C,2,FALSE)=0,"",VLOOKUP(A113,Resources!B:C,2,FALSE)),"")</f>
        <v/>
      </c>
    </row>
    <row r="114" spans="1:22">
      <c r="A114" s="7" t="s">
        <v>243</v>
      </c>
      <c r="B114" s="1"/>
      <c r="C114" s="1"/>
      <c r="D114" s="1"/>
      <c r="E114" s="1"/>
      <c r="F114" s="1"/>
      <c r="G114" s="1">
        <v>5000</v>
      </c>
      <c r="H114" s="1">
        <v>10000</v>
      </c>
      <c r="I114" s="1"/>
      <c r="J114" s="1">
        <v>5000</v>
      </c>
      <c r="K114" s="1">
        <v>5000</v>
      </c>
      <c r="L114" s="1"/>
      <c r="M114" s="1"/>
      <c r="N114" s="1"/>
      <c r="O114" s="1"/>
      <c r="P114" s="1"/>
      <c r="Q114" s="1"/>
      <c r="R114" s="1"/>
      <c r="S114" s="1"/>
      <c r="T114" s="1"/>
      <c r="U114" s="1">
        <v>25000</v>
      </c>
      <c r="V114" t="str">
        <f>IFERROR(IF(VLOOKUP(A114,Resources!B:C,2,FALSE)=0,"",VLOOKUP(A114,Resources!B:C,2,FALSE)),"")</f>
        <v/>
      </c>
    </row>
    <row r="115" spans="1:22">
      <c r="A115" s="7" t="s">
        <v>341</v>
      </c>
      <c r="B115" s="1"/>
      <c r="C115" s="1"/>
      <c r="D115" s="1"/>
      <c r="E115" s="1"/>
      <c r="F115" s="1">
        <v>25000</v>
      </c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>
        <v>25000</v>
      </c>
      <c r="V115" t="str">
        <f>IFERROR(IF(VLOOKUP(A115,Resources!B:C,2,FALSE)=0,"",VLOOKUP(A115,Resources!B:C,2,FALSE)),"")</f>
        <v/>
      </c>
    </row>
    <row r="116" spans="1:22">
      <c r="A116" s="7" t="s">
        <v>334</v>
      </c>
      <c r="B116" s="1"/>
      <c r="C116" s="1"/>
      <c r="D116" s="1"/>
      <c r="E116" s="1"/>
      <c r="F116" s="1"/>
      <c r="G116" s="1">
        <v>25000</v>
      </c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>
        <v>25000</v>
      </c>
      <c r="V116" t="str">
        <f>IFERROR(IF(VLOOKUP(A116,Resources!B:C,2,FALSE)=0,"",VLOOKUP(A116,Resources!B:C,2,FALSE)),"")</f>
        <v/>
      </c>
    </row>
    <row r="117" spans="1:22">
      <c r="A117" s="7" t="s">
        <v>441</v>
      </c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>
        <v>20000</v>
      </c>
      <c r="S117" s="1"/>
      <c r="T117" s="1"/>
      <c r="U117" s="1">
        <v>20000</v>
      </c>
      <c r="V117" t="str">
        <f>IFERROR(IF(VLOOKUP(A117,Resources!B:C,2,FALSE)=0,"",VLOOKUP(A117,Resources!B:C,2,FALSE)),"")</f>
        <v>https://www.desmog.com/2006/08/12/calgary-foundation-university-of-calgary-launder-oil-industry-donations/</v>
      </c>
    </row>
    <row r="118" spans="1:22">
      <c r="A118" s="7" t="s">
        <v>350</v>
      </c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>
        <v>20000</v>
      </c>
      <c r="R118" s="1"/>
      <c r="S118" s="1"/>
      <c r="T118" s="1"/>
      <c r="U118" s="1">
        <v>20000</v>
      </c>
      <c r="V118" t="str">
        <f>IFERROR(IF(VLOOKUP(A118,Resources!B:C,2,FALSE)=0,"",VLOOKUP(A118,Resources!B:C,2,FALSE)),"")</f>
        <v/>
      </c>
    </row>
    <row r="119" spans="1:22">
      <c r="A119" s="7" t="s">
        <v>134</v>
      </c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>
        <v>20000</v>
      </c>
      <c r="P119" s="1"/>
      <c r="Q119" s="1"/>
      <c r="R119" s="1"/>
      <c r="S119" s="1"/>
      <c r="T119" s="1"/>
      <c r="U119" s="1">
        <v>20000</v>
      </c>
      <c r="V119" t="str">
        <f>IFERROR(IF(VLOOKUP(A119,Resources!B:C,2,FALSE)=0,"",VLOOKUP(A119,Resources!B:C,2,FALSE)),"")</f>
        <v/>
      </c>
    </row>
    <row r="120" spans="1:22">
      <c r="A120" s="7" t="s">
        <v>349</v>
      </c>
      <c r="B120" s="1"/>
      <c r="C120" s="1"/>
      <c r="D120" s="1"/>
      <c r="E120" s="1">
        <v>20000</v>
      </c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>
        <v>20000</v>
      </c>
      <c r="V120" t="str">
        <f>IFERROR(IF(VLOOKUP(A120,Resources!B:C,2,FALSE)=0,"",VLOOKUP(A120,Resources!B:C,2,FALSE)),"")</f>
        <v/>
      </c>
    </row>
    <row r="121" spans="1:22">
      <c r="A121" s="7" t="s">
        <v>322</v>
      </c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>
        <v>15000</v>
      </c>
      <c r="Q121" s="1"/>
      <c r="R121" s="1"/>
      <c r="S121" s="1"/>
      <c r="T121" s="1"/>
      <c r="U121" s="1">
        <v>15000</v>
      </c>
      <c r="V121" t="str">
        <f>IFERROR(IF(VLOOKUP(A121,Resources!B:C,2,FALSE)=0,"",VLOOKUP(A121,Resources!B:C,2,FALSE)),"")</f>
        <v/>
      </c>
    </row>
    <row r="122" spans="1:22">
      <c r="A122" s="7" t="s">
        <v>442</v>
      </c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>
        <v>10000</v>
      </c>
      <c r="S122" s="1"/>
      <c r="T122" s="1"/>
      <c r="U122" s="1">
        <v>10000</v>
      </c>
      <c r="V122" t="str">
        <f>IFERROR(IF(VLOOKUP(A122,Resources!B:C,2,FALSE)=0,"",VLOOKUP(A122,Resources!B:C,2,FALSE)),"")</f>
        <v/>
      </c>
    </row>
    <row r="123" spans="1:22">
      <c r="A123" s="7" t="s">
        <v>228</v>
      </c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>
        <v>10000</v>
      </c>
      <c r="M123" s="1"/>
      <c r="N123" s="1"/>
      <c r="O123" s="1"/>
      <c r="P123" s="1"/>
      <c r="Q123" s="1"/>
      <c r="R123" s="1"/>
      <c r="S123" s="1"/>
      <c r="T123" s="1"/>
      <c r="U123" s="1">
        <v>10000</v>
      </c>
      <c r="V123" t="str">
        <f>IFERROR(IF(VLOOKUP(A123,Resources!B:C,2,FALSE)=0,"",VLOOKUP(A123,Resources!B:C,2,FALSE)),"")</f>
        <v/>
      </c>
    </row>
    <row r="124" spans="1:22">
      <c r="A124" s="7" t="s">
        <v>440</v>
      </c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>
        <v>10000</v>
      </c>
      <c r="S124" s="1"/>
      <c r="T124" s="1"/>
      <c r="U124" s="1">
        <v>10000</v>
      </c>
      <c r="V124" t="str">
        <f>IFERROR(IF(VLOOKUP(A124,Resources!B:C,2,FALSE)=0,"",VLOOKUP(A124,Resources!B:C,2,FALSE)),"")</f>
        <v/>
      </c>
    </row>
    <row r="125" spans="1:22">
      <c r="A125" s="7" t="s">
        <v>448</v>
      </c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>
        <v>10000</v>
      </c>
      <c r="S125" s="1"/>
      <c r="T125" s="1"/>
      <c r="U125" s="1">
        <v>10000</v>
      </c>
      <c r="V125" t="str">
        <f>IFERROR(IF(VLOOKUP(A125,Resources!B:C,2,FALSE)=0,"",VLOOKUP(A125,Resources!B:C,2,FALSE)),"")</f>
        <v/>
      </c>
    </row>
    <row r="126" spans="1:22">
      <c r="A126" s="7" t="s">
        <v>438</v>
      </c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>
        <v>10000</v>
      </c>
      <c r="U126" s="1">
        <v>10000</v>
      </c>
      <c r="V126" t="str">
        <f>IFERROR(IF(VLOOKUP(A126,Resources!B:C,2,FALSE)=0,"",VLOOKUP(A126,Resources!B:C,2,FALSE)),"")</f>
        <v/>
      </c>
    </row>
    <row r="127" spans="1:22">
      <c r="A127" s="7" t="s">
        <v>343</v>
      </c>
      <c r="B127" s="1"/>
      <c r="C127" s="1"/>
      <c r="D127" s="1"/>
      <c r="E127" s="1"/>
      <c r="F127" s="1">
        <v>10000</v>
      </c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>
        <v>10000</v>
      </c>
      <c r="V127" t="str">
        <f>IFERROR(IF(VLOOKUP(A127,Resources!B:C,2,FALSE)=0,"",VLOOKUP(A127,Resources!B:C,2,FALSE)),"")</f>
        <v/>
      </c>
    </row>
    <row r="128" spans="1:22">
      <c r="A128" s="7" t="s">
        <v>352</v>
      </c>
      <c r="B128" s="1">
        <v>10000</v>
      </c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>
        <v>10000</v>
      </c>
      <c r="V128" t="str">
        <f>IFERROR(IF(VLOOKUP(A128,Resources!B:C,2,FALSE)=0,"",VLOOKUP(A128,Resources!B:C,2,FALSE)),"")</f>
        <v/>
      </c>
    </row>
    <row r="129" spans="1:22">
      <c r="A129" s="7" t="s">
        <v>338</v>
      </c>
      <c r="B129" s="1"/>
      <c r="C129" s="1"/>
      <c r="D129" s="1"/>
      <c r="E129" s="1"/>
      <c r="F129" s="1"/>
      <c r="G129" s="1"/>
      <c r="H129" s="1">
        <v>10000</v>
      </c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>
        <v>10000</v>
      </c>
      <c r="V129" t="str">
        <f>IFERROR(IF(VLOOKUP(A129,Resources!B:C,2,FALSE)=0,"",VLOOKUP(A129,Resources!B:C,2,FALSE)),"")</f>
        <v/>
      </c>
    </row>
    <row r="130" spans="1:22">
      <c r="A130" s="7" t="s">
        <v>451</v>
      </c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>
        <v>10000</v>
      </c>
      <c r="T130" s="1"/>
      <c r="U130" s="1">
        <v>10000</v>
      </c>
      <c r="V130" t="str">
        <f>IFERROR(IF(VLOOKUP(A130,Resources!B:C,2,FALSE)=0,"",VLOOKUP(A130,Resources!B:C,2,FALSE)),"")</f>
        <v/>
      </c>
    </row>
    <row r="131" spans="1:22">
      <c r="A131" s="7" t="s">
        <v>242</v>
      </c>
      <c r="B131" s="1"/>
      <c r="C131" s="1"/>
      <c r="D131" s="1"/>
      <c r="E131" s="1">
        <v>5000</v>
      </c>
      <c r="F131" s="1"/>
      <c r="G131" s="1"/>
      <c r="H131" s="1"/>
      <c r="I131" s="1"/>
      <c r="J131" s="1"/>
      <c r="K131" s="1">
        <v>5000</v>
      </c>
      <c r="L131" s="1"/>
      <c r="M131" s="1"/>
      <c r="N131" s="1"/>
      <c r="O131" s="1"/>
      <c r="P131" s="1"/>
      <c r="Q131" s="1"/>
      <c r="R131" s="1"/>
      <c r="S131" s="1"/>
      <c r="T131" s="1"/>
      <c r="U131" s="1">
        <v>10000</v>
      </c>
      <c r="V131" t="str">
        <f>IFERROR(IF(VLOOKUP(A131,Resources!B:C,2,FALSE)=0,"",VLOOKUP(A131,Resources!B:C,2,FALSE)),"")</f>
        <v/>
      </c>
    </row>
    <row r="132" spans="1:22">
      <c r="A132" s="7" t="s">
        <v>328</v>
      </c>
      <c r="B132" s="1"/>
      <c r="C132" s="1"/>
      <c r="D132" s="1"/>
      <c r="E132" s="1"/>
      <c r="F132" s="1"/>
      <c r="G132" s="1">
        <v>10000</v>
      </c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>
        <v>10000</v>
      </c>
      <c r="V132" t="str">
        <f>IFERROR(IF(VLOOKUP(A132,Resources!B:C,2,FALSE)=0,"",VLOOKUP(A132,Resources!B:C,2,FALSE)),"")</f>
        <v/>
      </c>
    </row>
    <row r="133" spans="1:22">
      <c r="A133" s="7" t="s">
        <v>367</v>
      </c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>
        <v>10000</v>
      </c>
      <c r="M133" s="1"/>
      <c r="N133" s="1"/>
      <c r="O133" s="1"/>
      <c r="P133" s="1"/>
      <c r="Q133" s="1"/>
      <c r="R133" s="1"/>
      <c r="S133" s="1"/>
      <c r="T133" s="1"/>
      <c r="U133" s="1">
        <v>10000</v>
      </c>
      <c r="V133" t="str">
        <f>IFERROR(IF(VLOOKUP(A133,Resources!B:C,2,FALSE)=0,"",VLOOKUP(A133,Resources!B:C,2,FALSE)),"")</f>
        <v/>
      </c>
    </row>
    <row r="134" spans="1:22">
      <c r="A134" s="7" t="s">
        <v>360</v>
      </c>
      <c r="B134" s="1"/>
      <c r="C134" s="1"/>
      <c r="D134" s="1"/>
      <c r="E134" s="1"/>
      <c r="F134" s="1"/>
      <c r="G134" s="1"/>
      <c r="H134" s="1">
        <v>10000</v>
      </c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>
        <v>10000</v>
      </c>
      <c r="V134" t="str">
        <f>IFERROR(IF(VLOOKUP(A134,Resources!B:C,2,FALSE)=0,"",VLOOKUP(A134,Resources!B:C,2,FALSE)),"")</f>
        <v/>
      </c>
    </row>
    <row r="135" spans="1:22">
      <c r="A135" s="7" t="s">
        <v>206</v>
      </c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>
        <v>5000</v>
      </c>
      <c r="N135" s="1"/>
      <c r="O135" s="1"/>
      <c r="P135" s="1"/>
      <c r="Q135" s="1"/>
      <c r="R135" s="1"/>
      <c r="S135" s="1"/>
      <c r="T135" s="1"/>
      <c r="U135" s="1">
        <v>5000</v>
      </c>
      <c r="V135" t="str">
        <f>IFERROR(IF(VLOOKUP(A135,Resources!B:C,2,FALSE)=0,"",VLOOKUP(A135,Resources!B:C,2,FALSE)),"")</f>
        <v/>
      </c>
    </row>
    <row r="136" spans="1:22">
      <c r="A136" s="7" t="s">
        <v>439</v>
      </c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>
        <v>5000</v>
      </c>
      <c r="S136" s="1"/>
      <c r="T136" s="1"/>
      <c r="U136" s="1">
        <v>5000</v>
      </c>
      <c r="V136" t="str">
        <f>IFERROR(IF(VLOOKUP(A136,Resources!B:C,2,FALSE)=0,"",VLOOKUP(A136,Resources!B:C,2,FALSE)),"")</f>
        <v/>
      </c>
    </row>
    <row r="137" spans="1:22">
      <c r="A137" s="7" t="s">
        <v>131</v>
      </c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>
        <v>2500</v>
      </c>
      <c r="P137" s="1">
        <v>2500</v>
      </c>
      <c r="Q137" s="1"/>
      <c r="R137" s="1"/>
      <c r="S137" s="1"/>
      <c r="T137" s="1"/>
      <c r="U137" s="1">
        <v>5000</v>
      </c>
      <c r="V137" t="str">
        <f>IFERROR(IF(VLOOKUP(A137,Resources!B:C,2,FALSE)=0,"",VLOOKUP(A137,Resources!B:C,2,FALSE)),"")</f>
        <v/>
      </c>
    </row>
    <row r="138" spans="1:22">
      <c r="A138" s="7" t="s">
        <v>333</v>
      </c>
      <c r="B138" s="1"/>
      <c r="C138" s="1"/>
      <c r="D138" s="1"/>
      <c r="E138" s="1"/>
      <c r="F138" s="1">
        <v>5000</v>
      </c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>
        <v>5000</v>
      </c>
      <c r="V138" t="str">
        <f>IFERROR(IF(VLOOKUP(A138,Resources!B:C,2,FALSE)=0,"",VLOOKUP(A138,Resources!B:C,2,FALSE)),"")</f>
        <v/>
      </c>
    </row>
    <row r="139" spans="1:22">
      <c r="A139" s="7" t="s">
        <v>327</v>
      </c>
      <c r="B139" s="1"/>
      <c r="C139" s="1"/>
      <c r="D139" s="1"/>
      <c r="E139" s="1"/>
      <c r="F139" s="1"/>
      <c r="G139" s="1">
        <v>5000</v>
      </c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>
        <v>5000</v>
      </c>
      <c r="V139" t="str">
        <f>IFERROR(IF(VLOOKUP(A139,Resources!B:C,2,FALSE)=0,"",VLOOKUP(A139,Resources!B:C,2,FALSE)),"")</f>
        <v/>
      </c>
    </row>
    <row r="140" spans="1:22">
      <c r="A140" s="7" t="s">
        <v>200</v>
      </c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>
        <v>2500</v>
      </c>
      <c r="M140" s="1">
        <v>2500</v>
      </c>
      <c r="N140" s="1"/>
      <c r="O140" s="1"/>
      <c r="P140" s="1"/>
      <c r="Q140" s="1"/>
      <c r="R140" s="1"/>
      <c r="S140" s="1"/>
      <c r="T140" s="1"/>
      <c r="U140" s="1">
        <v>5000</v>
      </c>
      <c r="V140" t="str">
        <f>IFERROR(IF(VLOOKUP(A140,Resources!B:C,2,FALSE)=0,"",VLOOKUP(A140,Resources!B:C,2,FALSE)),"")</f>
        <v/>
      </c>
    </row>
    <row r="141" spans="1:22">
      <c r="A141" s="7" t="s">
        <v>359</v>
      </c>
      <c r="B141" s="1"/>
      <c r="C141" s="1"/>
      <c r="D141" s="1"/>
      <c r="E141" s="1">
        <v>5000</v>
      </c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>
        <v>5000</v>
      </c>
      <c r="V141" t="str">
        <f>IFERROR(IF(VLOOKUP(A141,Resources!B:C,2,FALSE)=0,"",VLOOKUP(A141,Resources!B:C,2,FALSE)),"")</f>
        <v/>
      </c>
    </row>
    <row r="142" spans="1:22">
      <c r="A142" s="7" t="s">
        <v>354</v>
      </c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>
        <v>5000</v>
      </c>
      <c r="Q142" s="1"/>
      <c r="R142" s="1"/>
      <c r="S142" s="1"/>
      <c r="T142" s="1"/>
      <c r="U142" s="1">
        <v>5000</v>
      </c>
      <c r="V142" t="str">
        <f>IFERROR(IF(VLOOKUP(A142,Resources!B:C,2,FALSE)=0,"",VLOOKUP(A142,Resources!B:C,2,FALSE)),"")</f>
        <v/>
      </c>
    </row>
    <row r="143" spans="1:22">
      <c r="A143" s="7" t="s">
        <v>449</v>
      </c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>
        <v>5000</v>
      </c>
      <c r="S143" s="1"/>
      <c r="T143" s="1"/>
      <c r="U143" s="1">
        <v>5000</v>
      </c>
      <c r="V143" t="str">
        <f>IFERROR(IF(VLOOKUP(A143,Resources!B:C,2,FALSE)=0,"",VLOOKUP(A143,Resources!B:C,2,FALSE)),"")</f>
        <v/>
      </c>
    </row>
    <row r="144" spans="1:22">
      <c r="A144" s="7" t="s">
        <v>190</v>
      </c>
      <c r="B144" s="1"/>
      <c r="C144" s="1"/>
      <c r="D144" s="1"/>
      <c r="E144" s="1"/>
      <c r="F144" s="1"/>
      <c r="G144" s="1">
        <v>1000</v>
      </c>
      <c r="H144" s="1"/>
      <c r="I144" s="1"/>
      <c r="J144" s="1"/>
      <c r="K144" s="1"/>
      <c r="L144" s="1">
        <v>1000</v>
      </c>
      <c r="M144" s="1">
        <v>1000</v>
      </c>
      <c r="N144" s="1">
        <v>1500</v>
      </c>
      <c r="O144" s="1"/>
      <c r="P144" s="1"/>
      <c r="Q144" s="1"/>
      <c r="R144" s="1"/>
      <c r="S144" s="1"/>
      <c r="T144" s="1"/>
      <c r="U144" s="1">
        <v>4500</v>
      </c>
      <c r="V144" t="str">
        <f>IFERROR(IF(VLOOKUP(A144,Resources!B:C,2,FALSE)=0,"",VLOOKUP(A144,Resources!B:C,2,FALSE)),"")</f>
        <v/>
      </c>
    </row>
    <row r="145" spans="1:22">
      <c r="A145" s="7" t="s">
        <v>239</v>
      </c>
      <c r="B145" s="1"/>
      <c r="C145" s="1"/>
      <c r="D145" s="1"/>
      <c r="E145" s="1"/>
      <c r="F145" s="1"/>
      <c r="G145" s="1"/>
      <c r="H145" s="1"/>
      <c r="I145" s="1">
        <v>1000</v>
      </c>
      <c r="J145" s="1">
        <v>1000</v>
      </c>
      <c r="K145" s="1">
        <v>1000</v>
      </c>
      <c r="L145" s="1"/>
      <c r="M145" s="1"/>
      <c r="N145" s="1"/>
      <c r="O145" s="1"/>
      <c r="P145" s="1"/>
      <c r="Q145" s="1"/>
      <c r="R145" s="1"/>
      <c r="S145" s="1"/>
      <c r="T145" s="1"/>
      <c r="U145" s="1">
        <v>3000</v>
      </c>
      <c r="V145" t="str">
        <f>IFERROR(IF(VLOOKUP(A145,Resources!B:C,2,FALSE)=0,"",VLOOKUP(A145,Resources!B:C,2,FALSE)),"")</f>
        <v/>
      </c>
    </row>
    <row r="146" spans="1:22">
      <c r="A146" s="7" t="s">
        <v>174</v>
      </c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>
        <v>1500</v>
      </c>
      <c r="P146" s="1">
        <v>1500</v>
      </c>
      <c r="Q146" s="1"/>
      <c r="R146" s="1"/>
      <c r="S146" s="1"/>
      <c r="T146" s="1"/>
      <c r="U146" s="1">
        <v>3000</v>
      </c>
      <c r="V146" t="str">
        <f>IFERROR(IF(VLOOKUP(A146,Resources!B:C,2,FALSE)=0,"",VLOOKUP(A146,Resources!B:C,2,FALSE)),"")</f>
        <v/>
      </c>
    </row>
    <row r="147" spans="1:22">
      <c r="A147" s="7" t="s">
        <v>188</v>
      </c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>
        <v>1000</v>
      </c>
      <c r="N147" s="1">
        <v>1500</v>
      </c>
      <c r="O147" s="1"/>
      <c r="P147" s="1"/>
      <c r="Q147" s="1"/>
      <c r="R147" s="1"/>
      <c r="S147" s="1"/>
      <c r="T147" s="1"/>
      <c r="U147" s="1">
        <v>2500</v>
      </c>
      <c r="V147" t="str">
        <f>IFERROR(IF(VLOOKUP(A147,Resources!B:C,2,FALSE)=0,"",VLOOKUP(A147,Resources!B:C,2,FALSE)),"")</f>
        <v/>
      </c>
    </row>
    <row r="148" spans="1:22">
      <c r="A148" s="7" t="s">
        <v>324</v>
      </c>
      <c r="B148" s="1"/>
      <c r="C148" s="1"/>
      <c r="D148" s="1"/>
      <c r="E148" s="1"/>
      <c r="F148" s="1"/>
      <c r="G148" s="1"/>
      <c r="H148" s="1"/>
      <c r="I148" s="1"/>
      <c r="J148" s="1">
        <v>1500</v>
      </c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>
        <v>1500</v>
      </c>
      <c r="V148" t="str">
        <f>IFERROR(IF(VLOOKUP(A148,Resources!B:C,2,FALSE)=0,"",VLOOKUP(A148,Resources!B:C,2,FALSE)),"")</f>
        <v/>
      </c>
    </row>
    <row r="149" spans="1:22">
      <c r="A149" s="7" t="s">
        <v>444</v>
      </c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>
        <v>1500</v>
      </c>
      <c r="S149" s="1"/>
      <c r="T149" s="1"/>
      <c r="U149" s="1">
        <v>1500</v>
      </c>
      <c r="V149" t="str">
        <f>IFERROR(IF(VLOOKUP(A149,Resources!B:C,2,FALSE)=0,"",VLOOKUP(A149,Resources!B:C,2,FALSE)),"")</f>
        <v/>
      </c>
    </row>
    <row r="150" spans="1:22">
      <c r="A150" s="7" t="s">
        <v>225</v>
      </c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>
        <v>300</v>
      </c>
      <c r="M150" s="1"/>
      <c r="N150" s="1"/>
      <c r="O150" s="1"/>
      <c r="P150" s="1"/>
      <c r="Q150" s="1"/>
      <c r="R150" s="1"/>
      <c r="S150" s="1"/>
      <c r="T150" s="1"/>
      <c r="U150" s="1">
        <v>300</v>
      </c>
      <c r="V150" t="str">
        <f>IFERROR(IF(VLOOKUP(A150,Resources!B:C,2,FALSE)=0,"",VLOOKUP(A150,Resources!B:C,2,FALSE)),"")</f>
        <v/>
      </c>
    </row>
    <row r="151" spans="1:22">
      <c r="A151" s="7" t="s">
        <v>460</v>
      </c>
      <c r="B151" s="1">
        <v>10000</v>
      </c>
      <c r="C151" s="1">
        <v>10000</v>
      </c>
      <c r="D151" s="1">
        <v>1005000</v>
      </c>
      <c r="E151" s="1">
        <v>420000</v>
      </c>
      <c r="F151" s="1">
        <v>315000</v>
      </c>
      <c r="G151" s="1">
        <v>516000</v>
      </c>
      <c r="H151" s="1">
        <v>521500</v>
      </c>
      <c r="I151" s="1">
        <v>746329</v>
      </c>
      <c r="J151" s="1">
        <v>422500</v>
      </c>
      <c r="K151" s="1">
        <v>568125</v>
      </c>
      <c r="L151" s="1">
        <v>826550</v>
      </c>
      <c r="M151" s="1">
        <v>1202962</v>
      </c>
      <c r="N151" s="1">
        <v>1007000</v>
      </c>
      <c r="O151" s="1">
        <v>1178000</v>
      </c>
      <c r="P151" s="1">
        <v>1533000</v>
      </c>
      <c r="Q151" s="1">
        <v>1453104</v>
      </c>
      <c r="R151" s="1">
        <v>2594500</v>
      </c>
      <c r="S151" s="1">
        <v>3320500</v>
      </c>
      <c r="T151" s="1">
        <v>2454165</v>
      </c>
      <c r="U151" s="1">
        <v>20104235</v>
      </c>
      <c r="V151" t="str">
        <f>IFERROR(IF(VLOOKUP(A151,Resources!B:C,2,FALSE)=0,"",VLOOKUP(A151,Resources!B:C,2,FALSE)),"")</f>
        <v/>
      </c>
    </row>
  </sheetData>
  <hyperlinks>
    <hyperlink ref="A2" r:id="rId3" xr:uid="{1B59DEF7-D0A7-D447-855C-0063B8B49BB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66FEE7-226E-1D48-8A82-A11F5A3EE713}">
  <dimension ref="A1:Q342"/>
  <sheetViews>
    <sheetView workbookViewId="0">
      <pane ySplit="1" topLeftCell="A2" activePane="bottomLeft" state="frozen"/>
      <selection pane="bottomLeft" activeCell="R1" sqref="R1"/>
    </sheetView>
  </sheetViews>
  <sheetFormatPr baseColWidth="10" defaultRowHeight="16"/>
  <cols>
    <col min="1" max="1" width="71.1640625" bestFit="1" customWidth="1"/>
    <col min="2" max="2" width="20.83203125" bestFit="1" customWidth="1"/>
    <col min="3" max="3" width="27.5" style="3" bestFit="1" customWidth="1"/>
    <col min="4" max="4" width="7.5" bestFit="1" customWidth="1"/>
    <col min="5" max="5" width="15.6640625" bestFit="1" customWidth="1"/>
    <col min="6" max="6" width="20.83203125" bestFit="1" customWidth="1"/>
    <col min="7" max="7" width="20.6640625" bestFit="1" customWidth="1"/>
    <col min="8" max="8" width="50.1640625" bestFit="1" customWidth="1"/>
    <col min="9" max="9" width="59.5" bestFit="1" customWidth="1"/>
    <col min="10" max="10" width="15.6640625" bestFit="1" customWidth="1"/>
    <col min="11" max="11" width="8.1640625" bestFit="1" customWidth="1"/>
    <col min="12" max="12" width="15.33203125" style="1" bestFit="1" customWidth="1"/>
    <col min="13" max="13" width="18.5" bestFit="1" customWidth="1"/>
    <col min="14" max="14" width="15.6640625" bestFit="1" customWidth="1"/>
    <col min="15" max="15" width="22.6640625" bestFit="1" customWidth="1"/>
    <col min="16" max="16" width="18.1640625" bestFit="1" customWidth="1"/>
  </cols>
  <sheetData>
    <row r="1" spans="1:17" s="2" customFormat="1">
      <c r="A1" s="2" t="s">
        <v>319</v>
      </c>
      <c r="B1" s="2" t="s">
        <v>0</v>
      </c>
      <c r="C1" s="4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321</v>
      </c>
      <c r="I1" s="2" t="s">
        <v>6</v>
      </c>
      <c r="J1" s="2" t="s">
        <v>7</v>
      </c>
      <c r="K1" s="2" t="s">
        <v>8</v>
      </c>
      <c r="L1" s="2" t="s">
        <v>9</v>
      </c>
      <c r="M1" s="2" t="s">
        <v>10</v>
      </c>
      <c r="N1" s="2" t="s">
        <v>11</v>
      </c>
      <c r="O1" s="2" t="s">
        <v>12</v>
      </c>
      <c r="P1" s="2" t="s">
        <v>13</v>
      </c>
      <c r="Q1" s="2" t="s">
        <v>371</v>
      </c>
    </row>
    <row r="2" spans="1:17">
      <c r="A2" t="s">
        <v>320</v>
      </c>
      <c r="B2" t="s">
        <v>14</v>
      </c>
      <c r="C2" s="3">
        <v>39813</v>
      </c>
      <c r="E2">
        <v>6</v>
      </c>
      <c r="F2" t="s">
        <v>15</v>
      </c>
      <c r="G2" t="s">
        <v>309</v>
      </c>
      <c r="H2" t="s">
        <v>359</v>
      </c>
      <c r="I2" t="s">
        <v>310</v>
      </c>
      <c r="L2" s="1">
        <v>5000</v>
      </c>
      <c r="P2" t="s">
        <v>311</v>
      </c>
      <c r="Q2" t="str">
        <f>IF(VLOOKUP(H2,Resources!B:D,3,FALSE)=0,"",VLOOKUP(H2,Resources!B:D,3,FALSE))</f>
        <v/>
      </c>
    </row>
    <row r="3" spans="1:17">
      <c r="A3" t="s">
        <v>320</v>
      </c>
      <c r="B3" t="s">
        <v>14</v>
      </c>
      <c r="C3" s="3">
        <v>39447</v>
      </c>
      <c r="E3">
        <v>2</v>
      </c>
      <c r="F3" t="s">
        <v>15</v>
      </c>
      <c r="G3" t="s">
        <v>38</v>
      </c>
      <c r="H3" t="s">
        <v>340</v>
      </c>
      <c r="I3" t="s">
        <v>315</v>
      </c>
      <c r="L3" s="1">
        <v>5000</v>
      </c>
      <c r="P3" t="s">
        <v>316</v>
      </c>
      <c r="Q3" t="str">
        <f>IF(VLOOKUP(H3,Resources!B:D,3,FALSE)=0,"",VLOOKUP(H3,Resources!B:D,3,FALSE))</f>
        <v/>
      </c>
    </row>
    <row r="4" spans="1:17">
      <c r="A4" t="s">
        <v>320</v>
      </c>
      <c r="B4" t="s">
        <v>14</v>
      </c>
      <c r="C4" s="3">
        <v>39082</v>
      </c>
      <c r="E4">
        <v>1</v>
      </c>
      <c r="F4" t="s">
        <v>15</v>
      </c>
      <c r="G4" t="s">
        <v>38</v>
      </c>
      <c r="H4" t="s">
        <v>340</v>
      </c>
      <c r="I4" t="s">
        <v>315</v>
      </c>
      <c r="L4" s="1">
        <v>5000</v>
      </c>
      <c r="P4" t="s">
        <v>316</v>
      </c>
      <c r="Q4" t="str">
        <f>IF(VLOOKUP(H4,Resources!B:D,3,FALSE)=0,"",VLOOKUP(H4,Resources!B:D,3,FALSE))</f>
        <v/>
      </c>
    </row>
    <row r="5" spans="1:17">
      <c r="A5" t="s">
        <v>320</v>
      </c>
      <c r="B5" t="s">
        <v>14</v>
      </c>
      <c r="C5" s="3">
        <v>39082</v>
      </c>
      <c r="E5">
        <v>1</v>
      </c>
      <c r="F5" t="s">
        <v>15</v>
      </c>
      <c r="G5" t="s">
        <v>38</v>
      </c>
      <c r="H5" t="s">
        <v>340</v>
      </c>
      <c r="I5" t="s">
        <v>315</v>
      </c>
      <c r="L5" s="1">
        <v>5000</v>
      </c>
      <c r="P5" t="s">
        <v>316</v>
      </c>
      <c r="Q5" t="str">
        <f>IF(VLOOKUP(H5,Resources!B:D,3,FALSE)=0,"",VLOOKUP(H5,Resources!B:D,3,FALSE))</f>
        <v/>
      </c>
    </row>
    <row r="6" spans="1:17">
      <c r="A6" t="s">
        <v>437</v>
      </c>
      <c r="B6" t="s">
        <v>14</v>
      </c>
      <c r="C6" s="3">
        <v>45291</v>
      </c>
      <c r="G6" t="s">
        <v>38</v>
      </c>
      <c r="H6" t="s">
        <v>340</v>
      </c>
      <c r="I6" t="s">
        <v>39</v>
      </c>
      <c r="J6" t="s">
        <v>18</v>
      </c>
      <c r="K6" t="s">
        <v>19</v>
      </c>
      <c r="L6" s="1">
        <v>5000</v>
      </c>
      <c r="Q6" t="str">
        <f>IF(VLOOKUP(H6,Resources!B:D,3,FALSE)=0,"",VLOOKUP(H6,Resources!B:D,3,FALSE))</f>
        <v/>
      </c>
    </row>
    <row r="7" spans="1:17">
      <c r="A7" t="s">
        <v>381</v>
      </c>
      <c r="B7" t="s">
        <v>14</v>
      </c>
      <c r="C7" s="3">
        <v>44926</v>
      </c>
      <c r="G7" t="s">
        <v>38</v>
      </c>
      <c r="H7" t="s">
        <v>340</v>
      </c>
      <c r="I7" t="s">
        <v>39</v>
      </c>
      <c r="J7" t="s">
        <v>18</v>
      </c>
      <c r="K7" t="s">
        <v>19</v>
      </c>
      <c r="L7" s="1">
        <v>5000</v>
      </c>
      <c r="Q7" t="str">
        <f>IF(VLOOKUP(H7,Resources!B:D,3,FALSE)=0,"",VLOOKUP(H7,Resources!B:D,3,FALSE))</f>
        <v/>
      </c>
    </row>
    <row r="8" spans="1:17">
      <c r="A8" t="s">
        <v>381</v>
      </c>
      <c r="B8" t="s">
        <v>14</v>
      </c>
      <c r="C8" s="3">
        <v>44561</v>
      </c>
      <c r="G8" t="s">
        <v>38</v>
      </c>
      <c r="H8" t="s">
        <v>340</v>
      </c>
      <c r="I8" t="s">
        <v>39</v>
      </c>
      <c r="J8" t="s">
        <v>18</v>
      </c>
      <c r="K8" t="s">
        <v>19</v>
      </c>
      <c r="L8" s="1">
        <v>5000</v>
      </c>
      <c r="Q8" t="str">
        <f>IF(VLOOKUP(H8,Resources!B:D,3,FALSE)=0,"",VLOOKUP(H8,Resources!B:D,3,FALSE))</f>
        <v/>
      </c>
    </row>
    <row r="9" spans="1:17">
      <c r="A9" t="s">
        <v>320</v>
      </c>
      <c r="B9" t="s">
        <v>14</v>
      </c>
      <c r="C9" s="3">
        <v>44196</v>
      </c>
      <c r="D9">
        <v>25</v>
      </c>
      <c r="E9">
        <v>8</v>
      </c>
      <c r="F9" t="s">
        <v>15</v>
      </c>
      <c r="G9" t="s">
        <v>38</v>
      </c>
      <c r="H9" t="s">
        <v>154</v>
      </c>
      <c r="I9" t="s">
        <v>39</v>
      </c>
      <c r="J9" t="s">
        <v>18</v>
      </c>
      <c r="K9" t="s">
        <v>19</v>
      </c>
      <c r="L9" s="1">
        <v>5000</v>
      </c>
      <c r="N9">
        <v>21</v>
      </c>
      <c r="Q9" t="str">
        <f>IF(VLOOKUP(H9,Resources!B:D,3,FALSE)=0,"",VLOOKUP(H9,Resources!B:D,3,FALSE))</f>
        <v/>
      </c>
    </row>
    <row r="10" spans="1:17">
      <c r="A10" t="s">
        <v>320</v>
      </c>
      <c r="B10" t="s">
        <v>14</v>
      </c>
      <c r="C10" s="3">
        <v>43830</v>
      </c>
      <c r="D10">
        <v>24</v>
      </c>
      <c r="E10">
        <v>5</v>
      </c>
      <c r="F10" t="s">
        <v>15</v>
      </c>
      <c r="G10" t="s">
        <v>38</v>
      </c>
      <c r="H10" t="s">
        <v>154</v>
      </c>
      <c r="I10" t="s">
        <v>39</v>
      </c>
      <c r="J10" t="s">
        <v>18</v>
      </c>
      <c r="K10" t="s">
        <v>19</v>
      </c>
      <c r="L10" s="1">
        <v>5000</v>
      </c>
      <c r="N10">
        <v>37</v>
      </c>
      <c r="Q10" t="str">
        <f>IF(VLOOKUP(H10,Resources!B:D,3,FALSE)=0,"",VLOOKUP(H10,Resources!B:D,3,FALSE))</f>
        <v/>
      </c>
    </row>
    <row r="11" spans="1:17">
      <c r="A11" t="s">
        <v>320</v>
      </c>
      <c r="B11" t="s">
        <v>14</v>
      </c>
      <c r="C11" s="3">
        <v>43465</v>
      </c>
      <c r="D11">
        <v>23</v>
      </c>
      <c r="E11">
        <v>11</v>
      </c>
      <c r="F11" t="s">
        <v>15</v>
      </c>
      <c r="G11" t="s">
        <v>38</v>
      </c>
      <c r="H11" t="s">
        <v>154</v>
      </c>
      <c r="I11" t="s">
        <v>154</v>
      </c>
      <c r="J11" t="s">
        <v>132</v>
      </c>
      <c r="K11" t="s">
        <v>19</v>
      </c>
      <c r="L11" s="1">
        <v>5000</v>
      </c>
      <c r="N11">
        <v>25</v>
      </c>
      <c r="Q11" t="str">
        <f>IF(VLOOKUP(H11,Resources!B:D,3,FALSE)=0,"",VLOOKUP(H11,Resources!B:D,3,FALSE))</f>
        <v/>
      </c>
    </row>
    <row r="12" spans="1:17">
      <c r="A12" t="s">
        <v>320</v>
      </c>
      <c r="B12" t="s">
        <v>14</v>
      </c>
      <c r="C12" s="3">
        <v>43100</v>
      </c>
      <c r="D12">
        <v>23</v>
      </c>
      <c r="E12">
        <v>7</v>
      </c>
      <c r="F12" t="s">
        <v>15</v>
      </c>
      <c r="G12" t="s">
        <v>38</v>
      </c>
      <c r="H12" t="s">
        <v>154</v>
      </c>
      <c r="I12" t="s">
        <v>154</v>
      </c>
      <c r="J12" t="s">
        <v>132</v>
      </c>
      <c r="K12" t="s">
        <v>19</v>
      </c>
      <c r="L12" s="1">
        <v>5000</v>
      </c>
      <c r="N12">
        <v>23</v>
      </c>
      <c r="O12" t="s">
        <v>15</v>
      </c>
      <c r="Q12" t="str">
        <f>IF(VLOOKUP(H12,Resources!B:D,3,FALSE)=0,"",VLOOKUP(H12,Resources!B:D,3,FALSE))</f>
        <v/>
      </c>
    </row>
    <row r="13" spans="1:17">
      <c r="A13" t="s">
        <v>320</v>
      </c>
      <c r="B13" t="s">
        <v>14</v>
      </c>
      <c r="C13" s="3">
        <v>42735</v>
      </c>
      <c r="D13">
        <v>23</v>
      </c>
      <c r="E13">
        <v>19</v>
      </c>
      <c r="F13" t="s">
        <v>15</v>
      </c>
      <c r="G13" t="s">
        <v>38</v>
      </c>
      <c r="H13" t="s">
        <v>154</v>
      </c>
      <c r="I13" t="s">
        <v>154</v>
      </c>
      <c r="J13" t="s">
        <v>132</v>
      </c>
      <c r="K13" t="s">
        <v>19</v>
      </c>
      <c r="L13" s="1">
        <v>5000</v>
      </c>
      <c r="N13">
        <v>27</v>
      </c>
      <c r="O13" t="s">
        <v>15</v>
      </c>
      <c r="Q13" t="str">
        <f>IF(VLOOKUP(H13,Resources!B:D,3,FALSE)=0,"",VLOOKUP(H13,Resources!B:D,3,FALSE))</f>
        <v/>
      </c>
    </row>
    <row r="14" spans="1:17">
      <c r="A14" t="s">
        <v>320</v>
      </c>
      <c r="B14" t="s">
        <v>14</v>
      </c>
      <c r="C14" s="3">
        <v>42369</v>
      </c>
      <c r="D14">
        <v>23</v>
      </c>
      <c r="E14">
        <v>24</v>
      </c>
      <c r="F14" t="s">
        <v>15</v>
      </c>
      <c r="G14" t="s">
        <v>38</v>
      </c>
      <c r="H14" t="s">
        <v>154</v>
      </c>
      <c r="I14" t="s">
        <v>154</v>
      </c>
      <c r="J14" t="s">
        <v>132</v>
      </c>
      <c r="K14" t="s">
        <v>19</v>
      </c>
      <c r="L14" s="1">
        <v>5000</v>
      </c>
      <c r="N14">
        <v>32</v>
      </c>
      <c r="O14" t="s">
        <v>15</v>
      </c>
      <c r="Q14" t="str">
        <f>IF(VLOOKUP(H14,Resources!B:D,3,FALSE)=0,"",VLOOKUP(H14,Resources!B:D,3,FALSE))</f>
        <v/>
      </c>
    </row>
    <row r="15" spans="1:17">
      <c r="A15" t="s">
        <v>320</v>
      </c>
      <c r="B15" t="s">
        <v>14</v>
      </c>
      <c r="C15" s="3">
        <v>41639</v>
      </c>
      <c r="D15">
        <v>23</v>
      </c>
      <c r="E15">
        <v>3</v>
      </c>
      <c r="F15" t="s">
        <v>15</v>
      </c>
      <c r="G15" t="s">
        <v>38</v>
      </c>
      <c r="H15" t="s">
        <v>154</v>
      </c>
      <c r="I15" t="s">
        <v>154</v>
      </c>
      <c r="J15" t="s">
        <v>132</v>
      </c>
      <c r="K15" t="s">
        <v>19</v>
      </c>
      <c r="L15" s="1">
        <v>5000</v>
      </c>
      <c r="N15">
        <v>11</v>
      </c>
      <c r="O15" t="s">
        <v>15</v>
      </c>
      <c r="Q15" t="str">
        <f>IF(VLOOKUP(H15,Resources!B:D,3,FALSE)=0,"",VLOOKUP(H15,Resources!B:D,3,FALSE))</f>
        <v/>
      </c>
    </row>
    <row r="16" spans="1:17">
      <c r="A16" t="s">
        <v>320</v>
      </c>
      <c r="B16" t="s">
        <v>14</v>
      </c>
      <c r="C16" s="3">
        <v>41274</v>
      </c>
      <c r="D16">
        <v>22</v>
      </c>
      <c r="F16" t="s">
        <v>15</v>
      </c>
      <c r="G16" t="s">
        <v>38</v>
      </c>
      <c r="H16" t="s">
        <v>154</v>
      </c>
      <c r="I16" t="s">
        <v>39</v>
      </c>
      <c r="J16" t="s">
        <v>18</v>
      </c>
      <c r="K16" t="s">
        <v>19</v>
      </c>
      <c r="L16" s="1">
        <v>5000</v>
      </c>
      <c r="N16">
        <v>13</v>
      </c>
      <c r="Q16" t="str">
        <f>IF(VLOOKUP(H16,Resources!B:D,3,FALSE)=0,"",VLOOKUP(H16,Resources!B:D,3,FALSE))</f>
        <v/>
      </c>
    </row>
    <row r="17" spans="1:17">
      <c r="A17" t="s">
        <v>320</v>
      </c>
      <c r="B17" t="s">
        <v>14</v>
      </c>
      <c r="C17" s="3">
        <v>40908</v>
      </c>
      <c r="D17">
        <v>22</v>
      </c>
      <c r="F17" t="s">
        <v>15</v>
      </c>
      <c r="G17" t="s">
        <v>38</v>
      </c>
      <c r="H17" t="s">
        <v>154</v>
      </c>
      <c r="I17" t="s">
        <v>39</v>
      </c>
      <c r="J17" t="s">
        <v>18</v>
      </c>
      <c r="K17" t="s">
        <v>19</v>
      </c>
      <c r="L17" s="1">
        <v>5000</v>
      </c>
      <c r="N17">
        <v>17</v>
      </c>
      <c r="Q17" t="str">
        <f>IF(VLOOKUP(H17,Resources!B:D,3,FALSE)=0,"",VLOOKUP(H17,Resources!B:D,3,FALSE))</f>
        <v/>
      </c>
    </row>
    <row r="18" spans="1:17">
      <c r="A18" t="s">
        <v>320</v>
      </c>
      <c r="B18" t="s">
        <v>14</v>
      </c>
      <c r="C18" s="3">
        <v>40543</v>
      </c>
      <c r="D18">
        <v>22</v>
      </c>
      <c r="F18" t="s">
        <v>15</v>
      </c>
      <c r="G18" t="s">
        <v>38</v>
      </c>
      <c r="H18" t="s">
        <v>154</v>
      </c>
      <c r="I18" t="s">
        <v>39</v>
      </c>
      <c r="J18" t="s">
        <v>18</v>
      </c>
      <c r="K18" t="s">
        <v>19</v>
      </c>
      <c r="L18" s="1">
        <v>5000</v>
      </c>
      <c r="N18">
        <v>17</v>
      </c>
      <c r="Q18" t="str">
        <f>IF(VLOOKUP(H18,Resources!B:D,3,FALSE)=0,"",VLOOKUP(H18,Resources!B:D,3,FALSE))</f>
        <v/>
      </c>
    </row>
    <row r="19" spans="1:17">
      <c r="A19" t="s">
        <v>320</v>
      </c>
      <c r="B19" t="s">
        <v>14</v>
      </c>
      <c r="C19" s="3">
        <v>40178</v>
      </c>
      <c r="D19">
        <v>21</v>
      </c>
      <c r="F19" t="s">
        <v>15</v>
      </c>
      <c r="G19" t="s">
        <v>38</v>
      </c>
      <c r="H19" t="s">
        <v>154</v>
      </c>
      <c r="I19" t="s">
        <v>291</v>
      </c>
      <c r="J19" t="s">
        <v>18</v>
      </c>
      <c r="K19" t="s">
        <v>19</v>
      </c>
      <c r="L19" s="1">
        <v>5000</v>
      </c>
      <c r="N19">
        <v>13</v>
      </c>
      <c r="Q19" t="str">
        <f>IF(VLOOKUP(H19,Resources!B:D,3,FALSE)=0,"",VLOOKUP(H19,Resources!B:D,3,FALSE))</f>
        <v/>
      </c>
    </row>
    <row r="20" spans="1:17">
      <c r="A20" t="s">
        <v>320</v>
      </c>
      <c r="B20" t="s">
        <v>14</v>
      </c>
      <c r="C20" s="3">
        <v>42369</v>
      </c>
      <c r="D20">
        <v>23</v>
      </c>
      <c r="E20">
        <v>4</v>
      </c>
      <c r="F20" t="s">
        <v>15</v>
      </c>
      <c r="G20" t="s">
        <v>217</v>
      </c>
      <c r="H20" t="s">
        <v>218</v>
      </c>
      <c r="I20" t="s">
        <v>218</v>
      </c>
      <c r="J20" t="s">
        <v>219</v>
      </c>
      <c r="K20" t="s">
        <v>19</v>
      </c>
      <c r="L20" s="1">
        <v>50000</v>
      </c>
      <c r="N20">
        <v>32</v>
      </c>
      <c r="O20" t="s">
        <v>15</v>
      </c>
      <c r="Q20" t="str">
        <f>IF(VLOOKUP(H20,Resources!B:D,3,FALSE)=0,"",VLOOKUP(H20,Resources!B:D,3,FALSE))</f>
        <v/>
      </c>
    </row>
    <row r="21" spans="1:17">
      <c r="A21" t="s">
        <v>320</v>
      </c>
      <c r="B21" t="s">
        <v>14</v>
      </c>
      <c r="C21" s="3">
        <v>42369</v>
      </c>
      <c r="D21">
        <v>23</v>
      </c>
      <c r="E21">
        <v>5</v>
      </c>
      <c r="F21" t="s">
        <v>15</v>
      </c>
      <c r="G21" t="s">
        <v>220</v>
      </c>
      <c r="H21" t="s">
        <v>370</v>
      </c>
      <c r="I21" t="s">
        <v>221</v>
      </c>
      <c r="J21" t="s">
        <v>132</v>
      </c>
      <c r="K21" t="s">
        <v>19</v>
      </c>
      <c r="L21" s="1">
        <v>50000</v>
      </c>
      <c r="N21">
        <v>32</v>
      </c>
      <c r="O21" t="s">
        <v>15</v>
      </c>
      <c r="Q21" t="str">
        <f>IF(VLOOKUP(H21,Resources!B:D,3,FALSE)=0,"",VLOOKUP(H21,Resources!B:D,3,FALSE))</f>
        <v/>
      </c>
    </row>
    <row r="22" spans="1:17">
      <c r="A22" t="s">
        <v>320</v>
      </c>
      <c r="B22" t="s">
        <v>14</v>
      </c>
      <c r="C22" s="3">
        <v>42369</v>
      </c>
      <c r="D22">
        <v>23</v>
      </c>
      <c r="E22">
        <v>3</v>
      </c>
      <c r="F22" t="s">
        <v>15</v>
      </c>
      <c r="G22" t="s">
        <v>215</v>
      </c>
      <c r="H22" t="s">
        <v>216</v>
      </c>
      <c r="I22" t="s">
        <v>216</v>
      </c>
      <c r="J22" t="s">
        <v>132</v>
      </c>
      <c r="K22" t="s">
        <v>19</v>
      </c>
      <c r="L22" s="1">
        <v>50000</v>
      </c>
      <c r="N22">
        <v>32</v>
      </c>
      <c r="O22" t="s">
        <v>15</v>
      </c>
      <c r="Q22" t="str">
        <f>IF(VLOOKUP(H22,Resources!B:D,3,FALSE)=0,"",VLOOKUP(H22,Resources!B:D,3,FALSE))</f>
        <v/>
      </c>
    </row>
    <row r="23" spans="1:17">
      <c r="A23" t="s">
        <v>381</v>
      </c>
      <c r="B23" t="s">
        <v>14</v>
      </c>
      <c r="C23" s="3">
        <v>44561</v>
      </c>
      <c r="G23" t="s">
        <v>215</v>
      </c>
      <c r="H23" t="s">
        <v>216</v>
      </c>
      <c r="I23" t="s">
        <v>387</v>
      </c>
      <c r="J23" t="s">
        <v>18</v>
      </c>
      <c r="K23" t="s">
        <v>19</v>
      </c>
      <c r="L23" s="1">
        <v>30000</v>
      </c>
      <c r="Q23" t="str">
        <f>IF(VLOOKUP(H23,Resources!B:D,3,FALSE)=0,"",VLOOKUP(H23,Resources!B:D,3,FALSE))</f>
        <v/>
      </c>
    </row>
    <row r="24" spans="1:17">
      <c r="A24" t="s">
        <v>320</v>
      </c>
      <c r="B24" t="s">
        <v>14</v>
      </c>
      <c r="C24" s="3">
        <v>44196</v>
      </c>
      <c r="D24">
        <v>25</v>
      </c>
      <c r="E24">
        <v>2</v>
      </c>
      <c r="F24" t="s">
        <v>15</v>
      </c>
      <c r="G24" t="s">
        <v>20</v>
      </c>
      <c r="H24" t="s">
        <v>325</v>
      </c>
      <c r="I24" t="s">
        <v>21</v>
      </c>
      <c r="J24" t="s">
        <v>22</v>
      </c>
      <c r="K24" t="s">
        <v>23</v>
      </c>
      <c r="L24" s="1">
        <v>100000</v>
      </c>
      <c r="N24">
        <v>21</v>
      </c>
      <c r="Q24" t="str">
        <f>IF(VLOOKUP(H24,Resources!B:D,3,FALSE)=0,"",VLOOKUP(H24,Resources!B:D,3,FALSE))</f>
        <v>Y</v>
      </c>
    </row>
    <row r="25" spans="1:17">
      <c r="A25" t="s">
        <v>320</v>
      </c>
      <c r="B25" t="s">
        <v>14</v>
      </c>
      <c r="C25" s="3">
        <v>43830</v>
      </c>
      <c r="D25">
        <v>24</v>
      </c>
      <c r="E25">
        <v>22</v>
      </c>
      <c r="F25" t="s">
        <v>15</v>
      </c>
      <c r="G25" t="s">
        <v>108</v>
      </c>
      <c r="H25" t="s">
        <v>358</v>
      </c>
      <c r="I25" t="s">
        <v>109</v>
      </c>
      <c r="J25" t="s">
        <v>76</v>
      </c>
      <c r="L25" s="1">
        <v>50000</v>
      </c>
      <c r="N25">
        <v>37</v>
      </c>
      <c r="Q25" t="str">
        <f>IF(VLOOKUP(H25,Resources!B:D,3,FALSE)=0,"",VLOOKUP(H25,Resources!B:D,3,FALSE))</f>
        <v/>
      </c>
    </row>
    <row r="26" spans="1:17">
      <c r="A26" t="s">
        <v>320</v>
      </c>
      <c r="B26" t="s">
        <v>14</v>
      </c>
      <c r="C26" s="3">
        <v>43830</v>
      </c>
      <c r="D26">
        <v>24</v>
      </c>
      <c r="E26">
        <v>4</v>
      </c>
      <c r="F26" t="s">
        <v>15</v>
      </c>
      <c r="G26" t="s">
        <v>74</v>
      </c>
      <c r="H26" t="s">
        <v>344</v>
      </c>
      <c r="I26" t="s">
        <v>75</v>
      </c>
      <c r="J26" t="s">
        <v>76</v>
      </c>
      <c r="K26" t="s">
        <v>19</v>
      </c>
      <c r="L26" s="1">
        <v>50000</v>
      </c>
      <c r="N26">
        <v>37</v>
      </c>
      <c r="Q26" t="str">
        <f>IF(VLOOKUP(H26,Resources!B:D,3,FALSE)=0,"",VLOOKUP(H26,Resources!B:D,3,FALSE))</f>
        <v/>
      </c>
    </row>
    <row r="27" spans="1:17">
      <c r="A27" t="s">
        <v>320</v>
      </c>
      <c r="B27" t="s">
        <v>14</v>
      </c>
      <c r="C27" s="3">
        <v>42369</v>
      </c>
      <c r="D27">
        <v>23</v>
      </c>
      <c r="E27">
        <v>12</v>
      </c>
      <c r="F27" t="s">
        <v>15</v>
      </c>
      <c r="G27" t="s">
        <v>197</v>
      </c>
      <c r="H27" t="s">
        <v>361</v>
      </c>
      <c r="I27" t="s">
        <v>226</v>
      </c>
      <c r="J27" t="s">
        <v>153</v>
      </c>
      <c r="K27" t="s">
        <v>27</v>
      </c>
      <c r="L27" s="1">
        <v>25000</v>
      </c>
      <c r="N27">
        <v>32</v>
      </c>
      <c r="O27" t="s">
        <v>15</v>
      </c>
      <c r="Q27" t="str">
        <f>IF(VLOOKUP(H27,Resources!B:D,3,FALSE)=0,"",VLOOKUP(H27,Resources!B:D,3,FALSE))</f>
        <v/>
      </c>
    </row>
    <row r="28" spans="1:17">
      <c r="A28" t="s">
        <v>320</v>
      </c>
      <c r="B28" t="s">
        <v>14</v>
      </c>
      <c r="C28" s="3">
        <v>40908</v>
      </c>
      <c r="D28">
        <v>22</v>
      </c>
      <c r="F28" t="s">
        <v>15</v>
      </c>
      <c r="G28" t="s">
        <v>197</v>
      </c>
      <c r="H28" t="s">
        <v>361</v>
      </c>
      <c r="I28" t="s">
        <v>261</v>
      </c>
      <c r="J28" t="s">
        <v>26</v>
      </c>
      <c r="K28" t="s">
        <v>27</v>
      </c>
      <c r="L28" s="1">
        <v>25000</v>
      </c>
      <c r="N28">
        <v>17</v>
      </c>
      <c r="Q28" t="str">
        <f>IF(VLOOKUP(H28,Resources!B:D,3,FALSE)=0,"",VLOOKUP(H28,Resources!B:D,3,FALSE))</f>
        <v/>
      </c>
    </row>
    <row r="29" spans="1:17">
      <c r="A29" t="s">
        <v>320</v>
      </c>
      <c r="B29" t="s">
        <v>14</v>
      </c>
      <c r="C29" s="3">
        <v>42735</v>
      </c>
      <c r="D29">
        <v>23</v>
      </c>
      <c r="E29">
        <v>8</v>
      </c>
      <c r="F29" t="s">
        <v>15</v>
      </c>
      <c r="G29" t="s">
        <v>197</v>
      </c>
      <c r="H29" t="s">
        <v>198</v>
      </c>
      <c r="I29" t="s">
        <v>198</v>
      </c>
      <c r="J29" t="s">
        <v>153</v>
      </c>
      <c r="K29" t="s">
        <v>27</v>
      </c>
      <c r="L29" s="1">
        <v>25000</v>
      </c>
      <c r="N29">
        <v>27</v>
      </c>
      <c r="O29" t="s">
        <v>15</v>
      </c>
      <c r="Q29" t="str">
        <f>IF(VLOOKUP(H29,Resources!B:D,3,FALSE)=0,"",VLOOKUP(H29,Resources!B:D,3,FALSE))</f>
        <v/>
      </c>
    </row>
    <row r="30" spans="1:17">
      <c r="A30" t="s">
        <v>381</v>
      </c>
      <c r="B30" t="s">
        <v>14</v>
      </c>
      <c r="C30" s="3">
        <v>44926</v>
      </c>
      <c r="G30" t="s">
        <v>405</v>
      </c>
      <c r="H30" t="s">
        <v>454</v>
      </c>
      <c r="I30" t="s">
        <v>389</v>
      </c>
      <c r="J30" t="s">
        <v>22</v>
      </c>
      <c r="K30" t="s">
        <v>23</v>
      </c>
      <c r="L30" s="1">
        <v>20000</v>
      </c>
      <c r="Q30" t="str">
        <f>IF(VLOOKUP(H30,Resources!B:D,3,FALSE)=0,"",VLOOKUP(H30,Resources!B:D,3,FALSE))</f>
        <v/>
      </c>
    </row>
    <row r="31" spans="1:17">
      <c r="A31" t="s">
        <v>381</v>
      </c>
      <c r="B31" t="s">
        <v>14</v>
      </c>
      <c r="C31" s="3">
        <v>44561</v>
      </c>
      <c r="G31" t="s">
        <v>405</v>
      </c>
      <c r="H31" t="s">
        <v>454</v>
      </c>
      <c r="I31" t="s">
        <v>389</v>
      </c>
      <c r="J31" t="s">
        <v>22</v>
      </c>
      <c r="K31" t="s">
        <v>23</v>
      </c>
      <c r="L31" s="1">
        <v>25000</v>
      </c>
      <c r="Q31" t="str">
        <f>IF(VLOOKUP(H31,Resources!B:D,3,FALSE)=0,"",VLOOKUP(H31,Resources!B:D,3,FALSE))</f>
        <v/>
      </c>
    </row>
    <row r="32" spans="1:17">
      <c r="A32" t="s">
        <v>320</v>
      </c>
      <c r="B32" t="s">
        <v>14</v>
      </c>
      <c r="C32" s="3">
        <v>42735</v>
      </c>
      <c r="D32">
        <v>23</v>
      </c>
      <c r="E32">
        <v>13</v>
      </c>
      <c r="F32" t="s">
        <v>15</v>
      </c>
      <c r="G32" t="s">
        <v>53</v>
      </c>
      <c r="H32" t="s">
        <v>167</v>
      </c>
      <c r="I32" t="s">
        <v>204</v>
      </c>
      <c r="J32" t="s">
        <v>189</v>
      </c>
      <c r="K32" t="s">
        <v>56</v>
      </c>
      <c r="L32" s="1">
        <v>5000</v>
      </c>
      <c r="N32">
        <v>27</v>
      </c>
      <c r="O32" t="s">
        <v>15</v>
      </c>
      <c r="Q32" t="str">
        <f>IF(VLOOKUP(H32,Resources!B:D,3,FALSE)=0,"",VLOOKUP(H32,Resources!B:D,3,FALSE))</f>
        <v/>
      </c>
    </row>
    <row r="33" spans="1:17">
      <c r="A33" t="s">
        <v>320</v>
      </c>
      <c r="B33" t="s">
        <v>14</v>
      </c>
      <c r="C33" s="3">
        <v>44196</v>
      </c>
      <c r="D33">
        <v>25</v>
      </c>
      <c r="E33">
        <v>15</v>
      </c>
      <c r="F33" t="s">
        <v>15</v>
      </c>
      <c r="G33" t="s">
        <v>53</v>
      </c>
      <c r="H33" t="s">
        <v>167</v>
      </c>
      <c r="I33" t="s">
        <v>54</v>
      </c>
      <c r="J33" t="s">
        <v>55</v>
      </c>
      <c r="K33" t="s">
        <v>56</v>
      </c>
      <c r="L33" s="1">
        <v>5000</v>
      </c>
      <c r="N33">
        <v>21</v>
      </c>
      <c r="Q33" t="str">
        <f>IF(VLOOKUP(H33,Resources!B:D,3,FALSE)=0,"",VLOOKUP(H33,Resources!B:D,3,FALSE))</f>
        <v/>
      </c>
    </row>
    <row r="34" spans="1:17">
      <c r="A34" t="s">
        <v>320</v>
      </c>
      <c r="B34" t="s">
        <v>14</v>
      </c>
      <c r="C34" s="3">
        <v>43830</v>
      </c>
      <c r="D34">
        <v>24</v>
      </c>
      <c r="E34">
        <v>29</v>
      </c>
      <c r="F34" t="s">
        <v>15</v>
      </c>
      <c r="G34" t="s">
        <v>53</v>
      </c>
      <c r="H34" t="s">
        <v>167</v>
      </c>
      <c r="I34" t="s">
        <v>54</v>
      </c>
      <c r="J34" t="s">
        <v>55</v>
      </c>
      <c r="K34" t="s">
        <v>56</v>
      </c>
      <c r="L34" s="1">
        <v>5000</v>
      </c>
      <c r="N34">
        <v>37</v>
      </c>
      <c r="Q34" t="str">
        <f>IF(VLOOKUP(H34,Resources!B:D,3,FALSE)=0,"",VLOOKUP(H34,Resources!B:D,3,FALSE))</f>
        <v/>
      </c>
    </row>
    <row r="35" spans="1:17">
      <c r="A35" t="s">
        <v>320</v>
      </c>
      <c r="B35" t="s">
        <v>14</v>
      </c>
      <c r="C35" s="3">
        <v>43465</v>
      </c>
      <c r="D35">
        <v>23</v>
      </c>
      <c r="E35">
        <v>19</v>
      </c>
      <c r="F35" t="s">
        <v>15</v>
      </c>
      <c r="G35" t="s">
        <v>53</v>
      </c>
      <c r="H35" t="s">
        <v>167</v>
      </c>
      <c r="I35" t="s">
        <v>167</v>
      </c>
      <c r="J35" t="s">
        <v>168</v>
      </c>
      <c r="K35" t="s">
        <v>56</v>
      </c>
      <c r="L35" s="1">
        <v>5000</v>
      </c>
      <c r="N35">
        <v>25</v>
      </c>
      <c r="Q35" t="str">
        <f>IF(VLOOKUP(H35,Resources!B:D,3,FALSE)=0,"",VLOOKUP(H35,Resources!B:D,3,FALSE))</f>
        <v/>
      </c>
    </row>
    <row r="36" spans="1:17">
      <c r="A36" t="s">
        <v>320</v>
      </c>
      <c r="B36" t="s">
        <v>14</v>
      </c>
      <c r="C36" s="3">
        <v>43100</v>
      </c>
      <c r="D36">
        <v>23</v>
      </c>
      <c r="E36">
        <v>17</v>
      </c>
      <c r="F36" t="s">
        <v>15</v>
      </c>
      <c r="G36" t="s">
        <v>53</v>
      </c>
      <c r="H36" t="s">
        <v>167</v>
      </c>
      <c r="I36" t="s">
        <v>167</v>
      </c>
      <c r="J36" t="s">
        <v>189</v>
      </c>
      <c r="K36" t="s">
        <v>56</v>
      </c>
      <c r="L36" s="1">
        <v>5000</v>
      </c>
      <c r="N36">
        <v>23</v>
      </c>
      <c r="O36" t="s">
        <v>15</v>
      </c>
      <c r="Q36" t="str">
        <f>IF(VLOOKUP(H36,Resources!B:D,3,FALSE)=0,"",VLOOKUP(H36,Resources!B:D,3,FALSE))</f>
        <v/>
      </c>
    </row>
    <row r="37" spans="1:17">
      <c r="A37" t="s">
        <v>320</v>
      </c>
      <c r="B37" t="s">
        <v>14</v>
      </c>
      <c r="C37" s="3">
        <v>42369</v>
      </c>
      <c r="D37">
        <v>23</v>
      </c>
      <c r="E37">
        <v>18</v>
      </c>
      <c r="F37" t="s">
        <v>15</v>
      </c>
      <c r="G37" t="s">
        <v>53</v>
      </c>
      <c r="H37" t="s">
        <v>167</v>
      </c>
      <c r="I37" t="s">
        <v>167</v>
      </c>
      <c r="J37" t="s">
        <v>189</v>
      </c>
      <c r="K37" t="s">
        <v>56</v>
      </c>
      <c r="L37" s="1">
        <v>5000</v>
      </c>
      <c r="N37">
        <v>32</v>
      </c>
      <c r="O37" t="s">
        <v>15</v>
      </c>
      <c r="Q37" t="str">
        <f>IF(VLOOKUP(H37,Resources!B:D,3,FALSE)=0,"",VLOOKUP(H37,Resources!B:D,3,FALSE))</f>
        <v/>
      </c>
    </row>
    <row r="38" spans="1:17">
      <c r="A38" t="s">
        <v>437</v>
      </c>
      <c r="B38" t="s">
        <v>14</v>
      </c>
      <c r="C38" s="3">
        <v>45291</v>
      </c>
      <c r="G38" t="s">
        <v>53</v>
      </c>
      <c r="H38" t="s">
        <v>167</v>
      </c>
      <c r="I38" t="s">
        <v>416</v>
      </c>
      <c r="J38" t="s">
        <v>427</v>
      </c>
      <c r="K38" t="s">
        <v>56</v>
      </c>
      <c r="L38" s="1">
        <v>10000</v>
      </c>
      <c r="Q38" t="str">
        <f>IF(VLOOKUP(H38,Resources!B:D,3,FALSE)=0,"",VLOOKUP(H38,Resources!B:D,3,FALSE))</f>
        <v/>
      </c>
    </row>
    <row r="39" spans="1:17">
      <c r="A39" t="s">
        <v>381</v>
      </c>
      <c r="B39" t="s">
        <v>14</v>
      </c>
      <c r="C39" s="3">
        <v>44926</v>
      </c>
      <c r="G39" t="s">
        <v>53</v>
      </c>
      <c r="H39" t="s">
        <v>167</v>
      </c>
      <c r="I39" t="s">
        <v>416</v>
      </c>
      <c r="J39" t="s">
        <v>427</v>
      </c>
      <c r="K39" t="s">
        <v>56</v>
      </c>
      <c r="L39" s="1">
        <v>10000</v>
      </c>
      <c r="Q39" t="str">
        <f>IF(VLOOKUP(H39,Resources!B:D,3,FALSE)=0,"",VLOOKUP(H39,Resources!B:D,3,FALSE))</f>
        <v/>
      </c>
    </row>
    <row r="40" spans="1:17">
      <c r="A40" t="s">
        <v>381</v>
      </c>
      <c r="B40" t="s">
        <v>14</v>
      </c>
      <c r="C40" s="3">
        <v>44561</v>
      </c>
      <c r="G40" t="s">
        <v>406</v>
      </c>
      <c r="H40" t="s">
        <v>444</v>
      </c>
      <c r="I40" t="s">
        <v>390</v>
      </c>
      <c r="J40" t="s">
        <v>274</v>
      </c>
      <c r="K40" t="s">
        <v>27</v>
      </c>
      <c r="L40" s="1">
        <v>1500</v>
      </c>
      <c r="Q40" t="str">
        <f>IF(VLOOKUP(H40,Resources!B:D,3,FALSE)=0,"",VLOOKUP(H40,Resources!B:D,3,FALSE))</f>
        <v/>
      </c>
    </row>
    <row r="41" spans="1:17">
      <c r="A41" t="s">
        <v>320</v>
      </c>
      <c r="B41" t="s">
        <v>14</v>
      </c>
      <c r="C41" s="3">
        <v>43830</v>
      </c>
      <c r="D41">
        <v>24</v>
      </c>
      <c r="E41">
        <v>27</v>
      </c>
      <c r="F41" t="s">
        <v>15</v>
      </c>
      <c r="G41" t="s">
        <v>117</v>
      </c>
      <c r="H41" t="s">
        <v>165</v>
      </c>
      <c r="I41" t="s">
        <v>364</v>
      </c>
      <c r="J41" t="s">
        <v>118</v>
      </c>
      <c r="K41" t="s">
        <v>23</v>
      </c>
      <c r="L41" s="1">
        <v>5000</v>
      </c>
      <c r="N41">
        <v>37</v>
      </c>
      <c r="Q41" t="str">
        <f>IF(VLOOKUP(H41,Resources!B:D,3,FALSE)=0,"",VLOOKUP(H41,Resources!B:D,3,FALSE))</f>
        <v/>
      </c>
    </row>
    <row r="42" spans="1:17">
      <c r="A42" t="s">
        <v>320</v>
      </c>
      <c r="B42" t="s">
        <v>14</v>
      </c>
      <c r="C42" s="3">
        <v>43465</v>
      </c>
      <c r="D42">
        <v>23</v>
      </c>
      <c r="E42">
        <v>18</v>
      </c>
      <c r="F42" t="s">
        <v>15</v>
      </c>
      <c r="G42" t="s">
        <v>117</v>
      </c>
      <c r="H42" t="s">
        <v>165</v>
      </c>
      <c r="I42" t="s">
        <v>165</v>
      </c>
      <c r="J42" t="s">
        <v>166</v>
      </c>
      <c r="K42" t="s">
        <v>23</v>
      </c>
      <c r="L42" s="1">
        <v>5000</v>
      </c>
      <c r="N42">
        <v>25</v>
      </c>
      <c r="Q42" t="str">
        <f>IF(VLOOKUP(H42,Resources!B:D,3,FALSE)=0,"",VLOOKUP(H42,Resources!B:D,3,FALSE))</f>
        <v/>
      </c>
    </row>
    <row r="43" spans="1:17">
      <c r="A43" t="s">
        <v>320</v>
      </c>
      <c r="B43" t="s">
        <v>14</v>
      </c>
      <c r="C43" s="3">
        <v>43100</v>
      </c>
      <c r="D43">
        <v>23</v>
      </c>
      <c r="E43">
        <v>15</v>
      </c>
      <c r="F43" t="s">
        <v>15</v>
      </c>
      <c r="G43" t="s">
        <v>117</v>
      </c>
      <c r="H43" t="s">
        <v>165</v>
      </c>
      <c r="I43" t="s">
        <v>165</v>
      </c>
      <c r="J43" t="s">
        <v>166</v>
      </c>
      <c r="K43" t="s">
        <v>23</v>
      </c>
      <c r="L43" s="1">
        <v>5000</v>
      </c>
      <c r="N43">
        <v>23</v>
      </c>
      <c r="O43" t="s">
        <v>15</v>
      </c>
      <c r="Q43" t="str">
        <f>IF(VLOOKUP(H43,Resources!B:D,3,FALSE)=0,"",VLOOKUP(H43,Resources!B:D,3,FALSE))</f>
        <v/>
      </c>
    </row>
    <row r="44" spans="1:17">
      <c r="A44" t="s">
        <v>320</v>
      </c>
      <c r="B44" t="s">
        <v>14</v>
      </c>
      <c r="C44" s="3">
        <v>42735</v>
      </c>
      <c r="D44">
        <v>23</v>
      </c>
      <c r="E44">
        <v>12</v>
      </c>
      <c r="F44" t="s">
        <v>15</v>
      </c>
      <c r="G44" t="s">
        <v>117</v>
      </c>
      <c r="H44" t="s">
        <v>165</v>
      </c>
      <c r="I44" t="s">
        <v>165</v>
      </c>
      <c r="J44" t="s">
        <v>166</v>
      </c>
      <c r="K44" t="s">
        <v>23</v>
      </c>
      <c r="L44" s="1">
        <v>5000</v>
      </c>
      <c r="N44">
        <v>27</v>
      </c>
      <c r="O44" t="s">
        <v>15</v>
      </c>
      <c r="Q44" t="str">
        <f>IF(VLOOKUP(H44,Resources!B:D,3,FALSE)=0,"",VLOOKUP(H44,Resources!B:D,3,FALSE))</f>
        <v/>
      </c>
    </row>
    <row r="45" spans="1:17">
      <c r="A45" t="s">
        <v>320</v>
      </c>
      <c r="B45" t="s">
        <v>14</v>
      </c>
      <c r="C45" s="3">
        <v>42369</v>
      </c>
      <c r="D45">
        <v>23</v>
      </c>
      <c r="E45">
        <v>17</v>
      </c>
      <c r="F45" t="s">
        <v>15</v>
      </c>
      <c r="G45" t="s">
        <v>117</v>
      </c>
      <c r="H45" t="s">
        <v>165</v>
      </c>
      <c r="I45" t="s">
        <v>165</v>
      </c>
      <c r="J45" t="s">
        <v>166</v>
      </c>
      <c r="K45" t="s">
        <v>23</v>
      </c>
      <c r="L45" s="1">
        <v>5000</v>
      </c>
      <c r="N45">
        <v>32</v>
      </c>
      <c r="O45" t="s">
        <v>15</v>
      </c>
      <c r="Q45" t="str">
        <f>IF(VLOOKUP(H45,Resources!B:D,3,FALSE)=0,"",VLOOKUP(H45,Resources!B:D,3,FALSE))</f>
        <v/>
      </c>
    </row>
    <row r="46" spans="1:17">
      <c r="A46" t="s">
        <v>320</v>
      </c>
      <c r="B46" t="s">
        <v>14</v>
      </c>
      <c r="C46" s="3">
        <v>42004</v>
      </c>
      <c r="D46">
        <v>23</v>
      </c>
      <c r="E46">
        <v>3</v>
      </c>
      <c r="F46" t="s">
        <v>15</v>
      </c>
      <c r="G46" t="s">
        <v>237</v>
      </c>
      <c r="H46" t="s">
        <v>238</v>
      </c>
      <c r="I46" t="s">
        <v>238</v>
      </c>
      <c r="J46" t="s">
        <v>177</v>
      </c>
      <c r="K46" t="s">
        <v>23</v>
      </c>
      <c r="L46" s="1">
        <v>10000</v>
      </c>
      <c r="N46">
        <v>18</v>
      </c>
      <c r="O46" t="s">
        <v>15</v>
      </c>
      <c r="Q46" t="str">
        <f>IF(VLOOKUP(H46,Resources!B:D,3,FALSE)=0,"",VLOOKUP(H46,Resources!B:D,3,FALSE))</f>
        <v/>
      </c>
    </row>
    <row r="47" spans="1:17">
      <c r="A47" t="s">
        <v>320</v>
      </c>
      <c r="B47" t="s">
        <v>14</v>
      </c>
      <c r="C47" s="3">
        <v>40543</v>
      </c>
      <c r="D47">
        <v>22</v>
      </c>
      <c r="F47" t="s">
        <v>15</v>
      </c>
      <c r="G47" t="s">
        <v>237</v>
      </c>
      <c r="H47" t="s">
        <v>238</v>
      </c>
      <c r="I47" t="s">
        <v>285</v>
      </c>
      <c r="J47" t="s">
        <v>26</v>
      </c>
      <c r="K47" t="s">
        <v>27</v>
      </c>
      <c r="L47" s="1">
        <v>5000</v>
      </c>
      <c r="N47">
        <v>17</v>
      </c>
      <c r="Q47" t="str">
        <f>IF(VLOOKUP(H47,Resources!B:D,3,FALSE)=0,"",VLOOKUP(H47,Resources!B:D,3,FALSE))</f>
        <v/>
      </c>
    </row>
    <row r="48" spans="1:17">
      <c r="A48" t="s">
        <v>320</v>
      </c>
      <c r="B48" t="s">
        <v>14</v>
      </c>
      <c r="C48" s="3">
        <v>40178</v>
      </c>
      <c r="D48">
        <v>21</v>
      </c>
      <c r="F48" t="s">
        <v>15</v>
      </c>
      <c r="G48" t="s">
        <v>237</v>
      </c>
      <c r="H48" t="s">
        <v>238</v>
      </c>
      <c r="I48" t="s">
        <v>285</v>
      </c>
      <c r="J48" t="s">
        <v>26</v>
      </c>
      <c r="K48" t="s">
        <v>27</v>
      </c>
      <c r="L48" s="1">
        <v>5000</v>
      </c>
      <c r="N48">
        <v>13</v>
      </c>
      <c r="Q48" t="str">
        <f>IF(VLOOKUP(H48,Resources!B:D,3,FALSE)=0,"",VLOOKUP(H48,Resources!B:D,3,FALSE))</f>
        <v/>
      </c>
    </row>
    <row r="49" spans="1:17">
      <c r="A49" t="s">
        <v>320</v>
      </c>
      <c r="B49" t="s">
        <v>14</v>
      </c>
      <c r="C49" s="3">
        <v>40178</v>
      </c>
      <c r="D49">
        <v>21</v>
      </c>
      <c r="F49" t="s">
        <v>15</v>
      </c>
      <c r="G49" t="s">
        <v>237</v>
      </c>
      <c r="H49" t="s">
        <v>238</v>
      </c>
      <c r="I49" t="s">
        <v>285</v>
      </c>
      <c r="J49" t="s">
        <v>22</v>
      </c>
      <c r="K49" t="s">
        <v>23</v>
      </c>
      <c r="L49" s="1">
        <v>5000</v>
      </c>
      <c r="N49">
        <v>13</v>
      </c>
      <c r="Q49" t="str">
        <f>IF(VLOOKUP(H49,Resources!B:D,3,FALSE)=0,"",VLOOKUP(H49,Resources!B:D,3,FALSE))</f>
        <v/>
      </c>
    </row>
    <row r="50" spans="1:17">
      <c r="A50" t="s">
        <v>381</v>
      </c>
      <c r="B50" t="s">
        <v>14</v>
      </c>
      <c r="C50" s="3">
        <v>44561</v>
      </c>
      <c r="G50" t="s">
        <v>237</v>
      </c>
      <c r="H50" t="s">
        <v>238</v>
      </c>
      <c r="I50" t="s">
        <v>393</v>
      </c>
      <c r="J50" t="s">
        <v>18</v>
      </c>
      <c r="K50" t="s">
        <v>19</v>
      </c>
      <c r="L50" s="1">
        <v>280000</v>
      </c>
      <c r="Q50" t="str">
        <f>IF(VLOOKUP(H50,Resources!B:D,3,FALSE)=0,"",VLOOKUP(H50,Resources!B:D,3,FALSE))</f>
        <v/>
      </c>
    </row>
    <row r="51" spans="1:17">
      <c r="A51" t="s">
        <v>320</v>
      </c>
      <c r="B51" t="s">
        <v>14</v>
      </c>
      <c r="C51" s="3">
        <v>42735</v>
      </c>
      <c r="D51">
        <v>23</v>
      </c>
      <c r="E51">
        <v>6</v>
      </c>
      <c r="F51" t="s">
        <v>15</v>
      </c>
      <c r="G51" t="s">
        <v>106</v>
      </c>
      <c r="H51" t="s">
        <v>238</v>
      </c>
      <c r="I51" t="s">
        <v>194</v>
      </c>
      <c r="J51" t="s">
        <v>132</v>
      </c>
      <c r="K51" t="s">
        <v>19</v>
      </c>
      <c r="L51" s="1">
        <v>50000</v>
      </c>
      <c r="N51">
        <v>27</v>
      </c>
      <c r="O51" t="s">
        <v>15</v>
      </c>
      <c r="Q51" t="str">
        <f>IF(VLOOKUP(H51,Resources!B:D,3,FALSE)=0,"",VLOOKUP(H51,Resources!B:D,3,FALSE))</f>
        <v/>
      </c>
    </row>
    <row r="52" spans="1:17">
      <c r="A52" t="s">
        <v>320</v>
      </c>
      <c r="B52" t="s">
        <v>14</v>
      </c>
      <c r="C52" s="3">
        <v>43830</v>
      </c>
      <c r="D52">
        <v>24</v>
      </c>
      <c r="E52">
        <v>21</v>
      </c>
      <c r="F52" t="s">
        <v>15</v>
      </c>
      <c r="G52" t="s">
        <v>106</v>
      </c>
      <c r="H52" t="s">
        <v>238</v>
      </c>
      <c r="I52" t="s">
        <v>107</v>
      </c>
      <c r="J52" t="s">
        <v>18</v>
      </c>
      <c r="K52" t="s">
        <v>19</v>
      </c>
      <c r="L52" s="1">
        <v>50000</v>
      </c>
      <c r="N52">
        <v>37</v>
      </c>
      <c r="Q52" t="str">
        <f>IF(VLOOKUP(H52,Resources!B:D,3,FALSE)=0,"",VLOOKUP(H52,Resources!B:D,3,FALSE))</f>
        <v/>
      </c>
    </row>
    <row r="53" spans="1:17">
      <c r="A53" t="s">
        <v>320</v>
      </c>
      <c r="B53" t="s">
        <v>14</v>
      </c>
      <c r="C53" s="3">
        <v>43830</v>
      </c>
      <c r="D53">
        <v>24</v>
      </c>
      <c r="E53">
        <v>20</v>
      </c>
      <c r="F53" t="s">
        <v>15</v>
      </c>
      <c r="G53" t="s">
        <v>104</v>
      </c>
      <c r="H53" t="s">
        <v>339</v>
      </c>
      <c r="I53" t="s">
        <v>105</v>
      </c>
      <c r="J53" t="s">
        <v>18</v>
      </c>
      <c r="K53" t="s">
        <v>19</v>
      </c>
      <c r="L53" s="1">
        <v>50000</v>
      </c>
      <c r="N53">
        <v>37</v>
      </c>
      <c r="Q53" t="str">
        <f>IF(VLOOKUP(H53,Resources!B:D,3,FALSE)=0,"",VLOOKUP(H53,Resources!B:D,3,FALSE))</f>
        <v/>
      </c>
    </row>
    <row r="54" spans="1:17">
      <c r="A54" t="s">
        <v>320</v>
      </c>
      <c r="B54" t="s">
        <v>14</v>
      </c>
      <c r="C54" s="3">
        <v>43830</v>
      </c>
      <c r="D54">
        <v>24</v>
      </c>
      <c r="E54">
        <v>25</v>
      </c>
      <c r="F54" t="s">
        <v>15</v>
      </c>
      <c r="G54" t="s">
        <v>112</v>
      </c>
      <c r="H54" t="s">
        <v>131</v>
      </c>
      <c r="I54" t="s">
        <v>113</v>
      </c>
      <c r="J54" t="s">
        <v>18</v>
      </c>
      <c r="K54" t="s">
        <v>19</v>
      </c>
      <c r="L54" s="1">
        <v>2500</v>
      </c>
      <c r="N54">
        <v>37</v>
      </c>
      <c r="Q54" t="str">
        <f>IF(VLOOKUP(H54,Resources!B:D,3,FALSE)=0,"",VLOOKUP(H54,Resources!B:D,3,FALSE))</f>
        <v/>
      </c>
    </row>
    <row r="55" spans="1:17">
      <c r="A55" t="s">
        <v>320</v>
      </c>
      <c r="B55" t="s">
        <v>14</v>
      </c>
      <c r="C55" s="3">
        <v>43465</v>
      </c>
      <c r="D55">
        <v>23</v>
      </c>
      <c r="E55">
        <v>1</v>
      </c>
      <c r="F55" t="s">
        <v>15</v>
      </c>
      <c r="G55" t="s">
        <v>112</v>
      </c>
      <c r="H55" t="s">
        <v>131</v>
      </c>
      <c r="I55" t="s">
        <v>131</v>
      </c>
      <c r="J55" t="s">
        <v>132</v>
      </c>
      <c r="K55" t="s">
        <v>19</v>
      </c>
      <c r="L55" s="1">
        <v>2500</v>
      </c>
      <c r="N55">
        <v>25</v>
      </c>
      <c r="Q55" t="str">
        <f>IF(VLOOKUP(H55,Resources!B:D,3,FALSE)=0,"",VLOOKUP(H55,Resources!B:D,3,FALSE))</f>
        <v/>
      </c>
    </row>
    <row r="56" spans="1:17">
      <c r="A56" t="s">
        <v>320</v>
      </c>
      <c r="B56" t="s">
        <v>14</v>
      </c>
      <c r="C56" s="3">
        <v>42735</v>
      </c>
      <c r="D56">
        <v>23</v>
      </c>
      <c r="E56">
        <v>26</v>
      </c>
      <c r="F56" t="s">
        <v>15</v>
      </c>
      <c r="G56" t="s">
        <v>24</v>
      </c>
      <c r="H56" t="s">
        <v>249</v>
      </c>
      <c r="I56" t="s">
        <v>249</v>
      </c>
      <c r="J56" t="s">
        <v>153</v>
      </c>
      <c r="K56" t="s">
        <v>27</v>
      </c>
      <c r="L56" s="1">
        <v>22000</v>
      </c>
      <c r="N56">
        <v>27</v>
      </c>
      <c r="O56" t="s">
        <v>15</v>
      </c>
      <c r="Q56" t="str">
        <f>IF(VLOOKUP(H56,Resources!B:D,3,FALSE)=0,"",VLOOKUP(H56,Resources!B:D,3,FALSE))</f>
        <v/>
      </c>
    </row>
    <row r="57" spans="1:17">
      <c r="A57" t="s">
        <v>320</v>
      </c>
      <c r="B57" t="s">
        <v>14</v>
      </c>
      <c r="C57" s="3">
        <v>42369</v>
      </c>
      <c r="D57">
        <v>23</v>
      </c>
      <c r="E57">
        <v>31</v>
      </c>
      <c r="F57" t="s">
        <v>15</v>
      </c>
      <c r="G57" t="s">
        <v>24</v>
      </c>
      <c r="H57" t="s">
        <v>249</v>
      </c>
      <c r="I57" t="s">
        <v>249</v>
      </c>
      <c r="J57" t="s">
        <v>153</v>
      </c>
      <c r="K57" t="s">
        <v>27</v>
      </c>
      <c r="L57" s="1">
        <v>300000</v>
      </c>
      <c r="N57">
        <v>32</v>
      </c>
      <c r="O57" t="s">
        <v>15</v>
      </c>
      <c r="Q57" t="str">
        <f>IF(VLOOKUP(H57,Resources!B:D,3,FALSE)=0,"",VLOOKUP(H57,Resources!B:D,3,FALSE))</f>
        <v/>
      </c>
    </row>
    <row r="58" spans="1:17">
      <c r="A58" t="s">
        <v>320</v>
      </c>
      <c r="B58" t="s">
        <v>14</v>
      </c>
      <c r="C58" s="3">
        <v>42369</v>
      </c>
      <c r="D58">
        <v>23</v>
      </c>
      <c r="E58">
        <v>11</v>
      </c>
      <c r="F58" t="s">
        <v>15</v>
      </c>
      <c r="G58" t="s">
        <v>24</v>
      </c>
      <c r="H58" t="s">
        <v>249</v>
      </c>
      <c r="I58" t="s">
        <v>249</v>
      </c>
      <c r="J58" t="s">
        <v>149</v>
      </c>
      <c r="K58" t="s">
        <v>27</v>
      </c>
      <c r="L58" s="1">
        <v>5000</v>
      </c>
      <c r="N58">
        <v>32</v>
      </c>
      <c r="O58" t="s">
        <v>15</v>
      </c>
      <c r="Q58" t="str">
        <f>IF(VLOOKUP(H58,Resources!B:D,3,FALSE)=0,"",VLOOKUP(H58,Resources!B:D,3,FALSE))</f>
        <v/>
      </c>
    </row>
    <row r="59" spans="1:17">
      <c r="A59" t="s">
        <v>320</v>
      </c>
      <c r="B59" t="s">
        <v>14</v>
      </c>
      <c r="C59" s="3">
        <v>42004</v>
      </c>
      <c r="D59">
        <v>23</v>
      </c>
      <c r="E59">
        <v>17</v>
      </c>
      <c r="F59" t="s">
        <v>15</v>
      </c>
      <c r="G59" t="s">
        <v>24</v>
      </c>
      <c r="H59" t="s">
        <v>249</v>
      </c>
      <c r="I59" t="s">
        <v>249</v>
      </c>
      <c r="J59" t="s">
        <v>149</v>
      </c>
      <c r="K59" t="s">
        <v>27</v>
      </c>
      <c r="L59" s="1">
        <v>300000</v>
      </c>
      <c r="N59">
        <v>18</v>
      </c>
      <c r="O59" t="s">
        <v>15</v>
      </c>
      <c r="Q59" t="str">
        <f>IF(VLOOKUP(H59,Resources!B:D,3,FALSE)=0,"",VLOOKUP(H59,Resources!B:D,3,FALSE))</f>
        <v/>
      </c>
    </row>
    <row r="60" spans="1:17">
      <c r="A60" t="s">
        <v>320</v>
      </c>
      <c r="B60" t="s">
        <v>14</v>
      </c>
      <c r="C60" s="3">
        <v>41639</v>
      </c>
      <c r="D60">
        <v>23</v>
      </c>
      <c r="E60">
        <v>6</v>
      </c>
      <c r="F60" t="s">
        <v>15</v>
      </c>
      <c r="G60" t="s">
        <v>24</v>
      </c>
      <c r="H60" t="s">
        <v>249</v>
      </c>
      <c r="I60" t="s">
        <v>249</v>
      </c>
      <c r="J60" t="s">
        <v>149</v>
      </c>
      <c r="K60" t="s">
        <v>27</v>
      </c>
      <c r="L60" s="1">
        <v>300000</v>
      </c>
      <c r="N60">
        <v>11</v>
      </c>
      <c r="O60" t="s">
        <v>15</v>
      </c>
      <c r="Q60" t="str">
        <f>IF(VLOOKUP(H60,Resources!B:D,3,FALSE)=0,"",VLOOKUP(H60,Resources!B:D,3,FALSE))</f>
        <v/>
      </c>
    </row>
    <row r="61" spans="1:17">
      <c r="A61" t="s">
        <v>320</v>
      </c>
      <c r="B61" t="s">
        <v>14</v>
      </c>
      <c r="C61" s="3">
        <v>41274</v>
      </c>
      <c r="D61">
        <v>22</v>
      </c>
      <c r="F61" t="s">
        <v>15</v>
      </c>
      <c r="G61" t="s">
        <v>24</v>
      </c>
      <c r="H61" t="s">
        <v>249</v>
      </c>
      <c r="I61" t="s">
        <v>366</v>
      </c>
      <c r="J61" t="s">
        <v>26</v>
      </c>
      <c r="K61" t="s">
        <v>27</v>
      </c>
      <c r="L61" s="1">
        <v>300000</v>
      </c>
      <c r="N61">
        <v>13</v>
      </c>
      <c r="Q61" t="str">
        <f>IF(VLOOKUP(H61,Resources!B:D,3,FALSE)=0,"",VLOOKUP(H61,Resources!B:D,3,FALSE))</f>
        <v/>
      </c>
    </row>
    <row r="62" spans="1:17">
      <c r="A62" t="s">
        <v>381</v>
      </c>
      <c r="B62" t="s">
        <v>14</v>
      </c>
      <c r="C62" s="3">
        <v>44561</v>
      </c>
      <c r="G62" t="s">
        <v>24</v>
      </c>
      <c r="H62" t="s">
        <v>249</v>
      </c>
      <c r="I62" t="s">
        <v>25</v>
      </c>
      <c r="J62" t="s">
        <v>26</v>
      </c>
      <c r="K62" t="s">
        <v>27</v>
      </c>
      <c r="L62" s="1">
        <v>300000</v>
      </c>
      <c r="Q62" t="str">
        <f>IF(VLOOKUP(H62,Resources!B:D,3,FALSE)=0,"",VLOOKUP(H62,Resources!B:D,3,FALSE))</f>
        <v/>
      </c>
    </row>
    <row r="63" spans="1:17">
      <c r="A63" t="s">
        <v>320</v>
      </c>
      <c r="B63" t="s">
        <v>14</v>
      </c>
      <c r="C63" s="3">
        <v>44196</v>
      </c>
      <c r="D63">
        <v>25</v>
      </c>
      <c r="E63">
        <v>3</v>
      </c>
      <c r="F63" t="s">
        <v>15</v>
      </c>
      <c r="G63" t="s">
        <v>24</v>
      </c>
      <c r="H63" t="s">
        <v>249</v>
      </c>
      <c r="I63" t="s">
        <v>25</v>
      </c>
      <c r="J63" t="s">
        <v>26</v>
      </c>
      <c r="K63" t="s">
        <v>27</v>
      </c>
      <c r="L63" s="1">
        <v>5000</v>
      </c>
      <c r="N63">
        <v>21</v>
      </c>
      <c r="Q63" t="str">
        <f>IF(VLOOKUP(H63,Resources!B:D,3,FALSE)=0,"",VLOOKUP(H63,Resources!B:D,3,FALSE))</f>
        <v/>
      </c>
    </row>
    <row r="64" spans="1:17">
      <c r="A64" t="s">
        <v>381</v>
      </c>
      <c r="B64" t="s">
        <v>14</v>
      </c>
      <c r="C64" s="3">
        <v>44561</v>
      </c>
      <c r="G64" t="s">
        <v>401</v>
      </c>
      <c r="H64" t="s">
        <v>441</v>
      </c>
      <c r="I64" t="s">
        <v>384</v>
      </c>
      <c r="J64" t="s">
        <v>18</v>
      </c>
      <c r="K64" t="s">
        <v>19</v>
      </c>
      <c r="L64" s="1">
        <v>20000</v>
      </c>
      <c r="Q64" t="str">
        <f>IF(VLOOKUP(H64,Resources!B:D,3,FALSE)=0,"",VLOOKUP(H64,Resources!B:D,3,FALSE))</f>
        <v>Y</v>
      </c>
    </row>
    <row r="65" spans="1:17">
      <c r="A65" t="s">
        <v>320</v>
      </c>
      <c r="B65" t="s">
        <v>14</v>
      </c>
      <c r="C65" s="3">
        <v>42735</v>
      </c>
      <c r="D65">
        <v>23</v>
      </c>
      <c r="E65">
        <v>9</v>
      </c>
      <c r="F65" t="s">
        <v>15</v>
      </c>
      <c r="G65" t="s">
        <v>199</v>
      </c>
      <c r="H65" t="s">
        <v>200</v>
      </c>
      <c r="I65" t="s">
        <v>200</v>
      </c>
      <c r="J65" t="s">
        <v>146</v>
      </c>
      <c r="K65" t="s">
        <v>19</v>
      </c>
      <c r="L65" s="1">
        <v>2500</v>
      </c>
      <c r="N65">
        <v>27</v>
      </c>
      <c r="O65" t="s">
        <v>15</v>
      </c>
      <c r="Q65" t="str">
        <f>IF(VLOOKUP(H65,Resources!B:D,3,FALSE)=0,"",VLOOKUP(H65,Resources!B:D,3,FALSE))</f>
        <v/>
      </c>
    </row>
    <row r="66" spans="1:17">
      <c r="A66" t="s">
        <v>320</v>
      </c>
      <c r="B66" t="s">
        <v>14</v>
      </c>
      <c r="C66" s="3">
        <v>42369</v>
      </c>
      <c r="D66">
        <v>23</v>
      </c>
      <c r="E66">
        <v>14</v>
      </c>
      <c r="F66" t="s">
        <v>15</v>
      </c>
      <c r="G66" t="s">
        <v>199</v>
      </c>
      <c r="H66" t="s">
        <v>200</v>
      </c>
      <c r="I66" t="s">
        <v>200</v>
      </c>
      <c r="J66" t="s">
        <v>146</v>
      </c>
      <c r="K66" t="s">
        <v>19</v>
      </c>
      <c r="L66" s="1">
        <v>2500</v>
      </c>
      <c r="N66">
        <v>32</v>
      </c>
      <c r="O66" t="s">
        <v>15</v>
      </c>
      <c r="Q66" t="str">
        <f>IF(VLOOKUP(H66,Resources!B:D,3,FALSE)=0,"",VLOOKUP(H66,Resources!B:D,3,FALSE))</f>
        <v/>
      </c>
    </row>
    <row r="67" spans="1:17">
      <c r="A67" t="s">
        <v>437</v>
      </c>
      <c r="B67" t="s">
        <v>14</v>
      </c>
      <c r="C67" s="3">
        <v>45291</v>
      </c>
      <c r="G67" t="s">
        <v>45</v>
      </c>
      <c r="H67" t="s">
        <v>162</v>
      </c>
      <c r="I67" t="s">
        <v>46</v>
      </c>
      <c r="J67" t="s">
        <v>18</v>
      </c>
      <c r="K67" t="s">
        <v>19</v>
      </c>
      <c r="L67" s="1">
        <v>10000</v>
      </c>
      <c r="Q67" t="str">
        <f>IF(VLOOKUP(H67,Resources!B:D,3,FALSE)=0,"",VLOOKUP(H67,Resources!B:D,3,FALSE))</f>
        <v>Y</v>
      </c>
    </row>
    <row r="68" spans="1:17">
      <c r="A68" t="s">
        <v>381</v>
      </c>
      <c r="B68" t="s">
        <v>14</v>
      </c>
      <c r="C68" s="3">
        <v>44926</v>
      </c>
      <c r="G68" t="s">
        <v>45</v>
      </c>
      <c r="H68" t="s">
        <v>162</v>
      </c>
      <c r="I68" t="s">
        <v>46</v>
      </c>
      <c r="J68" t="s">
        <v>18</v>
      </c>
      <c r="K68" t="s">
        <v>19</v>
      </c>
      <c r="L68" s="1">
        <v>10000</v>
      </c>
      <c r="Q68" t="str">
        <f>IF(VLOOKUP(H68,Resources!B:D,3,FALSE)=0,"",VLOOKUP(H68,Resources!B:D,3,FALSE))</f>
        <v>Y</v>
      </c>
    </row>
    <row r="69" spans="1:17">
      <c r="A69" t="s">
        <v>381</v>
      </c>
      <c r="B69" t="s">
        <v>14</v>
      </c>
      <c r="C69" s="3">
        <v>44561</v>
      </c>
      <c r="G69" t="s">
        <v>45</v>
      </c>
      <c r="H69" t="s">
        <v>162</v>
      </c>
      <c r="I69" t="s">
        <v>46</v>
      </c>
      <c r="J69" t="s">
        <v>18</v>
      </c>
      <c r="K69" t="s">
        <v>19</v>
      </c>
      <c r="L69" s="1">
        <v>10000</v>
      </c>
      <c r="Q69" t="str">
        <f>IF(VLOOKUP(H69,Resources!B:D,3,FALSE)=0,"",VLOOKUP(H69,Resources!B:D,3,FALSE))</f>
        <v>Y</v>
      </c>
    </row>
    <row r="70" spans="1:17">
      <c r="A70" t="s">
        <v>320</v>
      </c>
      <c r="B70" t="s">
        <v>14</v>
      </c>
      <c r="C70" s="3">
        <v>44196</v>
      </c>
      <c r="D70">
        <v>25</v>
      </c>
      <c r="E70">
        <v>11</v>
      </c>
      <c r="F70" t="s">
        <v>15</v>
      </c>
      <c r="G70" t="s">
        <v>45</v>
      </c>
      <c r="H70" t="s">
        <v>162</v>
      </c>
      <c r="I70" t="s">
        <v>46</v>
      </c>
      <c r="J70" t="s">
        <v>18</v>
      </c>
      <c r="K70" t="s">
        <v>19</v>
      </c>
      <c r="L70" s="1">
        <v>7500</v>
      </c>
      <c r="N70">
        <v>21</v>
      </c>
      <c r="Q70" t="str">
        <f>IF(VLOOKUP(H70,Resources!B:D,3,FALSE)=0,"",VLOOKUP(H70,Resources!B:D,3,FALSE))</f>
        <v>Y</v>
      </c>
    </row>
    <row r="71" spans="1:17">
      <c r="A71" t="s">
        <v>320</v>
      </c>
      <c r="B71" t="s">
        <v>14</v>
      </c>
      <c r="C71" s="3">
        <v>43830</v>
      </c>
      <c r="D71">
        <v>24</v>
      </c>
      <c r="E71">
        <v>14</v>
      </c>
      <c r="F71" t="s">
        <v>15</v>
      </c>
      <c r="G71" t="s">
        <v>45</v>
      </c>
      <c r="H71" t="s">
        <v>162</v>
      </c>
      <c r="I71" t="s">
        <v>46</v>
      </c>
      <c r="J71" t="s">
        <v>18</v>
      </c>
      <c r="K71" t="s">
        <v>19</v>
      </c>
      <c r="L71" s="1">
        <v>7500</v>
      </c>
      <c r="N71">
        <v>37</v>
      </c>
      <c r="Q71" t="str">
        <f>IF(VLOOKUP(H71,Resources!B:D,3,FALSE)=0,"",VLOOKUP(H71,Resources!B:D,3,FALSE))</f>
        <v>Y</v>
      </c>
    </row>
    <row r="72" spans="1:17">
      <c r="A72" t="s">
        <v>320</v>
      </c>
      <c r="B72" t="s">
        <v>14</v>
      </c>
      <c r="C72" s="3">
        <v>43465</v>
      </c>
      <c r="D72">
        <v>23</v>
      </c>
      <c r="E72">
        <v>15</v>
      </c>
      <c r="F72" t="s">
        <v>15</v>
      </c>
      <c r="G72" t="s">
        <v>45</v>
      </c>
      <c r="H72" t="s">
        <v>162</v>
      </c>
      <c r="I72" t="s">
        <v>162</v>
      </c>
      <c r="J72" t="s">
        <v>132</v>
      </c>
      <c r="K72" t="s">
        <v>19</v>
      </c>
      <c r="L72" s="1">
        <v>7500</v>
      </c>
      <c r="N72">
        <v>25</v>
      </c>
      <c r="Q72" t="str">
        <f>IF(VLOOKUP(H72,Resources!B:D,3,FALSE)=0,"",VLOOKUP(H72,Resources!B:D,3,FALSE))</f>
        <v>Y</v>
      </c>
    </row>
    <row r="73" spans="1:17">
      <c r="A73" t="s">
        <v>320</v>
      </c>
      <c r="B73" t="s">
        <v>14</v>
      </c>
      <c r="C73" s="3">
        <v>43100</v>
      </c>
      <c r="D73">
        <v>23</v>
      </c>
      <c r="E73">
        <v>12</v>
      </c>
      <c r="F73" t="s">
        <v>15</v>
      </c>
      <c r="G73" t="s">
        <v>45</v>
      </c>
      <c r="H73" t="s">
        <v>162</v>
      </c>
      <c r="I73" t="s">
        <v>162</v>
      </c>
      <c r="J73" t="s">
        <v>132</v>
      </c>
      <c r="K73" t="s">
        <v>19</v>
      </c>
      <c r="L73" s="1">
        <v>10000</v>
      </c>
      <c r="N73">
        <v>23</v>
      </c>
      <c r="O73" t="s">
        <v>15</v>
      </c>
      <c r="Q73" t="str">
        <f>IF(VLOOKUP(H73,Resources!B:D,3,FALSE)=0,"",VLOOKUP(H73,Resources!B:D,3,FALSE))</f>
        <v>Y</v>
      </c>
    </row>
    <row r="74" spans="1:17">
      <c r="A74" t="s">
        <v>320</v>
      </c>
      <c r="B74" t="s">
        <v>14</v>
      </c>
      <c r="C74" s="3">
        <v>42735</v>
      </c>
      <c r="D74">
        <v>23</v>
      </c>
      <c r="E74">
        <v>27</v>
      </c>
      <c r="F74" t="s">
        <v>15</v>
      </c>
      <c r="G74" t="s">
        <v>45</v>
      </c>
      <c r="H74" t="s">
        <v>162</v>
      </c>
      <c r="I74" t="s">
        <v>162</v>
      </c>
      <c r="J74" t="s">
        <v>132</v>
      </c>
      <c r="K74" t="s">
        <v>19</v>
      </c>
      <c r="L74" s="1">
        <v>7500</v>
      </c>
      <c r="N74">
        <v>27</v>
      </c>
      <c r="O74" t="s">
        <v>15</v>
      </c>
      <c r="Q74" t="str">
        <f>IF(VLOOKUP(H74,Resources!B:D,3,FALSE)=0,"",VLOOKUP(H74,Resources!B:D,3,FALSE))</f>
        <v>Y</v>
      </c>
    </row>
    <row r="75" spans="1:17">
      <c r="A75" t="s">
        <v>320</v>
      </c>
      <c r="B75" t="s">
        <v>14</v>
      </c>
      <c r="C75" s="3">
        <v>42369</v>
      </c>
      <c r="D75">
        <v>23</v>
      </c>
      <c r="E75">
        <v>32</v>
      </c>
      <c r="F75" t="s">
        <v>15</v>
      </c>
      <c r="G75" t="s">
        <v>45</v>
      </c>
      <c r="H75" t="s">
        <v>162</v>
      </c>
      <c r="I75" t="s">
        <v>162</v>
      </c>
      <c r="J75" t="s">
        <v>132</v>
      </c>
      <c r="K75" t="s">
        <v>19</v>
      </c>
      <c r="L75" s="1">
        <v>2500</v>
      </c>
      <c r="N75">
        <v>32</v>
      </c>
      <c r="O75" t="s">
        <v>15</v>
      </c>
      <c r="Q75" t="str">
        <f>IF(VLOOKUP(H75,Resources!B:D,3,FALSE)=0,"",VLOOKUP(H75,Resources!B:D,3,FALSE))</f>
        <v>Y</v>
      </c>
    </row>
    <row r="76" spans="1:17">
      <c r="A76" t="s">
        <v>320</v>
      </c>
      <c r="B76" t="s">
        <v>14</v>
      </c>
      <c r="C76" s="3">
        <v>41274</v>
      </c>
      <c r="D76">
        <v>22</v>
      </c>
      <c r="F76" t="s">
        <v>15</v>
      </c>
      <c r="G76" t="s">
        <v>45</v>
      </c>
      <c r="H76" t="s">
        <v>162</v>
      </c>
      <c r="I76" t="s">
        <v>46</v>
      </c>
      <c r="J76" t="s">
        <v>18</v>
      </c>
      <c r="K76" t="s">
        <v>19</v>
      </c>
      <c r="L76" s="1">
        <v>25000</v>
      </c>
      <c r="N76">
        <v>13</v>
      </c>
      <c r="Q76" t="str">
        <f>IF(VLOOKUP(H76,Resources!B:D,3,FALSE)=0,"",VLOOKUP(H76,Resources!B:D,3,FALSE))</f>
        <v>Y</v>
      </c>
    </row>
    <row r="77" spans="1:17">
      <c r="A77" t="s">
        <v>320</v>
      </c>
      <c r="B77" t="s">
        <v>14</v>
      </c>
      <c r="C77" s="3">
        <v>40543</v>
      </c>
      <c r="D77">
        <v>22</v>
      </c>
      <c r="F77" t="s">
        <v>15</v>
      </c>
      <c r="G77" t="s">
        <v>45</v>
      </c>
      <c r="H77" t="s">
        <v>162</v>
      </c>
      <c r="I77" t="s">
        <v>46</v>
      </c>
      <c r="J77" t="s">
        <v>18</v>
      </c>
      <c r="K77" t="s">
        <v>19</v>
      </c>
      <c r="L77" s="1">
        <v>10000</v>
      </c>
      <c r="N77">
        <v>17</v>
      </c>
      <c r="Q77" t="str">
        <f>IF(VLOOKUP(H77,Resources!B:D,3,FALSE)=0,"",VLOOKUP(H77,Resources!B:D,3,FALSE))</f>
        <v>Y</v>
      </c>
    </row>
    <row r="78" spans="1:17">
      <c r="A78" t="s">
        <v>320</v>
      </c>
      <c r="B78" t="s">
        <v>14</v>
      </c>
      <c r="C78" s="3">
        <v>43830</v>
      </c>
      <c r="D78">
        <v>24</v>
      </c>
      <c r="E78">
        <v>15</v>
      </c>
      <c r="F78" t="s">
        <v>15</v>
      </c>
      <c r="G78" t="s">
        <v>97</v>
      </c>
      <c r="H78" t="s">
        <v>184</v>
      </c>
      <c r="I78" t="s">
        <v>98</v>
      </c>
      <c r="J78" t="s">
        <v>63</v>
      </c>
      <c r="K78" t="s">
        <v>27</v>
      </c>
      <c r="L78" s="1">
        <v>2500</v>
      </c>
      <c r="N78">
        <v>37</v>
      </c>
      <c r="Q78" t="str">
        <f>IF(VLOOKUP(H78,Resources!B:D,3,FALSE)=0,"",VLOOKUP(H78,Resources!B:D,3,FALSE))</f>
        <v/>
      </c>
    </row>
    <row r="79" spans="1:17">
      <c r="A79" t="s">
        <v>320</v>
      </c>
      <c r="B79" t="s">
        <v>14</v>
      </c>
      <c r="C79" s="3">
        <v>43100</v>
      </c>
      <c r="D79">
        <v>23</v>
      </c>
      <c r="E79">
        <v>6</v>
      </c>
      <c r="F79" t="s">
        <v>15</v>
      </c>
      <c r="G79" t="s">
        <v>97</v>
      </c>
      <c r="H79" t="s">
        <v>184</v>
      </c>
      <c r="I79" t="s">
        <v>184</v>
      </c>
      <c r="J79" t="s">
        <v>153</v>
      </c>
      <c r="K79" t="s">
        <v>27</v>
      </c>
      <c r="L79" s="1">
        <v>5000</v>
      </c>
      <c r="N79">
        <v>23</v>
      </c>
      <c r="O79" t="s">
        <v>15</v>
      </c>
      <c r="Q79" t="str">
        <f>IF(VLOOKUP(H79,Resources!B:D,3,FALSE)=0,"",VLOOKUP(H79,Resources!B:D,3,FALSE))</f>
        <v/>
      </c>
    </row>
    <row r="80" spans="1:17">
      <c r="A80" t="s">
        <v>320</v>
      </c>
      <c r="B80" t="s">
        <v>14</v>
      </c>
      <c r="C80" s="3">
        <v>42369</v>
      </c>
      <c r="D80">
        <v>23</v>
      </c>
      <c r="E80">
        <v>13</v>
      </c>
      <c r="F80" t="s">
        <v>15</v>
      </c>
      <c r="G80" t="s">
        <v>97</v>
      </c>
      <c r="H80" t="s">
        <v>184</v>
      </c>
      <c r="I80" t="s">
        <v>184</v>
      </c>
      <c r="J80" t="s">
        <v>153</v>
      </c>
      <c r="K80" t="s">
        <v>27</v>
      </c>
      <c r="L80" s="1">
        <v>10000</v>
      </c>
      <c r="N80">
        <v>32</v>
      </c>
      <c r="O80" t="s">
        <v>15</v>
      </c>
      <c r="Q80" t="str">
        <f>IF(VLOOKUP(H80,Resources!B:D,3,FALSE)=0,"",VLOOKUP(H80,Resources!B:D,3,FALSE))</f>
        <v/>
      </c>
    </row>
    <row r="81" spans="1:17">
      <c r="A81" t="s">
        <v>320</v>
      </c>
      <c r="B81" t="s">
        <v>14</v>
      </c>
      <c r="C81" s="3">
        <v>41274</v>
      </c>
      <c r="D81">
        <v>22</v>
      </c>
      <c r="F81" t="s">
        <v>15</v>
      </c>
      <c r="G81" t="s">
        <v>97</v>
      </c>
      <c r="H81" t="s">
        <v>184</v>
      </c>
      <c r="I81" t="s">
        <v>98</v>
      </c>
      <c r="J81" t="s">
        <v>63</v>
      </c>
      <c r="K81" t="s">
        <v>27</v>
      </c>
      <c r="L81" s="1">
        <v>13000</v>
      </c>
      <c r="N81">
        <v>13</v>
      </c>
      <c r="Q81" t="str">
        <f>IF(VLOOKUP(H81,Resources!B:D,3,FALSE)=0,"",VLOOKUP(H81,Resources!B:D,3,FALSE))</f>
        <v/>
      </c>
    </row>
    <row r="82" spans="1:17">
      <c r="A82" t="s">
        <v>320</v>
      </c>
      <c r="B82" t="s">
        <v>14</v>
      </c>
      <c r="C82" s="3">
        <v>40908</v>
      </c>
      <c r="D82">
        <v>22</v>
      </c>
      <c r="F82" t="s">
        <v>15</v>
      </c>
      <c r="G82" t="s">
        <v>97</v>
      </c>
      <c r="H82" t="s">
        <v>184</v>
      </c>
      <c r="I82" t="s">
        <v>98</v>
      </c>
      <c r="J82" t="s">
        <v>63</v>
      </c>
      <c r="K82" t="s">
        <v>27</v>
      </c>
      <c r="L82" s="1">
        <v>10000</v>
      </c>
      <c r="N82">
        <v>17</v>
      </c>
      <c r="Q82" t="str">
        <f>IF(VLOOKUP(H82,Resources!B:D,3,FALSE)=0,"",VLOOKUP(H82,Resources!B:D,3,FALSE))</f>
        <v/>
      </c>
    </row>
    <row r="83" spans="1:17">
      <c r="A83" t="s">
        <v>320</v>
      </c>
      <c r="B83" t="s">
        <v>14</v>
      </c>
      <c r="C83" s="3">
        <v>43465</v>
      </c>
      <c r="D83">
        <v>23</v>
      </c>
      <c r="E83">
        <v>10</v>
      </c>
      <c r="F83" t="s">
        <v>15</v>
      </c>
      <c r="G83" t="s">
        <v>97</v>
      </c>
      <c r="H83" t="s">
        <v>184</v>
      </c>
      <c r="I83" t="s">
        <v>152</v>
      </c>
      <c r="J83" t="s">
        <v>153</v>
      </c>
      <c r="K83" t="s">
        <v>27</v>
      </c>
      <c r="L83" s="1">
        <v>2500</v>
      </c>
      <c r="N83">
        <v>25</v>
      </c>
      <c r="Q83" t="str">
        <f>IF(VLOOKUP(H83,Resources!B:D,3,FALSE)=0,"",VLOOKUP(H83,Resources!B:D,3,FALSE))</f>
        <v/>
      </c>
    </row>
    <row r="84" spans="1:17">
      <c r="A84" t="s">
        <v>320</v>
      </c>
      <c r="B84" t="s">
        <v>14</v>
      </c>
      <c r="C84" s="3">
        <v>43830</v>
      </c>
      <c r="D84">
        <v>24</v>
      </c>
      <c r="E84">
        <v>12</v>
      </c>
      <c r="F84" t="s">
        <v>15</v>
      </c>
      <c r="G84" t="s">
        <v>89</v>
      </c>
      <c r="H84" t="s">
        <v>229</v>
      </c>
      <c r="I84" t="s">
        <v>90</v>
      </c>
      <c r="J84" t="s">
        <v>91</v>
      </c>
      <c r="K84" t="s">
        <v>92</v>
      </c>
      <c r="L84" s="1">
        <v>21000</v>
      </c>
      <c r="N84">
        <v>37</v>
      </c>
      <c r="Q84" t="str">
        <f>IF(VLOOKUP(H84,Resources!B:D,3,FALSE)=0,"",VLOOKUP(H84,Resources!B:D,3,FALSE))</f>
        <v/>
      </c>
    </row>
    <row r="85" spans="1:17">
      <c r="A85" t="s">
        <v>320</v>
      </c>
      <c r="B85" t="s">
        <v>14</v>
      </c>
      <c r="C85" s="3">
        <v>42369</v>
      </c>
      <c r="D85">
        <v>23</v>
      </c>
      <c r="E85">
        <v>20</v>
      </c>
      <c r="F85" t="s">
        <v>15</v>
      </c>
      <c r="G85" t="s">
        <v>89</v>
      </c>
      <c r="H85" t="s">
        <v>229</v>
      </c>
      <c r="I85" t="s">
        <v>229</v>
      </c>
      <c r="J85" t="s">
        <v>230</v>
      </c>
      <c r="K85" t="s">
        <v>92</v>
      </c>
      <c r="L85" s="1">
        <v>5250</v>
      </c>
      <c r="N85">
        <v>32</v>
      </c>
      <c r="O85" t="s">
        <v>15</v>
      </c>
      <c r="Q85" t="str">
        <f>IF(VLOOKUP(H85,Resources!B:D,3,FALSE)=0,"",VLOOKUP(H85,Resources!B:D,3,FALSE))</f>
        <v/>
      </c>
    </row>
    <row r="86" spans="1:17">
      <c r="A86" t="s">
        <v>320</v>
      </c>
      <c r="B86" t="s">
        <v>14</v>
      </c>
      <c r="C86" s="3">
        <v>43830</v>
      </c>
      <c r="D86">
        <v>24</v>
      </c>
      <c r="E86">
        <v>10</v>
      </c>
      <c r="F86" t="s">
        <v>15</v>
      </c>
      <c r="G86" t="s">
        <v>86</v>
      </c>
      <c r="H86" t="s">
        <v>155</v>
      </c>
      <c r="I86" t="s">
        <v>87</v>
      </c>
      <c r="J86" t="s">
        <v>88</v>
      </c>
      <c r="K86" t="s">
        <v>85</v>
      </c>
      <c r="L86" s="1">
        <v>5000</v>
      </c>
      <c r="N86">
        <v>37</v>
      </c>
      <c r="Q86" t="str">
        <f>IF(VLOOKUP(H86,Resources!B:D,3,FALSE)=0,"",VLOOKUP(H86,Resources!B:D,3,FALSE))</f>
        <v/>
      </c>
    </row>
    <row r="87" spans="1:17">
      <c r="A87" t="s">
        <v>320</v>
      </c>
      <c r="B87" t="s">
        <v>14</v>
      </c>
      <c r="C87" s="3">
        <v>43465</v>
      </c>
      <c r="D87">
        <v>23</v>
      </c>
      <c r="E87">
        <v>12</v>
      </c>
      <c r="F87" t="s">
        <v>15</v>
      </c>
      <c r="G87" t="s">
        <v>86</v>
      </c>
      <c r="H87" t="s">
        <v>155</v>
      </c>
      <c r="I87" t="s">
        <v>155</v>
      </c>
      <c r="J87" t="s">
        <v>156</v>
      </c>
      <c r="K87" t="s">
        <v>85</v>
      </c>
      <c r="L87" s="1">
        <v>5000</v>
      </c>
      <c r="N87">
        <v>25</v>
      </c>
      <c r="Q87" t="str">
        <f>IF(VLOOKUP(H87,Resources!B:D,3,FALSE)=0,"",VLOOKUP(H87,Resources!B:D,3,FALSE))</f>
        <v/>
      </c>
    </row>
    <row r="88" spans="1:17">
      <c r="A88" t="s">
        <v>320</v>
      </c>
      <c r="B88" t="s">
        <v>14</v>
      </c>
      <c r="C88" s="3">
        <v>43100</v>
      </c>
      <c r="D88">
        <v>23</v>
      </c>
      <c r="E88">
        <v>9</v>
      </c>
      <c r="F88" t="s">
        <v>15</v>
      </c>
      <c r="G88" t="s">
        <v>86</v>
      </c>
      <c r="H88" t="s">
        <v>155</v>
      </c>
      <c r="I88" t="s">
        <v>155</v>
      </c>
      <c r="J88" t="s">
        <v>156</v>
      </c>
      <c r="K88" t="s">
        <v>85</v>
      </c>
      <c r="L88" s="1">
        <v>5000</v>
      </c>
      <c r="N88">
        <v>23</v>
      </c>
      <c r="O88" t="s">
        <v>15</v>
      </c>
      <c r="Q88" t="str">
        <f>IF(VLOOKUP(H88,Resources!B:D,3,FALSE)=0,"",VLOOKUP(H88,Resources!B:D,3,FALSE))</f>
        <v/>
      </c>
    </row>
    <row r="89" spans="1:17">
      <c r="A89" t="s">
        <v>320</v>
      </c>
      <c r="B89" t="s">
        <v>14</v>
      </c>
      <c r="C89" s="3">
        <v>42735</v>
      </c>
      <c r="D89">
        <v>23</v>
      </c>
      <c r="E89">
        <v>16</v>
      </c>
      <c r="F89" t="s">
        <v>15</v>
      </c>
      <c r="G89" t="s">
        <v>86</v>
      </c>
      <c r="H89" t="s">
        <v>155</v>
      </c>
      <c r="I89" t="s">
        <v>155</v>
      </c>
      <c r="J89" t="s">
        <v>156</v>
      </c>
      <c r="K89" t="s">
        <v>85</v>
      </c>
      <c r="L89" s="1">
        <v>5000</v>
      </c>
      <c r="N89">
        <v>27</v>
      </c>
      <c r="O89" t="s">
        <v>15</v>
      </c>
      <c r="Q89" t="str">
        <f>IF(VLOOKUP(H89,Resources!B:D,3,FALSE)=0,"",VLOOKUP(H89,Resources!B:D,3,FALSE))</f>
        <v/>
      </c>
    </row>
    <row r="90" spans="1:17">
      <c r="A90" t="s">
        <v>320</v>
      </c>
      <c r="B90" t="s">
        <v>14</v>
      </c>
      <c r="C90" s="3">
        <v>42369</v>
      </c>
      <c r="D90">
        <v>23</v>
      </c>
      <c r="E90">
        <v>21</v>
      </c>
      <c r="F90" t="s">
        <v>15</v>
      </c>
      <c r="G90" t="s">
        <v>86</v>
      </c>
      <c r="H90" t="s">
        <v>155</v>
      </c>
      <c r="I90" t="s">
        <v>155</v>
      </c>
      <c r="J90" t="s">
        <v>156</v>
      </c>
      <c r="K90" t="s">
        <v>85</v>
      </c>
      <c r="L90" s="1">
        <v>5000</v>
      </c>
      <c r="N90">
        <v>32</v>
      </c>
      <c r="O90" t="s">
        <v>15</v>
      </c>
      <c r="Q90" t="str">
        <f>IF(VLOOKUP(H90,Resources!B:D,3,FALSE)=0,"",VLOOKUP(H90,Resources!B:D,3,FALSE))</f>
        <v/>
      </c>
    </row>
    <row r="91" spans="1:17">
      <c r="A91" t="s">
        <v>381</v>
      </c>
      <c r="B91" t="s">
        <v>14</v>
      </c>
      <c r="C91" s="3">
        <v>44561</v>
      </c>
      <c r="G91" t="s">
        <v>40</v>
      </c>
      <c r="H91" t="s">
        <v>183</v>
      </c>
      <c r="I91" t="s">
        <v>41</v>
      </c>
      <c r="J91" t="s">
        <v>26</v>
      </c>
      <c r="K91" t="s">
        <v>27</v>
      </c>
      <c r="L91" s="1">
        <v>260000</v>
      </c>
      <c r="Q91" t="str">
        <f>IF(VLOOKUP(H91,Resources!B:D,3,FALSE)=0,"",VLOOKUP(H91,Resources!B:D,3,FALSE))</f>
        <v/>
      </c>
    </row>
    <row r="92" spans="1:17">
      <c r="A92" t="s">
        <v>320</v>
      </c>
      <c r="B92" t="s">
        <v>14</v>
      </c>
      <c r="C92" s="3">
        <v>44196</v>
      </c>
      <c r="D92">
        <v>25</v>
      </c>
      <c r="E92">
        <v>9</v>
      </c>
      <c r="F92" t="s">
        <v>15</v>
      </c>
      <c r="G92" t="s">
        <v>40</v>
      </c>
      <c r="H92" t="s">
        <v>183</v>
      </c>
      <c r="I92" t="s">
        <v>41</v>
      </c>
      <c r="J92" t="s">
        <v>26</v>
      </c>
      <c r="K92" t="s">
        <v>27</v>
      </c>
      <c r="L92" s="1">
        <v>5000</v>
      </c>
      <c r="N92">
        <v>21</v>
      </c>
      <c r="Q92" t="str">
        <f>IF(VLOOKUP(H92,Resources!B:D,3,FALSE)=0,"",VLOOKUP(H92,Resources!B:D,3,FALSE))</f>
        <v/>
      </c>
    </row>
    <row r="93" spans="1:17">
      <c r="A93" t="s">
        <v>320</v>
      </c>
      <c r="B93" t="s">
        <v>14</v>
      </c>
      <c r="C93" s="3">
        <v>43830</v>
      </c>
      <c r="D93">
        <v>24</v>
      </c>
      <c r="E93">
        <v>8</v>
      </c>
      <c r="F93" t="s">
        <v>15</v>
      </c>
      <c r="G93" t="s">
        <v>40</v>
      </c>
      <c r="H93" t="s">
        <v>183</v>
      </c>
      <c r="I93" t="s">
        <v>41</v>
      </c>
      <c r="J93" t="s">
        <v>26</v>
      </c>
      <c r="K93" t="s">
        <v>27</v>
      </c>
      <c r="L93" s="1">
        <v>105000</v>
      </c>
      <c r="N93">
        <v>37</v>
      </c>
      <c r="Q93" t="str">
        <f>IF(VLOOKUP(H93,Resources!B:D,3,FALSE)=0,"",VLOOKUP(H93,Resources!B:D,3,FALSE))</f>
        <v/>
      </c>
    </row>
    <row r="94" spans="1:17">
      <c r="A94" t="s">
        <v>320</v>
      </c>
      <c r="B94" t="s">
        <v>14</v>
      </c>
      <c r="C94" s="3">
        <v>43100</v>
      </c>
      <c r="D94">
        <v>23</v>
      </c>
      <c r="E94">
        <v>5</v>
      </c>
      <c r="F94" t="s">
        <v>15</v>
      </c>
      <c r="G94" t="s">
        <v>40</v>
      </c>
      <c r="H94" t="s">
        <v>183</v>
      </c>
      <c r="I94" t="s">
        <v>183</v>
      </c>
      <c r="J94" t="s">
        <v>149</v>
      </c>
      <c r="K94" t="s">
        <v>27</v>
      </c>
      <c r="L94" s="1">
        <v>5000</v>
      </c>
      <c r="N94">
        <v>23</v>
      </c>
      <c r="O94" t="s">
        <v>15</v>
      </c>
      <c r="Q94" t="str">
        <f>IF(VLOOKUP(H94,Resources!B:D,3,FALSE)=0,"",VLOOKUP(H94,Resources!B:D,3,FALSE))</f>
        <v/>
      </c>
    </row>
    <row r="95" spans="1:17">
      <c r="A95" t="s">
        <v>320</v>
      </c>
      <c r="B95" t="s">
        <v>14</v>
      </c>
      <c r="C95" s="3">
        <v>40908</v>
      </c>
      <c r="D95">
        <v>22</v>
      </c>
      <c r="F95" t="s">
        <v>15</v>
      </c>
      <c r="G95" t="s">
        <v>40</v>
      </c>
      <c r="H95" t="s">
        <v>183</v>
      </c>
      <c r="I95" t="s">
        <v>41</v>
      </c>
      <c r="J95" t="s">
        <v>26</v>
      </c>
      <c r="K95" t="s">
        <v>27</v>
      </c>
      <c r="L95" s="1">
        <v>100000</v>
      </c>
      <c r="N95">
        <v>17</v>
      </c>
      <c r="Q95" t="str">
        <f>IF(VLOOKUP(H95,Resources!B:D,3,FALSE)=0,"",VLOOKUP(H95,Resources!B:D,3,FALSE))</f>
        <v/>
      </c>
    </row>
    <row r="96" spans="1:17">
      <c r="A96" t="s">
        <v>381</v>
      </c>
      <c r="B96" t="s">
        <v>14</v>
      </c>
      <c r="C96" s="3">
        <v>44561</v>
      </c>
      <c r="G96" t="s">
        <v>399</v>
      </c>
      <c r="H96" t="s">
        <v>439</v>
      </c>
      <c r="I96" t="s">
        <v>382</v>
      </c>
      <c r="J96" t="s">
        <v>26</v>
      </c>
      <c r="K96" t="s">
        <v>27</v>
      </c>
      <c r="L96" s="1">
        <v>5000</v>
      </c>
      <c r="Q96" t="str">
        <f>IF(VLOOKUP(H96,Resources!B:D,3,FALSE)=0,"",VLOOKUP(H96,Resources!B:D,3,FALSE))</f>
        <v/>
      </c>
    </row>
    <row r="97" spans="1:17">
      <c r="A97" t="s">
        <v>381</v>
      </c>
      <c r="B97" t="s">
        <v>14</v>
      </c>
      <c r="C97" s="3">
        <v>44561</v>
      </c>
      <c r="G97" t="s">
        <v>409</v>
      </c>
      <c r="H97" t="s">
        <v>448</v>
      </c>
      <c r="I97" t="s">
        <v>396</v>
      </c>
      <c r="J97" t="s">
        <v>26</v>
      </c>
      <c r="K97" t="s">
        <v>27</v>
      </c>
      <c r="L97" s="1">
        <v>10000</v>
      </c>
      <c r="Q97" t="str">
        <f>IF(VLOOKUP(H97,Resources!B:D,3,FALSE)=0,"",VLOOKUP(H97,Resources!B:D,3,FALSE))</f>
        <v/>
      </c>
    </row>
    <row r="98" spans="1:17">
      <c r="A98" t="s">
        <v>381</v>
      </c>
      <c r="B98" t="s">
        <v>14</v>
      </c>
      <c r="C98" s="3">
        <v>44561</v>
      </c>
      <c r="G98" t="s">
        <v>411</v>
      </c>
      <c r="H98" t="s">
        <v>450</v>
      </c>
      <c r="I98" t="s">
        <v>398</v>
      </c>
      <c r="J98" t="s">
        <v>18</v>
      </c>
      <c r="K98" t="s">
        <v>19</v>
      </c>
      <c r="L98" s="1">
        <v>30000</v>
      </c>
      <c r="Q98" t="str">
        <f>IF(VLOOKUP(H98,Resources!B:D,3,FALSE)=0,"",VLOOKUP(H98,Resources!B:D,3,FALSE))</f>
        <v/>
      </c>
    </row>
    <row r="99" spans="1:17">
      <c r="A99" t="s">
        <v>320</v>
      </c>
      <c r="B99" t="s">
        <v>14</v>
      </c>
      <c r="C99" s="3">
        <v>40543</v>
      </c>
      <c r="D99">
        <v>22</v>
      </c>
      <c r="F99" t="s">
        <v>15</v>
      </c>
      <c r="G99" t="s">
        <v>275</v>
      </c>
      <c r="H99" t="s">
        <v>345</v>
      </c>
      <c r="I99" t="s">
        <v>276</v>
      </c>
      <c r="J99" t="s">
        <v>63</v>
      </c>
      <c r="K99" t="s">
        <v>27</v>
      </c>
      <c r="L99" s="1">
        <v>100000</v>
      </c>
      <c r="N99">
        <v>17</v>
      </c>
      <c r="Q99" t="str">
        <f>IF(VLOOKUP(H99,Resources!B:D,3,FALSE)=0,"",VLOOKUP(H99,Resources!B:D,3,FALSE))</f>
        <v/>
      </c>
    </row>
    <row r="100" spans="1:17">
      <c r="A100" t="s">
        <v>381</v>
      </c>
      <c r="B100" t="s">
        <v>14</v>
      </c>
      <c r="C100" s="3">
        <v>44561</v>
      </c>
      <c r="G100" t="s">
        <v>402</v>
      </c>
      <c r="H100" t="s">
        <v>442</v>
      </c>
      <c r="I100" t="s">
        <v>385</v>
      </c>
      <c r="J100" t="s">
        <v>18</v>
      </c>
      <c r="K100" t="s">
        <v>19</v>
      </c>
      <c r="L100" s="1">
        <v>10000</v>
      </c>
      <c r="Q100" t="str">
        <f>IF(VLOOKUP(H100,Resources!B:D,3,FALSE)=0,"",VLOOKUP(H100,Resources!B:D,3,FALSE))</f>
        <v/>
      </c>
    </row>
    <row r="101" spans="1:17">
      <c r="A101" t="s">
        <v>320</v>
      </c>
      <c r="B101" t="s">
        <v>14</v>
      </c>
      <c r="C101" s="3">
        <v>42369</v>
      </c>
      <c r="D101">
        <v>23</v>
      </c>
      <c r="E101">
        <v>30</v>
      </c>
      <c r="F101" t="s">
        <v>15</v>
      </c>
      <c r="G101" t="s">
        <v>234</v>
      </c>
      <c r="H101" t="s">
        <v>235</v>
      </c>
      <c r="I101" t="s">
        <v>235</v>
      </c>
      <c r="J101" t="s">
        <v>132</v>
      </c>
      <c r="K101" t="s">
        <v>19</v>
      </c>
      <c r="L101" s="1">
        <v>50000</v>
      </c>
      <c r="N101">
        <v>32</v>
      </c>
      <c r="O101" t="s">
        <v>15</v>
      </c>
      <c r="Q101" t="str">
        <f>IF(VLOOKUP(H101,Resources!B:D,3,FALSE)=0,"",VLOOKUP(H101,Resources!B:D,3,FALSE))</f>
        <v/>
      </c>
    </row>
    <row r="102" spans="1:17">
      <c r="A102" t="s">
        <v>437</v>
      </c>
      <c r="B102" t="s">
        <v>14</v>
      </c>
      <c r="C102" s="3">
        <v>45291</v>
      </c>
      <c r="G102" t="s">
        <v>64</v>
      </c>
      <c r="H102" t="s">
        <v>148</v>
      </c>
      <c r="I102" t="s">
        <v>65</v>
      </c>
      <c r="J102" t="s">
        <v>26</v>
      </c>
      <c r="K102" t="s">
        <v>27</v>
      </c>
      <c r="L102" s="1">
        <v>257000</v>
      </c>
      <c r="Q102" t="str">
        <f>IF(VLOOKUP(H102,Resources!B:D,3,FALSE)=0,"",VLOOKUP(H102,Resources!B:D,3,FALSE))</f>
        <v/>
      </c>
    </row>
    <row r="103" spans="1:17">
      <c r="A103" t="s">
        <v>381</v>
      </c>
      <c r="B103" t="s">
        <v>14</v>
      </c>
      <c r="C103" s="3">
        <v>44926</v>
      </c>
      <c r="G103" t="s">
        <v>64</v>
      </c>
      <c r="H103" t="s">
        <v>148</v>
      </c>
      <c r="I103" t="s">
        <v>65</v>
      </c>
      <c r="J103" t="s">
        <v>26</v>
      </c>
      <c r="K103" t="s">
        <v>27</v>
      </c>
      <c r="L103" s="1">
        <v>257000</v>
      </c>
      <c r="Q103" t="str">
        <f>IF(VLOOKUP(H103,Resources!B:D,3,FALSE)=0,"",VLOOKUP(H103,Resources!B:D,3,FALSE))</f>
        <v/>
      </c>
    </row>
    <row r="104" spans="1:17">
      <c r="A104" t="s">
        <v>381</v>
      </c>
      <c r="B104" t="s">
        <v>14</v>
      </c>
      <c r="C104" s="3">
        <v>44561</v>
      </c>
      <c r="G104" t="s">
        <v>64</v>
      </c>
      <c r="H104" t="s">
        <v>148</v>
      </c>
      <c r="I104" t="s">
        <v>65</v>
      </c>
      <c r="J104" t="s">
        <v>26</v>
      </c>
      <c r="K104" t="s">
        <v>27</v>
      </c>
      <c r="L104" s="1">
        <v>257000</v>
      </c>
      <c r="Q104" t="str">
        <f>IF(VLOOKUP(H104,Resources!B:D,3,FALSE)=0,"",VLOOKUP(H104,Resources!B:D,3,FALSE))</f>
        <v/>
      </c>
    </row>
    <row r="105" spans="1:17">
      <c r="A105" t="s">
        <v>320</v>
      </c>
      <c r="B105" t="s">
        <v>14</v>
      </c>
      <c r="C105" s="3">
        <v>44196</v>
      </c>
      <c r="D105">
        <v>25</v>
      </c>
      <c r="E105">
        <v>19</v>
      </c>
      <c r="F105" t="s">
        <v>15</v>
      </c>
      <c r="G105" t="s">
        <v>64</v>
      </c>
      <c r="H105" t="s">
        <v>148</v>
      </c>
      <c r="I105" t="s">
        <v>65</v>
      </c>
      <c r="J105" t="s">
        <v>26</v>
      </c>
      <c r="K105" t="s">
        <v>27</v>
      </c>
      <c r="L105" s="1">
        <v>257000</v>
      </c>
      <c r="N105">
        <v>21</v>
      </c>
      <c r="Q105" t="str">
        <f>IF(VLOOKUP(H105,Resources!B:D,3,FALSE)=0,"",VLOOKUP(H105,Resources!B:D,3,FALSE))</f>
        <v/>
      </c>
    </row>
    <row r="106" spans="1:17">
      <c r="A106" t="s">
        <v>320</v>
      </c>
      <c r="B106" t="s">
        <v>14</v>
      </c>
      <c r="C106" s="3">
        <v>43830</v>
      </c>
      <c r="D106">
        <v>24</v>
      </c>
      <c r="E106">
        <v>36</v>
      </c>
      <c r="F106" t="s">
        <v>15</v>
      </c>
      <c r="G106" t="s">
        <v>64</v>
      </c>
      <c r="H106" t="s">
        <v>148</v>
      </c>
      <c r="I106" t="s">
        <v>65</v>
      </c>
      <c r="J106" t="s">
        <v>26</v>
      </c>
      <c r="K106" t="s">
        <v>27</v>
      </c>
      <c r="L106" s="1">
        <v>162000</v>
      </c>
      <c r="N106">
        <v>37</v>
      </c>
      <c r="Q106" t="str">
        <f>IF(VLOOKUP(H106,Resources!B:D,3,FALSE)=0,"",VLOOKUP(H106,Resources!B:D,3,FALSE))</f>
        <v/>
      </c>
    </row>
    <row r="107" spans="1:17">
      <c r="A107" t="s">
        <v>320</v>
      </c>
      <c r="B107" t="s">
        <v>14</v>
      </c>
      <c r="C107" s="3">
        <v>43465</v>
      </c>
      <c r="D107">
        <v>23</v>
      </c>
      <c r="E107">
        <v>8</v>
      </c>
      <c r="F107" t="s">
        <v>15</v>
      </c>
      <c r="G107" t="s">
        <v>64</v>
      </c>
      <c r="H107" t="s">
        <v>148</v>
      </c>
      <c r="I107" t="s">
        <v>148</v>
      </c>
      <c r="J107" t="s">
        <v>149</v>
      </c>
      <c r="K107" t="s">
        <v>27</v>
      </c>
      <c r="L107" s="1">
        <v>162000</v>
      </c>
      <c r="N107">
        <v>25</v>
      </c>
      <c r="Q107" t="str">
        <f>IF(VLOOKUP(H107,Resources!B:D,3,FALSE)=0,"",VLOOKUP(H107,Resources!B:D,3,FALSE))</f>
        <v/>
      </c>
    </row>
    <row r="108" spans="1:17">
      <c r="A108" t="s">
        <v>320</v>
      </c>
      <c r="B108" t="s">
        <v>14</v>
      </c>
      <c r="C108" s="3">
        <v>43100</v>
      </c>
      <c r="D108">
        <v>23</v>
      </c>
      <c r="E108">
        <v>1</v>
      </c>
      <c r="F108" t="s">
        <v>15</v>
      </c>
      <c r="G108" t="s">
        <v>64</v>
      </c>
      <c r="H108" t="s">
        <v>148</v>
      </c>
      <c r="I108" t="s">
        <v>148</v>
      </c>
      <c r="J108" t="s">
        <v>149</v>
      </c>
      <c r="K108" t="s">
        <v>27</v>
      </c>
      <c r="L108" s="1">
        <v>162000</v>
      </c>
      <c r="N108">
        <v>23</v>
      </c>
      <c r="O108" t="s">
        <v>15</v>
      </c>
      <c r="Q108" t="str">
        <f>IF(VLOOKUP(H108,Resources!B:D,3,FALSE)=0,"",VLOOKUP(H108,Resources!B:D,3,FALSE))</f>
        <v/>
      </c>
    </row>
    <row r="109" spans="1:17">
      <c r="A109" t="s">
        <v>320</v>
      </c>
      <c r="B109" t="s">
        <v>14</v>
      </c>
      <c r="C109" s="3">
        <v>40178</v>
      </c>
      <c r="D109">
        <v>21</v>
      </c>
      <c r="F109" t="s">
        <v>15</v>
      </c>
      <c r="G109" t="s">
        <v>289</v>
      </c>
      <c r="H109" t="s">
        <v>337</v>
      </c>
      <c r="I109" t="s">
        <v>290</v>
      </c>
      <c r="J109" t="s">
        <v>81</v>
      </c>
      <c r="K109" t="s">
        <v>23</v>
      </c>
      <c r="L109" s="1">
        <v>50000</v>
      </c>
      <c r="N109">
        <v>13</v>
      </c>
      <c r="Q109" t="str">
        <f>IF(VLOOKUP(H109,Resources!B:D,3,FALSE)=0,"",VLOOKUP(H109,Resources!B:D,3,FALSE))</f>
        <v/>
      </c>
    </row>
    <row r="110" spans="1:17">
      <c r="A110" t="s">
        <v>320</v>
      </c>
      <c r="B110" t="s">
        <v>14</v>
      </c>
      <c r="C110" s="3">
        <v>40178</v>
      </c>
      <c r="D110">
        <v>21</v>
      </c>
      <c r="F110" t="s">
        <v>15</v>
      </c>
      <c r="G110" t="s">
        <v>61</v>
      </c>
      <c r="H110" t="s">
        <v>178</v>
      </c>
      <c r="I110" t="s">
        <v>292</v>
      </c>
      <c r="J110" t="s">
        <v>269</v>
      </c>
      <c r="K110" t="s">
        <v>19</v>
      </c>
      <c r="L110" s="1">
        <v>10000</v>
      </c>
      <c r="N110">
        <v>13</v>
      </c>
      <c r="Q110" t="str">
        <f>IF(VLOOKUP(H110,Resources!B:D,3,FALSE)=0,"",VLOOKUP(H110,Resources!B:D,3,FALSE))</f>
        <v/>
      </c>
    </row>
    <row r="111" spans="1:17">
      <c r="A111" t="s">
        <v>320</v>
      </c>
      <c r="B111" t="s">
        <v>14</v>
      </c>
      <c r="C111" s="3">
        <v>39813</v>
      </c>
      <c r="E111">
        <v>4</v>
      </c>
      <c r="F111" t="s">
        <v>15</v>
      </c>
      <c r="G111" t="s">
        <v>61</v>
      </c>
      <c r="H111" t="s">
        <v>178</v>
      </c>
      <c r="I111" t="s">
        <v>292</v>
      </c>
      <c r="L111" s="1">
        <v>10000</v>
      </c>
      <c r="P111" t="s">
        <v>305</v>
      </c>
      <c r="Q111" t="str">
        <f>IF(VLOOKUP(H111,Resources!B:D,3,FALSE)=0,"",VLOOKUP(H111,Resources!B:D,3,FALSE))</f>
        <v/>
      </c>
    </row>
    <row r="112" spans="1:17">
      <c r="A112" t="s">
        <v>437</v>
      </c>
      <c r="B112" t="s">
        <v>14</v>
      </c>
      <c r="C112" s="3">
        <v>45291</v>
      </c>
      <c r="G112" t="s">
        <v>61</v>
      </c>
      <c r="H112" t="s">
        <v>178</v>
      </c>
      <c r="I112" t="s">
        <v>62</v>
      </c>
      <c r="J112" t="s">
        <v>63</v>
      </c>
      <c r="K112" t="s">
        <v>27</v>
      </c>
      <c r="L112" s="1">
        <v>60000</v>
      </c>
      <c r="Q112" t="str">
        <f>IF(VLOOKUP(H112,Resources!B:D,3,FALSE)=0,"",VLOOKUP(H112,Resources!B:D,3,FALSE))</f>
        <v/>
      </c>
    </row>
    <row r="113" spans="1:17">
      <c r="A113" t="s">
        <v>381</v>
      </c>
      <c r="B113" t="s">
        <v>14</v>
      </c>
      <c r="C113" s="3">
        <v>44926</v>
      </c>
      <c r="G113" t="s">
        <v>61</v>
      </c>
      <c r="H113" t="s">
        <v>178</v>
      </c>
      <c r="I113" t="s">
        <v>62</v>
      </c>
      <c r="J113" t="s">
        <v>63</v>
      </c>
      <c r="K113" t="s">
        <v>27</v>
      </c>
      <c r="L113" s="1">
        <v>60000</v>
      </c>
      <c r="Q113" t="str">
        <f>IF(VLOOKUP(H113,Resources!B:D,3,FALSE)=0,"",VLOOKUP(H113,Resources!B:D,3,FALSE))</f>
        <v/>
      </c>
    </row>
    <row r="114" spans="1:17">
      <c r="A114" t="s">
        <v>381</v>
      </c>
      <c r="B114" t="s">
        <v>14</v>
      </c>
      <c r="C114" s="3">
        <v>44561</v>
      </c>
      <c r="G114" t="s">
        <v>61</v>
      </c>
      <c r="H114" t="s">
        <v>178</v>
      </c>
      <c r="I114" t="s">
        <v>62</v>
      </c>
      <c r="J114" t="s">
        <v>63</v>
      </c>
      <c r="K114" t="s">
        <v>27</v>
      </c>
      <c r="L114" s="1">
        <v>60000</v>
      </c>
      <c r="Q114" t="str">
        <f>IF(VLOOKUP(H114,Resources!B:D,3,FALSE)=0,"",VLOOKUP(H114,Resources!B:D,3,FALSE))</f>
        <v/>
      </c>
    </row>
    <row r="115" spans="1:17">
      <c r="A115" t="s">
        <v>320</v>
      </c>
      <c r="B115" t="s">
        <v>14</v>
      </c>
      <c r="C115" s="3">
        <v>44196</v>
      </c>
      <c r="D115">
        <v>25</v>
      </c>
      <c r="E115">
        <v>18</v>
      </c>
      <c r="F115" t="s">
        <v>15</v>
      </c>
      <c r="G115" t="s">
        <v>61</v>
      </c>
      <c r="H115" t="s">
        <v>178</v>
      </c>
      <c r="I115" t="s">
        <v>62</v>
      </c>
      <c r="J115" t="s">
        <v>63</v>
      </c>
      <c r="K115" t="s">
        <v>27</v>
      </c>
      <c r="L115" s="1">
        <v>60000</v>
      </c>
      <c r="N115">
        <v>21</v>
      </c>
      <c r="Q115" t="str">
        <f>IF(VLOOKUP(H115,Resources!B:D,3,FALSE)=0,"",VLOOKUP(H115,Resources!B:D,3,FALSE))</f>
        <v/>
      </c>
    </row>
    <row r="116" spans="1:17">
      <c r="A116" t="s">
        <v>320</v>
      </c>
      <c r="B116" t="s">
        <v>14</v>
      </c>
      <c r="C116" s="3">
        <v>43830</v>
      </c>
      <c r="D116">
        <v>24</v>
      </c>
      <c r="E116">
        <v>35</v>
      </c>
      <c r="F116" t="s">
        <v>15</v>
      </c>
      <c r="G116" t="s">
        <v>61</v>
      </c>
      <c r="H116" t="s">
        <v>178</v>
      </c>
      <c r="I116" t="s">
        <v>62</v>
      </c>
      <c r="J116" t="s">
        <v>63</v>
      </c>
      <c r="K116" t="s">
        <v>27</v>
      </c>
      <c r="L116" s="1">
        <v>60000</v>
      </c>
      <c r="N116">
        <v>37</v>
      </c>
      <c r="Q116" t="str">
        <f>IF(VLOOKUP(H116,Resources!B:D,3,FALSE)=0,"",VLOOKUP(H116,Resources!B:D,3,FALSE))</f>
        <v/>
      </c>
    </row>
    <row r="117" spans="1:17">
      <c r="A117" t="s">
        <v>320</v>
      </c>
      <c r="B117" t="s">
        <v>14</v>
      </c>
      <c r="C117" s="3">
        <v>43465</v>
      </c>
      <c r="D117">
        <v>23</v>
      </c>
      <c r="E117">
        <v>25</v>
      </c>
      <c r="F117" t="s">
        <v>15</v>
      </c>
      <c r="G117" t="s">
        <v>61</v>
      </c>
      <c r="H117" t="s">
        <v>178</v>
      </c>
      <c r="I117" t="s">
        <v>178</v>
      </c>
      <c r="J117" t="s">
        <v>153</v>
      </c>
      <c r="K117" t="s">
        <v>27</v>
      </c>
      <c r="L117" s="1">
        <v>36000</v>
      </c>
      <c r="N117">
        <v>25</v>
      </c>
      <c r="Q117" t="str">
        <f>IF(VLOOKUP(H117,Resources!B:D,3,FALSE)=0,"",VLOOKUP(H117,Resources!B:D,3,FALSE))</f>
        <v/>
      </c>
    </row>
    <row r="118" spans="1:17">
      <c r="A118" t="s">
        <v>320</v>
      </c>
      <c r="B118" t="s">
        <v>14</v>
      </c>
      <c r="C118" s="3">
        <v>43100</v>
      </c>
      <c r="D118">
        <v>23</v>
      </c>
      <c r="E118">
        <v>23</v>
      </c>
      <c r="F118" t="s">
        <v>15</v>
      </c>
      <c r="G118" t="s">
        <v>61</v>
      </c>
      <c r="H118" t="s">
        <v>178</v>
      </c>
      <c r="I118" t="s">
        <v>178</v>
      </c>
      <c r="J118" t="s">
        <v>153</v>
      </c>
      <c r="K118" t="s">
        <v>27</v>
      </c>
      <c r="L118" s="1">
        <v>36000</v>
      </c>
      <c r="N118">
        <v>23</v>
      </c>
      <c r="O118" t="s">
        <v>15</v>
      </c>
      <c r="Q118" t="str">
        <f>IF(VLOOKUP(H118,Resources!B:D,3,FALSE)=0,"",VLOOKUP(H118,Resources!B:D,3,FALSE))</f>
        <v/>
      </c>
    </row>
    <row r="119" spans="1:17">
      <c r="A119" t="s">
        <v>320</v>
      </c>
      <c r="B119" t="s">
        <v>14</v>
      </c>
      <c r="C119" s="3">
        <v>42735</v>
      </c>
      <c r="D119">
        <v>23</v>
      </c>
      <c r="E119">
        <v>23</v>
      </c>
      <c r="F119" t="s">
        <v>15</v>
      </c>
      <c r="G119" t="s">
        <v>61</v>
      </c>
      <c r="H119" t="s">
        <v>178</v>
      </c>
      <c r="I119" t="s">
        <v>178</v>
      </c>
      <c r="J119" t="s">
        <v>153</v>
      </c>
      <c r="K119" t="s">
        <v>27</v>
      </c>
      <c r="L119" s="1">
        <v>10000</v>
      </c>
      <c r="N119">
        <v>27</v>
      </c>
      <c r="O119" t="s">
        <v>15</v>
      </c>
      <c r="Q119" t="str">
        <f>IF(VLOOKUP(H119,Resources!B:D,3,FALSE)=0,"",VLOOKUP(H119,Resources!B:D,3,FALSE))</f>
        <v/>
      </c>
    </row>
    <row r="120" spans="1:17">
      <c r="A120" t="s">
        <v>320</v>
      </c>
      <c r="B120" t="s">
        <v>14</v>
      </c>
      <c r="C120" s="3">
        <v>42369</v>
      </c>
      <c r="D120">
        <v>23</v>
      </c>
      <c r="E120">
        <v>28</v>
      </c>
      <c r="F120" t="s">
        <v>15</v>
      </c>
      <c r="G120" t="s">
        <v>61</v>
      </c>
      <c r="H120" t="s">
        <v>178</v>
      </c>
      <c r="I120" t="s">
        <v>178</v>
      </c>
      <c r="J120" t="s">
        <v>153</v>
      </c>
      <c r="K120" t="s">
        <v>27</v>
      </c>
      <c r="L120" s="1">
        <v>10000</v>
      </c>
      <c r="N120">
        <v>32</v>
      </c>
      <c r="O120" t="s">
        <v>15</v>
      </c>
      <c r="Q120" t="str">
        <f>IF(VLOOKUP(H120,Resources!B:D,3,FALSE)=0,"",VLOOKUP(H120,Resources!B:D,3,FALSE))</f>
        <v/>
      </c>
    </row>
    <row r="121" spans="1:17">
      <c r="A121" t="s">
        <v>320</v>
      </c>
      <c r="B121" t="s">
        <v>14</v>
      </c>
      <c r="C121" s="3">
        <v>42004</v>
      </c>
      <c r="D121">
        <v>23</v>
      </c>
      <c r="E121">
        <v>16</v>
      </c>
      <c r="F121" t="s">
        <v>15</v>
      </c>
      <c r="G121" t="s">
        <v>61</v>
      </c>
      <c r="H121" t="s">
        <v>178</v>
      </c>
      <c r="I121" t="s">
        <v>178</v>
      </c>
      <c r="J121" t="s">
        <v>245</v>
      </c>
      <c r="K121" t="s">
        <v>19</v>
      </c>
      <c r="L121" s="1">
        <v>10000</v>
      </c>
      <c r="N121">
        <v>18</v>
      </c>
      <c r="O121" t="s">
        <v>15</v>
      </c>
      <c r="Q121" t="str">
        <f>IF(VLOOKUP(H121,Resources!B:D,3,FALSE)=0,"",VLOOKUP(H121,Resources!B:D,3,FALSE))</f>
        <v/>
      </c>
    </row>
    <row r="122" spans="1:17">
      <c r="A122" t="s">
        <v>320</v>
      </c>
      <c r="B122" t="s">
        <v>14</v>
      </c>
      <c r="C122" s="3">
        <v>41274</v>
      </c>
      <c r="D122">
        <v>22</v>
      </c>
      <c r="F122" t="s">
        <v>15</v>
      </c>
      <c r="G122" t="s">
        <v>61</v>
      </c>
      <c r="H122" t="s">
        <v>178</v>
      </c>
      <c r="I122" t="s">
        <v>62</v>
      </c>
      <c r="J122" t="s">
        <v>252</v>
      </c>
      <c r="K122" t="s">
        <v>19</v>
      </c>
      <c r="L122" s="1">
        <v>10000</v>
      </c>
      <c r="N122">
        <v>13</v>
      </c>
      <c r="Q122" t="str">
        <f>IF(VLOOKUP(H122,Resources!B:D,3,FALSE)=0,"",VLOOKUP(H122,Resources!B:D,3,FALSE))</f>
        <v/>
      </c>
    </row>
    <row r="123" spans="1:17">
      <c r="A123" t="s">
        <v>320</v>
      </c>
      <c r="B123" t="s">
        <v>14</v>
      </c>
      <c r="C123" s="3">
        <v>40543</v>
      </c>
      <c r="D123">
        <v>22</v>
      </c>
      <c r="F123" t="s">
        <v>15</v>
      </c>
      <c r="G123" t="s">
        <v>61</v>
      </c>
      <c r="H123" t="s">
        <v>178</v>
      </c>
      <c r="I123" t="s">
        <v>62</v>
      </c>
      <c r="J123" t="s">
        <v>269</v>
      </c>
      <c r="K123" t="s">
        <v>19</v>
      </c>
      <c r="L123" s="1">
        <v>10000</v>
      </c>
      <c r="N123">
        <v>17</v>
      </c>
      <c r="Q123" t="str">
        <f>IF(VLOOKUP(H123,Resources!B:D,3,FALSE)=0,"",VLOOKUP(H123,Resources!B:D,3,FALSE))</f>
        <v/>
      </c>
    </row>
    <row r="124" spans="1:17">
      <c r="A124" t="s">
        <v>320</v>
      </c>
      <c r="B124" t="s">
        <v>14</v>
      </c>
      <c r="C124" s="3">
        <v>40543</v>
      </c>
      <c r="D124">
        <v>22</v>
      </c>
      <c r="F124" t="s">
        <v>15</v>
      </c>
      <c r="G124" t="s">
        <v>61</v>
      </c>
      <c r="H124" t="s">
        <v>178</v>
      </c>
      <c r="I124" t="s">
        <v>62</v>
      </c>
      <c r="J124" t="s">
        <v>269</v>
      </c>
      <c r="K124" t="s">
        <v>19</v>
      </c>
      <c r="L124" s="1">
        <v>10000</v>
      </c>
      <c r="N124">
        <v>17</v>
      </c>
      <c r="Q124" t="str">
        <f>IF(VLOOKUP(H124,Resources!B:D,3,FALSE)=0,"",VLOOKUP(H124,Resources!B:D,3,FALSE))</f>
        <v/>
      </c>
    </row>
    <row r="125" spans="1:17">
      <c r="A125" t="s">
        <v>320</v>
      </c>
      <c r="B125" t="s">
        <v>14</v>
      </c>
      <c r="C125" s="3">
        <v>41639</v>
      </c>
      <c r="D125">
        <v>23</v>
      </c>
      <c r="E125">
        <v>10</v>
      </c>
      <c r="F125" t="s">
        <v>15</v>
      </c>
      <c r="G125" t="s">
        <v>61</v>
      </c>
      <c r="H125" t="s">
        <v>178</v>
      </c>
      <c r="I125" t="s">
        <v>250</v>
      </c>
      <c r="J125" t="s">
        <v>245</v>
      </c>
      <c r="K125" t="s">
        <v>19</v>
      </c>
      <c r="L125" s="1">
        <v>10000</v>
      </c>
      <c r="N125">
        <v>11</v>
      </c>
      <c r="O125" t="s">
        <v>15</v>
      </c>
      <c r="Q125" t="str">
        <f>IF(VLOOKUP(H125,Resources!B:D,3,FALSE)=0,"",VLOOKUP(H125,Resources!B:D,3,FALSE))</f>
        <v/>
      </c>
    </row>
    <row r="126" spans="1:17">
      <c r="A126" t="s">
        <v>320</v>
      </c>
      <c r="B126" t="s">
        <v>14</v>
      </c>
      <c r="C126" s="3">
        <v>40908</v>
      </c>
      <c r="D126">
        <v>22</v>
      </c>
      <c r="F126" t="s">
        <v>15</v>
      </c>
      <c r="G126" t="s">
        <v>267</v>
      </c>
      <c r="H126" t="s">
        <v>338</v>
      </c>
      <c r="I126" t="s">
        <v>268</v>
      </c>
      <c r="J126" t="s">
        <v>269</v>
      </c>
      <c r="K126" t="s">
        <v>19</v>
      </c>
      <c r="L126" s="1">
        <v>10000</v>
      </c>
      <c r="N126">
        <v>17</v>
      </c>
      <c r="Q126" t="str">
        <f>IF(VLOOKUP(H126,Resources!B:D,3,FALSE)=0,"",VLOOKUP(H126,Resources!B:D,3,FALSE))</f>
        <v/>
      </c>
    </row>
    <row r="127" spans="1:17">
      <c r="A127" t="s">
        <v>320</v>
      </c>
      <c r="B127" t="s">
        <v>14</v>
      </c>
      <c r="C127" s="3">
        <v>40543</v>
      </c>
      <c r="D127">
        <v>22</v>
      </c>
      <c r="F127" t="s">
        <v>15</v>
      </c>
      <c r="G127" t="s">
        <v>59</v>
      </c>
      <c r="H127" t="s">
        <v>176</v>
      </c>
      <c r="I127" t="s">
        <v>270</v>
      </c>
      <c r="J127" t="s">
        <v>22</v>
      </c>
      <c r="K127" t="s">
        <v>23</v>
      </c>
      <c r="L127" s="1">
        <v>5000</v>
      </c>
      <c r="N127">
        <v>17</v>
      </c>
      <c r="Q127" t="str">
        <f>IF(VLOOKUP(H127,Resources!B:D,3,FALSE)=0,"",VLOOKUP(H127,Resources!B:D,3,FALSE))</f>
        <v>Y</v>
      </c>
    </row>
    <row r="128" spans="1:17">
      <c r="A128" t="s">
        <v>437</v>
      </c>
      <c r="B128" t="s">
        <v>14</v>
      </c>
      <c r="C128" s="3">
        <v>45291</v>
      </c>
      <c r="G128" t="s">
        <v>59</v>
      </c>
      <c r="H128" t="s">
        <v>176</v>
      </c>
      <c r="I128" t="s">
        <v>251</v>
      </c>
      <c r="J128" t="s">
        <v>22</v>
      </c>
      <c r="K128" t="s">
        <v>23</v>
      </c>
      <c r="L128" s="1">
        <v>10000</v>
      </c>
      <c r="Q128" t="str">
        <f>IF(VLOOKUP(H128,Resources!B:D,3,FALSE)=0,"",VLOOKUP(H128,Resources!B:D,3,FALSE))</f>
        <v>Y</v>
      </c>
    </row>
    <row r="129" spans="1:17">
      <c r="A129" t="s">
        <v>320</v>
      </c>
      <c r="B129" t="s">
        <v>14</v>
      </c>
      <c r="C129" s="3">
        <v>41274</v>
      </c>
      <c r="D129">
        <v>22</v>
      </c>
      <c r="F129" t="s">
        <v>15</v>
      </c>
      <c r="G129" t="s">
        <v>59</v>
      </c>
      <c r="H129" t="s">
        <v>176</v>
      </c>
      <c r="I129" t="s">
        <v>251</v>
      </c>
      <c r="J129" t="s">
        <v>22</v>
      </c>
      <c r="K129" t="s">
        <v>23</v>
      </c>
      <c r="L129" s="1">
        <v>5000</v>
      </c>
      <c r="N129">
        <v>13</v>
      </c>
      <c r="Q129" t="str">
        <f>IF(VLOOKUP(H129,Resources!B:D,3,FALSE)=0,"",VLOOKUP(H129,Resources!B:D,3,FALSE))</f>
        <v>Y</v>
      </c>
    </row>
    <row r="130" spans="1:17">
      <c r="A130" t="s">
        <v>320</v>
      </c>
      <c r="B130" t="s">
        <v>14</v>
      </c>
      <c r="C130" s="3">
        <v>40908</v>
      </c>
      <c r="D130">
        <v>22</v>
      </c>
      <c r="F130" t="s">
        <v>15</v>
      </c>
      <c r="G130" t="s">
        <v>59</v>
      </c>
      <c r="H130" t="s">
        <v>176</v>
      </c>
      <c r="I130" t="s">
        <v>251</v>
      </c>
      <c r="J130" t="s">
        <v>22</v>
      </c>
      <c r="K130" t="s">
        <v>23</v>
      </c>
      <c r="L130" s="1">
        <v>5000</v>
      </c>
      <c r="N130">
        <v>17</v>
      </c>
      <c r="Q130" t="str">
        <f>IF(VLOOKUP(H130,Resources!B:D,3,FALSE)=0,"",VLOOKUP(H130,Resources!B:D,3,FALSE))</f>
        <v>Y</v>
      </c>
    </row>
    <row r="131" spans="1:17">
      <c r="A131" t="s">
        <v>320</v>
      </c>
      <c r="B131" t="s">
        <v>14</v>
      </c>
      <c r="C131" s="3">
        <v>40543</v>
      </c>
      <c r="D131">
        <v>22</v>
      </c>
      <c r="F131" t="s">
        <v>15</v>
      </c>
      <c r="G131" t="s">
        <v>59</v>
      </c>
      <c r="H131" t="s">
        <v>176</v>
      </c>
      <c r="I131" t="s">
        <v>251</v>
      </c>
      <c r="J131" t="s">
        <v>22</v>
      </c>
      <c r="K131" t="s">
        <v>23</v>
      </c>
      <c r="L131" s="1">
        <v>5000</v>
      </c>
      <c r="N131">
        <v>17</v>
      </c>
      <c r="Q131" t="str">
        <f>IF(VLOOKUP(H131,Resources!B:D,3,FALSE)=0,"",VLOOKUP(H131,Resources!B:D,3,FALSE))</f>
        <v>Y</v>
      </c>
    </row>
    <row r="132" spans="1:17">
      <c r="A132" t="s">
        <v>320</v>
      </c>
      <c r="B132" t="s">
        <v>14</v>
      </c>
      <c r="C132" s="3">
        <v>44196</v>
      </c>
      <c r="D132">
        <v>25</v>
      </c>
      <c r="E132">
        <v>17</v>
      </c>
      <c r="F132" t="s">
        <v>15</v>
      </c>
      <c r="G132" t="s">
        <v>59</v>
      </c>
      <c r="H132" t="s">
        <v>176</v>
      </c>
      <c r="I132" t="s">
        <v>60</v>
      </c>
      <c r="J132" t="s">
        <v>22</v>
      </c>
      <c r="K132" t="s">
        <v>23</v>
      </c>
      <c r="L132" s="1">
        <v>20604</v>
      </c>
      <c r="N132">
        <v>21</v>
      </c>
      <c r="Q132" t="str">
        <f>IF(VLOOKUP(H132,Resources!B:D,3,FALSE)=0,"",VLOOKUP(H132,Resources!B:D,3,FALSE))</f>
        <v>Y</v>
      </c>
    </row>
    <row r="133" spans="1:17">
      <c r="A133" t="s">
        <v>320</v>
      </c>
      <c r="B133" t="s">
        <v>14</v>
      </c>
      <c r="C133" s="3">
        <v>43830</v>
      </c>
      <c r="D133">
        <v>24</v>
      </c>
      <c r="E133">
        <v>34</v>
      </c>
      <c r="F133" t="s">
        <v>15</v>
      </c>
      <c r="G133" t="s">
        <v>59</v>
      </c>
      <c r="H133" t="s">
        <v>176</v>
      </c>
      <c r="I133" t="s">
        <v>60</v>
      </c>
      <c r="J133" t="s">
        <v>22</v>
      </c>
      <c r="K133" t="s">
        <v>23</v>
      </c>
      <c r="L133" s="1">
        <v>10000</v>
      </c>
      <c r="N133">
        <v>37</v>
      </c>
      <c r="Q133" t="str">
        <f>IF(VLOOKUP(H133,Resources!B:D,3,FALSE)=0,"",VLOOKUP(H133,Resources!B:D,3,FALSE))</f>
        <v>Y</v>
      </c>
    </row>
    <row r="134" spans="1:17">
      <c r="A134" t="s">
        <v>320</v>
      </c>
      <c r="B134" t="s">
        <v>14</v>
      </c>
      <c r="C134" s="3">
        <v>43465</v>
      </c>
      <c r="D134">
        <v>23</v>
      </c>
      <c r="E134">
        <v>24</v>
      </c>
      <c r="F134" t="s">
        <v>15</v>
      </c>
      <c r="G134" t="s">
        <v>59</v>
      </c>
      <c r="H134" t="s">
        <v>176</v>
      </c>
      <c r="I134" t="s">
        <v>176</v>
      </c>
      <c r="J134" t="s">
        <v>177</v>
      </c>
      <c r="K134" t="s">
        <v>23</v>
      </c>
      <c r="L134" s="1">
        <v>10000</v>
      </c>
      <c r="N134">
        <v>25</v>
      </c>
      <c r="Q134" t="str">
        <f>IF(VLOOKUP(H134,Resources!B:D,3,FALSE)=0,"",VLOOKUP(H134,Resources!B:D,3,FALSE))</f>
        <v>Y</v>
      </c>
    </row>
    <row r="135" spans="1:17">
      <c r="A135" t="s">
        <v>320</v>
      </c>
      <c r="B135" t="s">
        <v>14</v>
      </c>
      <c r="C135" s="3">
        <v>43100</v>
      </c>
      <c r="D135">
        <v>23</v>
      </c>
      <c r="E135">
        <v>22</v>
      </c>
      <c r="F135" t="s">
        <v>15</v>
      </c>
      <c r="G135" t="s">
        <v>59</v>
      </c>
      <c r="H135" t="s">
        <v>176</v>
      </c>
      <c r="I135" t="s">
        <v>176</v>
      </c>
      <c r="J135" t="s">
        <v>177</v>
      </c>
      <c r="K135" t="s">
        <v>23</v>
      </c>
      <c r="L135" s="1">
        <v>10000</v>
      </c>
      <c r="N135">
        <v>23</v>
      </c>
      <c r="O135" t="s">
        <v>15</v>
      </c>
      <c r="Q135" t="str">
        <f>IF(VLOOKUP(H135,Resources!B:D,3,FALSE)=0,"",VLOOKUP(H135,Resources!B:D,3,FALSE))</f>
        <v>Y</v>
      </c>
    </row>
    <row r="136" spans="1:17">
      <c r="A136" t="s">
        <v>320</v>
      </c>
      <c r="B136" t="s">
        <v>14</v>
      </c>
      <c r="C136" s="3">
        <v>42735</v>
      </c>
      <c r="D136">
        <v>23</v>
      </c>
      <c r="E136">
        <v>18</v>
      </c>
      <c r="F136" t="s">
        <v>15</v>
      </c>
      <c r="G136" t="s">
        <v>59</v>
      </c>
      <c r="H136" t="s">
        <v>176</v>
      </c>
      <c r="I136" t="s">
        <v>176</v>
      </c>
      <c r="J136" t="s">
        <v>177</v>
      </c>
      <c r="K136" t="s">
        <v>23</v>
      </c>
      <c r="L136" s="1">
        <v>10000</v>
      </c>
      <c r="N136">
        <v>27</v>
      </c>
      <c r="O136" t="s">
        <v>15</v>
      </c>
      <c r="Q136" t="str">
        <f>IF(VLOOKUP(H136,Resources!B:D,3,FALSE)=0,"",VLOOKUP(H136,Resources!B:D,3,FALSE))</f>
        <v>Y</v>
      </c>
    </row>
    <row r="137" spans="1:17">
      <c r="A137" t="s">
        <v>320</v>
      </c>
      <c r="B137" t="s">
        <v>14</v>
      </c>
      <c r="C137" s="3">
        <v>42369</v>
      </c>
      <c r="D137">
        <v>23</v>
      </c>
      <c r="E137">
        <v>23</v>
      </c>
      <c r="F137" t="s">
        <v>15</v>
      </c>
      <c r="G137" t="s">
        <v>59</v>
      </c>
      <c r="H137" t="s">
        <v>176</v>
      </c>
      <c r="I137" t="s">
        <v>176</v>
      </c>
      <c r="J137" t="s">
        <v>177</v>
      </c>
      <c r="K137" t="s">
        <v>23</v>
      </c>
      <c r="L137" s="1">
        <v>10000</v>
      </c>
      <c r="N137">
        <v>32</v>
      </c>
      <c r="O137" t="s">
        <v>15</v>
      </c>
      <c r="Q137" t="str">
        <f>IF(VLOOKUP(H137,Resources!B:D,3,FALSE)=0,"",VLOOKUP(H137,Resources!B:D,3,FALSE))</f>
        <v>Y</v>
      </c>
    </row>
    <row r="138" spans="1:17">
      <c r="A138" t="s">
        <v>320</v>
      </c>
      <c r="B138" t="s">
        <v>14</v>
      </c>
      <c r="C138" s="3">
        <v>42004</v>
      </c>
      <c r="D138">
        <v>23</v>
      </c>
      <c r="E138">
        <v>18</v>
      </c>
      <c r="F138" t="s">
        <v>15</v>
      </c>
      <c r="G138" t="s">
        <v>59</v>
      </c>
      <c r="H138" t="s">
        <v>176</v>
      </c>
      <c r="I138" t="s">
        <v>176</v>
      </c>
      <c r="J138" t="s">
        <v>177</v>
      </c>
      <c r="K138" t="s">
        <v>23</v>
      </c>
      <c r="L138" s="1">
        <v>5125</v>
      </c>
      <c r="N138">
        <v>18</v>
      </c>
      <c r="O138" t="s">
        <v>15</v>
      </c>
      <c r="Q138" t="str">
        <f>IF(VLOOKUP(H138,Resources!B:D,3,FALSE)=0,"",VLOOKUP(H138,Resources!B:D,3,FALSE))</f>
        <v>Y</v>
      </c>
    </row>
    <row r="139" spans="1:17">
      <c r="A139" t="s">
        <v>320</v>
      </c>
      <c r="B139" t="s">
        <v>14</v>
      </c>
      <c r="C139" s="3">
        <v>41639</v>
      </c>
      <c r="D139">
        <v>23</v>
      </c>
      <c r="E139">
        <v>11</v>
      </c>
      <c r="F139" t="s">
        <v>15</v>
      </c>
      <c r="G139" t="s">
        <v>59</v>
      </c>
      <c r="H139" t="s">
        <v>176</v>
      </c>
      <c r="I139" t="s">
        <v>176</v>
      </c>
      <c r="J139" t="s">
        <v>177</v>
      </c>
      <c r="K139" t="s">
        <v>23</v>
      </c>
      <c r="L139" s="1">
        <v>5000</v>
      </c>
      <c r="N139">
        <v>11</v>
      </c>
      <c r="O139" t="s">
        <v>15</v>
      </c>
      <c r="Q139" t="str">
        <f>IF(VLOOKUP(H139,Resources!B:D,3,FALSE)=0,"",VLOOKUP(H139,Resources!B:D,3,FALSE))</f>
        <v>Y</v>
      </c>
    </row>
    <row r="140" spans="1:17">
      <c r="A140" t="s">
        <v>320</v>
      </c>
      <c r="B140" t="s">
        <v>14</v>
      </c>
      <c r="C140" s="3">
        <v>40178</v>
      </c>
      <c r="D140">
        <v>21</v>
      </c>
      <c r="F140" t="s">
        <v>15</v>
      </c>
      <c r="G140" t="s">
        <v>293</v>
      </c>
      <c r="H140" t="s">
        <v>333</v>
      </c>
      <c r="I140" t="s">
        <v>294</v>
      </c>
      <c r="J140" t="s">
        <v>22</v>
      </c>
      <c r="K140" t="s">
        <v>23</v>
      </c>
      <c r="L140" s="1">
        <v>5000</v>
      </c>
      <c r="N140">
        <v>13</v>
      </c>
      <c r="Q140" t="str">
        <f>IF(VLOOKUP(H140,Resources!B:D,3,FALSE)=0,"",VLOOKUP(H140,Resources!B:D,3,FALSE))</f>
        <v/>
      </c>
    </row>
    <row r="141" spans="1:17">
      <c r="A141" t="s">
        <v>320</v>
      </c>
      <c r="B141" t="s">
        <v>14</v>
      </c>
      <c r="C141" s="3">
        <v>40908</v>
      </c>
      <c r="D141">
        <v>22</v>
      </c>
      <c r="F141" t="s">
        <v>15</v>
      </c>
      <c r="G141" t="s">
        <v>263</v>
      </c>
      <c r="H141" t="s">
        <v>360</v>
      </c>
      <c r="I141" t="s">
        <v>264</v>
      </c>
      <c r="J141" t="s">
        <v>26</v>
      </c>
      <c r="K141" t="s">
        <v>27</v>
      </c>
      <c r="L141" s="1">
        <v>10000</v>
      </c>
      <c r="N141">
        <v>17</v>
      </c>
      <c r="Q141" t="str">
        <f>IF(VLOOKUP(H141,Resources!B:D,3,FALSE)=0,"",VLOOKUP(H141,Resources!B:D,3,FALSE))</f>
        <v/>
      </c>
    </row>
    <row r="142" spans="1:17">
      <c r="A142" t="s">
        <v>320</v>
      </c>
      <c r="B142" t="s">
        <v>14</v>
      </c>
      <c r="C142" s="3">
        <v>39813</v>
      </c>
      <c r="E142">
        <v>5</v>
      </c>
      <c r="F142" t="s">
        <v>15</v>
      </c>
      <c r="G142" t="s">
        <v>306</v>
      </c>
      <c r="H142" t="s">
        <v>349</v>
      </c>
      <c r="I142" t="s">
        <v>307</v>
      </c>
      <c r="L142" s="1">
        <v>20000</v>
      </c>
      <c r="P142" t="s">
        <v>308</v>
      </c>
      <c r="Q142" t="str">
        <f>IF(VLOOKUP(H142,Resources!B:D,3,FALSE)=0,"",VLOOKUP(H142,Resources!B:D,3,FALSE))</f>
        <v>Y</v>
      </c>
    </row>
    <row r="143" spans="1:17">
      <c r="A143" t="s">
        <v>320</v>
      </c>
      <c r="B143" t="s">
        <v>14</v>
      </c>
      <c r="C143" s="3">
        <v>41274</v>
      </c>
      <c r="D143">
        <v>22</v>
      </c>
      <c r="F143" t="s">
        <v>15</v>
      </c>
      <c r="G143" t="s">
        <v>254</v>
      </c>
      <c r="H143" t="s">
        <v>330</v>
      </c>
      <c r="I143" t="s">
        <v>255</v>
      </c>
      <c r="J143" t="s">
        <v>256</v>
      </c>
      <c r="K143" t="s">
        <v>19</v>
      </c>
      <c r="L143" s="1">
        <v>150000</v>
      </c>
      <c r="N143">
        <v>13</v>
      </c>
      <c r="Q143" t="str">
        <f>IF(VLOOKUP(H143,Resources!B:D,3,FALSE)=0,"",VLOOKUP(H143,Resources!B:D,3,FALSE))</f>
        <v/>
      </c>
    </row>
    <row r="144" spans="1:17">
      <c r="A144" t="s">
        <v>320</v>
      </c>
      <c r="B144" t="s">
        <v>14</v>
      </c>
      <c r="C144" s="3">
        <v>40908</v>
      </c>
      <c r="D144">
        <v>22</v>
      </c>
      <c r="F144" t="s">
        <v>15</v>
      </c>
      <c r="G144" t="s">
        <v>254</v>
      </c>
      <c r="H144" t="s">
        <v>330</v>
      </c>
      <c r="I144" t="s">
        <v>255</v>
      </c>
      <c r="J144" t="s">
        <v>256</v>
      </c>
      <c r="K144" t="s">
        <v>19</v>
      </c>
      <c r="L144" s="1">
        <v>100000</v>
      </c>
      <c r="N144">
        <v>17</v>
      </c>
      <c r="Q144" t="str">
        <f>IF(VLOOKUP(H144,Resources!B:D,3,FALSE)=0,"",VLOOKUP(H144,Resources!B:D,3,FALSE))</f>
        <v/>
      </c>
    </row>
    <row r="145" spans="1:17">
      <c r="A145" t="s">
        <v>320</v>
      </c>
      <c r="B145" t="s">
        <v>14</v>
      </c>
      <c r="C145" s="3">
        <v>43830</v>
      </c>
      <c r="D145">
        <v>24</v>
      </c>
      <c r="E145">
        <v>30</v>
      </c>
      <c r="F145" t="s">
        <v>15</v>
      </c>
      <c r="G145" t="s">
        <v>69</v>
      </c>
      <c r="H145" t="s">
        <v>169</v>
      </c>
      <c r="I145" t="s">
        <v>121</v>
      </c>
      <c r="J145" t="s">
        <v>71</v>
      </c>
      <c r="K145" t="s">
        <v>72</v>
      </c>
      <c r="L145" s="1">
        <v>10000</v>
      </c>
      <c r="N145">
        <v>37</v>
      </c>
      <c r="Q145" t="str">
        <f>IF(VLOOKUP(H145,Resources!B:D,3,FALSE)=0,"",VLOOKUP(H145,Resources!B:D,3,FALSE))</f>
        <v/>
      </c>
    </row>
    <row r="146" spans="1:17">
      <c r="A146" t="s">
        <v>437</v>
      </c>
      <c r="B146" t="s">
        <v>14</v>
      </c>
      <c r="C146" s="3">
        <v>45291</v>
      </c>
      <c r="G146" t="s">
        <v>69</v>
      </c>
      <c r="H146" t="s">
        <v>169</v>
      </c>
      <c r="I146" t="s">
        <v>70</v>
      </c>
      <c r="J146" t="s">
        <v>71</v>
      </c>
      <c r="K146" t="s">
        <v>72</v>
      </c>
      <c r="L146" s="1">
        <v>10000</v>
      </c>
      <c r="Q146" t="str">
        <f>IF(VLOOKUP(H146,Resources!B:D,3,FALSE)=0,"",VLOOKUP(H146,Resources!B:D,3,FALSE))</f>
        <v/>
      </c>
    </row>
    <row r="147" spans="1:17">
      <c r="A147" t="s">
        <v>381</v>
      </c>
      <c r="B147" t="s">
        <v>14</v>
      </c>
      <c r="C147" s="3">
        <v>44926</v>
      </c>
      <c r="G147" t="s">
        <v>69</v>
      </c>
      <c r="H147" t="s">
        <v>169</v>
      </c>
      <c r="I147" t="s">
        <v>70</v>
      </c>
      <c r="J147" t="s">
        <v>71</v>
      </c>
      <c r="K147" t="s">
        <v>72</v>
      </c>
      <c r="L147" s="1">
        <v>10000</v>
      </c>
      <c r="Q147" t="str">
        <f>IF(VLOOKUP(H147,Resources!B:D,3,FALSE)=0,"",VLOOKUP(H147,Resources!B:D,3,FALSE))</f>
        <v/>
      </c>
    </row>
    <row r="148" spans="1:17">
      <c r="A148" t="s">
        <v>381</v>
      </c>
      <c r="B148" t="s">
        <v>14</v>
      </c>
      <c r="C148" s="3">
        <v>44561</v>
      </c>
      <c r="G148" t="s">
        <v>69</v>
      </c>
      <c r="H148" t="s">
        <v>169</v>
      </c>
      <c r="I148" t="s">
        <v>70</v>
      </c>
      <c r="J148" t="s">
        <v>71</v>
      </c>
      <c r="K148" t="s">
        <v>72</v>
      </c>
      <c r="L148" s="1">
        <v>10000</v>
      </c>
      <c r="Q148" t="str">
        <f>IF(VLOOKUP(H148,Resources!B:D,3,FALSE)=0,"",VLOOKUP(H148,Resources!B:D,3,FALSE))</f>
        <v/>
      </c>
    </row>
    <row r="149" spans="1:17">
      <c r="A149" t="s">
        <v>320</v>
      </c>
      <c r="B149" t="s">
        <v>14</v>
      </c>
      <c r="C149" s="3">
        <v>44196</v>
      </c>
      <c r="D149">
        <v>25</v>
      </c>
      <c r="E149">
        <v>21</v>
      </c>
      <c r="F149" t="s">
        <v>15</v>
      </c>
      <c r="G149" t="s">
        <v>69</v>
      </c>
      <c r="H149" t="s">
        <v>169</v>
      </c>
      <c r="I149" t="s">
        <v>70</v>
      </c>
      <c r="J149" t="s">
        <v>71</v>
      </c>
      <c r="K149" t="s">
        <v>72</v>
      </c>
      <c r="L149" s="1">
        <v>10000</v>
      </c>
      <c r="N149">
        <v>21</v>
      </c>
      <c r="Q149" t="str">
        <f>IF(VLOOKUP(H149,Resources!B:D,3,FALSE)=0,"",VLOOKUP(H149,Resources!B:D,3,FALSE))</f>
        <v/>
      </c>
    </row>
    <row r="150" spans="1:17">
      <c r="A150" t="s">
        <v>320</v>
      </c>
      <c r="B150" t="s">
        <v>14</v>
      </c>
      <c r="C150" s="3">
        <v>43465</v>
      </c>
      <c r="D150">
        <v>23</v>
      </c>
      <c r="E150">
        <v>20</v>
      </c>
      <c r="F150" t="s">
        <v>15</v>
      </c>
      <c r="G150" t="s">
        <v>69</v>
      </c>
      <c r="H150" t="s">
        <v>169</v>
      </c>
      <c r="I150" t="s">
        <v>169</v>
      </c>
      <c r="J150" t="s">
        <v>170</v>
      </c>
      <c r="K150" t="s">
        <v>72</v>
      </c>
      <c r="L150" s="1">
        <v>5000</v>
      </c>
      <c r="N150">
        <v>25</v>
      </c>
      <c r="Q150" t="str">
        <f>IF(VLOOKUP(H150,Resources!B:D,3,FALSE)=0,"",VLOOKUP(H150,Resources!B:D,3,FALSE))</f>
        <v/>
      </c>
    </row>
    <row r="151" spans="1:17">
      <c r="A151" t="s">
        <v>320</v>
      </c>
      <c r="B151" t="s">
        <v>14</v>
      </c>
      <c r="C151" s="3">
        <v>43100</v>
      </c>
      <c r="D151">
        <v>23</v>
      </c>
      <c r="E151">
        <v>18</v>
      </c>
      <c r="F151" t="s">
        <v>15</v>
      </c>
      <c r="G151" t="s">
        <v>69</v>
      </c>
      <c r="H151" t="s">
        <v>169</v>
      </c>
      <c r="I151" t="s">
        <v>169</v>
      </c>
      <c r="J151" t="s">
        <v>170</v>
      </c>
      <c r="K151" t="s">
        <v>72</v>
      </c>
      <c r="L151" s="1">
        <v>5000</v>
      </c>
      <c r="N151">
        <v>23</v>
      </c>
      <c r="O151" t="s">
        <v>15</v>
      </c>
      <c r="Q151" t="str">
        <f>IF(VLOOKUP(H151,Resources!B:D,3,FALSE)=0,"",VLOOKUP(H151,Resources!B:D,3,FALSE))</f>
        <v/>
      </c>
    </row>
    <row r="152" spans="1:17">
      <c r="A152" t="s">
        <v>320</v>
      </c>
      <c r="B152" t="s">
        <v>14</v>
      </c>
      <c r="C152" s="3">
        <v>42735</v>
      </c>
      <c r="D152">
        <v>23</v>
      </c>
      <c r="E152">
        <v>24</v>
      </c>
      <c r="F152" t="s">
        <v>15</v>
      </c>
      <c r="G152" t="s">
        <v>69</v>
      </c>
      <c r="H152" t="s">
        <v>169</v>
      </c>
      <c r="I152" t="s">
        <v>169</v>
      </c>
      <c r="J152" t="s">
        <v>170</v>
      </c>
      <c r="K152" t="s">
        <v>72</v>
      </c>
      <c r="L152" s="1">
        <v>5000</v>
      </c>
      <c r="N152">
        <v>27</v>
      </c>
      <c r="O152" t="s">
        <v>15</v>
      </c>
      <c r="Q152" t="str">
        <f>IF(VLOOKUP(H152,Resources!B:D,3,FALSE)=0,"",VLOOKUP(H152,Resources!B:D,3,FALSE))</f>
        <v/>
      </c>
    </row>
    <row r="153" spans="1:17">
      <c r="A153" t="s">
        <v>320</v>
      </c>
      <c r="B153" t="s">
        <v>14</v>
      </c>
      <c r="C153" s="3">
        <v>42369</v>
      </c>
      <c r="D153">
        <v>23</v>
      </c>
      <c r="E153">
        <v>29</v>
      </c>
      <c r="F153" t="s">
        <v>15</v>
      </c>
      <c r="G153" t="s">
        <v>69</v>
      </c>
      <c r="H153" t="s">
        <v>169</v>
      </c>
      <c r="I153" t="s">
        <v>169</v>
      </c>
      <c r="J153" t="s">
        <v>170</v>
      </c>
      <c r="K153" t="s">
        <v>72</v>
      </c>
      <c r="L153" s="1">
        <v>5000</v>
      </c>
      <c r="N153">
        <v>32</v>
      </c>
      <c r="O153" t="s">
        <v>15</v>
      </c>
      <c r="Q153" t="str">
        <f>IF(VLOOKUP(H153,Resources!B:D,3,FALSE)=0,"",VLOOKUP(H153,Resources!B:D,3,FALSE))</f>
        <v/>
      </c>
    </row>
    <row r="154" spans="1:17">
      <c r="A154" t="s">
        <v>320</v>
      </c>
      <c r="B154" t="s">
        <v>14</v>
      </c>
      <c r="C154" s="3">
        <v>40908</v>
      </c>
      <c r="D154">
        <v>22</v>
      </c>
      <c r="F154" t="s">
        <v>15</v>
      </c>
      <c r="G154" t="s">
        <v>265</v>
      </c>
      <c r="H154" t="s">
        <v>335</v>
      </c>
      <c r="I154" t="s">
        <v>266</v>
      </c>
      <c r="J154" t="s">
        <v>26</v>
      </c>
      <c r="K154" t="s">
        <v>27</v>
      </c>
      <c r="L154" s="1">
        <v>100000</v>
      </c>
      <c r="N154">
        <v>17</v>
      </c>
      <c r="Q154" t="str">
        <f>IF(VLOOKUP(H154,Resources!B:D,3,FALSE)=0,"",VLOOKUP(H154,Resources!B:D,3,FALSE))</f>
        <v/>
      </c>
    </row>
    <row r="155" spans="1:17">
      <c r="A155" t="s">
        <v>320</v>
      </c>
      <c r="B155" t="s">
        <v>14</v>
      </c>
      <c r="C155" s="3">
        <v>40543</v>
      </c>
      <c r="D155">
        <v>22</v>
      </c>
      <c r="F155" t="s">
        <v>15</v>
      </c>
      <c r="G155" t="s">
        <v>272</v>
      </c>
      <c r="H155" t="s">
        <v>334</v>
      </c>
      <c r="I155" t="s">
        <v>273</v>
      </c>
      <c r="J155" t="s">
        <v>274</v>
      </c>
      <c r="K155" t="s">
        <v>27</v>
      </c>
      <c r="L155" s="1">
        <v>25000</v>
      </c>
      <c r="N155">
        <v>17</v>
      </c>
      <c r="Q155" t="str">
        <f>IF(VLOOKUP(H155,Resources!B:D,3,FALSE)=0,"",VLOOKUP(H155,Resources!B:D,3,FALSE))</f>
        <v/>
      </c>
    </row>
    <row r="156" spans="1:17">
      <c r="A156" t="s">
        <v>320</v>
      </c>
      <c r="B156" t="s">
        <v>14</v>
      </c>
      <c r="C156" s="3">
        <v>41274</v>
      </c>
      <c r="D156">
        <v>22</v>
      </c>
      <c r="F156" t="s">
        <v>15</v>
      </c>
      <c r="G156" t="s">
        <v>257</v>
      </c>
      <c r="H156" t="s">
        <v>356</v>
      </c>
      <c r="I156" t="s">
        <v>258</v>
      </c>
      <c r="J156" t="s">
        <v>26</v>
      </c>
      <c r="K156" t="s">
        <v>27</v>
      </c>
      <c r="L156" s="1">
        <v>75000</v>
      </c>
      <c r="N156">
        <v>13</v>
      </c>
      <c r="Q156" t="str">
        <f>IF(VLOOKUP(H156,Resources!B:D,3,FALSE)=0,"",VLOOKUP(H156,Resources!B:D,3,FALSE))</f>
        <v/>
      </c>
    </row>
    <row r="157" spans="1:17">
      <c r="A157" t="s">
        <v>320</v>
      </c>
      <c r="B157" t="s">
        <v>14</v>
      </c>
      <c r="C157" s="3">
        <v>40908</v>
      </c>
      <c r="D157">
        <v>22</v>
      </c>
      <c r="F157" t="s">
        <v>15</v>
      </c>
      <c r="G157" t="s">
        <v>257</v>
      </c>
      <c r="H157" t="s">
        <v>356</v>
      </c>
      <c r="I157" t="s">
        <v>258</v>
      </c>
      <c r="J157" t="s">
        <v>26</v>
      </c>
      <c r="K157" t="s">
        <v>27</v>
      </c>
      <c r="L157" s="1">
        <v>75000</v>
      </c>
      <c r="N157">
        <v>17</v>
      </c>
      <c r="Q157" t="str">
        <f>IF(VLOOKUP(H157,Resources!B:D,3,FALSE)=0,"",VLOOKUP(H157,Resources!B:D,3,FALSE))</f>
        <v/>
      </c>
    </row>
    <row r="158" spans="1:17">
      <c r="A158" t="s">
        <v>320</v>
      </c>
      <c r="B158" t="s">
        <v>14</v>
      </c>
      <c r="C158" s="3">
        <v>43830</v>
      </c>
      <c r="D158">
        <v>24</v>
      </c>
      <c r="E158">
        <v>23</v>
      </c>
      <c r="F158" t="s">
        <v>15</v>
      </c>
      <c r="G158" t="s">
        <v>110</v>
      </c>
      <c r="H158" t="s">
        <v>357</v>
      </c>
      <c r="I158" t="s">
        <v>111</v>
      </c>
      <c r="J158" t="s">
        <v>18</v>
      </c>
      <c r="K158" t="s">
        <v>19</v>
      </c>
      <c r="L158" s="1">
        <v>50000</v>
      </c>
      <c r="N158">
        <v>37</v>
      </c>
      <c r="Q158" t="str">
        <f>IF(VLOOKUP(H158,Resources!B:D,3,FALSE)=0,"",VLOOKUP(H158,Resources!B:D,3,FALSE))</f>
        <v/>
      </c>
    </row>
    <row r="159" spans="1:17">
      <c r="A159" t="s">
        <v>320</v>
      </c>
      <c r="B159" t="s">
        <v>14</v>
      </c>
      <c r="C159" s="3">
        <v>42735</v>
      </c>
      <c r="D159">
        <v>23</v>
      </c>
      <c r="E159">
        <v>21</v>
      </c>
      <c r="F159" t="s">
        <v>15</v>
      </c>
      <c r="G159" t="s">
        <v>209</v>
      </c>
      <c r="H159" t="s">
        <v>210</v>
      </c>
      <c r="I159" t="s">
        <v>210</v>
      </c>
      <c r="J159" t="s">
        <v>159</v>
      </c>
      <c r="K159" t="s">
        <v>23</v>
      </c>
      <c r="L159" s="1">
        <v>500000</v>
      </c>
      <c r="N159">
        <v>27</v>
      </c>
      <c r="O159" t="s">
        <v>15</v>
      </c>
      <c r="Q159" t="str">
        <f>IF(VLOOKUP(H159,Resources!B:D,3,FALSE)=0,"",VLOOKUP(H159,Resources!B:D,3,FALSE))</f>
        <v/>
      </c>
    </row>
    <row r="160" spans="1:17">
      <c r="A160" t="s">
        <v>320</v>
      </c>
      <c r="B160" t="s">
        <v>14</v>
      </c>
      <c r="C160" s="3">
        <v>43465</v>
      </c>
      <c r="D160">
        <v>23</v>
      </c>
      <c r="E160">
        <v>6</v>
      </c>
      <c r="F160" t="s">
        <v>15</v>
      </c>
      <c r="G160" t="s">
        <v>144</v>
      </c>
      <c r="H160" t="s">
        <v>145</v>
      </c>
      <c r="I160" t="s">
        <v>145</v>
      </c>
      <c r="J160" t="s">
        <v>146</v>
      </c>
      <c r="K160" t="s">
        <v>19</v>
      </c>
      <c r="L160" s="1">
        <v>150000</v>
      </c>
      <c r="N160">
        <v>25</v>
      </c>
      <c r="Q160" t="str">
        <f>IF(VLOOKUP(H160,Resources!B:D,3,FALSE)=0,"",VLOOKUP(H160,Resources!B:D,3,FALSE))</f>
        <v/>
      </c>
    </row>
    <row r="161" spans="1:17">
      <c r="A161" t="s">
        <v>381</v>
      </c>
      <c r="B161" t="s">
        <v>14</v>
      </c>
      <c r="C161" s="3">
        <v>44926</v>
      </c>
      <c r="G161" t="s">
        <v>426</v>
      </c>
      <c r="H161" t="s">
        <v>326</v>
      </c>
      <c r="I161" t="s">
        <v>417</v>
      </c>
      <c r="J161" t="s">
        <v>63</v>
      </c>
      <c r="K161" t="s">
        <v>27</v>
      </c>
      <c r="L161" s="1">
        <v>500000</v>
      </c>
      <c r="Q161" t="str">
        <f>IF(VLOOKUP(H161,Resources!B:D,3,FALSE)=0,"",VLOOKUP(H161,Resources!B:D,3,FALSE))</f>
        <v>Y</v>
      </c>
    </row>
    <row r="162" spans="1:17">
      <c r="A162" t="s">
        <v>320</v>
      </c>
      <c r="B162" t="s">
        <v>14</v>
      </c>
      <c r="C162" s="3">
        <v>43830</v>
      </c>
      <c r="D162">
        <v>24</v>
      </c>
      <c r="E162">
        <v>28</v>
      </c>
      <c r="G162" t="s">
        <v>119</v>
      </c>
      <c r="H162" t="s">
        <v>331</v>
      </c>
      <c r="I162" t="s">
        <v>120</v>
      </c>
      <c r="J162" t="s">
        <v>22</v>
      </c>
      <c r="K162" t="s">
        <v>23</v>
      </c>
      <c r="L162" s="1">
        <v>100000</v>
      </c>
      <c r="N162">
        <v>37</v>
      </c>
      <c r="Q162" t="str">
        <f>IF(VLOOKUP(H162,Resources!B:D,3,FALSE)=0,"",VLOOKUP(H162,Resources!B:D,3,FALSE))</f>
        <v/>
      </c>
    </row>
    <row r="163" spans="1:17">
      <c r="A163" t="s">
        <v>437</v>
      </c>
      <c r="B163" t="s">
        <v>14</v>
      </c>
      <c r="C163" s="3">
        <v>45291</v>
      </c>
      <c r="G163" t="s">
        <v>51</v>
      </c>
      <c r="H163" t="s">
        <v>164</v>
      </c>
      <c r="I163" t="s">
        <v>52</v>
      </c>
      <c r="J163" t="s">
        <v>63</v>
      </c>
      <c r="K163" t="s">
        <v>27</v>
      </c>
      <c r="L163" s="1">
        <v>55000</v>
      </c>
      <c r="Q163" t="str">
        <f>IF(VLOOKUP(H163,Resources!B:D,3,FALSE)=0,"",VLOOKUP(H163,Resources!B:D,3,FALSE))</f>
        <v/>
      </c>
    </row>
    <row r="164" spans="1:17">
      <c r="A164" t="s">
        <v>381</v>
      </c>
      <c r="B164" t="s">
        <v>14</v>
      </c>
      <c r="C164" s="3">
        <v>44926</v>
      </c>
      <c r="G164" t="s">
        <v>51</v>
      </c>
      <c r="H164" t="s">
        <v>164</v>
      </c>
      <c r="I164" t="s">
        <v>52</v>
      </c>
      <c r="J164" t="s">
        <v>63</v>
      </c>
      <c r="K164" t="s">
        <v>27</v>
      </c>
      <c r="L164" s="1">
        <v>80000</v>
      </c>
      <c r="Q164" t="str">
        <f>IF(VLOOKUP(H164,Resources!B:D,3,FALSE)=0,"",VLOOKUP(H164,Resources!B:D,3,FALSE))</f>
        <v/>
      </c>
    </row>
    <row r="165" spans="1:17">
      <c r="A165" t="s">
        <v>381</v>
      </c>
      <c r="B165" t="s">
        <v>14</v>
      </c>
      <c r="C165" s="3">
        <v>44561</v>
      </c>
      <c r="G165" t="s">
        <v>51</v>
      </c>
      <c r="H165" t="s">
        <v>164</v>
      </c>
      <c r="I165" t="s">
        <v>52</v>
      </c>
      <c r="J165" t="s">
        <v>63</v>
      </c>
      <c r="K165" t="s">
        <v>27</v>
      </c>
      <c r="L165" s="1">
        <v>55000</v>
      </c>
      <c r="Q165" t="str">
        <f>IF(VLOOKUP(H165,Resources!B:D,3,FALSE)=0,"",VLOOKUP(H165,Resources!B:D,3,FALSE))</f>
        <v/>
      </c>
    </row>
    <row r="166" spans="1:17">
      <c r="A166" t="s">
        <v>320</v>
      </c>
      <c r="B166" t="s">
        <v>14</v>
      </c>
      <c r="C166" s="3">
        <v>44196</v>
      </c>
      <c r="D166">
        <v>25</v>
      </c>
      <c r="E166">
        <v>14</v>
      </c>
      <c r="F166" t="s">
        <v>15</v>
      </c>
      <c r="G166" t="s">
        <v>51</v>
      </c>
      <c r="H166" t="s">
        <v>164</v>
      </c>
      <c r="I166" t="s">
        <v>365</v>
      </c>
      <c r="J166" t="s">
        <v>26</v>
      </c>
      <c r="K166" t="s">
        <v>27</v>
      </c>
      <c r="L166" s="1">
        <v>55000</v>
      </c>
      <c r="N166">
        <v>21</v>
      </c>
      <c r="Q166" t="str">
        <f>IF(VLOOKUP(H166,Resources!B:D,3,FALSE)=0,"",VLOOKUP(H166,Resources!B:D,3,FALSE))</f>
        <v/>
      </c>
    </row>
    <row r="167" spans="1:17">
      <c r="A167" t="s">
        <v>320</v>
      </c>
      <c r="B167" t="s">
        <v>14</v>
      </c>
      <c r="C167" s="3">
        <v>43830</v>
      </c>
      <c r="D167">
        <v>24</v>
      </c>
      <c r="E167">
        <v>24</v>
      </c>
      <c r="F167" t="s">
        <v>15</v>
      </c>
      <c r="G167" t="s">
        <v>51</v>
      </c>
      <c r="H167" t="s">
        <v>164</v>
      </c>
      <c r="I167" t="s">
        <v>365</v>
      </c>
      <c r="J167" t="s">
        <v>26</v>
      </c>
      <c r="K167" t="s">
        <v>27</v>
      </c>
      <c r="L167" s="1">
        <v>55000</v>
      </c>
      <c r="N167">
        <v>37</v>
      </c>
      <c r="Q167" t="str">
        <f>IF(VLOOKUP(H167,Resources!B:D,3,FALSE)=0,"",VLOOKUP(H167,Resources!B:D,3,FALSE))</f>
        <v/>
      </c>
    </row>
    <row r="168" spans="1:17">
      <c r="A168" t="s">
        <v>320</v>
      </c>
      <c r="B168" t="s">
        <v>14</v>
      </c>
      <c r="C168" s="3">
        <v>43100</v>
      </c>
      <c r="D168">
        <v>23</v>
      </c>
      <c r="E168">
        <v>14</v>
      </c>
      <c r="F168" t="s">
        <v>15</v>
      </c>
      <c r="G168" t="s">
        <v>51</v>
      </c>
      <c r="H168" t="s">
        <v>164</v>
      </c>
      <c r="I168" t="s">
        <v>187</v>
      </c>
      <c r="J168" t="s">
        <v>149</v>
      </c>
      <c r="K168" t="s">
        <v>27</v>
      </c>
      <c r="L168" s="1">
        <v>55000</v>
      </c>
      <c r="N168">
        <v>23</v>
      </c>
      <c r="O168" t="s">
        <v>15</v>
      </c>
      <c r="Q168" t="str">
        <f>IF(VLOOKUP(H168,Resources!B:D,3,FALSE)=0,"",VLOOKUP(H168,Resources!B:D,3,FALSE))</f>
        <v/>
      </c>
    </row>
    <row r="169" spans="1:17">
      <c r="A169" t="s">
        <v>320</v>
      </c>
      <c r="B169" t="s">
        <v>14</v>
      </c>
      <c r="C169" s="3">
        <v>42369</v>
      </c>
      <c r="D169">
        <v>23</v>
      </c>
      <c r="E169">
        <v>22</v>
      </c>
      <c r="F169" t="s">
        <v>15</v>
      </c>
      <c r="G169" t="s">
        <v>51</v>
      </c>
      <c r="H169" t="s">
        <v>164</v>
      </c>
      <c r="I169" t="s">
        <v>187</v>
      </c>
      <c r="J169" t="s">
        <v>149</v>
      </c>
      <c r="K169" t="s">
        <v>27</v>
      </c>
      <c r="L169" s="1">
        <v>55000</v>
      </c>
      <c r="N169">
        <v>32</v>
      </c>
      <c r="O169" t="s">
        <v>15</v>
      </c>
      <c r="Q169" t="str">
        <f>IF(VLOOKUP(H169,Resources!B:D,3,FALSE)=0,"",VLOOKUP(H169,Resources!B:D,3,FALSE))</f>
        <v/>
      </c>
    </row>
    <row r="170" spans="1:17">
      <c r="A170" t="s">
        <v>320</v>
      </c>
      <c r="B170" t="s">
        <v>14</v>
      </c>
      <c r="C170" s="3">
        <v>42004</v>
      </c>
      <c r="D170">
        <v>23</v>
      </c>
      <c r="E170">
        <v>7</v>
      </c>
      <c r="F170" t="s">
        <v>15</v>
      </c>
      <c r="G170" t="s">
        <v>51</v>
      </c>
      <c r="H170" t="s">
        <v>164</v>
      </c>
      <c r="I170" t="s">
        <v>187</v>
      </c>
      <c r="J170" t="s">
        <v>153</v>
      </c>
      <c r="K170" t="s">
        <v>27</v>
      </c>
      <c r="L170" s="1">
        <v>55000</v>
      </c>
      <c r="N170">
        <v>18</v>
      </c>
      <c r="O170" t="s">
        <v>15</v>
      </c>
      <c r="Q170" t="str">
        <f>IF(VLOOKUP(H170,Resources!B:D,3,FALSE)=0,"",VLOOKUP(H170,Resources!B:D,3,FALSE))</f>
        <v/>
      </c>
    </row>
    <row r="171" spans="1:17">
      <c r="A171" t="s">
        <v>320</v>
      </c>
      <c r="B171" t="s">
        <v>14</v>
      </c>
      <c r="C171" s="3">
        <v>43465</v>
      </c>
      <c r="D171">
        <v>23</v>
      </c>
      <c r="E171">
        <v>17</v>
      </c>
      <c r="F171" t="s">
        <v>15</v>
      </c>
      <c r="G171" t="s">
        <v>51</v>
      </c>
      <c r="H171" t="s">
        <v>164</v>
      </c>
      <c r="I171" t="s">
        <v>164</v>
      </c>
      <c r="J171" t="s">
        <v>149</v>
      </c>
      <c r="K171" t="s">
        <v>27</v>
      </c>
      <c r="L171" s="1">
        <v>55000</v>
      </c>
      <c r="N171">
        <v>25</v>
      </c>
      <c r="Q171" t="str">
        <f>IF(VLOOKUP(H171,Resources!B:D,3,FALSE)=0,"",VLOOKUP(H171,Resources!B:D,3,FALSE))</f>
        <v/>
      </c>
    </row>
    <row r="172" spans="1:17">
      <c r="A172" t="s">
        <v>320</v>
      </c>
      <c r="B172" t="s">
        <v>14</v>
      </c>
      <c r="C172" s="3">
        <v>41639</v>
      </c>
      <c r="D172">
        <v>23</v>
      </c>
      <c r="E172">
        <v>5</v>
      </c>
      <c r="F172" t="s">
        <v>15</v>
      </c>
      <c r="G172" t="s">
        <v>51</v>
      </c>
      <c r="H172" t="s">
        <v>164</v>
      </c>
      <c r="I172" t="s">
        <v>248</v>
      </c>
      <c r="J172" t="s">
        <v>153</v>
      </c>
      <c r="K172" t="s">
        <v>27</v>
      </c>
      <c r="L172" s="1">
        <v>55000</v>
      </c>
      <c r="N172">
        <v>11</v>
      </c>
      <c r="O172" t="s">
        <v>15</v>
      </c>
      <c r="Q172" t="str">
        <f>IF(VLOOKUP(H172,Resources!B:D,3,FALSE)=0,"",VLOOKUP(H172,Resources!B:D,3,FALSE))</f>
        <v/>
      </c>
    </row>
    <row r="173" spans="1:17">
      <c r="A173" t="s">
        <v>320</v>
      </c>
      <c r="B173" t="s">
        <v>14</v>
      </c>
      <c r="C173" s="3">
        <v>41274</v>
      </c>
      <c r="D173">
        <v>22</v>
      </c>
      <c r="F173" t="s">
        <v>15</v>
      </c>
      <c r="G173" t="s">
        <v>51</v>
      </c>
      <c r="H173" t="s">
        <v>164</v>
      </c>
      <c r="I173" t="s">
        <v>260</v>
      </c>
      <c r="J173" t="s">
        <v>63</v>
      </c>
      <c r="K173" t="s">
        <v>27</v>
      </c>
      <c r="L173" s="1">
        <v>55000</v>
      </c>
      <c r="N173">
        <v>13</v>
      </c>
      <c r="Q173" t="str">
        <f>IF(VLOOKUP(H173,Resources!B:D,3,FALSE)=0,"",VLOOKUP(H173,Resources!B:D,3,FALSE))</f>
        <v/>
      </c>
    </row>
    <row r="174" spans="1:17">
      <c r="A174" t="s">
        <v>320</v>
      </c>
      <c r="B174" t="s">
        <v>14</v>
      </c>
      <c r="C174" s="3">
        <v>40908</v>
      </c>
      <c r="D174">
        <v>22</v>
      </c>
      <c r="F174" t="s">
        <v>15</v>
      </c>
      <c r="G174" t="s">
        <v>51</v>
      </c>
      <c r="H174" t="s">
        <v>164</v>
      </c>
      <c r="I174" t="s">
        <v>260</v>
      </c>
      <c r="J174" t="s">
        <v>63</v>
      </c>
      <c r="K174" t="s">
        <v>27</v>
      </c>
      <c r="L174" s="1">
        <v>55000</v>
      </c>
      <c r="N174">
        <v>17</v>
      </c>
      <c r="Q174" t="str">
        <f>IF(VLOOKUP(H174,Resources!B:D,3,FALSE)=0,"",VLOOKUP(H174,Resources!B:D,3,FALSE))</f>
        <v/>
      </c>
    </row>
    <row r="175" spans="1:17">
      <c r="A175" t="s">
        <v>320</v>
      </c>
      <c r="B175" t="s">
        <v>14</v>
      </c>
      <c r="C175" s="3">
        <v>40543</v>
      </c>
      <c r="D175">
        <v>22</v>
      </c>
      <c r="F175" t="s">
        <v>15</v>
      </c>
      <c r="G175" t="s">
        <v>51</v>
      </c>
      <c r="H175" t="s">
        <v>164</v>
      </c>
      <c r="I175" t="s">
        <v>260</v>
      </c>
      <c r="J175" t="s">
        <v>63</v>
      </c>
      <c r="K175" t="s">
        <v>27</v>
      </c>
      <c r="L175" s="1">
        <v>55000</v>
      </c>
      <c r="N175">
        <v>17</v>
      </c>
      <c r="Q175" t="str">
        <f>IF(VLOOKUP(H175,Resources!B:D,3,FALSE)=0,"",VLOOKUP(H175,Resources!B:D,3,FALSE))</f>
        <v/>
      </c>
    </row>
    <row r="176" spans="1:17">
      <c r="A176" t="s">
        <v>320</v>
      </c>
      <c r="B176" t="s">
        <v>14</v>
      </c>
      <c r="C176" s="3">
        <v>42735</v>
      </c>
      <c r="D176">
        <v>23</v>
      </c>
      <c r="E176">
        <v>17</v>
      </c>
      <c r="F176" t="s">
        <v>15</v>
      </c>
      <c r="G176" t="s">
        <v>51</v>
      </c>
      <c r="H176" t="s">
        <v>164</v>
      </c>
      <c r="I176" t="s">
        <v>208</v>
      </c>
      <c r="J176" t="s">
        <v>149</v>
      </c>
      <c r="K176" t="s">
        <v>27</v>
      </c>
      <c r="L176" s="1">
        <v>55000</v>
      </c>
      <c r="N176">
        <v>27</v>
      </c>
      <c r="O176" t="s">
        <v>15</v>
      </c>
      <c r="Q176" t="str">
        <f>IF(VLOOKUP(H176,Resources!B:D,3,FALSE)=0,"",VLOOKUP(H176,Resources!B:D,3,FALSE))</f>
        <v/>
      </c>
    </row>
    <row r="177" spans="1:17">
      <c r="A177" t="s">
        <v>320</v>
      </c>
      <c r="B177" t="s">
        <v>14</v>
      </c>
      <c r="C177" s="3">
        <v>43830</v>
      </c>
      <c r="D177">
        <v>24</v>
      </c>
      <c r="E177">
        <v>19</v>
      </c>
      <c r="F177" t="s">
        <v>15</v>
      </c>
      <c r="G177" t="s">
        <v>102</v>
      </c>
      <c r="H177" t="s">
        <v>351</v>
      </c>
      <c r="I177" t="s">
        <v>103</v>
      </c>
      <c r="J177" t="s">
        <v>18</v>
      </c>
      <c r="K177" t="s">
        <v>19</v>
      </c>
      <c r="L177" s="1">
        <v>50000</v>
      </c>
      <c r="N177">
        <v>37</v>
      </c>
      <c r="Q177" t="str">
        <f>IF(VLOOKUP(H177,Resources!B:D,3,FALSE)=0,"",VLOOKUP(H177,Resources!B:D,3,FALSE))</f>
        <v/>
      </c>
    </row>
    <row r="178" spans="1:17">
      <c r="A178" t="s">
        <v>381</v>
      </c>
      <c r="B178" t="s">
        <v>14</v>
      </c>
      <c r="C178" s="3">
        <v>44926</v>
      </c>
      <c r="G178" t="s">
        <v>93</v>
      </c>
      <c r="H178" t="s">
        <v>181</v>
      </c>
      <c r="I178" t="s">
        <v>419</v>
      </c>
      <c r="J178" t="s">
        <v>95</v>
      </c>
      <c r="K178" t="s">
        <v>96</v>
      </c>
      <c r="L178" s="1">
        <v>10000</v>
      </c>
      <c r="Q178" t="str">
        <f>IF(VLOOKUP(H178,Resources!B:D,3,FALSE)=0,"",VLOOKUP(H178,Resources!B:D,3,FALSE))</f>
        <v/>
      </c>
    </row>
    <row r="179" spans="1:17">
      <c r="A179" t="s">
        <v>320</v>
      </c>
      <c r="B179" t="s">
        <v>14</v>
      </c>
      <c r="C179" s="3">
        <v>43830</v>
      </c>
      <c r="D179">
        <v>24</v>
      </c>
      <c r="E179">
        <v>13</v>
      </c>
      <c r="F179" t="s">
        <v>15</v>
      </c>
      <c r="G179" t="s">
        <v>93</v>
      </c>
      <c r="H179" t="s">
        <v>181</v>
      </c>
      <c r="I179" t="s">
        <v>94</v>
      </c>
      <c r="J179" t="s">
        <v>95</v>
      </c>
      <c r="K179" t="s">
        <v>96</v>
      </c>
      <c r="L179" s="1">
        <v>5000</v>
      </c>
      <c r="N179">
        <v>37</v>
      </c>
      <c r="Q179" t="str">
        <f>IF(VLOOKUP(H179,Resources!B:D,3,FALSE)=0,"",VLOOKUP(H179,Resources!B:D,3,FALSE))</f>
        <v/>
      </c>
    </row>
    <row r="180" spans="1:17">
      <c r="A180" t="s">
        <v>320</v>
      </c>
      <c r="B180" t="s">
        <v>14</v>
      </c>
      <c r="C180" s="3">
        <v>43100</v>
      </c>
      <c r="D180">
        <v>23</v>
      </c>
      <c r="E180">
        <v>4</v>
      </c>
      <c r="F180" t="s">
        <v>15</v>
      </c>
      <c r="G180" t="s">
        <v>93</v>
      </c>
      <c r="H180" t="s">
        <v>181</v>
      </c>
      <c r="I180" t="s">
        <v>181</v>
      </c>
      <c r="J180" t="s">
        <v>182</v>
      </c>
      <c r="K180" t="s">
        <v>96</v>
      </c>
      <c r="L180" s="1">
        <v>10000</v>
      </c>
      <c r="N180">
        <v>23</v>
      </c>
      <c r="Q180" t="str">
        <f>IF(VLOOKUP(H180,Resources!B:D,3,FALSE)=0,"",VLOOKUP(H180,Resources!B:D,3,FALSE))</f>
        <v/>
      </c>
    </row>
    <row r="181" spans="1:17">
      <c r="A181" t="s">
        <v>320</v>
      </c>
      <c r="B181" t="s">
        <v>14</v>
      </c>
      <c r="C181" s="3">
        <v>42369</v>
      </c>
      <c r="D181">
        <v>23</v>
      </c>
      <c r="E181">
        <v>1</v>
      </c>
      <c r="F181" t="s">
        <v>15</v>
      </c>
      <c r="G181" t="s">
        <v>93</v>
      </c>
      <c r="H181" t="s">
        <v>181</v>
      </c>
      <c r="I181" t="s">
        <v>181</v>
      </c>
      <c r="J181" t="s">
        <v>182</v>
      </c>
      <c r="K181" t="s">
        <v>96</v>
      </c>
      <c r="L181" s="1">
        <v>5000</v>
      </c>
      <c r="N181">
        <v>32</v>
      </c>
      <c r="O181" t="s">
        <v>15</v>
      </c>
      <c r="Q181" t="str">
        <f>IF(VLOOKUP(H181,Resources!B:D,3,FALSE)=0,"",VLOOKUP(H181,Resources!B:D,3,FALSE))</f>
        <v/>
      </c>
    </row>
    <row r="182" spans="1:17">
      <c r="A182" t="s">
        <v>320</v>
      </c>
      <c r="B182" t="s">
        <v>14</v>
      </c>
      <c r="C182" s="3">
        <v>43830</v>
      </c>
      <c r="D182">
        <v>24</v>
      </c>
      <c r="E182">
        <v>7</v>
      </c>
      <c r="F182" t="s">
        <v>15</v>
      </c>
      <c r="G182" t="s">
        <v>79</v>
      </c>
      <c r="H182" t="s">
        <v>354</v>
      </c>
      <c r="I182" t="s">
        <v>80</v>
      </c>
      <c r="J182" t="s">
        <v>81</v>
      </c>
      <c r="K182" t="s">
        <v>23</v>
      </c>
      <c r="L182" s="1">
        <v>5000</v>
      </c>
      <c r="N182">
        <v>37</v>
      </c>
      <c r="Q182" t="str">
        <f>IF(VLOOKUP(H182,Resources!B:D,3,FALSE)=0,"",VLOOKUP(H182,Resources!B:D,3,FALSE))</f>
        <v/>
      </c>
    </row>
    <row r="183" spans="1:17">
      <c r="A183" t="s">
        <v>320</v>
      </c>
      <c r="B183" t="s">
        <v>14</v>
      </c>
      <c r="C183" s="3">
        <v>43465</v>
      </c>
      <c r="D183">
        <v>23</v>
      </c>
      <c r="E183">
        <v>16</v>
      </c>
      <c r="F183" t="s">
        <v>15</v>
      </c>
      <c r="G183" t="s">
        <v>47</v>
      </c>
      <c r="H183" t="s">
        <v>163</v>
      </c>
      <c r="I183" t="s">
        <v>163</v>
      </c>
      <c r="J183" t="s">
        <v>149</v>
      </c>
      <c r="K183" t="s">
        <v>27</v>
      </c>
      <c r="L183" s="1">
        <v>20000</v>
      </c>
      <c r="N183">
        <v>25</v>
      </c>
      <c r="Q183" t="str">
        <f>IF(VLOOKUP(H183,Resources!B:D,3,FALSE)=0,"",VLOOKUP(H183,Resources!B:D,3,FALSE))</f>
        <v/>
      </c>
    </row>
    <row r="184" spans="1:17">
      <c r="A184" t="s">
        <v>381</v>
      </c>
      <c r="B184" t="s">
        <v>14</v>
      </c>
      <c r="C184" s="3">
        <v>44561</v>
      </c>
      <c r="G184" t="s">
        <v>47</v>
      </c>
      <c r="H184" t="s">
        <v>163</v>
      </c>
      <c r="I184" t="s">
        <v>48</v>
      </c>
      <c r="J184" t="s">
        <v>26</v>
      </c>
      <c r="K184" t="s">
        <v>27</v>
      </c>
      <c r="L184" s="1">
        <v>15000</v>
      </c>
      <c r="Q184" t="str">
        <f>IF(VLOOKUP(H184,Resources!B:D,3,FALSE)=0,"",VLOOKUP(H184,Resources!B:D,3,FALSE))</f>
        <v/>
      </c>
    </row>
    <row r="185" spans="1:17">
      <c r="A185" t="s">
        <v>320</v>
      </c>
      <c r="B185" t="s">
        <v>14</v>
      </c>
      <c r="C185" s="3">
        <v>44196</v>
      </c>
      <c r="D185">
        <v>25</v>
      </c>
      <c r="E185">
        <v>12</v>
      </c>
      <c r="F185" t="s">
        <v>15</v>
      </c>
      <c r="G185" t="s">
        <v>47</v>
      </c>
      <c r="H185" t="s">
        <v>236</v>
      </c>
      <c r="I185" t="s">
        <v>48</v>
      </c>
      <c r="J185" t="s">
        <v>26</v>
      </c>
      <c r="K185" t="s">
        <v>27</v>
      </c>
      <c r="L185" s="1">
        <v>15000</v>
      </c>
      <c r="N185">
        <v>21</v>
      </c>
      <c r="Q185" t="str">
        <f>IF(VLOOKUP(H185,Resources!B:D,3,FALSE)=0,"",VLOOKUP(H185,Resources!B:D,3,FALSE))</f>
        <v/>
      </c>
    </row>
    <row r="186" spans="1:17">
      <c r="A186" t="s">
        <v>320</v>
      </c>
      <c r="B186" t="s">
        <v>14</v>
      </c>
      <c r="C186" s="3">
        <v>43830</v>
      </c>
      <c r="D186">
        <v>24</v>
      </c>
      <c r="E186">
        <v>16</v>
      </c>
      <c r="F186" t="s">
        <v>15</v>
      </c>
      <c r="G186" t="s">
        <v>47</v>
      </c>
      <c r="H186" t="s">
        <v>236</v>
      </c>
      <c r="I186" t="s">
        <v>48</v>
      </c>
      <c r="J186" t="s">
        <v>26</v>
      </c>
      <c r="K186" t="s">
        <v>27</v>
      </c>
      <c r="L186" s="1">
        <v>15000</v>
      </c>
      <c r="N186">
        <v>37</v>
      </c>
      <c r="Q186" t="str">
        <f>IF(VLOOKUP(H186,Resources!B:D,3,FALSE)=0,"",VLOOKUP(H186,Resources!B:D,3,FALSE))</f>
        <v/>
      </c>
    </row>
    <row r="187" spans="1:17">
      <c r="A187" t="s">
        <v>320</v>
      </c>
      <c r="B187" t="s">
        <v>14</v>
      </c>
      <c r="C187" s="3">
        <v>42004</v>
      </c>
      <c r="D187">
        <v>23</v>
      </c>
      <c r="E187">
        <v>2</v>
      </c>
      <c r="F187" t="s">
        <v>15</v>
      </c>
      <c r="G187" t="s">
        <v>47</v>
      </c>
      <c r="H187" t="s">
        <v>236</v>
      </c>
      <c r="I187" t="s">
        <v>236</v>
      </c>
      <c r="J187" t="s">
        <v>149</v>
      </c>
      <c r="K187" t="s">
        <v>27</v>
      </c>
      <c r="L187" s="1">
        <v>10000</v>
      </c>
      <c r="N187">
        <v>18</v>
      </c>
      <c r="O187" t="s">
        <v>15</v>
      </c>
      <c r="Q187" t="str">
        <f>IF(VLOOKUP(H187,Resources!B:D,3,FALSE)=0,"",VLOOKUP(H187,Resources!B:D,3,FALSE))</f>
        <v/>
      </c>
    </row>
    <row r="188" spans="1:17">
      <c r="A188" t="s">
        <v>320</v>
      </c>
      <c r="B188" t="s">
        <v>14</v>
      </c>
      <c r="C188" s="3">
        <v>41639</v>
      </c>
      <c r="D188">
        <v>23</v>
      </c>
      <c r="E188">
        <v>4</v>
      </c>
      <c r="F188" t="s">
        <v>15</v>
      </c>
      <c r="G188" t="s">
        <v>47</v>
      </c>
      <c r="H188" t="s">
        <v>236</v>
      </c>
      <c r="I188" t="s">
        <v>236</v>
      </c>
      <c r="J188" t="s">
        <v>149</v>
      </c>
      <c r="K188" t="s">
        <v>27</v>
      </c>
      <c r="L188" s="1">
        <v>10000</v>
      </c>
      <c r="N188">
        <v>11</v>
      </c>
      <c r="Q188" t="str">
        <f>IF(VLOOKUP(H188,Resources!B:D,3,FALSE)=0,"",VLOOKUP(H188,Resources!B:D,3,FALSE))</f>
        <v/>
      </c>
    </row>
    <row r="189" spans="1:17">
      <c r="A189" t="s">
        <v>320</v>
      </c>
      <c r="B189" t="s">
        <v>14</v>
      </c>
      <c r="C189" s="3">
        <v>41274</v>
      </c>
      <c r="D189">
        <v>22</v>
      </c>
      <c r="F189" t="s">
        <v>15</v>
      </c>
      <c r="G189" t="s">
        <v>47</v>
      </c>
      <c r="H189" t="s">
        <v>236</v>
      </c>
      <c r="I189" t="s">
        <v>48</v>
      </c>
      <c r="J189" t="s">
        <v>26</v>
      </c>
      <c r="K189" t="s">
        <v>27</v>
      </c>
      <c r="L189" s="1">
        <v>10000</v>
      </c>
      <c r="N189">
        <v>13</v>
      </c>
      <c r="Q189" t="str">
        <f>IF(VLOOKUP(H189,Resources!B:D,3,FALSE)=0,"",VLOOKUP(H189,Resources!B:D,3,FALSE))</f>
        <v/>
      </c>
    </row>
    <row r="190" spans="1:17">
      <c r="A190" t="s">
        <v>320</v>
      </c>
      <c r="B190" t="s">
        <v>14</v>
      </c>
      <c r="C190" s="3">
        <v>40543</v>
      </c>
      <c r="D190">
        <v>22</v>
      </c>
      <c r="F190" t="s">
        <v>15</v>
      </c>
      <c r="G190" t="s">
        <v>47</v>
      </c>
      <c r="H190" t="s">
        <v>236</v>
      </c>
      <c r="I190" t="s">
        <v>48</v>
      </c>
      <c r="J190" t="s">
        <v>26</v>
      </c>
      <c r="K190" t="s">
        <v>27</v>
      </c>
      <c r="L190" s="1">
        <v>10000</v>
      </c>
      <c r="N190">
        <v>17</v>
      </c>
      <c r="Q190" t="str">
        <f>IF(VLOOKUP(H190,Resources!B:D,3,FALSE)=0,"",VLOOKUP(H190,Resources!B:D,3,FALSE))</f>
        <v/>
      </c>
    </row>
    <row r="191" spans="1:17">
      <c r="A191" t="s">
        <v>437</v>
      </c>
      <c r="B191" t="s">
        <v>14</v>
      </c>
      <c r="C191" s="3">
        <v>45291</v>
      </c>
      <c r="G191" t="s">
        <v>47</v>
      </c>
      <c r="H191" t="s">
        <v>438</v>
      </c>
      <c r="I191" t="s">
        <v>420</v>
      </c>
      <c r="J191" t="s">
        <v>26</v>
      </c>
      <c r="K191" t="s">
        <v>27</v>
      </c>
      <c r="L191" s="1">
        <v>10000</v>
      </c>
      <c r="Q191" t="str">
        <f>IF(VLOOKUP(H191,Resources!B:D,3,FALSE)=0,"",VLOOKUP(H191,Resources!B:D,3,FALSE))</f>
        <v/>
      </c>
    </row>
    <row r="192" spans="1:17">
      <c r="A192" t="s">
        <v>381</v>
      </c>
      <c r="B192" t="s">
        <v>14</v>
      </c>
      <c r="C192" s="3">
        <v>44926</v>
      </c>
      <c r="G192" t="s">
        <v>47</v>
      </c>
      <c r="H192" t="s">
        <v>163</v>
      </c>
      <c r="I192" t="s">
        <v>420</v>
      </c>
      <c r="J192" t="s">
        <v>26</v>
      </c>
      <c r="K192" t="s">
        <v>27</v>
      </c>
      <c r="L192" s="1">
        <v>10000</v>
      </c>
      <c r="Q192" t="str">
        <f>IF(VLOOKUP(H192,Resources!B:D,3,FALSE)=0,"",VLOOKUP(H192,Resources!B:D,3,FALSE))</f>
        <v/>
      </c>
    </row>
    <row r="193" spans="1:17">
      <c r="A193" t="s">
        <v>320</v>
      </c>
      <c r="B193" t="s">
        <v>14</v>
      </c>
      <c r="C193" s="3">
        <v>43100</v>
      </c>
      <c r="D193">
        <v>23</v>
      </c>
      <c r="E193">
        <v>13</v>
      </c>
      <c r="F193" t="s">
        <v>15</v>
      </c>
      <c r="G193" t="s">
        <v>47</v>
      </c>
      <c r="H193" t="s">
        <v>353</v>
      </c>
      <c r="I193" t="s">
        <v>186</v>
      </c>
      <c r="J193" t="s">
        <v>149</v>
      </c>
      <c r="K193" t="s">
        <v>27</v>
      </c>
      <c r="L193" s="1">
        <v>10000</v>
      </c>
      <c r="N193">
        <v>23</v>
      </c>
      <c r="O193" t="s">
        <v>15</v>
      </c>
      <c r="Q193" t="str">
        <f>IF(VLOOKUP(H193,Resources!B:D,3,FALSE)=0,"",VLOOKUP(H193,Resources!B:D,3,FALSE))</f>
        <v/>
      </c>
    </row>
    <row r="194" spans="1:17">
      <c r="A194" t="s">
        <v>320</v>
      </c>
      <c r="B194" t="s">
        <v>14</v>
      </c>
      <c r="C194" s="3">
        <v>42735</v>
      </c>
      <c r="D194">
        <v>23</v>
      </c>
      <c r="E194">
        <v>3</v>
      </c>
      <c r="F194" t="s">
        <v>15</v>
      </c>
      <c r="G194" t="s">
        <v>47</v>
      </c>
      <c r="H194" t="s">
        <v>353</v>
      </c>
      <c r="I194" t="s">
        <v>186</v>
      </c>
      <c r="J194" t="s">
        <v>149</v>
      </c>
      <c r="K194" t="s">
        <v>27</v>
      </c>
      <c r="L194" s="1">
        <v>10000</v>
      </c>
      <c r="N194">
        <v>27</v>
      </c>
      <c r="O194" t="s">
        <v>15</v>
      </c>
      <c r="Q194" t="str">
        <f>IF(VLOOKUP(H194,Resources!B:D,3,FALSE)=0,"",VLOOKUP(H194,Resources!B:D,3,FALSE))</f>
        <v/>
      </c>
    </row>
    <row r="195" spans="1:17">
      <c r="A195" t="s">
        <v>320</v>
      </c>
      <c r="B195" t="s">
        <v>14</v>
      </c>
      <c r="C195" s="3">
        <v>42369</v>
      </c>
      <c r="D195">
        <v>23</v>
      </c>
      <c r="E195">
        <v>7</v>
      </c>
      <c r="F195" t="s">
        <v>15</v>
      </c>
      <c r="G195" t="s">
        <v>47</v>
      </c>
      <c r="H195" t="s">
        <v>353</v>
      </c>
      <c r="I195" t="s">
        <v>186</v>
      </c>
      <c r="J195" t="s">
        <v>149</v>
      </c>
      <c r="K195" t="s">
        <v>27</v>
      </c>
      <c r="L195" s="1">
        <v>10000</v>
      </c>
      <c r="N195">
        <v>32</v>
      </c>
      <c r="O195" t="s">
        <v>15</v>
      </c>
      <c r="Q195" t="str">
        <f>IF(VLOOKUP(H195,Resources!B:D,3,FALSE)=0,"",VLOOKUP(H195,Resources!B:D,3,FALSE))</f>
        <v/>
      </c>
    </row>
    <row r="196" spans="1:17">
      <c r="A196" t="s">
        <v>320</v>
      </c>
      <c r="B196" t="s">
        <v>14</v>
      </c>
      <c r="C196" s="3">
        <v>43465</v>
      </c>
      <c r="D196">
        <v>23</v>
      </c>
      <c r="E196">
        <v>13</v>
      </c>
      <c r="F196" t="s">
        <v>15</v>
      </c>
      <c r="G196" t="s">
        <v>157</v>
      </c>
      <c r="H196" t="s">
        <v>158</v>
      </c>
      <c r="I196" t="s">
        <v>158</v>
      </c>
      <c r="J196" t="s">
        <v>159</v>
      </c>
      <c r="K196" t="s">
        <v>23</v>
      </c>
      <c r="L196" s="1">
        <v>5000</v>
      </c>
      <c r="N196">
        <v>25</v>
      </c>
      <c r="Q196" t="str">
        <f>IF(VLOOKUP(H196,Resources!B:D,3,FALSE)=0,"",VLOOKUP(H196,Resources!B:D,3,FALSE))</f>
        <v/>
      </c>
    </row>
    <row r="197" spans="1:17">
      <c r="A197" t="s">
        <v>320</v>
      </c>
      <c r="B197" t="s">
        <v>14</v>
      </c>
      <c r="C197" s="3">
        <v>43100</v>
      </c>
      <c r="D197">
        <v>23</v>
      </c>
      <c r="E197">
        <v>10</v>
      </c>
      <c r="F197" t="s">
        <v>15</v>
      </c>
      <c r="G197" t="s">
        <v>157</v>
      </c>
      <c r="H197" t="s">
        <v>158</v>
      </c>
      <c r="I197" t="s">
        <v>158</v>
      </c>
      <c r="J197" t="s">
        <v>159</v>
      </c>
      <c r="K197" t="s">
        <v>23</v>
      </c>
      <c r="L197" s="1">
        <v>5000</v>
      </c>
      <c r="N197">
        <v>23</v>
      </c>
      <c r="O197" t="s">
        <v>15</v>
      </c>
      <c r="Q197" t="str">
        <f>IF(VLOOKUP(H197,Resources!B:D,3,FALSE)=0,"",VLOOKUP(H197,Resources!B:D,3,FALSE))</f>
        <v/>
      </c>
    </row>
    <row r="198" spans="1:17">
      <c r="A198" t="s">
        <v>320</v>
      </c>
      <c r="B198" t="s">
        <v>14</v>
      </c>
      <c r="C198" s="3">
        <v>42735</v>
      </c>
      <c r="D198">
        <v>23</v>
      </c>
      <c r="E198">
        <v>22</v>
      </c>
      <c r="F198" t="s">
        <v>15</v>
      </c>
      <c r="G198" t="s">
        <v>157</v>
      </c>
      <c r="H198" t="s">
        <v>158</v>
      </c>
      <c r="I198" t="s">
        <v>158</v>
      </c>
      <c r="J198" t="s">
        <v>159</v>
      </c>
      <c r="K198" t="s">
        <v>23</v>
      </c>
      <c r="L198" s="1">
        <v>5000</v>
      </c>
      <c r="N198">
        <v>27</v>
      </c>
      <c r="O198" t="s">
        <v>15</v>
      </c>
      <c r="Q198" t="str">
        <f>IF(VLOOKUP(H198,Resources!B:D,3,FALSE)=0,"",VLOOKUP(H198,Resources!B:D,3,FALSE))</f>
        <v/>
      </c>
    </row>
    <row r="199" spans="1:17">
      <c r="A199" t="s">
        <v>320</v>
      </c>
      <c r="B199" t="s">
        <v>14</v>
      </c>
      <c r="C199" s="3">
        <v>42369</v>
      </c>
      <c r="D199">
        <v>23</v>
      </c>
      <c r="E199">
        <v>27</v>
      </c>
      <c r="F199" t="s">
        <v>15</v>
      </c>
      <c r="G199" t="s">
        <v>157</v>
      </c>
      <c r="H199" t="s">
        <v>158</v>
      </c>
      <c r="I199" t="s">
        <v>158</v>
      </c>
      <c r="J199" t="s">
        <v>159</v>
      </c>
      <c r="K199" t="s">
        <v>23</v>
      </c>
      <c r="L199" s="1">
        <v>5000</v>
      </c>
      <c r="N199">
        <v>32</v>
      </c>
      <c r="O199" t="s">
        <v>15</v>
      </c>
      <c r="Q199" t="str">
        <f>IF(VLOOKUP(H199,Resources!B:D,3,FALSE)=0,"",VLOOKUP(H199,Resources!B:D,3,FALSE))</f>
        <v/>
      </c>
    </row>
    <row r="200" spans="1:17">
      <c r="A200" t="s">
        <v>320</v>
      </c>
      <c r="B200" t="s">
        <v>14</v>
      </c>
      <c r="C200" s="3">
        <v>43830</v>
      </c>
      <c r="D200">
        <v>24</v>
      </c>
      <c r="E200">
        <v>9</v>
      </c>
      <c r="F200" t="s">
        <v>15</v>
      </c>
      <c r="G200" t="s">
        <v>82</v>
      </c>
      <c r="H200" t="s">
        <v>185</v>
      </c>
      <c r="I200" t="s">
        <v>83</v>
      </c>
      <c r="J200" t="s">
        <v>84</v>
      </c>
      <c r="K200" t="s">
        <v>85</v>
      </c>
      <c r="L200" s="1">
        <v>5000</v>
      </c>
      <c r="N200">
        <v>37</v>
      </c>
      <c r="Q200" t="str">
        <f>IF(VLOOKUP(H200,Resources!B:D,3,FALSE)=0,"",VLOOKUP(H200,Resources!B:D,3,FALSE))</f>
        <v/>
      </c>
    </row>
    <row r="201" spans="1:17">
      <c r="A201" t="s">
        <v>437</v>
      </c>
      <c r="B201" t="s">
        <v>14</v>
      </c>
      <c r="C201" s="3">
        <v>45291</v>
      </c>
      <c r="G201" t="s">
        <v>82</v>
      </c>
      <c r="H201" t="s">
        <v>185</v>
      </c>
      <c r="I201" t="s">
        <v>395</v>
      </c>
      <c r="J201" t="s">
        <v>84</v>
      </c>
      <c r="K201" t="s">
        <v>85</v>
      </c>
      <c r="L201" s="1">
        <v>10000</v>
      </c>
      <c r="Q201" t="str">
        <f>IF(VLOOKUP(H201,Resources!B:D,3,FALSE)=0,"",VLOOKUP(H201,Resources!B:D,3,FALSE))</f>
        <v/>
      </c>
    </row>
    <row r="202" spans="1:17">
      <c r="A202" t="s">
        <v>381</v>
      </c>
      <c r="B202" t="s">
        <v>14</v>
      </c>
      <c r="C202" s="3">
        <v>44926</v>
      </c>
      <c r="G202" t="s">
        <v>82</v>
      </c>
      <c r="H202" t="s">
        <v>185</v>
      </c>
      <c r="I202" t="s">
        <v>395</v>
      </c>
      <c r="J202" t="s">
        <v>84</v>
      </c>
      <c r="K202" t="s">
        <v>85</v>
      </c>
      <c r="L202" s="1">
        <v>10000</v>
      </c>
      <c r="Q202" t="str">
        <f>IF(VLOOKUP(H202,Resources!B:D,3,FALSE)=0,"",VLOOKUP(H202,Resources!B:D,3,FALSE))</f>
        <v/>
      </c>
    </row>
    <row r="203" spans="1:17">
      <c r="A203" t="s">
        <v>381</v>
      </c>
      <c r="B203" t="s">
        <v>14</v>
      </c>
      <c r="C203" s="3">
        <v>44561</v>
      </c>
      <c r="G203" t="s">
        <v>82</v>
      </c>
      <c r="H203" t="s">
        <v>185</v>
      </c>
      <c r="I203" t="s">
        <v>395</v>
      </c>
      <c r="J203" t="s">
        <v>84</v>
      </c>
      <c r="K203" t="s">
        <v>85</v>
      </c>
      <c r="L203" s="1">
        <v>5000</v>
      </c>
      <c r="Q203" t="str">
        <f>IF(VLOOKUP(H203,Resources!B:D,3,FALSE)=0,"",VLOOKUP(H203,Resources!B:D,3,FALSE))</f>
        <v/>
      </c>
    </row>
    <row r="204" spans="1:17">
      <c r="A204" t="s">
        <v>320</v>
      </c>
      <c r="B204" t="s">
        <v>14</v>
      </c>
      <c r="C204" s="3">
        <v>43100</v>
      </c>
      <c r="D204">
        <v>23</v>
      </c>
      <c r="E204">
        <v>8</v>
      </c>
      <c r="F204" t="s">
        <v>15</v>
      </c>
      <c r="G204" t="s">
        <v>82</v>
      </c>
      <c r="H204" t="s">
        <v>185</v>
      </c>
      <c r="I204" t="s">
        <v>185</v>
      </c>
      <c r="J204" t="s">
        <v>156</v>
      </c>
      <c r="K204" t="s">
        <v>85</v>
      </c>
      <c r="L204" s="1">
        <v>5000</v>
      </c>
      <c r="N204">
        <v>23</v>
      </c>
      <c r="O204" t="s">
        <v>15</v>
      </c>
      <c r="Q204" t="str">
        <f>IF(VLOOKUP(H204,Resources!B:D,3,FALSE)=0,"",VLOOKUP(H204,Resources!B:D,3,FALSE))</f>
        <v/>
      </c>
    </row>
    <row r="205" spans="1:17">
      <c r="A205" t="s">
        <v>320</v>
      </c>
      <c r="B205" t="s">
        <v>14</v>
      </c>
      <c r="C205" s="3">
        <v>42735</v>
      </c>
      <c r="D205">
        <v>23</v>
      </c>
      <c r="E205">
        <v>5</v>
      </c>
      <c r="F205" t="s">
        <v>15</v>
      </c>
      <c r="G205" t="s">
        <v>82</v>
      </c>
      <c r="H205" t="s">
        <v>185</v>
      </c>
      <c r="I205" t="s">
        <v>193</v>
      </c>
      <c r="J205" t="s">
        <v>156</v>
      </c>
      <c r="K205" t="s">
        <v>85</v>
      </c>
      <c r="L205" s="1">
        <v>5000</v>
      </c>
      <c r="N205">
        <v>27</v>
      </c>
      <c r="O205" t="s">
        <v>15</v>
      </c>
      <c r="Q205" t="str">
        <f>IF(VLOOKUP(H205,Resources!B:D,3,FALSE)=0,"",VLOOKUP(H205,Resources!B:D,3,FALSE))</f>
        <v/>
      </c>
    </row>
    <row r="206" spans="1:17">
      <c r="A206" t="s">
        <v>320</v>
      </c>
      <c r="B206" t="s">
        <v>14</v>
      </c>
      <c r="C206" s="3">
        <v>42369</v>
      </c>
      <c r="D206">
        <v>23</v>
      </c>
      <c r="E206">
        <v>9</v>
      </c>
      <c r="F206" t="s">
        <v>15</v>
      </c>
      <c r="G206" t="s">
        <v>82</v>
      </c>
      <c r="H206" t="s">
        <v>185</v>
      </c>
      <c r="I206" t="s">
        <v>193</v>
      </c>
      <c r="J206" t="s">
        <v>156</v>
      </c>
      <c r="K206" t="s">
        <v>85</v>
      </c>
      <c r="L206" s="1">
        <v>5000</v>
      </c>
      <c r="N206">
        <v>32</v>
      </c>
      <c r="O206" t="s">
        <v>15</v>
      </c>
      <c r="Q206" t="str">
        <f>IF(VLOOKUP(H206,Resources!B:D,3,FALSE)=0,"",VLOOKUP(H206,Resources!B:D,3,FALSE))</f>
        <v/>
      </c>
    </row>
    <row r="207" spans="1:17">
      <c r="A207" t="s">
        <v>320</v>
      </c>
      <c r="B207" t="s">
        <v>14</v>
      </c>
      <c r="C207" s="3">
        <v>43830</v>
      </c>
      <c r="D207">
        <v>24</v>
      </c>
      <c r="E207">
        <v>6</v>
      </c>
      <c r="F207" t="s">
        <v>15</v>
      </c>
      <c r="G207" t="s">
        <v>77</v>
      </c>
      <c r="H207" t="s">
        <v>198</v>
      </c>
      <c r="I207" t="s">
        <v>78</v>
      </c>
      <c r="J207" t="s">
        <v>26</v>
      </c>
      <c r="K207" t="s">
        <v>27</v>
      </c>
      <c r="L207" s="1">
        <v>10000</v>
      </c>
      <c r="N207">
        <v>37</v>
      </c>
      <c r="Q207" t="str">
        <f>IF(VLOOKUP(H207,Resources!B:D,3,FALSE)=0,"",VLOOKUP(H207,Resources!B:D,3,FALSE))</f>
        <v/>
      </c>
    </row>
    <row r="208" spans="1:17">
      <c r="A208" t="s">
        <v>381</v>
      </c>
      <c r="B208" t="s">
        <v>14</v>
      </c>
      <c r="C208" s="3">
        <v>44926</v>
      </c>
      <c r="G208" t="s">
        <v>35</v>
      </c>
      <c r="H208" t="s">
        <v>355</v>
      </c>
      <c r="I208" t="s">
        <v>36</v>
      </c>
      <c r="J208" t="s">
        <v>37</v>
      </c>
      <c r="K208" t="s">
        <v>27</v>
      </c>
      <c r="L208" s="1">
        <v>250000</v>
      </c>
      <c r="Q208" t="str">
        <f>IF(VLOOKUP(H208,Resources!B:D,3,FALSE)=0,"",VLOOKUP(H208,Resources!B:D,3,FALSE))</f>
        <v/>
      </c>
    </row>
    <row r="209" spans="1:17">
      <c r="A209" t="s">
        <v>381</v>
      </c>
      <c r="B209" t="s">
        <v>14</v>
      </c>
      <c r="C209" s="3">
        <v>44561</v>
      </c>
      <c r="G209" t="s">
        <v>35</v>
      </c>
      <c r="H209" t="s">
        <v>355</v>
      </c>
      <c r="I209" t="s">
        <v>36</v>
      </c>
      <c r="J209" t="s">
        <v>37</v>
      </c>
      <c r="K209" t="s">
        <v>27</v>
      </c>
      <c r="L209" s="1">
        <v>20000</v>
      </c>
      <c r="Q209" t="str">
        <f>IF(VLOOKUP(H209,Resources!B:D,3,FALSE)=0,"",VLOOKUP(H209,Resources!B:D,3,FALSE))</f>
        <v/>
      </c>
    </row>
    <row r="210" spans="1:17">
      <c r="A210" t="s">
        <v>320</v>
      </c>
      <c r="B210" t="s">
        <v>14</v>
      </c>
      <c r="C210" s="3">
        <v>44196</v>
      </c>
      <c r="D210">
        <v>25</v>
      </c>
      <c r="E210">
        <v>7</v>
      </c>
      <c r="F210" t="s">
        <v>15</v>
      </c>
      <c r="G210" t="s">
        <v>35</v>
      </c>
      <c r="H210" t="s">
        <v>355</v>
      </c>
      <c r="I210" t="s">
        <v>36</v>
      </c>
      <c r="J210" t="s">
        <v>37</v>
      </c>
      <c r="K210" t="s">
        <v>27</v>
      </c>
      <c r="L210" s="1">
        <v>20000</v>
      </c>
      <c r="N210">
        <v>21</v>
      </c>
      <c r="Q210" t="str">
        <f>IF(VLOOKUP(H210,Resources!B:D,3,FALSE)=0,"",VLOOKUP(H210,Resources!B:D,3,FALSE))</f>
        <v/>
      </c>
    </row>
    <row r="211" spans="1:17">
      <c r="A211" t="s">
        <v>320</v>
      </c>
      <c r="B211" t="s">
        <v>14</v>
      </c>
      <c r="C211" s="3">
        <v>43830</v>
      </c>
      <c r="D211">
        <v>24</v>
      </c>
      <c r="E211">
        <v>2</v>
      </c>
      <c r="F211" t="s">
        <v>15</v>
      </c>
      <c r="G211" t="s">
        <v>35</v>
      </c>
      <c r="H211" t="s">
        <v>355</v>
      </c>
      <c r="I211" t="s">
        <v>36</v>
      </c>
      <c r="J211" t="s">
        <v>37</v>
      </c>
      <c r="K211" t="s">
        <v>27</v>
      </c>
      <c r="L211" s="1">
        <v>20000</v>
      </c>
      <c r="N211">
        <v>37</v>
      </c>
      <c r="Q211" t="str">
        <f>IF(VLOOKUP(H211,Resources!B:D,3,FALSE)=0,"",VLOOKUP(H211,Resources!B:D,3,FALSE))</f>
        <v/>
      </c>
    </row>
    <row r="212" spans="1:17">
      <c r="A212" t="s">
        <v>320</v>
      </c>
      <c r="B212" t="s">
        <v>14</v>
      </c>
      <c r="C212" s="3">
        <v>44196</v>
      </c>
      <c r="D212">
        <v>25</v>
      </c>
      <c r="E212">
        <v>6</v>
      </c>
      <c r="F212" t="s">
        <v>15</v>
      </c>
      <c r="G212" t="s">
        <v>32</v>
      </c>
      <c r="H212" t="s">
        <v>336</v>
      </c>
      <c r="I212" t="s">
        <v>33</v>
      </c>
      <c r="J212" t="s">
        <v>34</v>
      </c>
      <c r="K212" t="s">
        <v>23</v>
      </c>
      <c r="L212" s="1">
        <v>100000</v>
      </c>
      <c r="N212">
        <v>21</v>
      </c>
      <c r="Q212" t="str">
        <f>IF(VLOOKUP(H212,Resources!B:D,3,FALSE)=0,"",VLOOKUP(H212,Resources!B:D,3,FALSE))</f>
        <v>Y</v>
      </c>
    </row>
    <row r="213" spans="1:17">
      <c r="A213" t="s">
        <v>381</v>
      </c>
      <c r="B213" t="s">
        <v>14</v>
      </c>
      <c r="C213" s="3">
        <v>44926</v>
      </c>
      <c r="G213" t="s">
        <v>66</v>
      </c>
      <c r="H213" t="s">
        <v>160</v>
      </c>
      <c r="I213" t="s">
        <v>421</v>
      </c>
      <c r="J213" t="s">
        <v>68</v>
      </c>
      <c r="K213" t="s">
        <v>27</v>
      </c>
      <c r="L213" s="1">
        <v>10000</v>
      </c>
      <c r="Q213" t="str">
        <f>IF(VLOOKUP(H213,Resources!B:D,3,FALSE)=0,"",VLOOKUP(H213,Resources!B:D,3,FALSE))</f>
        <v/>
      </c>
    </row>
    <row r="214" spans="1:17">
      <c r="A214" t="s">
        <v>381</v>
      </c>
      <c r="B214" t="s">
        <v>14</v>
      </c>
      <c r="C214" s="3">
        <v>44561</v>
      </c>
      <c r="G214" t="s">
        <v>66</v>
      </c>
      <c r="H214" t="s">
        <v>160</v>
      </c>
      <c r="I214" t="s">
        <v>67</v>
      </c>
      <c r="J214" t="s">
        <v>68</v>
      </c>
      <c r="K214" t="s">
        <v>27</v>
      </c>
      <c r="L214" s="1">
        <v>10000</v>
      </c>
      <c r="Q214" t="str">
        <f>IF(VLOOKUP(H214,Resources!B:D,3,FALSE)=0,"",VLOOKUP(H214,Resources!B:D,3,FALSE))</f>
        <v/>
      </c>
    </row>
    <row r="215" spans="1:17">
      <c r="A215" t="s">
        <v>320</v>
      </c>
      <c r="B215" t="s">
        <v>14</v>
      </c>
      <c r="C215" s="3">
        <v>44196</v>
      </c>
      <c r="D215">
        <v>25</v>
      </c>
      <c r="E215">
        <v>20</v>
      </c>
      <c r="F215" t="s">
        <v>15</v>
      </c>
      <c r="G215" t="s">
        <v>66</v>
      </c>
      <c r="H215" t="s">
        <v>160</v>
      </c>
      <c r="I215" t="s">
        <v>67</v>
      </c>
      <c r="J215" t="s">
        <v>68</v>
      </c>
      <c r="K215" t="s">
        <v>27</v>
      </c>
      <c r="L215" s="1">
        <v>10000</v>
      </c>
      <c r="N215">
        <v>21</v>
      </c>
      <c r="Q215" t="str">
        <f>IF(VLOOKUP(H215,Resources!B:D,3,FALSE)=0,"",VLOOKUP(H215,Resources!B:D,3,FALSE))</f>
        <v/>
      </c>
    </row>
    <row r="216" spans="1:17">
      <c r="A216" t="s">
        <v>320</v>
      </c>
      <c r="B216" t="s">
        <v>14</v>
      </c>
      <c r="C216" s="3">
        <v>43830</v>
      </c>
      <c r="D216">
        <v>24</v>
      </c>
      <c r="E216">
        <v>11</v>
      </c>
      <c r="F216" t="s">
        <v>15</v>
      </c>
      <c r="G216" t="s">
        <v>66</v>
      </c>
      <c r="H216" t="s">
        <v>160</v>
      </c>
      <c r="I216" t="s">
        <v>67</v>
      </c>
      <c r="J216" t="s">
        <v>68</v>
      </c>
      <c r="K216" t="s">
        <v>27</v>
      </c>
      <c r="L216" s="1">
        <v>10000</v>
      </c>
      <c r="N216">
        <v>37</v>
      </c>
      <c r="Q216" t="str">
        <f>IF(VLOOKUP(H216,Resources!B:D,3,FALSE)=0,"",VLOOKUP(H216,Resources!B:D,3,FALSE))</f>
        <v/>
      </c>
    </row>
    <row r="217" spans="1:17">
      <c r="A217" t="s">
        <v>320</v>
      </c>
      <c r="B217" t="s">
        <v>14</v>
      </c>
      <c r="C217" s="3">
        <v>43465</v>
      </c>
      <c r="D217">
        <v>23</v>
      </c>
      <c r="E217">
        <v>14</v>
      </c>
      <c r="F217" t="s">
        <v>15</v>
      </c>
      <c r="G217" t="s">
        <v>66</v>
      </c>
      <c r="H217" t="s">
        <v>160</v>
      </c>
      <c r="I217" t="s">
        <v>160</v>
      </c>
      <c r="J217" t="s">
        <v>161</v>
      </c>
      <c r="K217" t="s">
        <v>27</v>
      </c>
      <c r="L217" s="1">
        <v>5000</v>
      </c>
      <c r="N217">
        <v>25</v>
      </c>
      <c r="Q217" t="str">
        <f>IF(VLOOKUP(H217,Resources!B:D,3,FALSE)=0,"",VLOOKUP(H217,Resources!B:D,3,FALSE))</f>
        <v/>
      </c>
    </row>
    <row r="218" spans="1:17">
      <c r="A218" t="s">
        <v>320</v>
      </c>
      <c r="B218" t="s">
        <v>14</v>
      </c>
      <c r="C218" s="3">
        <v>43100</v>
      </c>
      <c r="D218">
        <v>23</v>
      </c>
      <c r="E218">
        <v>11</v>
      </c>
      <c r="F218" t="s">
        <v>15</v>
      </c>
      <c r="G218" t="s">
        <v>66</v>
      </c>
      <c r="H218" t="s">
        <v>160</v>
      </c>
      <c r="I218" t="s">
        <v>160</v>
      </c>
      <c r="J218" t="s">
        <v>161</v>
      </c>
      <c r="K218" t="s">
        <v>27</v>
      </c>
      <c r="L218" s="1">
        <v>5000</v>
      </c>
      <c r="N218">
        <v>23</v>
      </c>
      <c r="O218" t="s">
        <v>15</v>
      </c>
      <c r="Q218" t="str">
        <f>IF(VLOOKUP(H218,Resources!B:D,3,FALSE)=0,"",VLOOKUP(H218,Resources!B:D,3,FALSE))</f>
        <v/>
      </c>
    </row>
    <row r="219" spans="1:17">
      <c r="A219" t="s">
        <v>320</v>
      </c>
      <c r="B219" t="s">
        <v>14</v>
      </c>
      <c r="C219" s="3">
        <v>42735</v>
      </c>
      <c r="D219">
        <v>23</v>
      </c>
      <c r="E219">
        <v>4</v>
      </c>
      <c r="F219" t="s">
        <v>15</v>
      </c>
      <c r="G219" t="s">
        <v>66</v>
      </c>
      <c r="H219" t="s">
        <v>160</v>
      </c>
      <c r="I219" t="s">
        <v>160</v>
      </c>
      <c r="J219" t="s">
        <v>161</v>
      </c>
      <c r="K219" t="s">
        <v>27</v>
      </c>
      <c r="L219" s="1">
        <v>5000</v>
      </c>
      <c r="N219">
        <v>27</v>
      </c>
      <c r="O219" t="s">
        <v>15</v>
      </c>
      <c r="Q219" t="str">
        <f>IF(VLOOKUP(H219,Resources!B:D,3,FALSE)=0,"",VLOOKUP(H219,Resources!B:D,3,FALSE))</f>
        <v/>
      </c>
    </row>
    <row r="220" spans="1:17">
      <c r="A220" t="s">
        <v>320</v>
      </c>
      <c r="B220" t="s">
        <v>14</v>
      </c>
      <c r="C220" s="3">
        <v>42369</v>
      </c>
      <c r="D220">
        <v>23</v>
      </c>
      <c r="E220">
        <v>8</v>
      </c>
      <c r="F220" t="s">
        <v>15</v>
      </c>
      <c r="G220" t="s">
        <v>66</v>
      </c>
      <c r="H220" t="s">
        <v>160</v>
      </c>
      <c r="I220" t="s">
        <v>160</v>
      </c>
      <c r="J220" t="s">
        <v>161</v>
      </c>
      <c r="K220" t="s">
        <v>27</v>
      </c>
      <c r="L220" s="1">
        <v>5000</v>
      </c>
      <c r="N220">
        <v>32</v>
      </c>
      <c r="O220" t="s">
        <v>15</v>
      </c>
      <c r="Q220" t="str">
        <f>IF(VLOOKUP(H220,Resources!B:D,3,FALSE)=0,"",VLOOKUP(H220,Resources!B:D,3,FALSE))</f>
        <v/>
      </c>
    </row>
    <row r="221" spans="1:17">
      <c r="A221" t="s">
        <v>437</v>
      </c>
      <c r="B221" t="s">
        <v>14</v>
      </c>
      <c r="C221" s="3">
        <v>45291</v>
      </c>
      <c r="G221" t="s">
        <v>66</v>
      </c>
      <c r="H221" t="s">
        <v>160</v>
      </c>
      <c r="I221" t="s">
        <v>432</v>
      </c>
      <c r="J221" t="s">
        <v>68</v>
      </c>
      <c r="K221" t="s">
        <v>27</v>
      </c>
      <c r="L221" s="1">
        <v>10000</v>
      </c>
      <c r="Q221" t="str">
        <f>IF(VLOOKUP(H221,Resources!B:D,3,FALSE)=0,"",VLOOKUP(H221,Resources!B:D,3,FALSE))</f>
        <v/>
      </c>
    </row>
    <row r="222" spans="1:17">
      <c r="A222" t="s">
        <v>381</v>
      </c>
      <c r="B222" t="s">
        <v>14</v>
      </c>
      <c r="C222" s="3">
        <v>44561</v>
      </c>
      <c r="G222" t="s">
        <v>404</v>
      </c>
      <c r="H222" t="s">
        <v>443</v>
      </c>
      <c r="I222" t="s">
        <v>388</v>
      </c>
      <c r="J222" t="s">
        <v>22</v>
      </c>
      <c r="K222" t="s">
        <v>23</v>
      </c>
      <c r="L222" s="1">
        <v>30000</v>
      </c>
      <c r="Q222" t="str">
        <f>IF(VLOOKUP(H222,Resources!B:D,3,FALSE)=0,"",VLOOKUP(H222,Resources!B:D,3,FALSE))</f>
        <v/>
      </c>
    </row>
    <row r="223" spans="1:17">
      <c r="A223" t="s">
        <v>381</v>
      </c>
      <c r="B223" t="s">
        <v>14</v>
      </c>
      <c r="C223" s="3">
        <v>44561</v>
      </c>
      <c r="G223" t="s">
        <v>400</v>
      </c>
      <c r="H223" t="s">
        <v>440</v>
      </c>
      <c r="I223" t="s">
        <v>383</v>
      </c>
      <c r="J223" t="s">
        <v>18</v>
      </c>
      <c r="K223" t="s">
        <v>19</v>
      </c>
      <c r="L223" s="1">
        <v>10000</v>
      </c>
      <c r="Q223" t="str">
        <f>IF(VLOOKUP(H223,Resources!B:D,3,FALSE)=0,"",VLOOKUP(H223,Resources!B:D,3,FALSE))</f>
        <v/>
      </c>
    </row>
    <row r="224" spans="1:17">
      <c r="A224" t="s">
        <v>437</v>
      </c>
      <c r="B224" t="s">
        <v>14</v>
      </c>
      <c r="C224" s="3">
        <v>45291</v>
      </c>
      <c r="G224" t="s">
        <v>49</v>
      </c>
      <c r="H224" t="s">
        <v>147</v>
      </c>
      <c r="I224" t="s">
        <v>50</v>
      </c>
      <c r="J224" t="s">
        <v>18</v>
      </c>
      <c r="K224" t="s">
        <v>19</v>
      </c>
      <c r="L224" s="1">
        <v>25000</v>
      </c>
      <c r="Q224" t="str">
        <f>IF(VLOOKUP(H224,Resources!B:D,3,FALSE)=0,"",VLOOKUP(H224,Resources!B:D,3,FALSE))</f>
        <v/>
      </c>
    </row>
    <row r="225" spans="1:17">
      <c r="A225" t="s">
        <v>381</v>
      </c>
      <c r="B225" t="s">
        <v>14</v>
      </c>
      <c r="C225" s="3">
        <v>44926</v>
      </c>
      <c r="G225" t="s">
        <v>49</v>
      </c>
      <c r="H225" t="s">
        <v>147</v>
      </c>
      <c r="I225" t="s">
        <v>50</v>
      </c>
      <c r="J225" t="s">
        <v>18</v>
      </c>
      <c r="K225" t="s">
        <v>19</v>
      </c>
      <c r="L225" s="1">
        <v>25000</v>
      </c>
      <c r="Q225" t="str">
        <f>IF(VLOOKUP(H225,Resources!B:D,3,FALSE)=0,"",VLOOKUP(H225,Resources!B:D,3,FALSE))</f>
        <v/>
      </c>
    </row>
    <row r="226" spans="1:17">
      <c r="A226" t="s">
        <v>381</v>
      </c>
      <c r="B226" t="s">
        <v>14</v>
      </c>
      <c r="C226" s="3">
        <v>44561</v>
      </c>
      <c r="G226" t="s">
        <v>49</v>
      </c>
      <c r="H226" t="s">
        <v>147</v>
      </c>
      <c r="I226" t="s">
        <v>50</v>
      </c>
      <c r="J226" t="s">
        <v>18</v>
      </c>
      <c r="K226" t="s">
        <v>19</v>
      </c>
      <c r="L226" s="1">
        <v>25000</v>
      </c>
      <c r="Q226" t="str">
        <f>IF(VLOOKUP(H226,Resources!B:D,3,FALSE)=0,"",VLOOKUP(H226,Resources!B:D,3,FALSE))</f>
        <v/>
      </c>
    </row>
    <row r="227" spans="1:17">
      <c r="A227" t="s">
        <v>320</v>
      </c>
      <c r="B227" t="s">
        <v>14</v>
      </c>
      <c r="C227" s="3">
        <v>44196</v>
      </c>
      <c r="D227">
        <v>25</v>
      </c>
      <c r="E227">
        <v>13</v>
      </c>
      <c r="F227" t="s">
        <v>15</v>
      </c>
      <c r="G227" t="s">
        <v>49</v>
      </c>
      <c r="H227" t="s">
        <v>147</v>
      </c>
      <c r="I227" t="s">
        <v>50</v>
      </c>
      <c r="J227" t="s">
        <v>18</v>
      </c>
      <c r="K227" t="s">
        <v>19</v>
      </c>
      <c r="L227" s="1">
        <v>25000</v>
      </c>
      <c r="N227">
        <v>21</v>
      </c>
      <c r="Q227" t="str">
        <f>IF(VLOOKUP(H227,Resources!B:D,3,FALSE)=0,"",VLOOKUP(H227,Resources!B:D,3,FALSE))</f>
        <v/>
      </c>
    </row>
    <row r="228" spans="1:17">
      <c r="A228" t="s">
        <v>320</v>
      </c>
      <c r="B228" t="s">
        <v>14</v>
      </c>
      <c r="C228" s="3">
        <v>43830</v>
      </c>
      <c r="D228">
        <v>24</v>
      </c>
      <c r="E228">
        <v>17</v>
      </c>
      <c r="F228" t="s">
        <v>15</v>
      </c>
      <c r="G228" t="s">
        <v>49</v>
      </c>
      <c r="H228" t="s">
        <v>147</v>
      </c>
      <c r="I228" t="s">
        <v>50</v>
      </c>
      <c r="J228" t="s">
        <v>18</v>
      </c>
      <c r="K228" t="s">
        <v>19</v>
      </c>
      <c r="L228" s="1">
        <v>25000</v>
      </c>
      <c r="N228">
        <v>37</v>
      </c>
      <c r="Q228" t="str">
        <f>IF(VLOOKUP(H228,Resources!B:D,3,FALSE)=0,"",VLOOKUP(H228,Resources!B:D,3,FALSE))</f>
        <v/>
      </c>
    </row>
    <row r="229" spans="1:17">
      <c r="A229" t="s">
        <v>320</v>
      </c>
      <c r="B229" t="s">
        <v>14</v>
      </c>
      <c r="C229" s="3">
        <v>43465</v>
      </c>
      <c r="D229">
        <v>23</v>
      </c>
      <c r="E229">
        <v>7</v>
      </c>
      <c r="F229" t="s">
        <v>15</v>
      </c>
      <c r="G229" t="s">
        <v>49</v>
      </c>
      <c r="H229" t="s">
        <v>147</v>
      </c>
      <c r="I229" t="s">
        <v>147</v>
      </c>
      <c r="J229" t="s">
        <v>132</v>
      </c>
      <c r="K229" t="s">
        <v>19</v>
      </c>
      <c r="L229" s="1">
        <v>20000</v>
      </c>
      <c r="N229">
        <v>25</v>
      </c>
      <c r="Q229" t="str">
        <f>IF(VLOOKUP(H229,Resources!B:D,3,FALSE)=0,"",VLOOKUP(H229,Resources!B:D,3,FALSE))</f>
        <v/>
      </c>
    </row>
    <row r="230" spans="1:17">
      <c r="A230" t="s">
        <v>320</v>
      </c>
      <c r="B230" t="s">
        <v>14</v>
      </c>
      <c r="C230" s="3">
        <v>44196</v>
      </c>
      <c r="D230">
        <v>25</v>
      </c>
      <c r="E230">
        <v>4</v>
      </c>
      <c r="F230" t="s">
        <v>15</v>
      </c>
      <c r="G230" t="s">
        <v>28</v>
      </c>
      <c r="H230" t="s">
        <v>342</v>
      </c>
      <c r="I230" t="s">
        <v>29</v>
      </c>
      <c r="J230" t="s">
        <v>26</v>
      </c>
      <c r="K230" t="s">
        <v>27</v>
      </c>
      <c r="L230" s="1">
        <v>50000</v>
      </c>
      <c r="N230">
        <v>21</v>
      </c>
      <c r="Q230" t="str">
        <f>IF(VLOOKUP(H230,Resources!B:D,3,FALSE)=0,"",VLOOKUP(H230,Resources!B:D,3,FALSE))</f>
        <v/>
      </c>
    </row>
    <row r="231" spans="1:17">
      <c r="A231" t="s">
        <v>381</v>
      </c>
      <c r="B231" t="s">
        <v>14</v>
      </c>
      <c r="C231" s="3">
        <v>44561</v>
      </c>
      <c r="G231" t="s">
        <v>408</v>
      </c>
      <c r="H231" t="s">
        <v>445</v>
      </c>
      <c r="I231" t="s">
        <v>391</v>
      </c>
      <c r="J231" t="s">
        <v>18</v>
      </c>
      <c r="K231" t="s">
        <v>19</v>
      </c>
      <c r="L231" s="1">
        <v>30000</v>
      </c>
      <c r="Q231" t="str">
        <f>IF(VLOOKUP(H231,Resources!B:D,3,FALSE)=0,"",VLOOKUP(H231,Resources!B:D,3,FALSE))</f>
        <v/>
      </c>
    </row>
    <row r="232" spans="1:17">
      <c r="A232" t="s">
        <v>320</v>
      </c>
      <c r="B232" t="s">
        <v>14</v>
      </c>
      <c r="C232" s="3">
        <v>39813</v>
      </c>
      <c r="E232">
        <v>1</v>
      </c>
      <c r="F232" t="s">
        <v>15</v>
      </c>
      <c r="G232" t="s">
        <v>191</v>
      </c>
      <c r="H232" t="s">
        <v>192</v>
      </c>
      <c r="I232" t="s">
        <v>301</v>
      </c>
      <c r="L232" s="1">
        <v>100000</v>
      </c>
      <c r="P232" t="s">
        <v>302</v>
      </c>
      <c r="Q232" t="str">
        <f>IF(VLOOKUP(H232,Resources!B:D,3,FALSE)=0,"",VLOOKUP(H232,Resources!B:D,3,FALSE))</f>
        <v>Y</v>
      </c>
    </row>
    <row r="233" spans="1:17">
      <c r="A233" t="s">
        <v>320</v>
      </c>
      <c r="B233" t="s">
        <v>14</v>
      </c>
      <c r="C233" s="3">
        <v>42735</v>
      </c>
      <c r="D233">
        <v>23</v>
      </c>
      <c r="E233">
        <v>2</v>
      </c>
      <c r="F233" t="s">
        <v>15</v>
      </c>
      <c r="G233" t="s">
        <v>191</v>
      </c>
      <c r="H233" t="s">
        <v>192</v>
      </c>
      <c r="I233" t="s">
        <v>192</v>
      </c>
      <c r="J233" t="s">
        <v>132</v>
      </c>
      <c r="K233" t="s">
        <v>19</v>
      </c>
      <c r="L233" s="1">
        <v>7500</v>
      </c>
      <c r="N233">
        <v>27</v>
      </c>
      <c r="O233" t="s">
        <v>15</v>
      </c>
      <c r="Q233" t="str">
        <f>IF(VLOOKUP(H233,Resources!B:D,3,FALSE)=0,"",VLOOKUP(H233,Resources!B:D,3,FALSE))</f>
        <v>Y</v>
      </c>
    </row>
    <row r="234" spans="1:17">
      <c r="A234" t="s">
        <v>320</v>
      </c>
      <c r="B234" t="s">
        <v>14</v>
      </c>
      <c r="C234" s="3">
        <v>43830</v>
      </c>
      <c r="D234">
        <v>24</v>
      </c>
      <c r="E234">
        <v>18</v>
      </c>
      <c r="F234" t="s">
        <v>15</v>
      </c>
      <c r="G234" t="s">
        <v>99</v>
      </c>
      <c r="H234" t="s">
        <v>142</v>
      </c>
      <c r="I234" t="s">
        <v>100</v>
      </c>
      <c r="J234" t="s">
        <v>101</v>
      </c>
      <c r="K234" t="s">
        <v>27</v>
      </c>
      <c r="L234" s="1">
        <v>80000</v>
      </c>
      <c r="N234">
        <v>37</v>
      </c>
      <c r="Q234" t="str">
        <f>IF(VLOOKUP(H234,Resources!B:D,3,FALSE)=0,"",VLOOKUP(H234,Resources!B:D,3,FALSE))</f>
        <v>Y</v>
      </c>
    </row>
    <row r="235" spans="1:17">
      <c r="A235" t="s">
        <v>320</v>
      </c>
      <c r="B235" t="s">
        <v>14</v>
      </c>
      <c r="C235" s="3">
        <v>43465</v>
      </c>
      <c r="D235">
        <v>23</v>
      </c>
      <c r="E235">
        <v>5</v>
      </c>
      <c r="F235" t="s">
        <v>15</v>
      </c>
      <c r="G235" t="s">
        <v>99</v>
      </c>
      <c r="H235" t="s">
        <v>142</v>
      </c>
      <c r="I235" t="s">
        <v>142</v>
      </c>
      <c r="J235" t="s">
        <v>143</v>
      </c>
      <c r="K235" t="s">
        <v>27</v>
      </c>
      <c r="L235" s="1">
        <v>165000</v>
      </c>
      <c r="N235">
        <v>25</v>
      </c>
      <c r="Q235" t="str">
        <f>IF(VLOOKUP(H235,Resources!B:D,3,FALSE)=0,"",VLOOKUP(H235,Resources!B:D,3,FALSE))</f>
        <v>Y</v>
      </c>
    </row>
    <row r="236" spans="1:17">
      <c r="A236" t="s">
        <v>437</v>
      </c>
      <c r="B236" t="s">
        <v>14</v>
      </c>
      <c r="C236" s="3">
        <v>45291</v>
      </c>
      <c r="G236" t="s">
        <v>99</v>
      </c>
      <c r="H236" t="s">
        <v>142</v>
      </c>
      <c r="I236" t="s">
        <v>394</v>
      </c>
      <c r="J236" t="s">
        <v>18</v>
      </c>
      <c r="K236" t="s">
        <v>19</v>
      </c>
      <c r="L236" s="1">
        <v>250000</v>
      </c>
      <c r="Q236" t="str">
        <f>IF(VLOOKUP(H236,Resources!B:D,3,FALSE)=0,"",VLOOKUP(H236,Resources!B:D,3,FALSE))</f>
        <v>Y</v>
      </c>
    </row>
    <row r="237" spans="1:17">
      <c r="A237" t="s">
        <v>381</v>
      </c>
      <c r="B237" t="s">
        <v>14</v>
      </c>
      <c r="C237" s="3">
        <v>44926</v>
      </c>
      <c r="G237" t="s">
        <v>99</v>
      </c>
      <c r="H237" t="s">
        <v>142</v>
      </c>
      <c r="I237" t="s">
        <v>394</v>
      </c>
      <c r="J237" t="s">
        <v>18</v>
      </c>
      <c r="K237" t="s">
        <v>19</v>
      </c>
      <c r="L237" s="1">
        <v>100000</v>
      </c>
      <c r="Q237" t="str">
        <f>IF(VLOOKUP(H237,Resources!B:D,3,FALSE)=0,"",VLOOKUP(H237,Resources!B:D,3,FALSE))</f>
        <v>Y</v>
      </c>
    </row>
    <row r="238" spans="1:17">
      <c r="A238" t="s">
        <v>381</v>
      </c>
      <c r="B238" t="s">
        <v>14</v>
      </c>
      <c r="C238" s="3">
        <v>44561</v>
      </c>
      <c r="G238" t="s">
        <v>99</v>
      </c>
      <c r="H238" t="s">
        <v>142</v>
      </c>
      <c r="I238" t="s">
        <v>394</v>
      </c>
      <c r="J238" t="s">
        <v>18</v>
      </c>
      <c r="K238" t="s">
        <v>19</v>
      </c>
      <c r="L238" s="1">
        <v>100000</v>
      </c>
      <c r="Q238" t="str">
        <f>IF(VLOOKUP(H238,Resources!B:D,3,FALSE)=0,"",VLOOKUP(H238,Resources!B:D,3,FALSE))</f>
        <v>Y</v>
      </c>
    </row>
    <row r="239" spans="1:17">
      <c r="A239" t="s">
        <v>320</v>
      </c>
      <c r="B239" t="s">
        <v>14</v>
      </c>
      <c r="C239" s="3">
        <v>42735</v>
      </c>
      <c r="D239">
        <v>23</v>
      </c>
      <c r="E239">
        <v>7</v>
      </c>
      <c r="F239" t="s">
        <v>15</v>
      </c>
      <c r="G239" t="s">
        <v>195</v>
      </c>
      <c r="H239" t="s">
        <v>196</v>
      </c>
      <c r="I239" t="s">
        <v>196</v>
      </c>
      <c r="J239" t="s">
        <v>132</v>
      </c>
      <c r="K239" t="s">
        <v>19</v>
      </c>
      <c r="L239" s="1">
        <v>50000</v>
      </c>
      <c r="N239">
        <v>27</v>
      </c>
      <c r="O239" t="s">
        <v>15</v>
      </c>
      <c r="Q239" t="str">
        <f>IF(VLOOKUP(H239,Resources!B:D,3,FALSE)=0,"",VLOOKUP(H239,Resources!B:D,3,FALSE))</f>
        <v/>
      </c>
    </row>
    <row r="240" spans="1:17">
      <c r="A240" t="s">
        <v>320</v>
      </c>
      <c r="B240" t="s">
        <v>14</v>
      </c>
      <c r="C240" s="3">
        <v>40178</v>
      </c>
      <c r="D240">
        <v>21</v>
      </c>
      <c r="F240" t="s">
        <v>15</v>
      </c>
      <c r="G240" t="s">
        <v>297</v>
      </c>
      <c r="H240" t="s">
        <v>341</v>
      </c>
      <c r="I240" t="s">
        <v>298</v>
      </c>
      <c r="J240" t="s">
        <v>22</v>
      </c>
      <c r="K240" t="s">
        <v>23</v>
      </c>
      <c r="L240" s="1">
        <v>25000</v>
      </c>
      <c r="N240">
        <v>13</v>
      </c>
      <c r="Q240" t="str">
        <f>IF(VLOOKUP(H240,Resources!B:D,3,FALSE)=0,"",VLOOKUP(H240,Resources!B:D,3,FALSE))</f>
        <v/>
      </c>
    </row>
    <row r="241" spans="1:17">
      <c r="A241" t="s">
        <v>320</v>
      </c>
      <c r="B241" t="s">
        <v>14</v>
      </c>
      <c r="C241" s="3">
        <v>42369</v>
      </c>
      <c r="D241">
        <v>23</v>
      </c>
      <c r="E241">
        <v>26</v>
      </c>
      <c r="F241" t="s">
        <v>15</v>
      </c>
      <c r="G241" t="s">
        <v>231</v>
      </c>
      <c r="H241" t="s">
        <v>367</v>
      </c>
      <c r="I241" t="s">
        <v>232</v>
      </c>
      <c r="J241" t="s">
        <v>233</v>
      </c>
      <c r="K241" t="s">
        <v>19</v>
      </c>
      <c r="L241" s="1">
        <v>10000</v>
      </c>
      <c r="N241">
        <v>32</v>
      </c>
      <c r="O241" t="s">
        <v>15</v>
      </c>
      <c r="Q241" t="str">
        <f>IF(VLOOKUP(H241,Resources!B:D,3,FALSE)=0,"",VLOOKUP(H241,Resources!B:D,3,FALSE))</f>
        <v/>
      </c>
    </row>
    <row r="242" spans="1:17">
      <c r="A242" t="s">
        <v>381</v>
      </c>
      <c r="B242" t="s">
        <v>14</v>
      </c>
      <c r="C242" s="3">
        <v>44926</v>
      </c>
      <c r="G242" t="s">
        <v>423</v>
      </c>
      <c r="H242" t="s">
        <v>451</v>
      </c>
      <c r="I242" t="s">
        <v>413</v>
      </c>
      <c r="J242" t="s">
        <v>95</v>
      </c>
      <c r="K242" t="s">
        <v>96</v>
      </c>
      <c r="L242" s="1">
        <v>10000</v>
      </c>
      <c r="Q242" t="str">
        <f>IF(VLOOKUP(H242,Resources!B:D,3,FALSE)=0,"",VLOOKUP(H242,Resources!B:D,3,FALSE))</f>
        <v/>
      </c>
    </row>
    <row r="243" spans="1:17">
      <c r="A243" t="s">
        <v>381</v>
      </c>
      <c r="B243" t="s">
        <v>14</v>
      </c>
      <c r="C243" s="3">
        <v>44926</v>
      </c>
      <c r="G243" t="s">
        <v>424</v>
      </c>
      <c r="H243" t="s">
        <v>452</v>
      </c>
      <c r="I243" t="s">
        <v>415</v>
      </c>
      <c r="J243" t="s">
        <v>18</v>
      </c>
      <c r="K243" t="s">
        <v>19</v>
      </c>
      <c r="L243" s="1">
        <v>250000</v>
      </c>
      <c r="Q243" t="str">
        <f>IF(VLOOKUP(H243,Resources!B:D,3,FALSE)=0,"",VLOOKUP(H243,Resources!B:D,3,FALSE))</f>
        <v/>
      </c>
    </row>
    <row r="244" spans="1:17">
      <c r="A244" t="s">
        <v>437</v>
      </c>
      <c r="B244" t="s">
        <v>14</v>
      </c>
      <c r="C244" s="3">
        <v>45291</v>
      </c>
      <c r="G244" t="s">
        <v>407</v>
      </c>
      <c r="H244" s="5" t="s">
        <v>336</v>
      </c>
      <c r="I244" t="s">
        <v>33</v>
      </c>
      <c r="J244" t="s">
        <v>88</v>
      </c>
      <c r="K244" t="s">
        <v>85</v>
      </c>
      <c r="L244" s="1">
        <v>200000</v>
      </c>
      <c r="Q244" t="str">
        <f>IF(VLOOKUP(H244,Resources!B:D,3,FALSE)=0,"",VLOOKUP(H244,Resources!B:D,3,FALSE))</f>
        <v>Y</v>
      </c>
    </row>
    <row r="245" spans="1:17">
      <c r="A245" t="s">
        <v>381</v>
      </c>
      <c r="B245" t="s">
        <v>14</v>
      </c>
      <c r="C245" s="3">
        <v>44926</v>
      </c>
      <c r="G245" t="s">
        <v>407</v>
      </c>
      <c r="H245" s="5" t="s">
        <v>336</v>
      </c>
      <c r="I245" t="s">
        <v>33</v>
      </c>
      <c r="J245" t="s">
        <v>88</v>
      </c>
      <c r="K245" t="s">
        <v>85</v>
      </c>
      <c r="L245" s="1">
        <v>100000</v>
      </c>
      <c r="Q245" t="str">
        <f>IF(VLOOKUP(H245,Resources!B:D,3,FALSE)=0,"",VLOOKUP(H245,Resources!B:D,3,FALSE))</f>
        <v>Y</v>
      </c>
    </row>
    <row r="246" spans="1:17">
      <c r="A246" t="s">
        <v>381</v>
      </c>
      <c r="B246" t="s">
        <v>14</v>
      </c>
      <c r="C246" s="3">
        <v>44561</v>
      </c>
      <c r="G246" t="s">
        <v>407</v>
      </c>
      <c r="H246" s="5" t="s">
        <v>336</v>
      </c>
      <c r="I246" t="s">
        <v>33</v>
      </c>
      <c r="J246" t="s">
        <v>88</v>
      </c>
      <c r="K246" t="s">
        <v>85</v>
      </c>
      <c r="L246" s="1">
        <v>100000</v>
      </c>
      <c r="Q246" t="str">
        <f>IF(VLOOKUP(H246,Resources!B:D,3,FALSE)=0,"",VLOOKUP(H246,Resources!B:D,3,FALSE))</f>
        <v>Y</v>
      </c>
    </row>
    <row r="247" spans="1:17">
      <c r="A247" t="s">
        <v>437</v>
      </c>
      <c r="B247" t="s">
        <v>14</v>
      </c>
      <c r="C247" s="3">
        <v>45291</v>
      </c>
      <c r="G247" t="s">
        <v>435</v>
      </c>
      <c r="H247" t="s">
        <v>457</v>
      </c>
      <c r="I247" t="s">
        <v>431</v>
      </c>
      <c r="J247" t="s">
        <v>130</v>
      </c>
      <c r="K247" t="s">
        <v>23</v>
      </c>
      <c r="L247" s="1">
        <v>250000</v>
      </c>
      <c r="Q247" t="str">
        <f>IF(VLOOKUP(H247,Resources!B:D,3,FALSE)=0,"",VLOOKUP(H247,Resources!B:D,3,FALSE))</f>
        <v/>
      </c>
    </row>
    <row r="248" spans="1:17">
      <c r="A248" t="s">
        <v>437</v>
      </c>
      <c r="B248" t="s">
        <v>14</v>
      </c>
      <c r="C248" s="3">
        <v>45291</v>
      </c>
      <c r="G248" t="s">
        <v>433</v>
      </c>
      <c r="H248" t="s">
        <v>455</v>
      </c>
      <c r="I248" t="s">
        <v>429</v>
      </c>
      <c r="J248" t="s">
        <v>18</v>
      </c>
      <c r="K248" t="s">
        <v>19</v>
      </c>
      <c r="L248" s="1">
        <v>247165</v>
      </c>
      <c r="Q248" t="str">
        <f>IF(VLOOKUP(H248,Resources!B:D,3,FALSE)=0,"",VLOOKUP(H248,Resources!B:D,3,FALSE))</f>
        <v/>
      </c>
    </row>
    <row r="249" spans="1:17">
      <c r="A249" t="s">
        <v>381</v>
      </c>
      <c r="B249" t="s">
        <v>14</v>
      </c>
      <c r="C249" s="3">
        <v>44561</v>
      </c>
      <c r="G249" t="s">
        <v>410</v>
      </c>
      <c r="H249" t="s">
        <v>449</v>
      </c>
      <c r="I249" t="s">
        <v>397</v>
      </c>
      <c r="J249" t="s">
        <v>22</v>
      </c>
      <c r="K249" t="s">
        <v>23</v>
      </c>
      <c r="L249" s="1">
        <v>5000</v>
      </c>
      <c r="Q249" t="str">
        <f>IF(VLOOKUP(H249,Resources!B:D,3,FALSE)=0,"",VLOOKUP(H249,Resources!B:D,3,FALSE))</f>
        <v/>
      </c>
    </row>
    <row r="250" spans="1:17">
      <c r="A250" t="s">
        <v>320</v>
      </c>
      <c r="B250" t="s">
        <v>14</v>
      </c>
      <c r="C250" s="3">
        <v>40178</v>
      </c>
      <c r="D250">
        <v>21</v>
      </c>
      <c r="F250" t="s">
        <v>15</v>
      </c>
      <c r="G250" t="s">
        <v>299</v>
      </c>
      <c r="H250" t="s">
        <v>343</v>
      </c>
      <c r="I250" t="s">
        <v>300</v>
      </c>
      <c r="J250" t="s">
        <v>18</v>
      </c>
      <c r="K250" t="s">
        <v>19</v>
      </c>
      <c r="L250" s="1">
        <v>10000</v>
      </c>
      <c r="N250">
        <v>13</v>
      </c>
      <c r="Q250" t="str">
        <f>IF(VLOOKUP(H250,Resources!B:D,3,FALSE)=0,"",VLOOKUP(H250,Resources!B:D,3,FALSE))</f>
        <v/>
      </c>
    </row>
    <row r="251" spans="1:17">
      <c r="A251" t="s">
        <v>320</v>
      </c>
      <c r="B251" t="s">
        <v>14</v>
      </c>
      <c r="C251" s="3">
        <v>43830</v>
      </c>
      <c r="D251">
        <v>24</v>
      </c>
      <c r="E251">
        <v>37</v>
      </c>
      <c r="F251" t="s">
        <v>15</v>
      </c>
      <c r="G251" t="s">
        <v>128</v>
      </c>
      <c r="H251" t="s">
        <v>322</v>
      </c>
      <c r="I251" t="s">
        <v>129</v>
      </c>
      <c r="J251" t="s">
        <v>130</v>
      </c>
      <c r="K251" t="s">
        <v>23</v>
      </c>
      <c r="L251" s="1">
        <v>15000</v>
      </c>
      <c r="N251">
        <v>37</v>
      </c>
      <c r="Q251" t="str">
        <f>IF(VLOOKUP(H251,Resources!B:D,3,FALSE)=0,"",VLOOKUP(H251,Resources!B:D,3,FALSE))</f>
        <v/>
      </c>
    </row>
    <row r="252" spans="1:17">
      <c r="A252" t="s">
        <v>320</v>
      </c>
      <c r="B252" t="s">
        <v>14</v>
      </c>
      <c r="C252" s="3">
        <v>42369</v>
      </c>
      <c r="D252">
        <v>23</v>
      </c>
      <c r="E252">
        <v>15</v>
      </c>
      <c r="F252" t="s">
        <v>15</v>
      </c>
      <c r="G252" t="s">
        <v>227</v>
      </c>
      <c r="H252" t="s">
        <v>228</v>
      </c>
      <c r="I252" t="s">
        <v>228</v>
      </c>
      <c r="J252" t="s">
        <v>177</v>
      </c>
      <c r="K252" t="s">
        <v>23</v>
      </c>
      <c r="L252" s="1">
        <v>10000</v>
      </c>
      <c r="N252">
        <v>32</v>
      </c>
      <c r="O252" t="s">
        <v>15</v>
      </c>
      <c r="Q252" t="str">
        <f>IF(VLOOKUP(H252,Resources!B:D,3,FALSE)=0,"",VLOOKUP(H252,Resources!B:D,3,FALSE))</f>
        <v/>
      </c>
    </row>
    <row r="253" spans="1:17">
      <c r="A253" t="s">
        <v>320</v>
      </c>
      <c r="B253" t="s">
        <v>14</v>
      </c>
      <c r="C253" s="3">
        <v>44196</v>
      </c>
      <c r="D253">
        <v>25</v>
      </c>
      <c r="E253">
        <v>1</v>
      </c>
      <c r="F253" t="s">
        <v>15</v>
      </c>
      <c r="G253" t="s">
        <v>16</v>
      </c>
      <c r="H253" t="s">
        <v>350</v>
      </c>
      <c r="I253" t="s">
        <v>17</v>
      </c>
      <c r="J253" t="s">
        <v>18</v>
      </c>
      <c r="K253" t="s">
        <v>19</v>
      </c>
      <c r="L253" s="1">
        <v>20000</v>
      </c>
      <c r="N253">
        <v>21</v>
      </c>
      <c r="Q253" t="str">
        <f>IF(VLOOKUP(H253,Resources!B:D,3,FALSE)=0,"",VLOOKUP(H253,Resources!B:D,3,FALSE))</f>
        <v/>
      </c>
    </row>
    <row r="254" spans="1:17">
      <c r="A254" t="s">
        <v>437</v>
      </c>
      <c r="B254" t="s">
        <v>14</v>
      </c>
      <c r="C254" s="3">
        <v>45291</v>
      </c>
      <c r="G254" t="s">
        <v>30</v>
      </c>
      <c r="H254" t="s">
        <v>347</v>
      </c>
      <c r="I254" t="s">
        <v>31</v>
      </c>
      <c r="J254" t="s">
        <v>18</v>
      </c>
      <c r="K254" t="s">
        <v>19</v>
      </c>
      <c r="L254" s="1">
        <v>50000</v>
      </c>
      <c r="Q254" t="str">
        <f>IF(VLOOKUP(H254,Resources!B:D,3,FALSE)=0,"",VLOOKUP(H254,Resources!B:D,3,FALSE))</f>
        <v>Y</v>
      </c>
    </row>
    <row r="255" spans="1:17">
      <c r="A255" t="s">
        <v>381</v>
      </c>
      <c r="B255" t="s">
        <v>14</v>
      </c>
      <c r="C255" s="3">
        <v>44926</v>
      </c>
      <c r="G255" t="s">
        <v>30</v>
      </c>
      <c r="H255" t="s">
        <v>347</v>
      </c>
      <c r="I255" t="s">
        <v>31</v>
      </c>
      <c r="J255" t="s">
        <v>18</v>
      </c>
      <c r="K255" t="s">
        <v>19</v>
      </c>
      <c r="L255" s="1">
        <v>550000</v>
      </c>
      <c r="Q255" t="str">
        <f>IF(VLOOKUP(H255,Resources!B:D,3,FALSE)=0,"",VLOOKUP(H255,Resources!B:D,3,FALSE))</f>
        <v>Y</v>
      </c>
    </row>
    <row r="256" spans="1:17">
      <c r="A256" t="s">
        <v>381</v>
      </c>
      <c r="B256" t="s">
        <v>14</v>
      </c>
      <c r="C256" s="3">
        <v>44561</v>
      </c>
      <c r="G256" t="s">
        <v>30</v>
      </c>
      <c r="H256" t="s">
        <v>347</v>
      </c>
      <c r="I256" t="s">
        <v>31</v>
      </c>
      <c r="J256" t="s">
        <v>18</v>
      </c>
      <c r="K256" t="s">
        <v>19</v>
      </c>
      <c r="L256" s="1">
        <v>10000</v>
      </c>
      <c r="Q256" t="str">
        <f>IF(VLOOKUP(H256,Resources!B:D,3,FALSE)=0,"",VLOOKUP(H256,Resources!B:D,3,FALSE))</f>
        <v>Y</v>
      </c>
    </row>
    <row r="257" spans="1:17">
      <c r="A257" t="s">
        <v>320</v>
      </c>
      <c r="B257" t="s">
        <v>14</v>
      </c>
      <c r="C257" s="3">
        <v>44196</v>
      </c>
      <c r="D257">
        <v>25</v>
      </c>
      <c r="E257">
        <v>5</v>
      </c>
      <c r="F257" t="s">
        <v>15</v>
      </c>
      <c r="G257" t="s">
        <v>30</v>
      </c>
      <c r="H257" t="s">
        <v>347</v>
      </c>
      <c r="I257" t="s">
        <v>31</v>
      </c>
      <c r="J257" t="s">
        <v>18</v>
      </c>
      <c r="K257" t="s">
        <v>19</v>
      </c>
      <c r="L257" s="1">
        <v>20000</v>
      </c>
      <c r="N257">
        <v>21</v>
      </c>
      <c r="Q257" t="str">
        <f>IF(VLOOKUP(H257,Resources!B:D,3,FALSE)=0,"",VLOOKUP(H257,Resources!B:D,3,FALSE))</f>
        <v>Y</v>
      </c>
    </row>
    <row r="258" spans="1:17">
      <c r="A258" t="s">
        <v>320</v>
      </c>
      <c r="B258" t="s">
        <v>14</v>
      </c>
      <c r="C258" s="3">
        <v>40908</v>
      </c>
      <c r="D258">
        <v>22</v>
      </c>
      <c r="F258" t="s">
        <v>15</v>
      </c>
      <c r="G258" t="s">
        <v>30</v>
      </c>
      <c r="H258" t="s">
        <v>347</v>
      </c>
      <c r="I258" t="s">
        <v>31</v>
      </c>
      <c r="J258" t="s">
        <v>18</v>
      </c>
      <c r="K258" t="s">
        <v>19</v>
      </c>
      <c r="L258" s="1">
        <v>1500</v>
      </c>
      <c r="N258">
        <v>17</v>
      </c>
      <c r="Q258" t="str">
        <f>IF(VLOOKUP(H258,Resources!B:D,3,FALSE)=0,"",VLOOKUP(H258,Resources!B:D,3,FALSE))</f>
        <v>Y</v>
      </c>
    </row>
    <row r="259" spans="1:17">
      <c r="A259" t="s">
        <v>320</v>
      </c>
      <c r="B259" t="s">
        <v>14</v>
      </c>
      <c r="C259" s="3">
        <v>44196</v>
      </c>
      <c r="D259">
        <v>25</v>
      </c>
      <c r="E259">
        <v>16</v>
      </c>
      <c r="F259" t="s">
        <v>15</v>
      </c>
      <c r="G259" t="s">
        <v>57</v>
      </c>
      <c r="H259" t="s">
        <v>171</v>
      </c>
      <c r="I259" t="s">
        <v>58</v>
      </c>
      <c r="J259" t="s">
        <v>18</v>
      </c>
      <c r="K259" t="s">
        <v>19</v>
      </c>
      <c r="L259" s="1">
        <v>613000</v>
      </c>
      <c r="N259">
        <v>21</v>
      </c>
      <c r="Q259" t="str">
        <f>IF(VLOOKUP(H259,Resources!B:D,3,FALSE)=0,"",VLOOKUP(H259,Resources!B:D,3,FALSE))</f>
        <v>Y</v>
      </c>
    </row>
    <row r="260" spans="1:17">
      <c r="A260" t="s">
        <v>320</v>
      </c>
      <c r="B260" t="s">
        <v>14</v>
      </c>
      <c r="C260" s="3">
        <v>43830</v>
      </c>
      <c r="D260">
        <v>24</v>
      </c>
      <c r="E260">
        <v>31</v>
      </c>
      <c r="F260" t="s">
        <v>15</v>
      </c>
      <c r="G260" t="s">
        <v>57</v>
      </c>
      <c r="H260" t="s">
        <v>171</v>
      </c>
      <c r="I260" t="s">
        <v>58</v>
      </c>
      <c r="J260" t="s">
        <v>18</v>
      </c>
      <c r="K260" t="s">
        <v>19</v>
      </c>
      <c r="L260" s="1">
        <v>300000</v>
      </c>
      <c r="N260">
        <v>37</v>
      </c>
      <c r="Q260" t="str">
        <f>IF(VLOOKUP(H260,Resources!B:D,3,FALSE)=0,"",VLOOKUP(H260,Resources!B:D,3,FALSE))</f>
        <v>Y</v>
      </c>
    </row>
    <row r="261" spans="1:17">
      <c r="A261" t="s">
        <v>320</v>
      </c>
      <c r="B261" t="s">
        <v>14</v>
      </c>
      <c r="C261" s="3">
        <v>43465</v>
      </c>
      <c r="D261">
        <v>23</v>
      </c>
      <c r="E261">
        <v>21</v>
      </c>
      <c r="F261" t="s">
        <v>15</v>
      </c>
      <c r="G261" t="s">
        <v>57</v>
      </c>
      <c r="H261" t="s">
        <v>171</v>
      </c>
      <c r="I261" t="s">
        <v>171</v>
      </c>
      <c r="J261" t="s">
        <v>132</v>
      </c>
      <c r="K261" t="s">
        <v>19</v>
      </c>
      <c r="L261" s="1">
        <v>250000</v>
      </c>
      <c r="N261">
        <v>25</v>
      </c>
      <c r="Q261" t="str">
        <f>IF(VLOOKUP(H261,Resources!B:D,3,FALSE)=0,"",VLOOKUP(H261,Resources!B:D,3,FALSE))</f>
        <v>Y</v>
      </c>
    </row>
    <row r="262" spans="1:17">
      <c r="A262" t="s">
        <v>320</v>
      </c>
      <c r="B262" t="s">
        <v>14</v>
      </c>
      <c r="C262" s="3">
        <v>43100</v>
      </c>
      <c r="D262">
        <v>23</v>
      </c>
      <c r="E262">
        <v>19</v>
      </c>
      <c r="F262" t="s">
        <v>15</v>
      </c>
      <c r="G262" t="s">
        <v>57</v>
      </c>
      <c r="H262" t="s">
        <v>171</v>
      </c>
      <c r="I262" t="s">
        <v>171</v>
      </c>
      <c r="J262" t="s">
        <v>132</v>
      </c>
      <c r="K262" t="s">
        <v>19</v>
      </c>
      <c r="L262" s="1">
        <v>100000</v>
      </c>
      <c r="N262">
        <v>23</v>
      </c>
      <c r="O262" t="s">
        <v>15</v>
      </c>
      <c r="Q262" t="str">
        <f>IF(VLOOKUP(H262,Resources!B:D,3,FALSE)=0,"",VLOOKUP(H262,Resources!B:D,3,FALSE))</f>
        <v>Y</v>
      </c>
    </row>
    <row r="263" spans="1:17">
      <c r="A263" t="s">
        <v>320</v>
      </c>
      <c r="B263" t="s">
        <v>14</v>
      </c>
      <c r="C263" s="3">
        <v>42735</v>
      </c>
      <c r="D263">
        <v>23</v>
      </c>
      <c r="E263">
        <v>20</v>
      </c>
      <c r="F263" t="s">
        <v>15</v>
      </c>
      <c r="G263" t="s">
        <v>57</v>
      </c>
      <c r="H263" t="s">
        <v>171</v>
      </c>
      <c r="I263" t="s">
        <v>171</v>
      </c>
      <c r="J263" t="s">
        <v>132</v>
      </c>
      <c r="K263" t="s">
        <v>19</v>
      </c>
      <c r="L263" s="1">
        <v>251462</v>
      </c>
      <c r="N263">
        <v>27</v>
      </c>
      <c r="O263" t="s">
        <v>15</v>
      </c>
      <c r="Q263" t="str">
        <f>IF(VLOOKUP(H263,Resources!B:D,3,FALSE)=0,"",VLOOKUP(H263,Resources!B:D,3,FALSE))</f>
        <v>Y</v>
      </c>
    </row>
    <row r="264" spans="1:17">
      <c r="A264" t="s">
        <v>320</v>
      </c>
      <c r="B264" t="s">
        <v>14</v>
      </c>
      <c r="C264" s="3">
        <v>42369</v>
      </c>
      <c r="D264">
        <v>23</v>
      </c>
      <c r="E264">
        <v>25</v>
      </c>
      <c r="F264" t="s">
        <v>15</v>
      </c>
      <c r="G264" t="s">
        <v>57</v>
      </c>
      <c r="H264" t="s">
        <v>171</v>
      </c>
      <c r="I264" t="s">
        <v>171</v>
      </c>
      <c r="J264" t="s">
        <v>132</v>
      </c>
      <c r="K264" t="s">
        <v>19</v>
      </c>
      <c r="L264" s="1">
        <v>20000</v>
      </c>
      <c r="N264">
        <v>32</v>
      </c>
      <c r="O264" t="s">
        <v>15</v>
      </c>
      <c r="Q264" t="str">
        <f>IF(VLOOKUP(H264,Resources!B:D,3,FALSE)=0,"",VLOOKUP(H264,Resources!B:D,3,FALSE))</f>
        <v>Y</v>
      </c>
    </row>
    <row r="265" spans="1:17">
      <c r="A265" t="s">
        <v>320</v>
      </c>
      <c r="B265" t="s">
        <v>14</v>
      </c>
      <c r="C265" s="3">
        <v>42004</v>
      </c>
      <c r="D265">
        <v>23</v>
      </c>
      <c r="E265">
        <v>12</v>
      </c>
      <c r="F265" t="s">
        <v>15</v>
      </c>
      <c r="G265" t="s">
        <v>57</v>
      </c>
      <c r="H265" t="s">
        <v>171</v>
      </c>
      <c r="I265" t="s">
        <v>171</v>
      </c>
      <c r="J265" t="s">
        <v>132</v>
      </c>
      <c r="K265" t="s">
        <v>19</v>
      </c>
      <c r="L265" s="1">
        <v>20000</v>
      </c>
      <c r="N265">
        <v>18</v>
      </c>
      <c r="O265" t="s">
        <v>15</v>
      </c>
      <c r="Q265" t="str">
        <f>IF(VLOOKUP(H265,Resources!B:D,3,FALSE)=0,"",VLOOKUP(H265,Resources!B:D,3,FALSE))</f>
        <v>Y</v>
      </c>
    </row>
    <row r="266" spans="1:17">
      <c r="A266" t="s">
        <v>320</v>
      </c>
      <c r="B266" t="s">
        <v>14</v>
      </c>
      <c r="C266" s="3">
        <v>41639</v>
      </c>
      <c r="D266">
        <v>23</v>
      </c>
      <c r="E266">
        <v>8</v>
      </c>
      <c r="F266" t="s">
        <v>15</v>
      </c>
      <c r="G266" t="s">
        <v>57</v>
      </c>
      <c r="H266" t="s">
        <v>171</v>
      </c>
      <c r="I266" t="s">
        <v>171</v>
      </c>
      <c r="J266" t="s">
        <v>132</v>
      </c>
      <c r="K266" t="s">
        <v>19</v>
      </c>
      <c r="L266" s="1">
        <v>15000</v>
      </c>
      <c r="N266">
        <v>11</v>
      </c>
      <c r="O266" t="s">
        <v>15</v>
      </c>
      <c r="Q266" t="str">
        <f>IF(VLOOKUP(H266,Resources!B:D,3,FALSE)=0,"",VLOOKUP(H266,Resources!B:D,3,FALSE))</f>
        <v>Y</v>
      </c>
    </row>
    <row r="267" spans="1:17">
      <c r="A267" t="s">
        <v>320</v>
      </c>
      <c r="B267" t="s">
        <v>14</v>
      </c>
      <c r="C267" s="3">
        <v>41274</v>
      </c>
      <c r="D267">
        <v>22</v>
      </c>
      <c r="F267" t="s">
        <v>15</v>
      </c>
      <c r="G267" t="s">
        <v>57</v>
      </c>
      <c r="H267" t="s">
        <v>171</v>
      </c>
      <c r="I267" t="s">
        <v>58</v>
      </c>
      <c r="J267" t="s">
        <v>18</v>
      </c>
      <c r="K267" t="s">
        <v>19</v>
      </c>
      <c r="L267" s="1">
        <v>82329</v>
      </c>
      <c r="N267">
        <v>13</v>
      </c>
      <c r="Q267" t="str">
        <f>IF(VLOOKUP(H267,Resources!B:D,3,FALSE)=0,"",VLOOKUP(H267,Resources!B:D,3,FALSE))</f>
        <v>Y</v>
      </c>
    </row>
    <row r="268" spans="1:17">
      <c r="A268" t="s">
        <v>437</v>
      </c>
      <c r="B268" t="s">
        <v>14</v>
      </c>
      <c r="C268" s="3">
        <v>45291</v>
      </c>
      <c r="G268" t="s">
        <v>57</v>
      </c>
      <c r="H268" t="s">
        <v>171</v>
      </c>
      <c r="I268" t="s">
        <v>418</v>
      </c>
      <c r="J268" t="s">
        <v>18</v>
      </c>
      <c r="K268" t="s">
        <v>19</v>
      </c>
      <c r="L268" s="1">
        <v>710000</v>
      </c>
      <c r="Q268" t="str">
        <f>IF(VLOOKUP(H268,Resources!B:D,3,FALSE)=0,"",VLOOKUP(H268,Resources!B:D,3,FALSE))</f>
        <v>Y</v>
      </c>
    </row>
    <row r="269" spans="1:17">
      <c r="A269" t="s">
        <v>381</v>
      </c>
      <c r="B269" t="s">
        <v>14</v>
      </c>
      <c r="C269" s="3">
        <v>44926</v>
      </c>
      <c r="G269" t="s">
        <v>57</v>
      </c>
      <c r="H269" t="s">
        <v>171</v>
      </c>
      <c r="I269" t="s">
        <v>418</v>
      </c>
      <c r="J269" t="s">
        <v>18</v>
      </c>
      <c r="K269" t="s">
        <v>19</v>
      </c>
      <c r="L269" s="1">
        <v>555000</v>
      </c>
      <c r="Q269" t="str">
        <f>IF(VLOOKUP(H269,Resources!B:D,3,FALSE)=0,"",VLOOKUP(H269,Resources!B:D,3,FALSE))</f>
        <v>Y</v>
      </c>
    </row>
    <row r="270" spans="1:17">
      <c r="A270" t="s">
        <v>381</v>
      </c>
      <c r="B270" t="s">
        <v>14</v>
      </c>
      <c r="C270" s="3">
        <v>44561</v>
      </c>
      <c r="G270" t="s">
        <v>57</v>
      </c>
      <c r="H270" t="s">
        <v>171</v>
      </c>
      <c r="I270" t="s">
        <v>392</v>
      </c>
      <c r="J270" t="s">
        <v>18</v>
      </c>
      <c r="K270" t="s">
        <v>19</v>
      </c>
      <c r="L270" s="1">
        <v>502500</v>
      </c>
      <c r="Q270" t="str">
        <f>IF(VLOOKUP(H270,Resources!B:D,3,FALSE)=0,"",VLOOKUP(H270,Resources!B:D,3,FALSE))</f>
        <v>Y</v>
      </c>
    </row>
    <row r="271" spans="1:17">
      <c r="A271" t="s">
        <v>381</v>
      </c>
      <c r="B271" t="s">
        <v>14</v>
      </c>
      <c r="C271" s="3">
        <v>44561</v>
      </c>
      <c r="G271" t="s">
        <v>403</v>
      </c>
      <c r="H271" t="s">
        <v>447</v>
      </c>
      <c r="I271" t="s">
        <v>386</v>
      </c>
      <c r="J271" t="s">
        <v>18</v>
      </c>
      <c r="K271" t="s">
        <v>19</v>
      </c>
      <c r="L271" s="1">
        <v>30000</v>
      </c>
      <c r="Q271" t="str">
        <f>IF(VLOOKUP(H271,Resources!B:D,3,FALSE)=0,"",VLOOKUP(H271,Resources!B:D,3,FALSE))</f>
        <v/>
      </c>
    </row>
    <row r="272" spans="1:17">
      <c r="A272" t="s">
        <v>320</v>
      </c>
      <c r="B272" t="s">
        <v>14</v>
      </c>
      <c r="C272" s="3">
        <v>40543</v>
      </c>
      <c r="D272">
        <v>22</v>
      </c>
      <c r="F272" t="s">
        <v>15</v>
      </c>
      <c r="G272" t="s">
        <v>277</v>
      </c>
      <c r="H272" t="s">
        <v>375</v>
      </c>
      <c r="I272" t="s">
        <v>278</v>
      </c>
      <c r="J272" t="s">
        <v>63</v>
      </c>
      <c r="K272" t="s">
        <v>27</v>
      </c>
      <c r="L272" s="1">
        <v>200000</v>
      </c>
      <c r="N272">
        <v>17</v>
      </c>
      <c r="Q272" t="str">
        <f>IF(VLOOKUP(H272,Resources!B:D,3,FALSE)=0,"",VLOOKUP(H272,Resources!B:D,3,FALSE))</f>
        <v/>
      </c>
    </row>
    <row r="273" spans="1:17">
      <c r="A273" t="s">
        <v>437</v>
      </c>
      <c r="B273" t="s">
        <v>14</v>
      </c>
      <c r="C273" s="3">
        <v>45291</v>
      </c>
      <c r="G273" t="s">
        <v>434</v>
      </c>
      <c r="H273" t="s">
        <v>456</v>
      </c>
      <c r="I273" t="s">
        <v>430</v>
      </c>
      <c r="J273" t="s">
        <v>436</v>
      </c>
      <c r="K273" t="s">
        <v>23</v>
      </c>
      <c r="L273" s="1">
        <v>25000</v>
      </c>
      <c r="Q273" t="str">
        <f>IF(VLOOKUP(H273,Resources!B:D,3,FALSE)=0,"",VLOOKUP(H273,Resources!B:D,3,FALSE))</f>
        <v>Y</v>
      </c>
    </row>
    <row r="274" spans="1:17">
      <c r="A274" t="s">
        <v>320</v>
      </c>
      <c r="B274" t="s">
        <v>14</v>
      </c>
      <c r="C274" s="3">
        <v>43830</v>
      </c>
      <c r="D274">
        <v>24</v>
      </c>
      <c r="E274">
        <v>3</v>
      </c>
      <c r="F274" t="s">
        <v>15</v>
      </c>
      <c r="G274" t="s">
        <v>73</v>
      </c>
      <c r="H274" t="s">
        <v>368</v>
      </c>
      <c r="I274" t="s">
        <v>369</v>
      </c>
      <c r="J274" t="s">
        <v>18</v>
      </c>
      <c r="K274" t="s">
        <v>19</v>
      </c>
      <c r="L274" s="1">
        <v>50000</v>
      </c>
      <c r="N274">
        <v>37</v>
      </c>
      <c r="Q274" t="str">
        <f>IF(VLOOKUP(H274,Resources!B:D,3,FALSE)=0,"",VLOOKUP(H274,Resources!B:D,3,FALSE))</f>
        <v/>
      </c>
    </row>
    <row r="275" spans="1:17">
      <c r="A275" t="s">
        <v>320</v>
      </c>
      <c r="B275" t="s">
        <v>14</v>
      </c>
      <c r="C275" s="3">
        <v>41639</v>
      </c>
      <c r="D275">
        <v>23</v>
      </c>
      <c r="E275">
        <v>2</v>
      </c>
      <c r="F275" t="s">
        <v>15</v>
      </c>
      <c r="G275" t="s">
        <v>205</v>
      </c>
      <c r="H275" t="s">
        <v>243</v>
      </c>
      <c r="I275" t="s">
        <v>247</v>
      </c>
      <c r="J275" t="s">
        <v>244</v>
      </c>
      <c r="K275" t="s">
        <v>27</v>
      </c>
      <c r="L275" s="1">
        <v>5000</v>
      </c>
      <c r="N275">
        <v>11</v>
      </c>
      <c r="O275" t="s">
        <v>15</v>
      </c>
      <c r="Q275" t="str">
        <f>IF(VLOOKUP(H275,Resources!B:D,3,FALSE)=0,"",VLOOKUP(H275,Resources!B:D,3,FALSE))</f>
        <v/>
      </c>
    </row>
    <row r="276" spans="1:17">
      <c r="A276" t="s">
        <v>320</v>
      </c>
      <c r="B276" t="s">
        <v>14</v>
      </c>
      <c r="C276" s="3">
        <v>42004</v>
      </c>
      <c r="D276">
        <v>23</v>
      </c>
      <c r="E276">
        <v>11</v>
      </c>
      <c r="F276" t="s">
        <v>15</v>
      </c>
      <c r="G276" t="s">
        <v>205</v>
      </c>
      <c r="H276" t="s">
        <v>243</v>
      </c>
      <c r="I276" t="s">
        <v>243</v>
      </c>
      <c r="J276" t="s">
        <v>244</v>
      </c>
      <c r="K276" t="s">
        <v>27</v>
      </c>
      <c r="L276" s="1">
        <v>5000</v>
      </c>
      <c r="N276">
        <v>18</v>
      </c>
      <c r="O276" t="s">
        <v>15</v>
      </c>
      <c r="Q276" t="str">
        <f>IF(VLOOKUP(H276,Resources!B:D,3,FALSE)=0,"",VLOOKUP(H276,Resources!B:D,3,FALSE))</f>
        <v/>
      </c>
    </row>
    <row r="277" spans="1:17">
      <c r="A277" t="s">
        <v>320</v>
      </c>
      <c r="B277" t="s">
        <v>14</v>
      </c>
      <c r="C277" s="3">
        <v>40908</v>
      </c>
      <c r="D277">
        <v>22</v>
      </c>
      <c r="F277" t="s">
        <v>15</v>
      </c>
      <c r="G277" t="s">
        <v>205</v>
      </c>
      <c r="H277" t="s">
        <v>243</v>
      </c>
      <c r="I277" t="s">
        <v>262</v>
      </c>
      <c r="J277" t="s">
        <v>26</v>
      </c>
      <c r="K277" t="s">
        <v>27</v>
      </c>
      <c r="L277" s="1">
        <v>10000</v>
      </c>
      <c r="N277">
        <v>17</v>
      </c>
      <c r="Q277" t="str">
        <f>IF(VLOOKUP(H277,Resources!B:D,3,FALSE)=0,"",VLOOKUP(H277,Resources!B:D,3,FALSE))</f>
        <v/>
      </c>
    </row>
    <row r="278" spans="1:17">
      <c r="A278" t="s">
        <v>320</v>
      </c>
      <c r="B278" t="s">
        <v>14</v>
      </c>
      <c r="C278" s="3">
        <v>40543</v>
      </c>
      <c r="D278">
        <v>22</v>
      </c>
      <c r="F278" t="s">
        <v>15</v>
      </c>
      <c r="G278" t="s">
        <v>205</v>
      </c>
      <c r="H278" t="s">
        <v>243</v>
      </c>
      <c r="I278" t="s">
        <v>262</v>
      </c>
      <c r="J278" t="s">
        <v>26</v>
      </c>
      <c r="K278" t="s">
        <v>27</v>
      </c>
      <c r="L278" s="1">
        <v>5000</v>
      </c>
      <c r="N278">
        <v>17</v>
      </c>
      <c r="Q278" t="str">
        <f>IF(VLOOKUP(H278,Resources!B:D,3,FALSE)=0,"",VLOOKUP(H278,Resources!B:D,3,FALSE))</f>
        <v/>
      </c>
    </row>
    <row r="279" spans="1:17">
      <c r="A279" t="s">
        <v>320</v>
      </c>
      <c r="B279" t="s">
        <v>14</v>
      </c>
      <c r="C279" s="3">
        <v>42735</v>
      </c>
      <c r="D279">
        <v>23</v>
      </c>
      <c r="E279">
        <v>15</v>
      </c>
      <c r="F279" t="s">
        <v>15</v>
      </c>
      <c r="G279" t="s">
        <v>205</v>
      </c>
      <c r="H279" t="s">
        <v>206</v>
      </c>
      <c r="I279" t="s">
        <v>206</v>
      </c>
      <c r="J279" t="s">
        <v>207</v>
      </c>
      <c r="K279" t="s">
        <v>27</v>
      </c>
      <c r="L279" s="1">
        <v>5000</v>
      </c>
      <c r="N279">
        <v>27</v>
      </c>
      <c r="O279" t="s">
        <v>15</v>
      </c>
      <c r="Q279" t="str">
        <f>IF(VLOOKUP(H279,Resources!B:D,3,FALSE)=0,"",VLOOKUP(H279,Resources!B:D,3,FALSE))</f>
        <v/>
      </c>
    </row>
    <row r="280" spans="1:17">
      <c r="A280" t="s">
        <v>320</v>
      </c>
      <c r="B280" t="s">
        <v>14</v>
      </c>
      <c r="C280" s="3">
        <v>40543</v>
      </c>
      <c r="D280">
        <v>22</v>
      </c>
      <c r="F280" t="s">
        <v>15</v>
      </c>
      <c r="G280" t="s">
        <v>281</v>
      </c>
      <c r="H280" t="s">
        <v>327</v>
      </c>
      <c r="I280" t="s">
        <v>282</v>
      </c>
      <c r="J280" t="s">
        <v>63</v>
      </c>
      <c r="K280" t="s">
        <v>27</v>
      </c>
      <c r="L280" s="1">
        <v>5000</v>
      </c>
      <c r="N280">
        <v>17</v>
      </c>
      <c r="Q280" t="str">
        <f>IF(VLOOKUP(H280,Resources!B:D,3,FALSE)=0,"",VLOOKUP(H280,Resources!B:D,3,FALSE))</f>
        <v/>
      </c>
    </row>
    <row r="281" spans="1:17">
      <c r="A281" t="s">
        <v>320</v>
      </c>
      <c r="B281" t="s">
        <v>14</v>
      </c>
      <c r="C281" s="3">
        <v>39813</v>
      </c>
      <c r="E281">
        <v>2</v>
      </c>
      <c r="F281" t="s">
        <v>15</v>
      </c>
      <c r="G281" t="s">
        <v>303</v>
      </c>
      <c r="H281" t="s">
        <v>362</v>
      </c>
      <c r="I281" t="s">
        <v>363</v>
      </c>
      <c r="L281" s="1">
        <v>280000</v>
      </c>
      <c r="P281" t="s">
        <v>304</v>
      </c>
      <c r="Q281" t="str">
        <f>IF(VLOOKUP(H281,Resources!B:D,3,FALSE)=0,"",VLOOKUP(H281,Resources!B:D,3,FALSE))</f>
        <v/>
      </c>
    </row>
    <row r="282" spans="1:17">
      <c r="A282" t="s">
        <v>320</v>
      </c>
      <c r="B282" t="s">
        <v>14</v>
      </c>
      <c r="C282" s="3">
        <v>42735</v>
      </c>
      <c r="D282">
        <v>23</v>
      </c>
      <c r="E282">
        <v>10</v>
      </c>
      <c r="F282" t="s">
        <v>15</v>
      </c>
      <c r="G282" t="s">
        <v>201</v>
      </c>
      <c r="H282" t="s">
        <v>329</v>
      </c>
      <c r="I282" t="s">
        <v>202</v>
      </c>
      <c r="J282" t="s">
        <v>132</v>
      </c>
      <c r="K282" t="s">
        <v>19</v>
      </c>
      <c r="L282" s="1">
        <v>50000</v>
      </c>
      <c r="N282">
        <v>27</v>
      </c>
      <c r="O282" t="s">
        <v>15</v>
      </c>
      <c r="Q282" t="str">
        <f>IF(VLOOKUP(H282,Resources!B:D,3,FALSE)=0,"",VLOOKUP(H282,Resources!B:D,3,FALSE))</f>
        <v/>
      </c>
    </row>
    <row r="283" spans="1:17">
      <c r="A283" t="s">
        <v>381</v>
      </c>
      <c r="B283" t="s">
        <v>14</v>
      </c>
      <c r="C283" s="3">
        <v>44561</v>
      </c>
      <c r="G283" t="s">
        <v>179</v>
      </c>
      <c r="H283" t="s">
        <v>180</v>
      </c>
      <c r="I283" t="s">
        <v>253</v>
      </c>
      <c r="J283" t="s">
        <v>18</v>
      </c>
      <c r="K283" t="s">
        <v>19</v>
      </c>
      <c r="L283" s="1">
        <v>250000</v>
      </c>
      <c r="Q283" t="str">
        <f>IF(VLOOKUP(H283,Resources!B:D,3,FALSE)=0,"",VLOOKUP(H283,Resources!B:D,3,FALSE))</f>
        <v>Y</v>
      </c>
    </row>
    <row r="284" spans="1:17">
      <c r="A284" t="s">
        <v>320</v>
      </c>
      <c r="B284" t="s">
        <v>14</v>
      </c>
      <c r="C284" s="3">
        <v>43100</v>
      </c>
      <c r="D284">
        <v>23</v>
      </c>
      <c r="E284">
        <v>2</v>
      </c>
      <c r="F284" t="s">
        <v>15</v>
      </c>
      <c r="G284" t="s">
        <v>179</v>
      </c>
      <c r="H284" t="s">
        <v>180</v>
      </c>
      <c r="I284" t="s">
        <v>180</v>
      </c>
      <c r="J284" t="s">
        <v>132</v>
      </c>
      <c r="K284" t="s">
        <v>19</v>
      </c>
      <c r="L284" s="1">
        <v>500000</v>
      </c>
      <c r="N284">
        <v>23</v>
      </c>
      <c r="Q284" t="str">
        <f>IF(VLOOKUP(H284,Resources!B:D,3,FALSE)=0,"",VLOOKUP(H284,Resources!B:D,3,FALSE))</f>
        <v>Y</v>
      </c>
    </row>
    <row r="285" spans="1:17">
      <c r="A285" t="s">
        <v>320</v>
      </c>
      <c r="B285" t="s">
        <v>14</v>
      </c>
      <c r="C285" s="3">
        <v>42004</v>
      </c>
      <c r="D285">
        <v>23</v>
      </c>
      <c r="E285">
        <v>14</v>
      </c>
      <c r="F285" t="s">
        <v>15</v>
      </c>
      <c r="G285" t="s">
        <v>179</v>
      </c>
      <c r="H285" t="s">
        <v>180</v>
      </c>
      <c r="I285" t="s">
        <v>180</v>
      </c>
      <c r="J285" t="s">
        <v>132</v>
      </c>
      <c r="K285" t="s">
        <v>19</v>
      </c>
      <c r="L285" s="1">
        <v>105000</v>
      </c>
      <c r="N285">
        <v>18</v>
      </c>
      <c r="O285" t="s">
        <v>15</v>
      </c>
      <c r="Q285" t="str">
        <f>IF(VLOOKUP(H285,Resources!B:D,3,FALSE)=0,"",VLOOKUP(H285,Resources!B:D,3,FALSE))</f>
        <v>Y</v>
      </c>
    </row>
    <row r="286" spans="1:17">
      <c r="A286" t="s">
        <v>320</v>
      </c>
      <c r="B286" t="s">
        <v>14</v>
      </c>
      <c r="C286" s="3">
        <v>41639</v>
      </c>
      <c r="D286">
        <v>23</v>
      </c>
      <c r="E286">
        <v>9</v>
      </c>
      <c r="F286" t="s">
        <v>15</v>
      </c>
      <c r="G286" t="s">
        <v>179</v>
      </c>
      <c r="H286" t="s">
        <v>180</v>
      </c>
      <c r="I286" t="s">
        <v>180</v>
      </c>
      <c r="J286" t="s">
        <v>132</v>
      </c>
      <c r="K286" t="s">
        <v>19</v>
      </c>
      <c r="L286" s="1">
        <v>15000</v>
      </c>
      <c r="N286">
        <v>11</v>
      </c>
      <c r="O286" t="s">
        <v>15</v>
      </c>
      <c r="Q286" t="str">
        <f>IF(VLOOKUP(H286,Resources!B:D,3,FALSE)=0,"",VLOOKUP(H286,Resources!B:D,3,FALSE))</f>
        <v>Y</v>
      </c>
    </row>
    <row r="287" spans="1:17">
      <c r="A287" t="s">
        <v>320</v>
      </c>
      <c r="B287" t="s">
        <v>14</v>
      </c>
      <c r="C287" s="3">
        <v>41274</v>
      </c>
      <c r="D287">
        <v>22</v>
      </c>
      <c r="F287" t="s">
        <v>15</v>
      </c>
      <c r="G287" t="s">
        <v>179</v>
      </c>
      <c r="H287" t="s">
        <v>180</v>
      </c>
      <c r="I287" t="s">
        <v>253</v>
      </c>
      <c r="J287" t="s">
        <v>18</v>
      </c>
      <c r="K287" t="s">
        <v>19</v>
      </c>
      <c r="L287" s="1">
        <v>15000</v>
      </c>
      <c r="N287">
        <v>13</v>
      </c>
      <c r="Q287" t="str">
        <f>IF(VLOOKUP(H287,Resources!B:D,3,FALSE)=0,"",VLOOKUP(H287,Resources!B:D,3,FALSE))</f>
        <v>Y</v>
      </c>
    </row>
    <row r="288" spans="1:17">
      <c r="A288" t="s">
        <v>320</v>
      </c>
      <c r="B288" t="s">
        <v>14</v>
      </c>
      <c r="C288" s="3">
        <v>40908</v>
      </c>
      <c r="D288">
        <v>22</v>
      </c>
      <c r="F288" t="s">
        <v>15</v>
      </c>
      <c r="G288" t="s">
        <v>179</v>
      </c>
      <c r="H288" t="s">
        <v>180</v>
      </c>
      <c r="I288" t="s">
        <v>253</v>
      </c>
      <c r="J288" t="s">
        <v>18</v>
      </c>
      <c r="K288" t="s">
        <v>19</v>
      </c>
      <c r="L288" s="1">
        <v>15000</v>
      </c>
      <c r="N288">
        <v>17</v>
      </c>
      <c r="Q288" t="str">
        <f>IF(VLOOKUP(H288,Resources!B:D,3,FALSE)=0,"",VLOOKUP(H288,Resources!B:D,3,FALSE))</f>
        <v>Y</v>
      </c>
    </row>
    <row r="289" spans="1:17">
      <c r="A289" t="s">
        <v>320</v>
      </c>
      <c r="B289" t="s">
        <v>14</v>
      </c>
      <c r="C289" s="3">
        <v>40543</v>
      </c>
      <c r="D289">
        <v>22</v>
      </c>
      <c r="F289" t="s">
        <v>15</v>
      </c>
      <c r="G289" t="s">
        <v>179</v>
      </c>
      <c r="H289" t="s">
        <v>180</v>
      </c>
      <c r="I289" t="s">
        <v>253</v>
      </c>
      <c r="J289" t="s">
        <v>18</v>
      </c>
      <c r="K289" t="s">
        <v>19</v>
      </c>
      <c r="L289" s="1">
        <v>10000</v>
      </c>
      <c r="N289">
        <v>17</v>
      </c>
      <c r="Q289" t="str">
        <f>IF(VLOOKUP(H289,Resources!B:D,3,FALSE)=0,"",VLOOKUP(H289,Resources!B:D,3,FALSE))</f>
        <v>Y</v>
      </c>
    </row>
    <row r="290" spans="1:17">
      <c r="A290" t="s">
        <v>320</v>
      </c>
      <c r="B290" t="s">
        <v>14</v>
      </c>
      <c r="C290" s="3">
        <v>40543</v>
      </c>
      <c r="D290">
        <v>22</v>
      </c>
      <c r="F290" t="s">
        <v>15</v>
      </c>
      <c r="G290" t="s">
        <v>179</v>
      </c>
      <c r="H290" t="s">
        <v>180</v>
      </c>
      <c r="I290" t="s">
        <v>253</v>
      </c>
      <c r="J290" t="s">
        <v>18</v>
      </c>
      <c r="K290" t="s">
        <v>19</v>
      </c>
      <c r="L290" s="1">
        <v>5000</v>
      </c>
      <c r="N290">
        <v>17</v>
      </c>
      <c r="Q290" t="str">
        <f>IF(VLOOKUP(H290,Resources!B:D,3,FALSE)=0,"",VLOOKUP(H290,Resources!B:D,3,FALSE))</f>
        <v>Y</v>
      </c>
    </row>
    <row r="291" spans="1:17">
      <c r="A291" t="s">
        <v>320</v>
      </c>
      <c r="B291" t="s">
        <v>14</v>
      </c>
      <c r="C291" s="3">
        <v>40543</v>
      </c>
      <c r="D291">
        <v>22</v>
      </c>
      <c r="F291" t="s">
        <v>15</v>
      </c>
      <c r="G291" t="s">
        <v>279</v>
      </c>
      <c r="H291" t="s">
        <v>332</v>
      </c>
      <c r="I291" t="s">
        <v>280</v>
      </c>
      <c r="J291" t="s">
        <v>26</v>
      </c>
      <c r="K291" t="s">
        <v>27</v>
      </c>
      <c r="L291" s="1">
        <v>40000</v>
      </c>
      <c r="N291">
        <v>17</v>
      </c>
      <c r="Q291" t="str">
        <f>IF(VLOOKUP(H291,Resources!B:D,3,FALSE)=0,"",VLOOKUP(H291,Resources!B:D,3,FALSE))</f>
        <v/>
      </c>
    </row>
    <row r="292" spans="1:17">
      <c r="A292" t="s">
        <v>320</v>
      </c>
      <c r="B292" t="s">
        <v>14</v>
      </c>
      <c r="C292" s="3">
        <v>43465</v>
      </c>
      <c r="D292">
        <v>23</v>
      </c>
      <c r="E292">
        <v>2</v>
      </c>
      <c r="F292" t="s">
        <v>15</v>
      </c>
      <c r="G292" t="s">
        <v>133</v>
      </c>
      <c r="H292" t="s">
        <v>134</v>
      </c>
      <c r="I292" t="s">
        <v>134</v>
      </c>
      <c r="J292" t="s">
        <v>135</v>
      </c>
      <c r="K292" t="s">
        <v>27</v>
      </c>
      <c r="L292" s="1">
        <v>20000</v>
      </c>
      <c r="N292">
        <v>25</v>
      </c>
      <c r="Q292" t="str">
        <f>IF(VLOOKUP(H292,Resources!B:D,3,FALSE)=0,"",VLOOKUP(H292,Resources!B:D,3,FALSE))</f>
        <v/>
      </c>
    </row>
    <row r="293" spans="1:17">
      <c r="A293" t="s">
        <v>320</v>
      </c>
      <c r="B293" t="s">
        <v>14</v>
      </c>
      <c r="C293" s="3">
        <v>42369</v>
      </c>
      <c r="D293">
        <v>23</v>
      </c>
      <c r="E293">
        <v>10</v>
      </c>
      <c r="F293" t="s">
        <v>15</v>
      </c>
      <c r="G293" t="s">
        <v>224</v>
      </c>
      <c r="H293" t="s">
        <v>225</v>
      </c>
      <c r="I293" t="s">
        <v>225</v>
      </c>
      <c r="J293" t="s">
        <v>149</v>
      </c>
      <c r="K293" t="s">
        <v>27</v>
      </c>
      <c r="L293" s="1">
        <v>300</v>
      </c>
      <c r="N293">
        <v>32</v>
      </c>
      <c r="O293" t="s">
        <v>15</v>
      </c>
      <c r="Q293" t="str">
        <f>IF(VLOOKUP(H293,Resources!B:D,3,FALSE)=0,"",VLOOKUP(H293,Resources!B:D,3,FALSE))</f>
        <v/>
      </c>
    </row>
    <row r="294" spans="1:17">
      <c r="A294" t="s">
        <v>437</v>
      </c>
      <c r="B294" t="s">
        <v>14</v>
      </c>
      <c r="C294" s="3">
        <v>45291</v>
      </c>
      <c r="G294" t="s">
        <v>425</v>
      </c>
      <c r="H294" t="s">
        <v>453</v>
      </c>
      <c r="I294" t="s">
        <v>428</v>
      </c>
      <c r="J294" t="s">
        <v>71</v>
      </c>
      <c r="K294" t="s">
        <v>72</v>
      </c>
      <c r="L294" s="1">
        <v>50000</v>
      </c>
      <c r="Q294" t="str">
        <f>IF(VLOOKUP(H294,Resources!B:D,3,FALSE)=0,"",VLOOKUP(H294,Resources!B:D,3,FALSE))</f>
        <v>Y</v>
      </c>
    </row>
    <row r="295" spans="1:17">
      <c r="A295" t="s">
        <v>381</v>
      </c>
      <c r="B295" t="s">
        <v>14</v>
      </c>
      <c r="C295" s="3">
        <v>44926</v>
      </c>
      <c r="G295" t="s">
        <v>425</v>
      </c>
      <c r="H295" t="s">
        <v>453</v>
      </c>
      <c r="I295" t="s">
        <v>428</v>
      </c>
      <c r="J295" t="s">
        <v>71</v>
      </c>
      <c r="K295" t="s">
        <v>72</v>
      </c>
      <c r="L295" s="1">
        <v>50000</v>
      </c>
      <c r="Q295" t="str">
        <f>IF(VLOOKUP(H295,Resources!B:D,3,FALSE)=0,"",VLOOKUP(H295,Resources!B:D,3,FALSE))</f>
        <v>Y</v>
      </c>
    </row>
    <row r="296" spans="1:17">
      <c r="A296" t="s">
        <v>320</v>
      </c>
      <c r="B296" t="s">
        <v>14</v>
      </c>
      <c r="C296" s="3">
        <v>42735</v>
      </c>
      <c r="D296">
        <v>23</v>
      </c>
      <c r="E296">
        <v>25</v>
      </c>
      <c r="F296" t="s">
        <v>15</v>
      </c>
      <c r="G296" t="s">
        <v>211</v>
      </c>
      <c r="H296" t="s">
        <v>212</v>
      </c>
      <c r="I296" t="s">
        <v>212</v>
      </c>
      <c r="J296" t="s">
        <v>132</v>
      </c>
      <c r="K296" t="s">
        <v>19</v>
      </c>
      <c r="L296" s="1">
        <v>100000</v>
      </c>
      <c r="N296">
        <v>27</v>
      </c>
      <c r="O296" t="s">
        <v>15</v>
      </c>
      <c r="Q296" t="str">
        <f>IF(VLOOKUP(H296,Resources!B:D,3,FALSE)=0,"",VLOOKUP(H296,Resources!B:D,3,FALSE))</f>
        <v/>
      </c>
    </row>
    <row r="297" spans="1:17">
      <c r="A297" t="s">
        <v>320</v>
      </c>
      <c r="B297" t="s">
        <v>14</v>
      </c>
      <c r="C297" s="3">
        <v>43830</v>
      </c>
      <c r="D297">
        <v>24</v>
      </c>
      <c r="E297">
        <v>32</v>
      </c>
      <c r="F297" t="s">
        <v>15</v>
      </c>
      <c r="G297" t="s">
        <v>122</v>
      </c>
      <c r="H297" t="s">
        <v>346</v>
      </c>
      <c r="I297" t="s">
        <v>123</v>
      </c>
      <c r="J297" t="s">
        <v>18</v>
      </c>
      <c r="K297" t="s">
        <v>19</v>
      </c>
      <c r="L297" s="1">
        <v>50000</v>
      </c>
      <c r="N297">
        <v>37</v>
      </c>
      <c r="Q297" t="str">
        <f>IF(VLOOKUP(H297,Resources!B:D,3,FALSE)=0,"",VLOOKUP(H297,Resources!B:D,3,FALSE))</f>
        <v/>
      </c>
    </row>
    <row r="298" spans="1:17">
      <c r="A298" t="s">
        <v>320</v>
      </c>
      <c r="B298" t="s">
        <v>14</v>
      </c>
      <c r="C298" s="3">
        <v>43830</v>
      </c>
      <c r="D298">
        <v>24</v>
      </c>
      <c r="E298">
        <v>33</v>
      </c>
      <c r="F298" t="s">
        <v>15</v>
      </c>
      <c r="G298" t="s">
        <v>124</v>
      </c>
      <c r="H298" t="s">
        <v>172</v>
      </c>
      <c r="I298" t="s">
        <v>125</v>
      </c>
      <c r="J298" t="s">
        <v>126</v>
      </c>
      <c r="K298" t="s">
        <v>127</v>
      </c>
      <c r="L298" s="1">
        <v>5000</v>
      </c>
      <c r="N298">
        <v>37</v>
      </c>
      <c r="Q298" t="str">
        <f>IF(VLOOKUP(H298,Resources!B:D,3,FALSE)=0,"",VLOOKUP(H298,Resources!B:D,3,FALSE))</f>
        <v/>
      </c>
    </row>
    <row r="299" spans="1:17">
      <c r="A299" t="s">
        <v>320</v>
      </c>
      <c r="B299" t="s">
        <v>14</v>
      </c>
      <c r="C299" s="3">
        <v>43465</v>
      </c>
      <c r="D299">
        <v>23</v>
      </c>
      <c r="E299">
        <v>22</v>
      </c>
      <c r="F299" t="s">
        <v>15</v>
      </c>
      <c r="G299" t="s">
        <v>124</v>
      </c>
      <c r="H299" t="s">
        <v>172</v>
      </c>
      <c r="I299" t="s">
        <v>172</v>
      </c>
      <c r="J299" t="s">
        <v>173</v>
      </c>
      <c r="K299" t="s">
        <v>127</v>
      </c>
      <c r="L299" s="1">
        <v>5000</v>
      </c>
      <c r="N299">
        <v>25</v>
      </c>
      <c r="Q299" t="str">
        <f>IF(VLOOKUP(H299,Resources!B:D,3,FALSE)=0,"",VLOOKUP(H299,Resources!B:D,3,FALSE))</f>
        <v/>
      </c>
    </row>
    <row r="300" spans="1:17">
      <c r="A300" t="s">
        <v>320</v>
      </c>
      <c r="B300" t="s">
        <v>14</v>
      </c>
      <c r="C300" s="3">
        <v>43100</v>
      </c>
      <c r="D300">
        <v>23</v>
      </c>
      <c r="E300">
        <v>20</v>
      </c>
      <c r="F300" t="s">
        <v>15</v>
      </c>
      <c r="G300" t="s">
        <v>124</v>
      </c>
      <c r="H300" t="s">
        <v>172</v>
      </c>
      <c r="I300" t="s">
        <v>172</v>
      </c>
      <c r="J300" t="s">
        <v>173</v>
      </c>
      <c r="K300" t="s">
        <v>127</v>
      </c>
      <c r="L300" s="1">
        <v>5000</v>
      </c>
      <c r="N300">
        <v>23</v>
      </c>
      <c r="O300" t="s">
        <v>15</v>
      </c>
      <c r="Q300" t="str">
        <f>IF(VLOOKUP(H300,Resources!B:D,3,FALSE)=0,"",VLOOKUP(H300,Resources!B:D,3,FALSE))</f>
        <v/>
      </c>
    </row>
    <row r="301" spans="1:17">
      <c r="A301" t="s">
        <v>320</v>
      </c>
      <c r="B301" t="s">
        <v>14</v>
      </c>
      <c r="C301" s="3">
        <v>42735</v>
      </c>
      <c r="D301">
        <v>23</v>
      </c>
      <c r="E301">
        <v>14</v>
      </c>
      <c r="F301" t="s">
        <v>15</v>
      </c>
      <c r="G301" t="s">
        <v>124</v>
      </c>
      <c r="H301" t="s">
        <v>172</v>
      </c>
      <c r="I301" t="s">
        <v>172</v>
      </c>
      <c r="J301" t="s">
        <v>173</v>
      </c>
      <c r="K301" t="s">
        <v>127</v>
      </c>
      <c r="L301" s="1">
        <v>5000</v>
      </c>
      <c r="N301">
        <v>27</v>
      </c>
      <c r="O301" t="s">
        <v>15</v>
      </c>
      <c r="Q301" t="str">
        <f>IF(VLOOKUP(H301,Resources!B:D,3,FALSE)=0,"",VLOOKUP(H301,Resources!B:D,3,FALSE))</f>
        <v/>
      </c>
    </row>
    <row r="302" spans="1:17">
      <c r="A302" t="s">
        <v>320</v>
      </c>
      <c r="B302" t="s">
        <v>14</v>
      </c>
      <c r="C302" s="3">
        <v>42369</v>
      </c>
      <c r="D302">
        <v>23</v>
      </c>
      <c r="E302">
        <v>19</v>
      </c>
      <c r="F302" t="s">
        <v>15</v>
      </c>
      <c r="G302" t="s">
        <v>124</v>
      </c>
      <c r="H302" t="s">
        <v>172</v>
      </c>
      <c r="I302" t="s">
        <v>172</v>
      </c>
      <c r="J302" t="s">
        <v>173</v>
      </c>
      <c r="K302" t="s">
        <v>127</v>
      </c>
      <c r="L302" s="1">
        <v>5000</v>
      </c>
      <c r="N302">
        <v>32</v>
      </c>
      <c r="O302" t="s">
        <v>15</v>
      </c>
      <c r="Q302" t="str">
        <f>IF(VLOOKUP(H302,Resources!B:D,3,FALSE)=0,"",VLOOKUP(H302,Resources!B:D,3,FALSE))</f>
        <v/>
      </c>
    </row>
    <row r="303" spans="1:17">
      <c r="A303" t="s">
        <v>320</v>
      </c>
      <c r="B303" t="s">
        <v>14</v>
      </c>
      <c r="C303" s="3">
        <v>40543</v>
      </c>
      <c r="D303">
        <v>22</v>
      </c>
      <c r="F303" t="s">
        <v>15</v>
      </c>
      <c r="G303" t="s">
        <v>283</v>
      </c>
      <c r="H303" t="s">
        <v>328</v>
      </c>
      <c r="I303" t="s">
        <v>284</v>
      </c>
      <c r="J303" t="s">
        <v>22</v>
      </c>
      <c r="K303" t="s">
        <v>23</v>
      </c>
      <c r="L303" s="1">
        <v>10000</v>
      </c>
      <c r="N303">
        <v>17</v>
      </c>
      <c r="Q303" t="str">
        <f>IF(VLOOKUP(H303,Resources!B:D,3,FALSE)=0,"",VLOOKUP(H303,Resources!B:D,3,FALSE))</f>
        <v/>
      </c>
    </row>
    <row r="304" spans="1:17">
      <c r="A304" t="s">
        <v>320</v>
      </c>
      <c r="B304" t="s">
        <v>14</v>
      </c>
      <c r="C304" s="3">
        <v>42735</v>
      </c>
      <c r="D304">
        <v>23</v>
      </c>
      <c r="E304">
        <v>11</v>
      </c>
      <c r="F304" t="s">
        <v>15</v>
      </c>
      <c r="G304" t="s">
        <v>114</v>
      </c>
      <c r="H304" t="s">
        <v>190</v>
      </c>
      <c r="I304" t="s">
        <v>203</v>
      </c>
      <c r="J304" t="s">
        <v>175</v>
      </c>
      <c r="K304" t="s">
        <v>27</v>
      </c>
      <c r="L304" s="1">
        <v>1000</v>
      </c>
      <c r="N304">
        <v>27</v>
      </c>
      <c r="O304" t="s">
        <v>15</v>
      </c>
      <c r="Q304" t="str">
        <f>IF(VLOOKUP(H304,Resources!B:D,3,FALSE)=0,"",VLOOKUP(H304,Resources!B:D,3,FALSE))</f>
        <v/>
      </c>
    </row>
    <row r="305" spans="1:17">
      <c r="A305" t="s">
        <v>320</v>
      </c>
      <c r="B305" t="s">
        <v>14</v>
      </c>
      <c r="C305" s="3">
        <v>40543</v>
      </c>
      <c r="D305">
        <v>22</v>
      </c>
      <c r="F305" t="s">
        <v>15</v>
      </c>
      <c r="G305" t="s">
        <v>114</v>
      </c>
      <c r="H305" t="s">
        <v>190</v>
      </c>
      <c r="I305" t="s">
        <v>271</v>
      </c>
      <c r="L305" s="1">
        <v>1000</v>
      </c>
      <c r="N305">
        <v>17</v>
      </c>
      <c r="Q305" t="str">
        <f>IF(VLOOKUP(H305,Resources!B:D,3,FALSE)=0,"",VLOOKUP(H305,Resources!B:D,3,FALSE))</f>
        <v/>
      </c>
    </row>
    <row r="306" spans="1:17">
      <c r="A306" t="s">
        <v>320</v>
      </c>
      <c r="B306" t="s">
        <v>14</v>
      </c>
      <c r="C306" s="3">
        <v>43100</v>
      </c>
      <c r="D306">
        <v>23</v>
      </c>
      <c r="E306">
        <v>21</v>
      </c>
      <c r="F306" t="s">
        <v>15</v>
      </c>
      <c r="G306" t="s">
        <v>114</v>
      </c>
      <c r="H306" t="s">
        <v>190</v>
      </c>
      <c r="I306" t="s">
        <v>190</v>
      </c>
      <c r="J306" t="s">
        <v>175</v>
      </c>
      <c r="K306" t="s">
        <v>27</v>
      </c>
      <c r="L306" s="1">
        <v>1500</v>
      </c>
      <c r="N306">
        <v>23</v>
      </c>
      <c r="O306" t="s">
        <v>15</v>
      </c>
      <c r="Q306" t="str">
        <f>IF(VLOOKUP(H306,Resources!B:D,3,FALSE)=0,"",VLOOKUP(H306,Resources!B:D,3,FALSE))</f>
        <v/>
      </c>
    </row>
    <row r="307" spans="1:17">
      <c r="A307" t="s">
        <v>320</v>
      </c>
      <c r="B307" t="s">
        <v>14</v>
      </c>
      <c r="C307" s="3">
        <v>42369</v>
      </c>
      <c r="D307">
        <v>23</v>
      </c>
      <c r="E307">
        <v>16</v>
      </c>
      <c r="F307" t="s">
        <v>15</v>
      </c>
      <c r="G307" t="s">
        <v>114</v>
      </c>
      <c r="H307" t="s">
        <v>190</v>
      </c>
      <c r="I307" t="s">
        <v>190</v>
      </c>
      <c r="J307" t="s">
        <v>175</v>
      </c>
      <c r="K307" t="s">
        <v>27</v>
      </c>
      <c r="L307" s="1">
        <v>1000</v>
      </c>
      <c r="N307">
        <v>32</v>
      </c>
      <c r="O307" t="s">
        <v>15</v>
      </c>
      <c r="Q307" t="str">
        <f>IF(VLOOKUP(H307,Resources!B:D,3,FALSE)=0,"",VLOOKUP(H307,Resources!B:D,3,FALSE))</f>
        <v/>
      </c>
    </row>
    <row r="308" spans="1:17">
      <c r="A308" t="s">
        <v>320</v>
      </c>
      <c r="B308" t="s">
        <v>14</v>
      </c>
      <c r="C308" s="3">
        <v>42004</v>
      </c>
      <c r="D308">
        <v>23</v>
      </c>
      <c r="E308">
        <v>4</v>
      </c>
      <c r="F308" t="s">
        <v>15</v>
      </c>
      <c r="G308" t="s">
        <v>114</v>
      </c>
      <c r="H308" t="s">
        <v>239</v>
      </c>
      <c r="I308" t="s">
        <v>239</v>
      </c>
      <c r="J308" t="s">
        <v>138</v>
      </c>
      <c r="K308" t="s">
        <v>27</v>
      </c>
      <c r="L308" s="1">
        <v>1000</v>
      </c>
      <c r="N308">
        <v>18</v>
      </c>
      <c r="O308" t="s">
        <v>15</v>
      </c>
      <c r="Q308" t="str">
        <f>IF(VLOOKUP(H308,Resources!B:D,3,FALSE)=0,"",VLOOKUP(H308,Resources!B:D,3,FALSE))</f>
        <v/>
      </c>
    </row>
    <row r="309" spans="1:17">
      <c r="A309" t="s">
        <v>320</v>
      </c>
      <c r="B309" t="s">
        <v>14</v>
      </c>
      <c r="C309" s="3">
        <v>41639</v>
      </c>
      <c r="D309">
        <v>23</v>
      </c>
      <c r="E309">
        <v>7</v>
      </c>
      <c r="F309" t="s">
        <v>15</v>
      </c>
      <c r="G309" t="s">
        <v>114</v>
      </c>
      <c r="H309" t="s">
        <v>239</v>
      </c>
      <c r="I309" t="s">
        <v>239</v>
      </c>
      <c r="J309" t="s">
        <v>138</v>
      </c>
      <c r="K309" t="s">
        <v>27</v>
      </c>
      <c r="L309" s="1">
        <v>1000</v>
      </c>
      <c r="N309">
        <v>11</v>
      </c>
      <c r="O309" t="s">
        <v>15</v>
      </c>
      <c r="Q309" t="str">
        <f>IF(VLOOKUP(H309,Resources!B:D,3,FALSE)=0,"",VLOOKUP(H309,Resources!B:D,3,FALSE))</f>
        <v/>
      </c>
    </row>
    <row r="310" spans="1:17">
      <c r="A310" t="s">
        <v>320</v>
      </c>
      <c r="B310" t="s">
        <v>14</v>
      </c>
      <c r="C310" s="3">
        <v>41274</v>
      </c>
      <c r="D310">
        <v>22</v>
      </c>
      <c r="F310" t="s">
        <v>15</v>
      </c>
      <c r="G310" t="s">
        <v>114</v>
      </c>
      <c r="H310" t="s">
        <v>239</v>
      </c>
      <c r="I310" t="s">
        <v>239</v>
      </c>
      <c r="J310" t="s">
        <v>259</v>
      </c>
      <c r="K310" t="s">
        <v>27</v>
      </c>
      <c r="L310" s="1">
        <v>1000</v>
      </c>
      <c r="N310">
        <v>13</v>
      </c>
      <c r="Q310" t="str">
        <f>IF(VLOOKUP(H310,Resources!B:D,3,FALSE)=0,"",VLOOKUP(H310,Resources!B:D,3,FALSE))</f>
        <v/>
      </c>
    </row>
    <row r="311" spans="1:17">
      <c r="A311" t="s">
        <v>320</v>
      </c>
      <c r="B311" t="s">
        <v>14</v>
      </c>
      <c r="C311" s="3">
        <v>43830</v>
      </c>
      <c r="D311">
        <v>24</v>
      </c>
      <c r="E311">
        <v>26</v>
      </c>
      <c r="F311" t="s">
        <v>15</v>
      </c>
      <c r="G311" t="s">
        <v>114</v>
      </c>
      <c r="H311" t="s">
        <v>174</v>
      </c>
      <c r="I311" t="s">
        <v>115</v>
      </c>
      <c r="J311" t="s">
        <v>116</v>
      </c>
      <c r="K311" t="s">
        <v>27</v>
      </c>
      <c r="L311" s="1">
        <v>1500</v>
      </c>
      <c r="N311">
        <v>37</v>
      </c>
      <c r="Q311" t="str">
        <f>IF(VLOOKUP(H311,Resources!B:D,3,FALSE)=0,"",VLOOKUP(H311,Resources!B:D,3,FALSE))</f>
        <v/>
      </c>
    </row>
    <row r="312" spans="1:17">
      <c r="A312" t="s">
        <v>320</v>
      </c>
      <c r="B312" t="s">
        <v>14</v>
      </c>
      <c r="C312" s="3">
        <v>43465</v>
      </c>
      <c r="D312">
        <v>23</v>
      </c>
      <c r="E312">
        <v>23</v>
      </c>
      <c r="F312" t="s">
        <v>15</v>
      </c>
      <c r="G312" t="s">
        <v>114</v>
      </c>
      <c r="H312" t="s">
        <v>174</v>
      </c>
      <c r="I312" t="s">
        <v>174</v>
      </c>
      <c r="J312" t="s">
        <v>175</v>
      </c>
      <c r="K312" t="s">
        <v>27</v>
      </c>
      <c r="L312" s="1">
        <v>1500</v>
      </c>
      <c r="N312">
        <v>25</v>
      </c>
      <c r="Q312" t="str">
        <f>IF(VLOOKUP(H312,Resources!B:D,3,FALSE)=0,"",VLOOKUP(H312,Resources!B:D,3,FALSE))</f>
        <v/>
      </c>
    </row>
    <row r="313" spans="1:17">
      <c r="A313" t="s">
        <v>437</v>
      </c>
      <c r="B313" t="s">
        <v>14</v>
      </c>
      <c r="C313" s="3">
        <v>45291</v>
      </c>
      <c r="G313" t="s">
        <v>42</v>
      </c>
      <c r="H313" t="s">
        <v>150</v>
      </c>
      <c r="I313" t="s">
        <v>43</v>
      </c>
      <c r="J313" t="s">
        <v>44</v>
      </c>
      <c r="K313" t="s">
        <v>23</v>
      </c>
      <c r="L313" s="1">
        <v>150000</v>
      </c>
      <c r="Q313" t="str">
        <f>IF(VLOOKUP(H313,Resources!B:D,3,FALSE)=0,"",VLOOKUP(H313,Resources!B:D,3,FALSE))</f>
        <v/>
      </c>
    </row>
    <row r="314" spans="1:17">
      <c r="A314" t="s">
        <v>381</v>
      </c>
      <c r="B314" t="s">
        <v>14</v>
      </c>
      <c r="C314" s="3">
        <v>44926</v>
      </c>
      <c r="G314" t="s">
        <v>42</v>
      </c>
      <c r="H314" t="s">
        <v>150</v>
      </c>
      <c r="I314" t="s">
        <v>43</v>
      </c>
      <c r="J314" t="s">
        <v>44</v>
      </c>
      <c r="K314" t="s">
        <v>23</v>
      </c>
      <c r="L314" s="1">
        <v>138500</v>
      </c>
      <c r="Q314" t="str">
        <f>IF(VLOOKUP(H314,Resources!B:D,3,FALSE)=0,"",VLOOKUP(H314,Resources!B:D,3,FALSE))</f>
        <v/>
      </c>
    </row>
    <row r="315" spans="1:17">
      <c r="A315" t="s">
        <v>381</v>
      </c>
      <c r="B315" t="s">
        <v>14</v>
      </c>
      <c r="C315" s="3">
        <v>44561</v>
      </c>
      <c r="G315" t="s">
        <v>42</v>
      </c>
      <c r="H315" t="s">
        <v>150</v>
      </c>
      <c r="I315" t="s">
        <v>43</v>
      </c>
      <c r="J315" t="s">
        <v>44</v>
      </c>
      <c r="K315" t="s">
        <v>23</v>
      </c>
      <c r="L315" s="1">
        <v>83500</v>
      </c>
      <c r="Q315" t="str">
        <f>IF(VLOOKUP(H315,Resources!B:D,3,FALSE)=0,"",VLOOKUP(H315,Resources!B:D,3,FALSE))</f>
        <v/>
      </c>
    </row>
    <row r="316" spans="1:17">
      <c r="A316" t="s">
        <v>320</v>
      </c>
      <c r="B316" t="s">
        <v>14</v>
      </c>
      <c r="C316" s="3">
        <v>44196</v>
      </c>
      <c r="D316">
        <v>25</v>
      </c>
      <c r="E316">
        <v>10</v>
      </c>
      <c r="F316" t="s">
        <v>15</v>
      </c>
      <c r="G316" t="s">
        <v>42</v>
      </c>
      <c r="H316" t="s">
        <v>150</v>
      </c>
      <c r="I316" t="s">
        <v>43</v>
      </c>
      <c r="J316" t="s">
        <v>44</v>
      </c>
      <c r="K316" t="s">
        <v>23</v>
      </c>
      <c r="L316" s="1">
        <v>50000</v>
      </c>
      <c r="N316">
        <v>21</v>
      </c>
      <c r="Q316" t="str">
        <f>IF(VLOOKUP(H316,Resources!B:D,3,FALSE)=0,"",VLOOKUP(H316,Resources!B:D,3,FALSE))</f>
        <v/>
      </c>
    </row>
    <row r="317" spans="1:17">
      <c r="A317" t="s">
        <v>320</v>
      </c>
      <c r="B317" t="s">
        <v>14</v>
      </c>
      <c r="C317" s="3">
        <v>43830</v>
      </c>
      <c r="D317">
        <v>24</v>
      </c>
      <c r="E317">
        <v>1</v>
      </c>
      <c r="F317" t="s">
        <v>15</v>
      </c>
      <c r="G317" t="s">
        <v>42</v>
      </c>
      <c r="H317" t="s">
        <v>150</v>
      </c>
      <c r="I317" t="s">
        <v>43</v>
      </c>
      <c r="J317" t="s">
        <v>44</v>
      </c>
      <c r="K317" t="s">
        <v>23</v>
      </c>
      <c r="L317" s="1">
        <v>81000</v>
      </c>
      <c r="N317">
        <v>37</v>
      </c>
      <c r="Q317" t="str">
        <f>IF(VLOOKUP(H317,Resources!B:D,3,FALSE)=0,"",VLOOKUP(H317,Resources!B:D,3,FALSE))</f>
        <v/>
      </c>
    </row>
    <row r="318" spans="1:17">
      <c r="A318" t="s">
        <v>320</v>
      </c>
      <c r="B318" t="s">
        <v>14</v>
      </c>
      <c r="C318" s="3">
        <v>43465</v>
      </c>
      <c r="D318">
        <v>23</v>
      </c>
      <c r="E318">
        <v>9</v>
      </c>
      <c r="F318" t="s">
        <v>15</v>
      </c>
      <c r="G318" t="s">
        <v>42</v>
      </c>
      <c r="H318" t="s">
        <v>150</v>
      </c>
      <c r="I318" t="s">
        <v>150</v>
      </c>
      <c r="J318" t="s">
        <v>151</v>
      </c>
      <c r="K318" t="s">
        <v>23</v>
      </c>
      <c r="L318" s="1">
        <v>111000</v>
      </c>
      <c r="N318">
        <v>25</v>
      </c>
      <c r="Q318" t="str">
        <f>IF(VLOOKUP(H318,Resources!B:D,3,FALSE)=0,"",VLOOKUP(H318,Resources!B:D,3,FALSE))</f>
        <v/>
      </c>
    </row>
    <row r="319" spans="1:17">
      <c r="A319" t="s">
        <v>320</v>
      </c>
      <c r="B319" t="s">
        <v>14</v>
      </c>
      <c r="C319" s="3">
        <v>43100</v>
      </c>
      <c r="D319">
        <v>23</v>
      </c>
      <c r="E319">
        <v>3</v>
      </c>
      <c r="F319" t="s">
        <v>15</v>
      </c>
      <c r="G319" t="s">
        <v>42</v>
      </c>
      <c r="H319" t="s">
        <v>150</v>
      </c>
      <c r="I319" t="s">
        <v>150</v>
      </c>
      <c r="J319" t="s">
        <v>151</v>
      </c>
      <c r="K319" t="s">
        <v>23</v>
      </c>
      <c r="L319" s="1">
        <v>56000</v>
      </c>
      <c r="N319">
        <v>23</v>
      </c>
      <c r="Q319" t="str">
        <f>IF(VLOOKUP(H319,Resources!B:D,3,FALSE)=0,"",VLOOKUP(H319,Resources!B:D,3,FALSE))</f>
        <v/>
      </c>
    </row>
    <row r="320" spans="1:17">
      <c r="A320" t="s">
        <v>320</v>
      </c>
      <c r="B320" t="s">
        <v>14</v>
      </c>
      <c r="C320" s="3">
        <v>43465</v>
      </c>
      <c r="D320">
        <v>23</v>
      </c>
      <c r="E320">
        <v>3</v>
      </c>
      <c r="F320" t="s">
        <v>15</v>
      </c>
      <c r="G320" t="s">
        <v>136</v>
      </c>
      <c r="H320" t="s">
        <v>137</v>
      </c>
      <c r="I320" t="s">
        <v>137</v>
      </c>
      <c r="J320" t="s">
        <v>138</v>
      </c>
      <c r="K320" t="s">
        <v>27</v>
      </c>
      <c r="L320" s="1">
        <v>100000</v>
      </c>
      <c r="N320">
        <v>25</v>
      </c>
      <c r="Q320" t="str">
        <f>IF(VLOOKUP(H320,Resources!B:D,3,FALSE)=0,"",VLOOKUP(H320,Resources!B:D,3,FALSE))</f>
        <v/>
      </c>
    </row>
    <row r="321" spans="1:17">
      <c r="A321" t="s">
        <v>320</v>
      </c>
      <c r="B321" t="s">
        <v>14</v>
      </c>
      <c r="C321" s="3">
        <v>42369</v>
      </c>
      <c r="D321">
        <v>23</v>
      </c>
      <c r="E321">
        <v>6</v>
      </c>
      <c r="F321" t="s">
        <v>15</v>
      </c>
      <c r="G321" t="s">
        <v>222</v>
      </c>
      <c r="H321" t="s">
        <v>223</v>
      </c>
      <c r="I321" t="s">
        <v>223</v>
      </c>
      <c r="J321" t="s">
        <v>132</v>
      </c>
      <c r="K321" t="s">
        <v>19</v>
      </c>
      <c r="L321" s="1">
        <v>50000</v>
      </c>
      <c r="N321">
        <v>32</v>
      </c>
      <c r="O321" t="s">
        <v>15</v>
      </c>
      <c r="Q321" t="str">
        <f>IF(VLOOKUP(H321,Resources!B:D,3,FALSE)=0,"",VLOOKUP(H321,Resources!B:D,3,FALSE))</f>
        <v/>
      </c>
    </row>
    <row r="322" spans="1:17">
      <c r="A322" t="s">
        <v>320</v>
      </c>
      <c r="B322" t="s">
        <v>14</v>
      </c>
      <c r="C322" s="3">
        <v>43465</v>
      </c>
      <c r="D322">
        <v>23</v>
      </c>
      <c r="E322">
        <v>4</v>
      </c>
      <c r="F322" t="s">
        <v>15</v>
      </c>
      <c r="G322" t="s">
        <v>139</v>
      </c>
      <c r="H322" t="s">
        <v>140</v>
      </c>
      <c r="I322" t="s">
        <v>140</v>
      </c>
      <c r="J322" t="s">
        <v>141</v>
      </c>
      <c r="K322" t="s">
        <v>19</v>
      </c>
      <c r="L322" s="1">
        <v>25000</v>
      </c>
      <c r="N322">
        <v>25</v>
      </c>
      <c r="Q322" t="str">
        <f>IF(VLOOKUP(H322,Resources!B:D,3,FALSE)=0,"",VLOOKUP(H322,Resources!B:D,3,FALSE))</f>
        <v/>
      </c>
    </row>
    <row r="323" spans="1:17">
      <c r="A323" t="s">
        <v>320</v>
      </c>
      <c r="B323" t="s">
        <v>14</v>
      </c>
      <c r="C323" s="3">
        <v>42369</v>
      </c>
      <c r="D323">
        <v>23</v>
      </c>
      <c r="E323">
        <v>2</v>
      </c>
      <c r="F323" t="s">
        <v>15</v>
      </c>
      <c r="G323" t="s">
        <v>213</v>
      </c>
      <c r="H323" t="s">
        <v>214</v>
      </c>
      <c r="I323" t="s">
        <v>214</v>
      </c>
      <c r="J323" t="s">
        <v>132</v>
      </c>
      <c r="K323" t="s">
        <v>19</v>
      </c>
      <c r="L323" s="1">
        <v>50000</v>
      </c>
      <c r="N323">
        <v>32</v>
      </c>
      <c r="O323" t="s">
        <v>15</v>
      </c>
      <c r="Q323" t="str">
        <f>IF(VLOOKUP(H323,Resources!B:D,3,FALSE)=0,"",VLOOKUP(H323,Resources!B:D,3,FALSE))</f>
        <v/>
      </c>
    </row>
    <row r="324" spans="1:17">
      <c r="A324" t="s">
        <v>320</v>
      </c>
      <c r="B324" t="s">
        <v>14</v>
      </c>
      <c r="C324" s="3">
        <v>40178</v>
      </c>
      <c r="D324">
        <v>21</v>
      </c>
      <c r="F324" t="s">
        <v>15</v>
      </c>
      <c r="G324" t="s">
        <v>295</v>
      </c>
      <c r="H324" t="s">
        <v>323</v>
      </c>
      <c r="I324" t="s">
        <v>296</v>
      </c>
      <c r="J324" t="s">
        <v>22</v>
      </c>
      <c r="K324" t="s">
        <v>23</v>
      </c>
      <c r="L324" s="1">
        <v>150000</v>
      </c>
      <c r="N324">
        <v>13</v>
      </c>
      <c r="Q324" t="str">
        <f>IF(VLOOKUP(H324,Resources!B:D,3,FALSE)=0,"",VLOOKUP(H324,Resources!B:D,3,FALSE))</f>
        <v/>
      </c>
    </row>
    <row r="325" spans="1:17">
      <c r="A325" t="s">
        <v>320</v>
      </c>
      <c r="B325" t="s">
        <v>14</v>
      </c>
      <c r="C325" s="3">
        <v>39447</v>
      </c>
      <c r="E325">
        <v>1</v>
      </c>
      <c r="F325" t="s">
        <v>15</v>
      </c>
      <c r="G325" t="s">
        <v>312</v>
      </c>
      <c r="H325" t="s">
        <v>326</v>
      </c>
      <c r="I325" t="s">
        <v>313</v>
      </c>
      <c r="L325" s="1">
        <v>1000000</v>
      </c>
      <c r="P325" t="s">
        <v>314</v>
      </c>
      <c r="Q325" t="str">
        <f>IF(VLOOKUP(H325,Resources!B:D,3,FALSE)=0,"",VLOOKUP(H325,Resources!B:D,3,FALSE))</f>
        <v>Y</v>
      </c>
    </row>
    <row r="326" spans="1:17">
      <c r="A326" t="s">
        <v>437</v>
      </c>
      <c r="B326" t="s">
        <v>14</v>
      </c>
      <c r="C326" s="3">
        <v>45291</v>
      </c>
      <c r="G326" t="s">
        <v>286</v>
      </c>
      <c r="H326" t="s">
        <v>348</v>
      </c>
      <c r="I326" t="s">
        <v>414</v>
      </c>
      <c r="J326" t="s">
        <v>95</v>
      </c>
      <c r="K326" t="s">
        <v>96</v>
      </c>
      <c r="L326" s="1">
        <v>50000</v>
      </c>
      <c r="Q326" t="str">
        <f>IF(VLOOKUP(H326,Resources!B:D,3,FALSE)=0,"",VLOOKUP(H326,Resources!B:D,3,FALSE))</f>
        <v>Y</v>
      </c>
    </row>
    <row r="327" spans="1:17">
      <c r="A327" t="s">
        <v>381</v>
      </c>
      <c r="B327" t="s">
        <v>14</v>
      </c>
      <c r="C327" s="3">
        <v>44926</v>
      </c>
      <c r="G327" t="s">
        <v>286</v>
      </c>
      <c r="H327" t="s">
        <v>348</v>
      </c>
      <c r="I327" t="s">
        <v>414</v>
      </c>
      <c r="J327" t="s">
        <v>95</v>
      </c>
      <c r="K327" t="s">
        <v>96</v>
      </c>
      <c r="L327" s="1">
        <v>50000</v>
      </c>
      <c r="Q327" t="str">
        <f>IF(VLOOKUP(H327,Resources!B:D,3,FALSE)=0,"",VLOOKUP(H327,Resources!B:D,3,FALSE))</f>
        <v>Y</v>
      </c>
    </row>
    <row r="328" spans="1:17">
      <c r="A328" t="s">
        <v>320</v>
      </c>
      <c r="B328" t="s">
        <v>14</v>
      </c>
      <c r="C328" s="3">
        <v>40178</v>
      </c>
      <c r="D328">
        <v>21</v>
      </c>
      <c r="F328" t="s">
        <v>15</v>
      </c>
      <c r="G328" t="s">
        <v>286</v>
      </c>
      <c r="H328" t="s">
        <v>348</v>
      </c>
      <c r="I328" t="s">
        <v>287</v>
      </c>
      <c r="J328" t="s">
        <v>288</v>
      </c>
      <c r="K328" t="s">
        <v>96</v>
      </c>
      <c r="L328" s="1">
        <v>50000</v>
      </c>
      <c r="N328">
        <v>13</v>
      </c>
      <c r="Q328" t="str">
        <f>IF(VLOOKUP(H328,Resources!B:D,3,FALSE)=0,"",VLOOKUP(H328,Resources!B:D,3,FALSE))</f>
        <v>Y</v>
      </c>
    </row>
    <row r="329" spans="1:17">
      <c r="A329" t="s">
        <v>381</v>
      </c>
      <c r="B329" t="s">
        <v>14</v>
      </c>
      <c r="C329" s="3">
        <v>44926</v>
      </c>
      <c r="G329" t="s">
        <v>422</v>
      </c>
      <c r="H329" t="s">
        <v>446</v>
      </c>
      <c r="I329" t="s">
        <v>412</v>
      </c>
      <c r="J329" t="s">
        <v>22</v>
      </c>
      <c r="K329" t="s">
        <v>23</v>
      </c>
      <c r="L329" s="1">
        <v>250000</v>
      </c>
      <c r="Q329" t="str">
        <f>IF(VLOOKUP(H329,Resources!B:D,3,FALSE)=0,"",VLOOKUP(H329,Resources!B:D,3,FALSE))</f>
        <v/>
      </c>
    </row>
    <row r="330" spans="1:17">
      <c r="A330" t="s">
        <v>320</v>
      </c>
      <c r="B330" t="s">
        <v>14</v>
      </c>
      <c r="C330" s="3">
        <v>41639</v>
      </c>
      <c r="D330">
        <v>23</v>
      </c>
      <c r="E330">
        <v>1</v>
      </c>
      <c r="F330" t="s">
        <v>15</v>
      </c>
      <c r="H330" t="s">
        <v>324</v>
      </c>
      <c r="I330" t="s">
        <v>246</v>
      </c>
      <c r="J330" t="s">
        <v>149</v>
      </c>
      <c r="K330" t="s">
        <v>27</v>
      </c>
      <c r="L330" s="1">
        <v>1500</v>
      </c>
      <c r="N330">
        <v>11</v>
      </c>
      <c r="O330" t="s">
        <v>15</v>
      </c>
      <c r="Q330" t="str">
        <f>IF(VLOOKUP(H330,Resources!B:D,3,FALSE)=0,"",VLOOKUP(H330,Resources!B:D,3,FALSE))</f>
        <v/>
      </c>
    </row>
    <row r="331" spans="1:17">
      <c r="A331" t="s">
        <v>320</v>
      </c>
      <c r="B331" t="s">
        <v>14</v>
      </c>
      <c r="C331" s="3">
        <v>42004</v>
      </c>
      <c r="D331">
        <v>23</v>
      </c>
      <c r="E331">
        <v>6</v>
      </c>
      <c r="F331" t="s">
        <v>15</v>
      </c>
      <c r="H331" t="s">
        <v>375</v>
      </c>
      <c r="I331" t="s">
        <v>240</v>
      </c>
      <c r="J331" t="s">
        <v>153</v>
      </c>
      <c r="K331" t="s">
        <v>27</v>
      </c>
      <c r="L331" s="1">
        <v>12000</v>
      </c>
      <c r="N331">
        <v>18</v>
      </c>
      <c r="O331" t="s">
        <v>15</v>
      </c>
      <c r="Q331" t="str">
        <f>IF(VLOOKUP(H331,Resources!B:D,3,FALSE)=0,"",VLOOKUP(H331,Resources!B:D,3,FALSE))</f>
        <v/>
      </c>
    </row>
    <row r="332" spans="1:17">
      <c r="A332" t="s">
        <v>320</v>
      </c>
      <c r="B332" t="s">
        <v>14</v>
      </c>
      <c r="C332" s="3">
        <v>42004</v>
      </c>
      <c r="D332">
        <v>23</v>
      </c>
      <c r="E332">
        <v>15</v>
      </c>
      <c r="F332" t="s">
        <v>15</v>
      </c>
      <c r="H332" t="s">
        <v>169</v>
      </c>
      <c r="I332" t="s">
        <v>169</v>
      </c>
      <c r="J332" t="s">
        <v>170</v>
      </c>
      <c r="K332" t="s">
        <v>72</v>
      </c>
      <c r="L332" s="1">
        <v>5000</v>
      </c>
      <c r="N332">
        <v>18</v>
      </c>
      <c r="O332" t="s">
        <v>15</v>
      </c>
      <c r="Q332" t="str">
        <f>IF(VLOOKUP(H332,Resources!B:D,3,FALSE)=0,"",VLOOKUP(H332,Resources!B:D,3,FALSE))</f>
        <v/>
      </c>
    </row>
    <row r="333" spans="1:17">
      <c r="A333" t="s">
        <v>320</v>
      </c>
      <c r="B333" t="s">
        <v>14</v>
      </c>
      <c r="C333" s="3">
        <v>43100</v>
      </c>
      <c r="D333">
        <v>23</v>
      </c>
      <c r="E333">
        <v>16</v>
      </c>
      <c r="F333" t="s">
        <v>15</v>
      </c>
      <c r="H333" t="s">
        <v>188</v>
      </c>
      <c r="I333" t="s">
        <v>188</v>
      </c>
      <c r="J333" t="s">
        <v>138</v>
      </c>
      <c r="K333" t="s">
        <v>27</v>
      </c>
      <c r="L333" s="1">
        <v>1500</v>
      </c>
      <c r="N333">
        <v>23</v>
      </c>
      <c r="O333" t="s">
        <v>15</v>
      </c>
      <c r="Q333" t="str">
        <f>IF(VLOOKUP(H333,Resources!B:D,3,FALSE)=0,"",VLOOKUP(H333,Resources!B:D,3,FALSE))</f>
        <v/>
      </c>
    </row>
    <row r="334" spans="1:17">
      <c r="A334" t="s">
        <v>320</v>
      </c>
      <c r="B334" t="s">
        <v>14</v>
      </c>
      <c r="C334" s="3">
        <v>42735</v>
      </c>
      <c r="D334">
        <v>23</v>
      </c>
      <c r="E334">
        <v>1</v>
      </c>
      <c r="F334" t="s">
        <v>15</v>
      </c>
      <c r="H334" t="s">
        <v>188</v>
      </c>
      <c r="I334" t="s">
        <v>188</v>
      </c>
      <c r="J334" t="s">
        <v>138</v>
      </c>
      <c r="K334" t="s">
        <v>27</v>
      </c>
      <c r="L334" s="1">
        <v>1000</v>
      </c>
      <c r="N334">
        <v>27</v>
      </c>
      <c r="O334" t="s">
        <v>15</v>
      </c>
      <c r="Q334" t="str">
        <f>IF(VLOOKUP(H334,Resources!B:D,3,FALSE)=0,"",VLOOKUP(H334,Resources!B:D,3,FALSE))</f>
        <v/>
      </c>
    </row>
    <row r="335" spans="1:17">
      <c r="A335" t="s">
        <v>320</v>
      </c>
      <c r="B335" t="s">
        <v>14</v>
      </c>
      <c r="C335" s="3">
        <v>38717</v>
      </c>
      <c r="E335">
        <v>1</v>
      </c>
      <c r="F335" t="s">
        <v>15</v>
      </c>
      <c r="H335" t="s">
        <v>352</v>
      </c>
      <c r="I335" t="s">
        <v>317</v>
      </c>
      <c r="L335" s="1">
        <v>10000</v>
      </c>
      <c r="P335" t="s">
        <v>318</v>
      </c>
      <c r="Q335" t="str">
        <f>IF(VLOOKUP(H335,Resources!B:D,3,FALSE)=0,"",VLOOKUP(H335,Resources!B:D,3,FALSE))</f>
        <v/>
      </c>
    </row>
    <row r="336" spans="1:17">
      <c r="A336" t="s">
        <v>320</v>
      </c>
      <c r="B336" t="s">
        <v>14</v>
      </c>
      <c r="C336" s="3">
        <v>42004</v>
      </c>
      <c r="D336">
        <v>23</v>
      </c>
      <c r="E336">
        <v>8</v>
      </c>
      <c r="F336" t="s">
        <v>15</v>
      </c>
      <c r="H336" t="s">
        <v>184</v>
      </c>
      <c r="I336" t="s">
        <v>241</v>
      </c>
      <c r="J336" t="s">
        <v>153</v>
      </c>
      <c r="K336" t="s">
        <v>27</v>
      </c>
      <c r="L336" s="1">
        <v>5000</v>
      </c>
      <c r="N336">
        <v>18</v>
      </c>
      <c r="O336" t="s">
        <v>15</v>
      </c>
      <c r="Q336" t="str">
        <f>IF(VLOOKUP(H336,Resources!B:D,3,FALSE)=0,"",VLOOKUP(H336,Resources!B:D,3,FALSE))</f>
        <v/>
      </c>
    </row>
    <row r="337" spans="1:17">
      <c r="A337" t="s">
        <v>320</v>
      </c>
      <c r="B337" t="s">
        <v>14</v>
      </c>
      <c r="C337" s="3">
        <v>42004</v>
      </c>
      <c r="D337">
        <v>23</v>
      </c>
      <c r="E337">
        <v>5</v>
      </c>
      <c r="F337" t="s">
        <v>15</v>
      </c>
      <c r="H337" t="s">
        <v>162</v>
      </c>
      <c r="I337" t="s">
        <v>162</v>
      </c>
      <c r="L337" s="1">
        <v>5000</v>
      </c>
      <c r="N337">
        <v>18</v>
      </c>
      <c r="O337" t="s">
        <v>15</v>
      </c>
      <c r="Q337" t="str">
        <f>IF(VLOOKUP(H337,Resources!B:D,3,FALSE)=0,"",VLOOKUP(H337,Resources!B:D,3,FALSE))</f>
        <v>Y</v>
      </c>
    </row>
    <row r="338" spans="1:17">
      <c r="A338" t="s">
        <v>320</v>
      </c>
      <c r="B338" t="s">
        <v>14</v>
      </c>
      <c r="C338" s="3">
        <v>42004</v>
      </c>
      <c r="D338">
        <v>23</v>
      </c>
      <c r="E338">
        <v>1</v>
      </c>
      <c r="F338" t="s">
        <v>15</v>
      </c>
      <c r="H338" t="s">
        <v>181</v>
      </c>
      <c r="I338" t="s">
        <v>181</v>
      </c>
      <c r="J338" t="s">
        <v>182</v>
      </c>
      <c r="K338" t="s">
        <v>96</v>
      </c>
      <c r="L338" s="1">
        <v>5000</v>
      </c>
      <c r="N338">
        <v>18</v>
      </c>
      <c r="O338" t="s">
        <v>15</v>
      </c>
      <c r="Q338" t="str">
        <f>IF(VLOOKUP(H338,Resources!B:D,3,FALSE)=0,"",VLOOKUP(H338,Resources!B:D,3,FALSE))</f>
        <v/>
      </c>
    </row>
    <row r="339" spans="1:17">
      <c r="A339" t="s">
        <v>320</v>
      </c>
      <c r="B339" t="s">
        <v>14</v>
      </c>
      <c r="C339" s="3">
        <v>42004</v>
      </c>
      <c r="D339">
        <v>23</v>
      </c>
      <c r="E339">
        <v>13</v>
      </c>
      <c r="F339" t="s">
        <v>15</v>
      </c>
      <c r="H339" t="s">
        <v>158</v>
      </c>
      <c r="I339" t="s">
        <v>158</v>
      </c>
      <c r="J339" t="s">
        <v>159</v>
      </c>
      <c r="K339" t="s">
        <v>23</v>
      </c>
      <c r="L339" s="1">
        <v>5000</v>
      </c>
      <c r="N339">
        <v>18</v>
      </c>
      <c r="O339" t="s">
        <v>15</v>
      </c>
      <c r="Q339" t="str">
        <f>IF(VLOOKUP(H339,Resources!B:D,3,FALSE)=0,"",VLOOKUP(H339,Resources!B:D,3,FALSE))</f>
        <v/>
      </c>
    </row>
    <row r="340" spans="1:17">
      <c r="A340" t="s">
        <v>320</v>
      </c>
      <c r="B340" t="s">
        <v>14</v>
      </c>
      <c r="C340" s="3">
        <v>42004</v>
      </c>
      <c r="D340">
        <v>23</v>
      </c>
      <c r="E340">
        <v>9</v>
      </c>
      <c r="F340" t="s">
        <v>15</v>
      </c>
      <c r="H340" t="s">
        <v>185</v>
      </c>
      <c r="I340" t="s">
        <v>185</v>
      </c>
      <c r="J340" t="s">
        <v>156</v>
      </c>
      <c r="K340" t="s">
        <v>85</v>
      </c>
      <c r="L340" s="1">
        <v>5000</v>
      </c>
      <c r="N340">
        <v>18</v>
      </c>
      <c r="O340" t="s">
        <v>15</v>
      </c>
      <c r="Q340" t="str">
        <f>IF(VLOOKUP(H340,Resources!B:D,3,FALSE)=0,"",VLOOKUP(H340,Resources!B:D,3,FALSE))</f>
        <v/>
      </c>
    </row>
    <row r="341" spans="1:17">
      <c r="A341" t="s">
        <v>320</v>
      </c>
      <c r="B341" t="s">
        <v>14</v>
      </c>
      <c r="C341" s="3">
        <v>42004</v>
      </c>
      <c r="D341">
        <v>23</v>
      </c>
      <c r="E341">
        <v>10</v>
      </c>
      <c r="F341" t="s">
        <v>15</v>
      </c>
      <c r="H341" t="s">
        <v>242</v>
      </c>
      <c r="I341" t="s">
        <v>242</v>
      </c>
      <c r="J341" t="s">
        <v>132</v>
      </c>
      <c r="K341" t="s">
        <v>19</v>
      </c>
      <c r="L341" s="1">
        <v>5000</v>
      </c>
      <c r="N341">
        <v>18</v>
      </c>
      <c r="O341" t="s">
        <v>15</v>
      </c>
      <c r="Q341" t="str">
        <f>IF(VLOOKUP(H341,Resources!B:D,3,FALSE)=0,"",VLOOKUP(H341,Resources!B:D,3,FALSE))</f>
        <v/>
      </c>
    </row>
    <row r="342" spans="1:17">
      <c r="A342" t="s">
        <v>320</v>
      </c>
      <c r="B342" t="s">
        <v>14</v>
      </c>
      <c r="C342" s="3">
        <v>39813</v>
      </c>
      <c r="E342">
        <v>3</v>
      </c>
      <c r="F342" t="s">
        <v>15</v>
      </c>
      <c r="H342" t="s">
        <v>242</v>
      </c>
      <c r="I342" t="s">
        <v>291</v>
      </c>
      <c r="L342" s="1">
        <v>5000</v>
      </c>
      <c r="P342" t="s">
        <v>302</v>
      </c>
      <c r="Q342" t="str">
        <f>IF(VLOOKUP(H342,Resources!B:D,3,FALSE)=0,"",VLOOKUP(H342,Resources!B:D,3,FALSE))</f>
        <v/>
      </c>
    </row>
  </sheetData>
  <autoFilter ref="A1:Q342" xr:uid="{2466FEE7-226E-1D48-8A82-A11F5A3EE713}"/>
  <sortState xmlns:xlrd2="http://schemas.microsoft.com/office/spreadsheetml/2017/richdata2" ref="A2:P342">
    <sortCondition ref="G2:G342"/>
    <sortCondition ref="I2:I342"/>
    <sortCondition descending="1" ref="C2:C342"/>
  </sortState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C6EE38-265F-D14B-BAE7-11ECC928470B}">
  <dimension ref="A1:D118"/>
  <sheetViews>
    <sheetView workbookViewId="0">
      <selection activeCell="B109" sqref="B109"/>
    </sheetView>
  </sheetViews>
  <sheetFormatPr baseColWidth="10" defaultRowHeight="16"/>
  <cols>
    <col min="1" max="1" width="21.5" bestFit="1" customWidth="1"/>
    <col min="2" max="2" width="50.1640625" bestFit="1" customWidth="1"/>
    <col min="3" max="3" width="91.83203125" customWidth="1"/>
    <col min="4" max="4" width="12" bestFit="1" customWidth="1"/>
  </cols>
  <sheetData>
    <row r="1" spans="1:4">
      <c r="A1" s="2" t="s">
        <v>5</v>
      </c>
      <c r="B1" s="2" t="s">
        <v>321</v>
      </c>
      <c r="C1" s="2" t="s">
        <v>373</v>
      </c>
      <c r="D1" s="2" t="s">
        <v>371</v>
      </c>
    </row>
    <row r="2" spans="1:4">
      <c r="A2" t="s">
        <v>433</v>
      </c>
      <c r="B2" t="s">
        <v>455</v>
      </c>
    </row>
    <row r="3" spans="1:4">
      <c r="A3" t="s">
        <v>399</v>
      </c>
      <c r="B3" t="s">
        <v>439</v>
      </c>
    </row>
    <row r="4" spans="1:4">
      <c r="A4" t="s">
        <v>128</v>
      </c>
      <c r="B4" t="s">
        <v>322</v>
      </c>
    </row>
    <row r="5" spans="1:4">
      <c r="A5" t="s">
        <v>275</v>
      </c>
      <c r="B5" t="s">
        <v>345</v>
      </c>
    </row>
    <row r="6" spans="1:4">
      <c r="A6" t="s">
        <v>205</v>
      </c>
      <c r="B6" t="s">
        <v>243</v>
      </c>
    </row>
    <row r="7" spans="1:4">
      <c r="A7" t="s">
        <v>211</v>
      </c>
      <c r="B7" t="s">
        <v>212</v>
      </c>
    </row>
    <row r="8" spans="1:4">
      <c r="A8" t="s">
        <v>217</v>
      </c>
      <c r="B8" t="s">
        <v>218</v>
      </c>
    </row>
    <row r="9" spans="1:4">
      <c r="A9" t="s">
        <v>205</v>
      </c>
      <c r="B9" t="s">
        <v>206</v>
      </c>
    </row>
    <row r="10" spans="1:4">
      <c r="A10" t="s">
        <v>215</v>
      </c>
      <c r="B10" t="s">
        <v>216</v>
      </c>
    </row>
    <row r="11" spans="1:4">
      <c r="A11" t="s">
        <v>401</v>
      </c>
      <c r="B11" t="s">
        <v>441</v>
      </c>
      <c r="C11" t="s">
        <v>458</v>
      </c>
      <c r="D11" t="s">
        <v>372</v>
      </c>
    </row>
    <row r="12" spans="1:4">
      <c r="A12" t="s">
        <v>402</v>
      </c>
      <c r="B12" t="s">
        <v>442</v>
      </c>
    </row>
    <row r="13" spans="1:4">
      <c r="A13" t="s">
        <v>400</v>
      </c>
      <c r="B13" t="s">
        <v>440</v>
      </c>
    </row>
    <row r="14" spans="1:4">
      <c r="A14" t="s">
        <v>195</v>
      </c>
      <c r="B14" t="s">
        <v>196</v>
      </c>
    </row>
    <row r="15" spans="1:4">
      <c r="A15" t="s">
        <v>222</v>
      </c>
      <c r="B15" t="s">
        <v>223</v>
      </c>
    </row>
    <row r="16" spans="1:4">
      <c r="A16" t="s">
        <v>64</v>
      </c>
      <c r="B16" t="s">
        <v>148</v>
      </c>
    </row>
    <row r="17" spans="1:4">
      <c r="A17" t="s">
        <v>422</v>
      </c>
      <c r="B17" t="s">
        <v>446</v>
      </c>
    </row>
    <row r="18" spans="1:4">
      <c r="A18" t="s">
        <v>423</v>
      </c>
      <c r="B18" t="s">
        <v>451</v>
      </c>
    </row>
    <row r="19" spans="1:4">
      <c r="A19" t="s">
        <v>179</v>
      </c>
      <c r="B19" t="s">
        <v>180</v>
      </c>
      <c r="C19" t="s">
        <v>485</v>
      </c>
      <c r="D19" t="s">
        <v>372</v>
      </c>
    </row>
    <row r="20" spans="1:4">
      <c r="A20" t="s">
        <v>61</v>
      </c>
      <c r="B20" t="s">
        <v>178</v>
      </c>
    </row>
    <row r="21" spans="1:4">
      <c r="A21" t="s">
        <v>209</v>
      </c>
      <c r="B21" t="s">
        <v>210</v>
      </c>
    </row>
    <row r="22" spans="1:4">
      <c r="A22" t="s">
        <v>295</v>
      </c>
      <c r="B22" t="s">
        <v>323</v>
      </c>
    </row>
    <row r="23" spans="1:4">
      <c r="A23" t="s">
        <v>59</v>
      </c>
      <c r="B23" t="s">
        <v>176</v>
      </c>
      <c r="C23" t="s">
        <v>374</v>
      </c>
      <c r="D23" t="s">
        <v>372</v>
      </c>
    </row>
    <row r="24" spans="1:4">
      <c r="A24" t="s">
        <v>403</v>
      </c>
      <c r="B24" t="s">
        <v>447</v>
      </c>
    </row>
    <row r="25" spans="1:4">
      <c r="A25" t="s">
        <v>220</v>
      </c>
      <c r="B25" t="s">
        <v>370</v>
      </c>
    </row>
    <row r="26" spans="1:4">
      <c r="A26" t="s">
        <v>114</v>
      </c>
      <c r="B26" t="s">
        <v>190</v>
      </c>
    </row>
    <row r="27" spans="1:4">
      <c r="A27" t="s">
        <v>213</v>
      </c>
      <c r="B27" t="s">
        <v>214</v>
      </c>
    </row>
    <row r="28" spans="1:4">
      <c r="B28" t="s">
        <v>324</v>
      </c>
    </row>
    <row r="29" spans="1:4">
      <c r="A29" t="s">
        <v>124</v>
      </c>
      <c r="B29" t="s">
        <v>172</v>
      </c>
    </row>
    <row r="30" spans="1:4">
      <c r="A30" t="s">
        <v>277</v>
      </c>
      <c r="B30" t="s">
        <v>375</v>
      </c>
    </row>
    <row r="31" spans="1:4">
      <c r="A31" t="s">
        <v>224</v>
      </c>
      <c r="B31" t="s">
        <v>225</v>
      </c>
    </row>
    <row r="32" spans="1:4">
      <c r="A32" t="s">
        <v>144</v>
      </c>
      <c r="B32" t="s">
        <v>145</v>
      </c>
    </row>
    <row r="33" spans="1:4">
      <c r="A33" t="s">
        <v>20</v>
      </c>
      <c r="B33" t="s">
        <v>325</v>
      </c>
      <c r="C33" t="s">
        <v>486</v>
      </c>
      <c r="D33" t="s">
        <v>372</v>
      </c>
    </row>
    <row r="34" spans="1:4">
      <c r="A34" t="s">
        <v>191</v>
      </c>
      <c r="B34" t="s">
        <v>192</v>
      </c>
      <c r="D34" t="s">
        <v>372</v>
      </c>
    </row>
    <row r="35" spans="1:4">
      <c r="A35" t="s">
        <v>312</v>
      </c>
      <c r="B35" t="s">
        <v>326</v>
      </c>
      <c r="C35" t="s">
        <v>376</v>
      </c>
      <c r="D35" t="s">
        <v>372</v>
      </c>
    </row>
    <row r="36" spans="1:4">
      <c r="A36" t="s">
        <v>122</v>
      </c>
      <c r="B36" t="s">
        <v>346</v>
      </c>
    </row>
    <row r="37" spans="1:4">
      <c r="A37" t="s">
        <v>424</v>
      </c>
      <c r="B37" t="s">
        <v>452</v>
      </c>
    </row>
    <row r="38" spans="1:4">
      <c r="A38" t="s">
        <v>281</v>
      </c>
      <c r="B38" t="s">
        <v>327</v>
      </c>
    </row>
    <row r="39" spans="1:4">
      <c r="A39" t="s">
        <v>197</v>
      </c>
      <c r="B39" t="s">
        <v>361</v>
      </c>
    </row>
    <row r="40" spans="1:4">
      <c r="A40" t="s">
        <v>425</v>
      </c>
      <c r="B40" t="s">
        <v>453</v>
      </c>
      <c r="C40" t="s">
        <v>459</v>
      </c>
      <c r="D40" t="s">
        <v>372</v>
      </c>
    </row>
    <row r="41" spans="1:4">
      <c r="A41" t="s">
        <v>434</v>
      </c>
      <c r="B41" t="s">
        <v>456</v>
      </c>
      <c r="D41" t="s">
        <v>372</v>
      </c>
    </row>
    <row r="42" spans="1:4">
      <c r="A42" t="s">
        <v>283</v>
      </c>
      <c r="B42" t="s">
        <v>328</v>
      </c>
    </row>
    <row r="43" spans="1:4">
      <c r="A43" t="s">
        <v>30</v>
      </c>
      <c r="B43" t="s">
        <v>347</v>
      </c>
      <c r="D43" t="s">
        <v>372</v>
      </c>
    </row>
    <row r="44" spans="1:4">
      <c r="A44" t="s">
        <v>404</v>
      </c>
      <c r="B44" t="s">
        <v>443</v>
      </c>
    </row>
    <row r="45" spans="1:4">
      <c r="A45" t="s">
        <v>201</v>
      </c>
      <c r="B45" t="s">
        <v>329</v>
      </c>
    </row>
    <row r="46" spans="1:4">
      <c r="A46" t="s">
        <v>254</v>
      </c>
      <c r="B46" t="s">
        <v>330</v>
      </c>
    </row>
    <row r="47" spans="1:4">
      <c r="A47" t="s">
        <v>405</v>
      </c>
      <c r="B47" t="s">
        <v>454</v>
      </c>
    </row>
    <row r="48" spans="1:4">
      <c r="A48" t="s">
        <v>57</v>
      </c>
      <c r="B48" t="s">
        <v>171</v>
      </c>
      <c r="C48" t="s">
        <v>377</v>
      </c>
      <c r="D48" t="s">
        <v>372</v>
      </c>
    </row>
    <row r="49" spans="1:3">
      <c r="A49" t="s">
        <v>136</v>
      </c>
      <c r="B49" t="s">
        <v>137</v>
      </c>
    </row>
    <row r="50" spans="1:3">
      <c r="A50" t="s">
        <v>69</v>
      </c>
      <c r="B50" t="s">
        <v>169</v>
      </c>
    </row>
    <row r="51" spans="1:3">
      <c r="A51" t="s">
        <v>53</v>
      </c>
      <c r="B51" t="s">
        <v>167</v>
      </c>
    </row>
    <row r="52" spans="1:3">
      <c r="A52" t="s">
        <v>406</v>
      </c>
      <c r="B52" t="s">
        <v>444</v>
      </c>
    </row>
    <row r="53" spans="1:3">
      <c r="A53" t="s">
        <v>119</v>
      </c>
      <c r="B53" t="s">
        <v>331</v>
      </c>
    </row>
    <row r="54" spans="1:3">
      <c r="A54" t="s">
        <v>303</v>
      </c>
      <c r="B54" t="s">
        <v>362</v>
      </c>
    </row>
    <row r="55" spans="1:3">
      <c r="A55" t="s">
        <v>279</v>
      </c>
      <c r="B55" t="s">
        <v>332</v>
      </c>
    </row>
    <row r="56" spans="1:3">
      <c r="B56" t="s">
        <v>188</v>
      </c>
    </row>
    <row r="57" spans="1:3">
      <c r="A57" t="s">
        <v>293</v>
      </c>
      <c r="B57" t="s">
        <v>333</v>
      </c>
    </row>
    <row r="58" spans="1:3">
      <c r="A58" t="s">
        <v>117</v>
      </c>
      <c r="B58" t="s">
        <v>165</v>
      </c>
    </row>
    <row r="59" spans="1:3">
      <c r="A59" t="s">
        <v>139</v>
      </c>
      <c r="B59" t="s">
        <v>140</v>
      </c>
    </row>
    <row r="60" spans="1:3">
      <c r="A60" t="s">
        <v>263</v>
      </c>
      <c r="B60" t="s">
        <v>360</v>
      </c>
    </row>
    <row r="61" spans="1:3">
      <c r="A61" t="s">
        <v>272</v>
      </c>
      <c r="B61" t="s">
        <v>334</v>
      </c>
    </row>
    <row r="62" spans="1:3">
      <c r="A62" t="s">
        <v>257</v>
      </c>
      <c r="B62" t="s">
        <v>356</v>
      </c>
    </row>
    <row r="63" spans="1:3">
      <c r="A63" t="s">
        <v>237</v>
      </c>
      <c r="B63" t="s">
        <v>238</v>
      </c>
      <c r="C63" t="s">
        <v>378</v>
      </c>
    </row>
    <row r="64" spans="1:3">
      <c r="A64" t="s">
        <v>265</v>
      </c>
      <c r="B64" t="s">
        <v>335</v>
      </c>
    </row>
    <row r="65" spans="1:4">
      <c r="A65" t="s">
        <v>32</v>
      </c>
      <c r="B65" t="s">
        <v>336</v>
      </c>
      <c r="C65" t="s">
        <v>379</v>
      </c>
      <c r="D65" t="s">
        <v>372</v>
      </c>
    </row>
    <row r="66" spans="1:4">
      <c r="A66" t="s">
        <v>114</v>
      </c>
      <c r="B66" t="s">
        <v>239</v>
      </c>
    </row>
    <row r="67" spans="1:4">
      <c r="A67" t="s">
        <v>289</v>
      </c>
      <c r="B67" t="s">
        <v>337</v>
      </c>
    </row>
    <row r="68" spans="1:4">
      <c r="A68" t="s">
        <v>114</v>
      </c>
      <c r="B68" t="s">
        <v>174</v>
      </c>
    </row>
    <row r="69" spans="1:4">
      <c r="A69" t="s">
        <v>112</v>
      </c>
      <c r="B69" t="s">
        <v>131</v>
      </c>
    </row>
    <row r="70" spans="1:4">
      <c r="A70" t="s">
        <v>24</v>
      </c>
      <c r="B70" t="s">
        <v>249</v>
      </c>
    </row>
    <row r="71" spans="1:4">
      <c r="A71" t="s">
        <v>51</v>
      </c>
      <c r="B71" t="s">
        <v>164</v>
      </c>
    </row>
    <row r="72" spans="1:4">
      <c r="A72" t="s">
        <v>110</v>
      </c>
      <c r="B72" t="s">
        <v>357</v>
      </c>
    </row>
    <row r="73" spans="1:4">
      <c r="A73" t="s">
        <v>267</v>
      </c>
      <c r="B73" t="s">
        <v>338</v>
      </c>
    </row>
    <row r="74" spans="1:4">
      <c r="A74" t="s">
        <v>408</v>
      </c>
      <c r="B74" t="s">
        <v>445</v>
      </c>
    </row>
    <row r="75" spans="1:4">
      <c r="A75" t="s">
        <v>108</v>
      </c>
      <c r="B75" t="s">
        <v>358</v>
      </c>
    </row>
    <row r="76" spans="1:4">
      <c r="A76" t="s">
        <v>286</v>
      </c>
      <c r="B76" t="s">
        <v>348</v>
      </c>
      <c r="C76" t="s">
        <v>380</v>
      </c>
      <c r="D76" t="s">
        <v>372</v>
      </c>
    </row>
    <row r="77" spans="1:4">
      <c r="A77" t="s">
        <v>306</v>
      </c>
      <c r="B77" t="s">
        <v>349</v>
      </c>
      <c r="D77" t="s">
        <v>372</v>
      </c>
    </row>
    <row r="78" spans="1:4">
      <c r="A78" t="s">
        <v>104</v>
      </c>
      <c r="B78" t="s">
        <v>339</v>
      </c>
    </row>
    <row r="79" spans="1:4">
      <c r="A79" t="s">
        <v>16</v>
      </c>
      <c r="B79" t="s">
        <v>350</v>
      </c>
    </row>
    <row r="80" spans="1:4">
      <c r="A80" t="s">
        <v>102</v>
      </c>
      <c r="B80" t="s">
        <v>351</v>
      </c>
    </row>
    <row r="81" spans="1:4">
      <c r="A81" t="s">
        <v>38</v>
      </c>
      <c r="B81" t="s">
        <v>340</v>
      </c>
    </row>
    <row r="82" spans="1:4">
      <c r="A82" t="s">
        <v>435</v>
      </c>
      <c r="B82" t="s">
        <v>457</v>
      </c>
    </row>
    <row r="83" spans="1:4">
      <c r="A83" t="s">
        <v>297</v>
      </c>
      <c r="B83" t="s">
        <v>341</v>
      </c>
    </row>
    <row r="84" spans="1:4">
      <c r="B84" t="s">
        <v>352</v>
      </c>
    </row>
    <row r="85" spans="1:4">
      <c r="A85" t="s">
        <v>99</v>
      </c>
      <c r="B85" t="s">
        <v>142</v>
      </c>
      <c r="D85" t="s">
        <v>372</v>
      </c>
    </row>
    <row r="86" spans="1:4">
      <c r="A86" t="s">
        <v>227</v>
      </c>
      <c r="B86" t="s">
        <v>228</v>
      </c>
    </row>
    <row r="87" spans="1:4">
      <c r="A87" t="s">
        <v>49</v>
      </c>
      <c r="B87" t="s">
        <v>147</v>
      </c>
    </row>
    <row r="88" spans="1:4">
      <c r="A88" t="s">
        <v>309</v>
      </c>
      <c r="B88" t="s">
        <v>359</v>
      </c>
    </row>
    <row r="89" spans="1:4">
      <c r="A89" t="s">
        <v>47</v>
      </c>
      <c r="B89" t="s">
        <v>163</v>
      </c>
    </row>
    <row r="90" spans="1:4">
      <c r="A90" t="s">
        <v>47</v>
      </c>
      <c r="B90" t="s">
        <v>236</v>
      </c>
    </row>
    <row r="91" spans="1:4">
      <c r="A91" t="s">
        <v>47</v>
      </c>
      <c r="B91" t="s">
        <v>438</v>
      </c>
    </row>
    <row r="92" spans="1:4">
      <c r="A92" t="s">
        <v>47</v>
      </c>
      <c r="B92" t="s">
        <v>353</v>
      </c>
    </row>
    <row r="93" spans="1:4">
      <c r="A93" t="s">
        <v>199</v>
      </c>
      <c r="B93" t="s">
        <v>200</v>
      </c>
    </row>
    <row r="94" spans="1:4">
      <c r="A94" t="s">
        <v>97</v>
      </c>
      <c r="B94" t="s">
        <v>184</v>
      </c>
    </row>
    <row r="95" spans="1:4">
      <c r="A95" t="s">
        <v>45</v>
      </c>
      <c r="B95" t="s">
        <v>162</v>
      </c>
      <c r="C95" t="s">
        <v>487</v>
      </c>
      <c r="D95" t="s">
        <v>372</v>
      </c>
    </row>
    <row r="96" spans="1:4">
      <c r="A96" t="s">
        <v>93</v>
      </c>
      <c r="B96" t="s">
        <v>181</v>
      </c>
    </row>
    <row r="97" spans="1:2">
      <c r="A97" t="s">
        <v>89</v>
      </c>
      <c r="B97" t="s">
        <v>229</v>
      </c>
    </row>
    <row r="98" spans="1:2">
      <c r="A98" t="s">
        <v>66</v>
      </c>
      <c r="B98" t="s">
        <v>160</v>
      </c>
    </row>
    <row r="99" spans="1:2">
      <c r="A99" t="s">
        <v>157</v>
      </c>
      <c r="B99" t="s">
        <v>158</v>
      </c>
    </row>
    <row r="100" spans="1:2">
      <c r="A100" t="s">
        <v>86</v>
      </c>
      <c r="B100" t="s">
        <v>155</v>
      </c>
    </row>
    <row r="101" spans="1:2">
      <c r="A101" t="s">
        <v>82</v>
      </c>
      <c r="B101" t="s">
        <v>185</v>
      </c>
    </row>
    <row r="102" spans="1:2">
      <c r="A102" t="s">
        <v>40</v>
      </c>
      <c r="B102" t="s">
        <v>183</v>
      </c>
    </row>
    <row r="103" spans="1:2">
      <c r="A103" t="s">
        <v>79</v>
      </c>
      <c r="B103" t="s">
        <v>354</v>
      </c>
    </row>
    <row r="104" spans="1:2">
      <c r="A104" t="s">
        <v>28</v>
      </c>
      <c r="B104" t="s">
        <v>342</v>
      </c>
    </row>
    <row r="105" spans="1:2">
      <c r="A105" t="s">
        <v>197</v>
      </c>
      <c r="B105" t="s">
        <v>198</v>
      </c>
    </row>
    <row r="106" spans="1:2">
      <c r="A106" t="s">
        <v>409</v>
      </c>
      <c r="B106" t="s">
        <v>448</v>
      </c>
    </row>
    <row r="107" spans="1:2">
      <c r="A107" t="s">
        <v>299</v>
      </c>
      <c r="B107" t="s">
        <v>343</v>
      </c>
    </row>
    <row r="108" spans="1:2">
      <c r="A108" t="s">
        <v>38</v>
      </c>
      <c r="B108" t="s">
        <v>154</v>
      </c>
    </row>
    <row r="109" spans="1:2">
      <c r="B109" t="s">
        <v>242</v>
      </c>
    </row>
    <row r="110" spans="1:2">
      <c r="A110" t="s">
        <v>410</v>
      </c>
      <c r="B110" t="s">
        <v>449</v>
      </c>
    </row>
    <row r="111" spans="1:2">
      <c r="A111" t="s">
        <v>231</v>
      </c>
      <c r="B111" t="s">
        <v>367</v>
      </c>
    </row>
    <row r="112" spans="1:2">
      <c r="A112" t="s">
        <v>74</v>
      </c>
      <c r="B112" t="s">
        <v>344</v>
      </c>
    </row>
    <row r="113" spans="1:2">
      <c r="A113" t="s">
        <v>73</v>
      </c>
      <c r="B113" t="s">
        <v>368</v>
      </c>
    </row>
    <row r="114" spans="1:2">
      <c r="A114" t="s">
        <v>234</v>
      </c>
      <c r="B114" t="s">
        <v>235</v>
      </c>
    </row>
    <row r="115" spans="1:2">
      <c r="A115" t="s">
        <v>35</v>
      </c>
      <c r="B115" t="s">
        <v>355</v>
      </c>
    </row>
    <row r="116" spans="1:2">
      <c r="A116" t="s">
        <v>133</v>
      </c>
      <c r="B116" t="s">
        <v>134</v>
      </c>
    </row>
    <row r="117" spans="1:2">
      <c r="A117" t="s">
        <v>42</v>
      </c>
      <c r="B117" t="s">
        <v>150</v>
      </c>
    </row>
    <row r="118" spans="1:2">
      <c r="A118" t="s">
        <v>411</v>
      </c>
      <c r="B118" t="s">
        <v>450</v>
      </c>
    </row>
  </sheetData>
  <autoFilter ref="A1:D118" xr:uid="{B7C6EE38-265F-D14B-BAE7-11ECC928470B}">
    <sortState xmlns:xlrd2="http://schemas.microsoft.com/office/spreadsheetml/2017/richdata2" ref="A2:D118">
      <sortCondition ref="B1:B118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Summary</vt:lpstr>
      <vt:lpstr>Data</vt:lpstr>
      <vt:lpstr>Resources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Office User</dc:creator>
  <cp:lastModifiedBy>Office User</cp:lastModifiedBy>
  <dcterms:created xsi:type="dcterms:W3CDTF">2025-01-09T19:41:36Z</dcterms:created>
  <dcterms:modified xsi:type="dcterms:W3CDTF">2025-01-09T23:16:43Z</dcterms:modified>
</cp:coreProperties>
</file>