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dam Smith Institute/"/>
    </mc:Choice>
  </mc:AlternateContent>
  <xr:revisionPtr revIDLastSave="0" documentId="8_{52413408-7AE7-B249-9E10-06F7933D1585}" xr6:coauthVersionLast="43" xr6:coauthVersionMax="43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Data!$A$1:$K$1</definedName>
    <definedName name="_xlnm._FilterDatabase" localSheetId="2" hidden="1">Resources!$A$1:$B$29</definedName>
  </definedNames>
  <calcPr calcId="191029"/>
  <pivotCaches>
    <pivotCache cacheId="252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19" i="2"/>
  <c r="D20" i="2"/>
  <c r="B12" i="1"/>
  <c r="B11" i="1"/>
  <c r="B3" i="1" l="1"/>
  <c r="B20" i="1" l="1"/>
  <c r="B21" i="1"/>
  <c r="B22" i="1"/>
  <c r="B9" i="1"/>
  <c r="B10" i="1"/>
  <c r="B6" i="1" l="1"/>
  <c r="B7" i="1"/>
  <c r="B16" i="1"/>
  <c r="B17" i="1"/>
  <c r="B2" i="1"/>
  <c r="B18" i="1"/>
  <c r="B19" i="1"/>
  <c r="B4" i="1"/>
  <c r="B8" i="1"/>
  <c r="B15" i="1"/>
  <c r="B14" i="1"/>
  <c r="B13" i="1"/>
  <c r="B5" i="1"/>
</calcChain>
</file>

<file path=xl/sharedStrings.xml><?xml version="1.0" encoding="utf-8"?>
<sst xmlns="http://schemas.openxmlformats.org/spreadsheetml/2006/main" count="124" uniqueCount="39">
  <si>
    <t>donor_name</t>
  </si>
  <si>
    <t>recipient_name</t>
  </si>
  <si>
    <t>contribution</t>
  </si>
  <si>
    <t>year</t>
  </si>
  <si>
    <t>Dunn's Foundation for the Advancement of Right Thinking</t>
  </si>
  <si>
    <t>Adam Smith Institute</t>
  </si>
  <si>
    <t>Pierre F. and Enid Goodrich Foundation</t>
  </si>
  <si>
    <t>Stiles-Nicholson Foundation</t>
  </si>
  <si>
    <t>Aequus Institute</t>
  </si>
  <si>
    <t>The Lynde and Harry Bradley Foundation</t>
  </si>
  <si>
    <t>Charles G. Koch Charitable Foundation</t>
  </si>
  <si>
    <t>Grand Total</t>
  </si>
  <si>
    <t>Sum of contribution</t>
  </si>
  <si>
    <t>verified</t>
  </si>
  <si>
    <t>Earhart Foundation</t>
  </si>
  <si>
    <t>added</t>
  </si>
  <si>
    <t>(All)</t>
  </si>
  <si>
    <t>Adam Smith Institute Funding</t>
  </si>
  <si>
    <t>Data Retrieved</t>
  </si>
  <si>
    <t>transaction_id</t>
  </si>
  <si>
    <t>data_source</t>
  </si>
  <si>
    <t>CT2017</t>
  </si>
  <si>
    <t>Org</t>
  </si>
  <si>
    <t>http://www.sourcewatch.org/index.php/Lynde_and_Harry_Bradley_Foundation</t>
  </si>
  <si>
    <t>https://www.desmogblog.com/koch-family-foundations</t>
  </si>
  <si>
    <t>Resource URL</t>
  </si>
  <si>
    <t>Donor and Year</t>
  </si>
  <si>
    <t>Click on Donor Name to expand funding by year</t>
  </si>
  <si>
    <t>desmogblog.com/adam-smith-institute</t>
  </si>
  <si>
    <t>Huizenga Foundation</t>
  </si>
  <si>
    <t>TWS Foundation</t>
  </si>
  <si>
    <t>notes</t>
  </si>
  <si>
    <t>Center for Independent Thought</t>
  </si>
  <si>
    <t>NA</t>
  </si>
  <si>
    <t>John Templeton Foundation</t>
  </si>
  <si>
    <t>https://www.desmogblog.com/dunn-s-foundation-advancement-right-thinking</t>
  </si>
  <si>
    <t>https://www.sourcewatch.org/index.php/Earhart_Foundation</t>
  </si>
  <si>
    <t>https://www.sourcewatch.org/index.php/John_Templeton_Foundation</t>
  </si>
  <si>
    <t>https://www.sourcewatch.org/index.php/Thomas_W._Smith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</si>
</sst>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1" applyFont="1"/>
    <xf numFmtId="0" fontId="4" fillId="0" borderId="0" xfId="0" applyFont="1"/>
    <xf numFmtId="164" fontId="4" fillId="0" borderId="0" xfId="0" applyNumberFormat="1" applyFont="1"/>
    <xf numFmtId="0" fontId="4" fillId="3" borderId="0" xfId="0" applyFont="1" applyFill="1"/>
    <xf numFmtId="0" fontId="6" fillId="0" borderId="0" xfId="0" applyFont="1"/>
    <xf numFmtId="164" fontId="5" fillId="2" borderId="1" xfId="0" applyNumberFormat="1" applyFont="1" applyFill="1" applyBorder="1"/>
    <xf numFmtId="165" fontId="2" fillId="0" borderId="0" xfId="0" applyNumberFormat="1" applyFont="1" applyAlignment="1"/>
    <xf numFmtId="165" fontId="0" fillId="0" borderId="0" xfId="0" applyNumberFormat="1" applyAlignment="1"/>
  </cellXfs>
  <cellStyles count="2">
    <cellStyle name="Hyperlink" xfId="1" builtinId="8"/>
    <cellStyle name="Normal" xfId="0" builtinId="0"/>
  </cellStyles>
  <dxfs count="3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82.702720370369" createdVersion="4" refreshedVersion="6" minRefreshableVersion="3" recordCount="23" xr:uid="{00000000-000A-0000-FFFF-FFFF08000000}">
  <cacheSource type="worksheet">
    <worksheetSource ref="C1:G1048576" sheet="Data"/>
  </cacheSource>
  <cacheFields count="5">
    <cacheField name="donor_name" numFmtId="0">
      <sharedItems containsBlank="1" count="12">
        <s v="Aequus Institute"/>
        <s v="Center for Independent Thought"/>
        <s v="Charles G. Koch Charitable Foundation"/>
        <s v="Dunn's Foundation for the Advancement of Right Thinking"/>
        <s v="Earhart Foundation"/>
        <s v="Huizenga Foundation"/>
        <s v="John Templeton Foundation"/>
        <s v="Pierre F. and Enid Goodrich Foundation"/>
        <s v="Stiles-Nicholson Foundation"/>
        <s v="The Lynde and Harry Bradley Foundation"/>
        <s v="TWS Foundation"/>
        <m/>
      </sharedItems>
    </cacheField>
    <cacheField name="recipient_name" numFmtId="0">
      <sharedItems containsBlank="1" count="2">
        <s v="Adam Smith Institute"/>
        <m/>
      </sharedItems>
    </cacheField>
    <cacheField name="contribution" numFmtId="164">
      <sharedItems containsString="0" containsBlank="1" containsNumber="1" containsInteger="1" minValue="1000" maxValue="1262799"/>
    </cacheField>
    <cacheField name="year" numFmtId="0">
      <sharedItems containsString="0" containsBlank="1" containsNumber="1" containsInteger="1" minValue="1986" maxValue="2016" count="15">
        <n v="2004"/>
        <n v="2015"/>
        <n v="1986"/>
        <n v="2012"/>
        <n v="2008"/>
        <n v="2006"/>
        <n v="2013"/>
        <n v="2007"/>
        <n v="2005"/>
        <n v="2016"/>
        <n v="2009"/>
        <n v="1997"/>
        <n v="1987"/>
        <n v="2014"/>
        <m/>
      </sharedItems>
    </cacheField>
    <cacheField name="verified" numFmtId="0">
      <sharedItems containsBlank="1" count="4">
        <s v="verified"/>
        <s v="added"/>
        <s v="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n v="40000"/>
    <x v="0"/>
    <x v="0"/>
  </r>
  <r>
    <x v="1"/>
    <x v="0"/>
    <n v="5000"/>
    <x v="1"/>
    <x v="1"/>
  </r>
  <r>
    <x v="2"/>
    <x v="0"/>
    <n v="1000"/>
    <x v="2"/>
    <x v="2"/>
  </r>
  <r>
    <x v="3"/>
    <x v="0"/>
    <n v="10000"/>
    <x v="3"/>
    <x v="0"/>
  </r>
  <r>
    <x v="3"/>
    <x v="0"/>
    <n v="5000"/>
    <x v="4"/>
    <x v="0"/>
  </r>
  <r>
    <x v="3"/>
    <x v="0"/>
    <n v="5000"/>
    <x v="5"/>
    <x v="0"/>
  </r>
  <r>
    <x v="4"/>
    <x v="0"/>
    <n v="15000"/>
    <x v="6"/>
    <x v="1"/>
  </r>
  <r>
    <x v="5"/>
    <x v="0"/>
    <n v="1000"/>
    <x v="7"/>
    <x v="1"/>
  </r>
  <r>
    <x v="5"/>
    <x v="0"/>
    <n v="1000"/>
    <x v="8"/>
    <x v="1"/>
  </r>
  <r>
    <x v="6"/>
    <x v="0"/>
    <n v="177054"/>
    <x v="9"/>
    <x v="1"/>
  </r>
  <r>
    <x v="6"/>
    <x v="0"/>
    <n v="1262799"/>
    <x v="1"/>
    <x v="1"/>
  </r>
  <r>
    <x v="7"/>
    <x v="0"/>
    <n v="10000"/>
    <x v="10"/>
    <x v="0"/>
  </r>
  <r>
    <x v="7"/>
    <x v="0"/>
    <n v="10000"/>
    <x v="4"/>
    <x v="0"/>
  </r>
  <r>
    <x v="7"/>
    <x v="0"/>
    <n v="10000"/>
    <x v="7"/>
    <x v="0"/>
  </r>
  <r>
    <x v="7"/>
    <x v="0"/>
    <n v="10000"/>
    <x v="5"/>
    <x v="0"/>
  </r>
  <r>
    <x v="8"/>
    <x v="0"/>
    <n v="10000"/>
    <x v="8"/>
    <x v="0"/>
  </r>
  <r>
    <x v="9"/>
    <x v="0"/>
    <n v="2500"/>
    <x v="11"/>
    <x v="2"/>
  </r>
  <r>
    <x v="9"/>
    <x v="0"/>
    <n v="3000"/>
    <x v="12"/>
    <x v="2"/>
  </r>
  <r>
    <x v="10"/>
    <x v="0"/>
    <n v="10000"/>
    <x v="13"/>
    <x v="1"/>
  </r>
  <r>
    <x v="10"/>
    <x v="0"/>
    <n v="1000"/>
    <x v="7"/>
    <x v="1"/>
  </r>
  <r>
    <x v="10"/>
    <x v="0"/>
    <n v="11000"/>
    <x v="5"/>
    <x v="1"/>
  </r>
  <r>
    <x v="11"/>
    <x v="1"/>
    <m/>
    <x v="14"/>
    <x v="3"/>
  </r>
  <r>
    <x v="11"/>
    <x v="1"/>
    <m/>
    <x v="1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52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Donor and Year">
  <location ref="A7:B19" firstHeaderRow="1" firstDataRow="1" firstDataCol="1" rowPageCount="1" colPageCount="1"/>
  <pivotFields count="5">
    <pivotField axis="axisRow" showAll="0" sortType="descending">
      <items count="13">
        <item sd="0" x="0"/>
        <item sd="0" x="2"/>
        <item sd="0" x="3"/>
        <item sd="0" x="7"/>
        <item sd="0" x="8"/>
        <item sd="0" x="9"/>
        <item h="1" sd="0" x="11"/>
        <item sd="0" x="4"/>
        <item sd="0" x="1"/>
        <item sd="0" x="5"/>
        <item sd="0" x="6"/>
        <item sd="0" x="1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3">
        <item x="0"/>
        <item x="1"/>
        <item t="default"/>
      </items>
    </pivotField>
    <pivotField dataField="1" showAll="0"/>
    <pivotField axis="axisRow" showAll="0" sortType="ascending">
      <items count="16">
        <item x="2"/>
        <item x="12"/>
        <item x="11"/>
        <item x="0"/>
        <item x="8"/>
        <item x="5"/>
        <item x="7"/>
        <item x="4"/>
        <item x="10"/>
        <item x="3"/>
        <item x="6"/>
        <item x="13"/>
        <item x="1"/>
        <item x="9"/>
        <item x="14"/>
        <item t="default"/>
      </items>
    </pivotField>
    <pivotField axis="axisPage" showAll="0" defaultSubtotal="0">
      <items count="4">
        <item x="1"/>
        <item x="3"/>
        <item x="0"/>
        <item x="2"/>
      </items>
    </pivotField>
  </pivotFields>
  <rowFields count="2">
    <field x="0"/>
    <field x="3"/>
  </rowFields>
  <rowItems count="12">
    <i>
      <x v="10"/>
    </i>
    <i>
      <x/>
    </i>
    <i>
      <x v="3"/>
    </i>
    <i>
      <x v="11"/>
    </i>
    <i>
      <x v="2"/>
    </i>
    <i>
      <x v="7"/>
    </i>
    <i>
      <x v="4"/>
    </i>
    <i>
      <x v="5"/>
    </i>
    <i>
      <x v="8"/>
    </i>
    <i>
      <x v="9"/>
    </i>
    <i>
      <x v="1"/>
    </i>
    <i t="grand">
      <x/>
    </i>
  </rowItems>
  <colItems count="1">
    <i/>
  </colItems>
  <pageFields count="1">
    <pageField fld="4" hier="-1"/>
  </pageFields>
  <dataFields count="1">
    <dataField name="Sum of contribution" fld="2" baseField="0" baseItem="0" numFmtId="164"/>
  </dataFields>
  <formats count="2">
    <format dxfId="18">
      <pivotArea outline="0" collapsedLevelsAreSubtotals="1" fieldPosition="0"/>
    </format>
    <format dxfId="19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adam-smith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E26" sqref="E26"/>
    </sheetView>
  </sheetViews>
  <sheetFormatPr baseColWidth="10" defaultRowHeight="16" x14ac:dyDescent="0.2"/>
  <cols>
    <col min="1" max="1" width="51.6640625" bestFit="1" customWidth="1"/>
    <col min="2" max="2" width="17.5" style="3" bestFit="1" customWidth="1"/>
    <col min="3" max="3" width="10.83203125" bestFit="1" customWidth="1"/>
    <col min="4" max="4" width="6.6640625" bestFit="1" customWidth="1"/>
    <col min="5" max="11" width="7.6640625" bestFit="1" customWidth="1"/>
  </cols>
  <sheetData>
    <row r="1" spans="1:3" ht="31" x14ac:dyDescent="0.35">
      <c r="A1" s="10" t="s">
        <v>17</v>
      </c>
    </row>
    <row r="2" spans="1:3" ht="19" x14ac:dyDescent="0.25">
      <c r="A2" s="4" t="s">
        <v>18</v>
      </c>
      <c r="B2" s="12">
        <v>43582</v>
      </c>
      <c r="C2" s="13"/>
    </row>
    <row r="3" spans="1:3" ht="19" x14ac:dyDescent="0.25">
      <c r="A3" s="6" t="s">
        <v>28</v>
      </c>
      <c r="B3" s="5"/>
    </row>
    <row r="5" spans="1:3" x14ac:dyDescent="0.2">
      <c r="A5" s="1" t="s">
        <v>13</v>
      </c>
      <c r="B5" t="s">
        <v>16</v>
      </c>
    </row>
    <row r="6" spans="1:3" x14ac:dyDescent="0.2">
      <c r="A6" s="9" t="s">
        <v>27</v>
      </c>
    </row>
    <row r="7" spans="1:3" x14ac:dyDescent="0.2">
      <c r="A7" s="1" t="s">
        <v>26</v>
      </c>
      <c r="B7" s="3" t="s">
        <v>12</v>
      </c>
      <c r="C7" s="11" t="s">
        <v>25</v>
      </c>
    </row>
    <row r="8" spans="1:3" x14ac:dyDescent="0.2">
      <c r="A8" s="2" t="s">
        <v>34</v>
      </c>
      <c r="B8" s="3">
        <v>1439853</v>
      </c>
      <c r="C8" t="str">
        <f>IFERROR(IF(VLOOKUP(A8,Resources!A:B,2,FALSE)=0,"",VLOOKUP(A8,Resources!A:B,2,FALSE)),"")</f>
        <v>https://www.sourcewatch.org/index.php/John_Templeton_Foundation</v>
      </c>
    </row>
    <row r="9" spans="1:3" x14ac:dyDescent="0.2">
      <c r="A9" s="2" t="s">
        <v>8</v>
      </c>
      <c r="B9" s="3">
        <v>40000</v>
      </c>
      <c r="C9" t="str">
        <f>IFERROR(IF(VLOOKUP(A9,Resources!A:B,2,FALSE)=0,"",VLOOKUP(A9,Resources!A:B,2,FALSE)),"")</f>
        <v/>
      </c>
    </row>
    <row r="10" spans="1:3" x14ac:dyDescent="0.2">
      <c r="A10" s="2" t="s">
        <v>6</v>
      </c>
      <c r="B10" s="3">
        <v>40000</v>
      </c>
      <c r="C10" t="str">
        <f>IFERROR(IF(VLOOKUP(A10,Resources!A:B,2,FALSE)=0,"",VLOOKUP(A10,Resources!A:B,2,FALSE)),"")</f>
        <v/>
      </c>
    </row>
    <row r="11" spans="1:3" x14ac:dyDescent="0.2">
      <c r="A11" s="2" t="s">
        <v>30</v>
      </c>
      <c r="B11" s="3">
        <v>22000</v>
      </c>
      <c r="C11" t="str">
        <f>IFERROR(IF(VLOOKUP(A11,Resources!A:B,2,FALSE)=0,"",VLOOKUP(A11,Resources!A:B,2,FALSE)),"")</f>
        <v>https://www.sourcewatch.org/index.php/Thomas_W._Smith</v>
      </c>
    </row>
    <row r="12" spans="1:3" x14ac:dyDescent="0.2">
      <c r="A12" s="2" t="s">
        <v>4</v>
      </c>
      <c r="B12" s="3">
        <v>20000</v>
      </c>
      <c r="C12" t="str">
        <f>IFERROR(IF(VLOOKUP(A12,Resources!A:B,2,FALSE)=0,"",VLOOKUP(A12,Resources!A:B,2,FALSE)),"")</f>
        <v>https://www.desmogblog.com/dunn-s-foundation-advancement-right-thinking</v>
      </c>
    </row>
    <row r="13" spans="1:3" x14ac:dyDescent="0.2">
      <c r="A13" s="2" t="s">
        <v>14</v>
      </c>
      <c r="B13" s="3">
        <v>15000</v>
      </c>
      <c r="C13" t="str">
        <f>IFERROR(IF(VLOOKUP(A13,Resources!A:B,2,FALSE)=0,"",VLOOKUP(A13,Resources!A:B,2,FALSE)),"")</f>
        <v>https://www.sourcewatch.org/index.php/Earhart_Foundation</v>
      </c>
    </row>
    <row r="14" spans="1:3" x14ac:dyDescent="0.2">
      <c r="A14" s="2" t="s">
        <v>7</v>
      </c>
      <c r="B14" s="3">
        <v>10000</v>
      </c>
      <c r="C14" t="str">
        <f>IFERROR(IF(VLOOKUP(A14,Resources!A:B,2,FALSE)=0,"",VLOOKUP(A14,Resources!A:B,2,FALSE)),"")</f>
        <v/>
      </c>
    </row>
    <row r="15" spans="1:3" x14ac:dyDescent="0.2">
      <c r="A15" s="2" t="s">
        <v>9</v>
      </c>
      <c r="B15" s="3">
        <v>5500</v>
      </c>
      <c r="C15" t="str">
        <f>IFERROR(IF(VLOOKUP(A15,Resources!A:B,2,FALSE)=0,"",VLOOKUP(A15,Resources!A:B,2,FALSE)),"")</f>
        <v>http://www.sourcewatch.org/index.php/Lynde_and_Harry_Bradley_Foundation</v>
      </c>
    </row>
    <row r="16" spans="1:3" x14ac:dyDescent="0.2">
      <c r="A16" s="2" t="s">
        <v>32</v>
      </c>
      <c r="B16" s="3">
        <v>5000</v>
      </c>
      <c r="C16" t="str">
        <f>IFERROR(IF(VLOOKUP(A16,Resources!A:B,2,FALSE)=0,"",VLOOKUP(A16,Resources!A:B,2,FALSE)),"")</f>
        <v/>
      </c>
    </row>
    <row r="17" spans="1:4" x14ac:dyDescent="0.2">
      <c r="A17" s="2" t="s">
        <v>29</v>
      </c>
      <c r="B17" s="3">
        <v>2000</v>
      </c>
      <c r="C17" t="str">
        <f>IFERROR(IF(VLOOKUP(A17,Resources!A:B,2,FALSE)=0,"",VLOOKUP(A17,Resources!A:B,2,FALSE)),"")</f>
        <v/>
      </c>
    </row>
    <row r="18" spans="1:4" x14ac:dyDescent="0.2">
      <c r="A18" s="2" t="s">
        <v>10</v>
      </c>
      <c r="B18" s="3">
        <v>1000</v>
      </c>
      <c r="C18" t="str">
        <f>IFERROR(IF(VLOOKUP(A18,Resources!A:B,2,FALSE)=0,"",VLOOKUP(A18,Resources!A:B,2,FALSE)),"")</f>
        <v>https://www.desmogblog.com/koch-family-foundations</v>
      </c>
    </row>
    <row r="19" spans="1:4" x14ac:dyDescent="0.2">
      <c r="A19" s="2" t="s">
        <v>11</v>
      </c>
      <c r="B19" s="3">
        <v>1600353</v>
      </c>
      <c r="C19" t="str">
        <f>IFERROR(IF(VLOOKUP(A19,Resources!A:B,2,FALSE)=0,"",VLOOKUP(A19,Resources!A:B,2,FALSE)),"")</f>
        <v/>
      </c>
    </row>
    <row r="20" spans="1:4" x14ac:dyDescent="0.2">
      <c r="B20"/>
      <c r="D20" t="str">
        <f>IFERROR(IF(VLOOKUP(A20,Resources!A:B,2,FALSE)=0,"",VLOOKUP(A20,Resources!A:B,2,FALSE)),"")</f>
        <v/>
      </c>
    </row>
    <row r="21" spans="1:4" x14ac:dyDescent="0.2">
      <c r="B21"/>
    </row>
    <row r="22" spans="1:4" x14ac:dyDescent="0.2">
      <c r="B22"/>
    </row>
    <row r="23" spans="1:4" x14ac:dyDescent="0.2">
      <c r="B23"/>
    </row>
    <row r="24" spans="1:4" x14ac:dyDescent="0.2">
      <c r="B24"/>
    </row>
    <row r="25" spans="1:4" x14ac:dyDescent="0.2">
      <c r="B25"/>
    </row>
    <row r="26" spans="1:4" x14ac:dyDescent="0.2">
      <c r="B26"/>
    </row>
    <row r="27" spans="1:4" x14ac:dyDescent="0.2">
      <c r="B27"/>
    </row>
    <row r="28" spans="1:4" x14ac:dyDescent="0.2">
      <c r="B28"/>
    </row>
  </sheetData>
  <mergeCells count="1">
    <mergeCell ref="B2:C2"/>
  </mergeCells>
  <hyperlinks>
    <hyperlink ref="A3" r:id="rId2" display="https://www.desmogblog.com/adam-smith-institute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opLeftCell="B1" workbookViewId="0">
      <selection activeCell="C2" sqref="C2:C22"/>
    </sheetView>
  </sheetViews>
  <sheetFormatPr baseColWidth="10" defaultRowHeight="16" x14ac:dyDescent="0.2"/>
  <cols>
    <col min="1" max="1" width="13.6640625" bestFit="1" customWidth="1"/>
    <col min="2" max="2" width="77.83203125" bestFit="1" customWidth="1"/>
    <col min="3" max="3" width="48.33203125" bestFit="1" customWidth="1"/>
    <col min="4" max="4" width="18.33203125" bestFit="1" customWidth="1"/>
    <col min="5" max="5" width="10.83203125" style="3"/>
  </cols>
  <sheetData>
    <row r="1" spans="1:8" x14ac:dyDescent="0.2">
      <c r="A1" s="7" t="s">
        <v>20</v>
      </c>
      <c r="B1" s="7" t="s">
        <v>19</v>
      </c>
      <c r="C1" s="7" t="s">
        <v>0</v>
      </c>
      <c r="D1" s="7" t="s">
        <v>1</v>
      </c>
      <c r="E1" s="8" t="s">
        <v>2</v>
      </c>
      <c r="F1" s="7" t="s">
        <v>3</v>
      </c>
      <c r="G1" s="7" t="s">
        <v>13</v>
      </c>
      <c r="H1" s="7" t="s">
        <v>31</v>
      </c>
    </row>
    <row r="2" spans="1:8" x14ac:dyDescent="0.2">
      <c r="A2" t="s">
        <v>21</v>
      </c>
      <c r="B2" t="str">
        <f>C2&amp;"_"&amp;D2&amp;F2&amp;E2</f>
        <v>Aequus Institute_Adam Smith Institute200440000</v>
      </c>
      <c r="C2" t="s">
        <v>8</v>
      </c>
      <c r="D2" t="s">
        <v>5</v>
      </c>
      <c r="E2" s="3">
        <v>40000</v>
      </c>
      <c r="F2">
        <v>2004</v>
      </c>
      <c r="G2" t="s">
        <v>13</v>
      </c>
    </row>
    <row r="3" spans="1:8" x14ac:dyDescent="0.2">
      <c r="A3">
        <v>990</v>
      </c>
      <c r="B3" t="str">
        <f>C3&amp;"_"&amp;D3&amp;F3&amp;E3</f>
        <v>Center for Independent Thought_Adam Smith Institute20155000</v>
      </c>
      <c r="C3" t="s">
        <v>32</v>
      </c>
      <c r="D3" t="s">
        <v>5</v>
      </c>
      <c r="E3" s="3">
        <v>5000</v>
      </c>
      <c r="F3">
        <v>2015</v>
      </c>
      <c r="G3" t="s">
        <v>15</v>
      </c>
    </row>
    <row r="4" spans="1:8" x14ac:dyDescent="0.2">
      <c r="A4" t="s">
        <v>21</v>
      </c>
      <c r="B4" t="str">
        <f>C4&amp;"_"&amp;D4&amp;F4&amp;E4</f>
        <v>Charles G. Koch Charitable Foundation_Adam Smith Institute19861000</v>
      </c>
      <c r="C4" t="s">
        <v>10</v>
      </c>
      <c r="D4" t="s">
        <v>5</v>
      </c>
      <c r="E4" s="3">
        <v>1000</v>
      </c>
      <c r="F4">
        <v>1986</v>
      </c>
      <c r="G4" t="s">
        <v>33</v>
      </c>
    </row>
    <row r="5" spans="1:8" x14ac:dyDescent="0.2">
      <c r="A5" t="s">
        <v>21</v>
      </c>
      <c r="B5" t="str">
        <f>C5&amp;"_"&amp;D5&amp;F5&amp;E5</f>
        <v>Dunn's Foundation for the Advancement of Right Thinking_Adam Smith Institute201210000</v>
      </c>
      <c r="C5" t="s">
        <v>4</v>
      </c>
      <c r="D5" t="s">
        <v>5</v>
      </c>
      <c r="E5" s="3">
        <v>10000</v>
      </c>
      <c r="F5">
        <v>2012</v>
      </c>
      <c r="G5" t="s">
        <v>13</v>
      </c>
    </row>
    <row r="6" spans="1:8" x14ac:dyDescent="0.2">
      <c r="A6" t="s">
        <v>21</v>
      </c>
      <c r="B6" t="str">
        <f>C6&amp;"_"&amp;D6&amp;F6&amp;E6</f>
        <v>Dunn's Foundation for the Advancement of Right Thinking_Adam Smith Institute20085000</v>
      </c>
      <c r="C6" t="s">
        <v>4</v>
      </c>
      <c r="D6" t="s">
        <v>5</v>
      </c>
      <c r="E6" s="3">
        <v>5000</v>
      </c>
      <c r="F6">
        <v>2008</v>
      </c>
      <c r="G6" t="s">
        <v>13</v>
      </c>
    </row>
    <row r="7" spans="1:8" x14ac:dyDescent="0.2">
      <c r="A7" t="s">
        <v>21</v>
      </c>
      <c r="B7" t="str">
        <f>C7&amp;"_"&amp;D7&amp;F7&amp;E7</f>
        <v>Dunn's Foundation for the Advancement of Right Thinking_Adam Smith Institute20065000</v>
      </c>
      <c r="C7" t="s">
        <v>4</v>
      </c>
      <c r="D7" t="s">
        <v>5</v>
      </c>
      <c r="E7" s="3">
        <v>5000</v>
      </c>
      <c r="F7">
        <v>2006</v>
      </c>
      <c r="G7" t="s">
        <v>13</v>
      </c>
    </row>
    <row r="8" spans="1:8" x14ac:dyDescent="0.2">
      <c r="A8" t="s">
        <v>21</v>
      </c>
      <c r="B8" t="str">
        <f>C8&amp;"_"&amp;D8&amp;F8&amp;E8</f>
        <v>Earhart Foundation_Adam Smith Institute201315000</v>
      </c>
      <c r="C8" t="s">
        <v>14</v>
      </c>
      <c r="D8" t="s">
        <v>5</v>
      </c>
      <c r="E8" s="3">
        <v>15000</v>
      </c>
      <c r="F8">
        <v>2013</v>
      </c>
      <c r="G8" t="s">
        <v>15</v>
      </c>
    </row>
    <row r="9" spans="1:8" x14ac:dyDescent="0.2">
      <c r="A9">
        <v>990</v>
      </c>
      <c r="B9" t="str">
        <f>C9&amp;"_"&amp;D9&amp;F9&amp;E9</f>
        <v>Huizenga Foundation_Adam Smith Institute20071000</v>
      </c>
      <c r="C9" t="s">
        <v>29</v>
      </c>
      <c r="D9" t="s">
        <v>5</v>
      </c>
      <c r="E9" s="3">
        <v>1000</v>
      </c>
      <c r="F9">
        <v>2007</v>
      </c>
      <c r="G9" t="s">
        <v>15</v>
      </c>
    </row>
    <row r="10" spans="1:8" x14ac:dyDescent="0.2">
      <c r="A10">
        <v>990</v>
      </c>
      <c r="B10" t="str">
        <f>C10&amp;"_"&amp;D10&amp;F10&amp;E10</f>
        <v>Huizenga Foundation_Adam Smith Institute20051000</v>
      </c>
      <c r="C10" t="s">
        <v>29</v>
      </c>
      <c r="D10" t="s">
        <v>5</v>
      </c>
      <c r="E10" s="3">
        <v>1000</v>
      </c>
      <c r="F10">
        <v>2005</v>
      </c>
      <c r="G10" t="s">
        <v>15</v>
      </c>
    </row>
    <row r="11" spans="1:8" x14ac:dyDescent="0.2">
      <c r="A11">
        <v>990</v>
      </c>
      <c r="B11" t="str">
        <f>C11&amp;"_"&amp;D11&amp;F11&amp;E11</f>
        <v>John Templeton Foundation_Adam Smith Institute2016177054</v>
      </c>
      <c r="C11" t="s">
        <v>34</v>
      </c>
      <c r="D11" t="s">
        <v>5</v>
      </c>
      <c r="E11" s="3">
        <v>177054</v>
      </c>
      <c r="F11">
        <v>2016</v>
      </c>
      <c r="G11" t="s">
        <v>15</v>
      </c>
    </row>
    <row r="12" spans="1:8" x14ac:dyDescent="0.2">
      <c r="A12">
        <v>990</v>
      </c>
      <c r="B12" t="str">
        <f>C12&amp;"_"&amp;D12&amp;F12&amp;E12</f>
        <v>John Templeton Foundation_Adam Smith Institute20151262799</v>
      </c>
      <c r="C12" t="s">
        <v>34</v>
      </c>
      <c r="D12" t="s">
        <v>5</v>
      </c>
      <c r="E12" s="3">
        <v>1262799</v>
      </c>
      <c r="F12">
        <v>2015</v>
      </c>
      <c r="G12" t="s">
        <v>15</v>
      </c>
    </row>
    <row r="13" spans="1:8" x14ac:dyDescent="0.2">
      <c r="A13" t="s">
        <v>21</v>
      </c>
      <c r="B13" t="str">
        <f>C13&amp;"_"&amp;D13&amp;F13&amp;E13</f>
        <v>Pierre F. and Enid Goodrich Foundation_Adam Smith Institute200910000</v>
      </c>
      <c r="C13" t="s">
        <v>6</v>
      </c>
      <c r="D13" t="s">
        <v>5</v>
      </c>
      <c r="E13" s="3">
        <v>10000</v>
      </c>
      <c r="F13">
        <v>2009</v>
      </c>
      <c r="G13" t="s">
        <v>13</v>
      </c>
    </row>
    <row r="14" spans="1:8" x14ac:dyDescent="0.2">
      <c r="A14" t="s">
        <v>21</v>
      </c>
      <c r="B14" t="str">
        <f>C14&amp;"_"&amp;D14&amp;F14&amp;E14</f>
        <v>Pierre F. and Enid Goodrich Foundation_Adam Smith Institute200810000</v>
      </c>
      <c r="C14" t="s">
        <v>6</v>
      </c>
      <c r="D14" t="s">
        <v>5</v>
      </c>
      <c r="E14" s="3">
        <v>10000</v>
      </c>
      <c r="F14">
        <v>2008</v>
      </c>
      <c r="G14" t="s">
        <v>13</v>
      </c>
    </row>
    <row r="15" spans="1:8" x14ac:dyDescent="0.2">
      <c r="A15" t="s">
        <v>21</v>
      </c>
      <c r="B15" t="str">
        <f>C15&amp;"_"&amp;D15&amp;F15&amp;E15</f>
        <v>Pierre F. and Enid Goodrich Foundation_Adam Smith Institute200710000</v>
      </c>
      <c r="C15" t="s">
        <v>6</v>
      </c>
      <c r="D15" t="s">
        <v>5</v>
      </c>
      <c r="E15" s="3">
        <v>10000</v>
      </c>
      <c r="F15">
        <v>2007</v>
      </c>
      <c r="G15" t="s">
        <v>13</v>
      </c>
    </row>
    <row r="16" spans="1:8" x14ac:dyDescent="0.2">
      <c r="A16" t="s">
        <v>21</v>
      </c>
      <c r="B16" t="str">
        <f>C16&amp;"_"&amp;D16&amp;F16&amp;E16</f>
        <v>Pierre F. and Enid Goodrich Foundation_Adam Smith Institute200610000</v>
      </c>
      <c r="C16" t="s">
        <v>6</v>
      </c>
      <c r="D16" t="s">
        <v>5</v>
      </c>
      <c r="E16" s="3">
        <v>10000</v>
      </c>
      <c r="F16">
        <v>2006</v>
      </c>
      <c r="G16" t="s">
        <v>13</v>
      </c>
    </row>
    <row r="17" spans="1:7" x14ac:dyDescent="0.2">
      <c r="A17" t="s">
        <v>21</v>
      </c>
      <c r="B17" t="str">
        <f>C17&amp;"_"&amp;D17&amp;F17&amp;E17</f>
        <v>Stiles-Nicholson Foundation_Adam Smith Institute200510000</v>
      </c>
      <c r="C17" t="s">
        <v>7</v>
      </c>
      <c r="D17" t="s">
        <v>5</v>
      </c>
      <c r="E17" s="3">
        <v>10000</v>
      </c>
      <c r="F17">
        <v>2005</v>
      </c>
      <c r="G17" t="s">
        <v>13</v>
      </c>
    </row>
    <row r="18" spans="1:7" x14ac:dyDescent="0.2">
      <c r="A18" t="s">
        <v>21</v>
      </c>
      <c r="B18" t="str">
        <f>C18&amp;"_"&amp;D18&amp;F18&amp;E18</f>
        <v>The Lynde and Harry Bradley Foundation_Adam Smith Institute19972500</v>
      </c>
      <c r="C18" t="s">
        <v>9</v>
      </c>
      <c r="D18" t="s">
        <v>5</v>
      </c>
      <c r="E18" s="3">
        <v>2500</v>
      </c>
      <c r="F18">
        <v>1997</v>
      </c>
      <c r="G18" t="s">
        <v>33</v>
      </c>
    </row>
    <row r="19" spans="1:7" x14ac:dyDescent="0.2">
      <c r="A19" t="s">
        <v>21</v>
      </c>
      <c r="B19" t="str">
        <f>C19&amp;"_"&amp;D19&amp;F19&amp;E19</f>
        <v>The Lynde and Harry Bradley Foundation_Adam Smith Institute19873000</v>
      </c>
      <c r="C19" t="s">
        <v>9</v>
      </c>
      <c r="D19" t="s">
        <v>5</v>
      </c>
      <c r="E19" s="3">
        <v>3000</v>
      </c>
      <c r="F19">
        <v>1987</v>
      </c>
      <c r="G19" t="s">
        <v>33</v>
      </c>
    </row>
    <row r="20" spans="1:7" x14ac:dyDescent="0.2">
      <c r="A20">
        <v>990</v>
      </c>
      <c r="B20" t="str">
        <f>C20&amp;"_"&amp;D20&amp;F20&amp;E20</f>
        <v>TWS Foundation_Adam Smith Institute201410000</v>
      </c>
      <c r="C20" t="s">
        <v>30</v>
      </c>
      <c r="D20" t="s">
        <v>5</v>
      </c>
      <c r="E20" s="3">
        <v>10000</v>
      </c>
      <c r="F20">
        <v>2014</v>
      </c>
      <c r="G20" t="s">
        <v>15</v>
      </c>
    </row>
    <row r="21" spans="1:7" x14ac:dyDescent="0.2">
      <c r="A21">
        <v>990</v>
      </c>
      <c r="B21" t="str">
        <f>C21&amp;"_"&amp;D21&amp;F21&amp;E21</f>
        <v>TWS Foundation_Adam Smith Institute20071000</v>
      </c>
      <c r="C21" t="s">
        <v>30</v>
      </c>
      <c r="D21" t="s">
        <v>5</v>
      </c>
      <c r="E21" s="3">
        <v>1000</v>
      </c>
      <c r="F21">
        <v>2007</v>
      </c>
      <c r="G21" t="s">
        <v>15</v>
      </c>
    </row>
    <row r="22" spans="1:7" x14ac:dyDescent="0.2">
      <c r="A22">
        <v>990</v>
      </c>
      <c r="B22" t="str">
        <f>C22&amp;"_"&amp;D22&amp;F22&amp;E22</f>
        <v>TWS Foundation_Adam Smith Institute200611000</v>
      </c>
      <c r="C22" t="s">
        <v>30</v>
      </c>
      <c r="D22" t="s">
        <v>5</v>
      </c>
      <c r="E22" s="3">
        <v>11000</v>
      </c>
      <c r="F22">
        <v>2006</v>
      </c>
      <c r="G22" t="s">
        <v>15</v>
      </c>
    </row>
  </sheetData>
  <autoFilter ref="A1:K1" xr:uid="{4BD74AD4-BCE3-0949-9BBC-150234664BF1}">
    <sortState xmlns:xlrd2="http://schemas.microsoft.com/office/spreadsheetml/2017/richdata2" ref="A2:G14">
      <sortCondition ref="B1:B14"/>
    </sortState>
  </autoFilter>
  <sortState xmlns:xlrd2="http://schemas.microsoft.com/office/spreadsheetml/2017/richdata2" ref="A2:H22">
    <sortCondition ref="C2:C22"/>
    <sortCondition descending="1" ref="F2:F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6D2A-3570-4D47-9A93-DFD40B0658A8}">
  <dimension ref="A1:B12"/>
  <sheetViews>
    <sheetView workbookViewId="0">
      <selection activeCell="B5" sqref="B5"/>
    </sheetView>
  </sheetViews>
  <sheetFormatPr baseColWidth="10" defaultRowHeight="16" x14ac:dyDescent="0.2"/>
  <cols>
    <col min="1" max="1" width="48" customWidth="1"/>
  </cols>
  <sheetData>
    <row r="1" spans="1:2" x14ac:dyDescent="0.2">
      <c r="A1" s="7" t="s">
        <v>22</v>
      </c>
      <c r="B1" s="7" t="s">
        <v>25</v>
      </c>
    </row>
    <row r="2" spans="1:2" x14ac:dyDescent="0.2">
      <c r="A2" t="s">
        <v>4</v>
      </c>
      <c r="B2" t="s">
        <v>35</v>
      </c>
    </row>
    <row r="3" spans="1:2" x14ac:dyDescent="0.2">
      <c r="A3" t="s">
        <v>6</v>
      </c>
    </row>
    <row r="4" spans="1:2" x14ac:dyDescent="0.2">
      <c r="A4" t="s">
        <v>7</v>
      </c>
    </row>
    <row r="5" spans="1:2" x14ac:dyDescent="0.2">
      <c r="A5" t="s">
        <v>8</v>
      </c>
    </row>
    <row r="6" spans="1:2" x14ac:dyDescent="0.2">
      <c r="A6" t="s">
        <v>9</v>
      </c>
      <c r="B6" t="s">
        <v>23</v>
      </c>
    </row>
    <row r="7" spans="1:2" x14ac:dyDescent="0.2">
      <c r="A7" t="s">
        <v>10</v>
      </c>
      <c r="B7" t="s">
        <v>24</v>
      </c>
    </row>
    <row r="8" spans="1:2" x14ac:dyDescent="0.2">
      <c r="A8" t="s">
        <v>14</v>
      </c>
      <c r="B8" t="s">
        <v>36</v>
      </c>
    </row>
    <row r="9" spans="1:2" x14ac:dyDescent="0.2">
      <c r="A9" t="s">
        <v>32</v>
      </c>
    </row>
    <row r="10" spans="1:2" x14ac:dyDescent="0.2">
      <c r="A10" t="s">
        <v>29</v>
      </c>
    </row>
    <row r="11" spans="1:2" x14ac:dyDescent="0.2">
      <c r="A11" t="s">
        <v>34</v>
      </c>
      <c r="B11" t="s">
        <v>37</v>
      </c>
    </row>
    <row r="12" spans="1:2" x14ac:dyDescent="0.2">
      <c r="A12" t="s">
        <v>30</v>
      </c>
      <c r="B12" t="s">
        <v>38</v>
      </c>
    </row>
  </sheetData>
  <autoFilter ref="A1:B29" xr:uid="{4EBC8CAD-685B-304F-B28C-2A50F9A8C1F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2017-05-27T21:34:36Z</dcterms:created>
  <dcterms:modified xsi:type="dcterms:W3CDTF">2019-04-27T22:55:52Z</dcterms:modified>
</cp:coreProperties>
</file>