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American Future Fund/"/>
    </mc:Choice>
  </mc:AlternateContent>
  <xr:revisionPtr revIDLastSave="0" documentId="13_ncr:1_{A2B39919-B027-B649-861B-A74E52F2255C}" xr6:coauthVersionLast="43" xr6:coauthVersionMax="43" xr10:uidLastSave="{00000000-0000-0000-0000-000000000000}"/>
  <bookViews>
    <workbookView xWindow="25600" yWindow="460" windowWidth="25600" windowHeight="28340" xr2:uid="{00000000-000D-0000-FFFF-FFFF00000000}"/>
  </bookViews>
  <sheets>
    <sheet name="Summary" sheetId="3" r:id="rId1"/>
    <sheet name="Data" sheetId="1" r:id="rId2"/>
    <sheet name="Resources" sheetId="4" r:id="rId3"/>
  </sheets>
  <definedNames>
    <definedName name="_xlnm._FilterDatabase" localSheetId="1" hidden="1">Data!$A$1:$H$62</definedName>
  </definedNames>
  <calcPr calcId="191029"/>
  <pivotCaches>
    <pivotCache cacheId="6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6" i="3" l="1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25" i="3"/>
  <c r="J12" i="3"/>
  <c r="J13" i="3"/>
  <c r="J14" i="3"/>
  <c r="J15" i="3"/>
  <c r="J11" i="3"/>
  <c r="B33" i="1" l="1"/>
  <c r="B32" i="1"/>
  <c r="B27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25" i="1"/>
  <c r="B28" i="1"/>
  <c r="B2" i="1"/>
  <c r="B21" i="1"/>
  <c r="B9" i="1"/>
  <c r="B10" i="1"/>
  <c r="B8" i="1"/>
  <c r="B6" i="1"/>
  <c r="B5" i="1"/>
  <c r="B4" i="1"/>
  <c r="B7" i="1"/>
  <c r="B11" i="1"/>
  <c r="B3" i="1"/>
  <c r="B26" i="1"/>
  <c r="B19" i="1"/>
  <c r="B22" i="1"/>
  <c r="B17" i="1"/>
  <c r="B16" i="1"/>
  <c r="B14" i="1"/>
  <c r="B13" i="1"/>
  <c r="B12" i="1"/>
  <c r="B15" i="1"/>
  <c r="B20" i="1"/>
  <c r="B23" i="1"/>
  <c r="B29" i="1"/>
  <c r="B18" i="1"/>
  <c r="B24" i="1"/>
  <c r="B31" i="1"/>
  <c r="B30" i="1"/>
</calcChain>
</file>

<file path=xl/sharedStrings.xml><?xml version="1.0" encoding="utf-8"?>
<sst xmlns="http://schemas.openxmlformats.org/spreadsheetml/2006/main" count="332" uniqueCount="91">
  <si>
    <t>donor_name</t>
  </si>
  <si>
    <t>recipient_name</t>
  </si>
  <si>
    <t>contribution</t>
  </si>
  <si>
    <t>year</t>
  </si>
  <si>
    <t>Todd Ricketts</t>
  </si>
  <si>
    <t>American Future Fund</t>
  </si>
  <si>
    <t>Crossroads GPS</t>
  </si>
  <si>
    <t>Judicial Crisis Network</t>
  </si>
  <si>
    <t>American Commitment</t>
  </si>
  <si>
    <t>Center to Protect Patient Rights</t>
  </si>
  <si>
    <t>Hispanic Leadership Fund</t>
  </si>
  <si>
    <t>Republican State Leadership Committee</t>
  </si>
  <si>
    <t>Ending Spending</t>
  </si>
  <si>
    <t>Citizen Awareness Project</t>
  </si>
  <si>
    <t>California Future Fund for Free Markets</t>
  </si>
  <si>
    <t>Adams County Reform Project</t>
  </si>
  <si>
    <t>Competitive Enterprise Institute</t>
  </si>
  <si>
    <t>60 Plus Association</t>
  </si>
  <si>
    <t>Freedom Partners</t>
  </si>
  <si>
    <t>American Justice Partnership</t>
  </si>
  <si>
    <t>The MITA Group</t>
  </si>
  <si>
    <t>MediaFreedom.org</t>
  </si>
  <si>
    <t>Invest In North Dakota</t>
  </si>
  <si>
    <t>Digital Society</t>
  </si>
  <si>
    <t>All Votes Matter</t>
  </si>
  <si>
    <t>Iowa Progress Project</t>
  </si>
  <si>
    <t>PhRMA</t>
  </si>
  <si>
    <t>Wellspring Committee</t>
  </si>
  <si>
    <t>transaction_id</t>
  </si>
  <si>
    <t>data_source</t>
  </si>
  <si>
    <t>CT2019</t>
  </si>
  <si>
    <t>verified</t>
  </si>
  <si>
    <t>notes</t>
  </si>
  <si>
    <t>Center for Boundless Innovation in Technology</t>
  </si>
  <si>
    <t>The Patriots Foundation</t>
  </si>
  <si>
    <t>The Progress Project</t>
  </si>
  <si>
    <t>modified</t>
  </si>
  <si>
    <t>ein was in title (26-2404352)</t>
  </si>
  <si>
    <t>Republican Attorneys General Association</t>
  </si>
  <si>
    <t>added</t>
  </si>
  <si>
    <t>Acts 2 Collective</t>
  </si>
  <si>
    <t>Donors Trust</t>
  </si>
  <si>
    <t>NRA Institute for Legislative Action</t>
  </si>
  <si>
    <t>Institute for Fair Elections</t>
  </si>
  <si>
    <t>The Leadership Institute</t>
  </si>
  <si>
    <t>Beyond Ball</t>
  </si>
  <si>
    <t>Citizens Outreach</t>
  </si>
  <si>
    <t>Consumer Action for a Strong Economy</t>
  </si>
  <si>
    <t>Empower Iowa Fund</t>
  </si>
  <si>
    <t>Free Our Internet</t>
  </si>
  <si>
    <t>Frontiers of Freedom</t>
  </si>
  <si>
    <t>Institute for Liberty</t>
  </si>
  <si>
    <t>Institute for Policy Innovation</t>
  </si>
  <si>
    <t>Let Freedom Ring</t>
  </si>
  <si>
    <t>Taxpayers Protection Alliance</t>
  </si>
  <si>
    <t>The Hispanic Leadership Fund</t>
  </si>
  <si>
    <t>Grand Total</t>
  </si>
  <si>
    <t>Sum of contribution</t>
  </si>
  <si>
    <t>Donor</t>
  </si>
  <si>
    <t>Year</t>
  </si>
  <si>
    <t>(Multiple Items)</t>
  </si>
  <si>
    <t>American Future Fund as Recipient</t>
  </si>
  <si>
    <t>American Future Fund as Donor</t>
  </si>
  <si>
    <t>Org</t>
  </si>
  <si>
    <t>Resource URL</t>
  </si>
  <si>
    <t>https://www.desmogblog.com/60-plus-association</t>
  </si>
  <si>
    <t>https://www.desmogblog.com/american-commitment</t>
  </si>
  <si>
    <t>https://www.sourcewatch.org/index.php/American_Future_Fund</t>
  </si>
  <si>
    <t>https://www.sourcewatch.org/index.php/American_Justice_Partnership</t>
  </si>
  <si>
    <t>https://www.desmogblog.com/american-encore</t>
  </si>
  <si>
    <t>https://www.sourcewatch.org/index.php/Citizen_Outreach</t>
  </si>
  <si>
    <t>https://www.desmogblog.com/competitive-enterprise-institute</t>
  </si>
  <si>
    <t>https://www.desmogblog.com/consumer-action-strong-economy</t>
  </si>
  <si>
    <t>https://www.sourcewatch.org/index.php/Crossroads_Grassroots_Policy_Strategies</t>
  </si>
  <si>
    <t>https://www.desmogblog.com/who-donors-trust</t>
  </si>
  <si>
    <t>https://www.sourcewatch.org/index.php/Ending_Spending</t>
  </si>
  <si>
    <t>https://www.desmogblog.com/freedom-partners</t>
  </si>
  <si>
    <t>https://www.desmogblog.com/frontiers-freedom</t>
  </si>
  <si>
    <t>https://www.desmogblog.com/institute-liberty</t>
  </si>
  <si>
    <t>https://www.sourcewatch.org/index.php/Institute_for_Policy_Innovation</t>
  </si>
  <si>
    <t>https://www.desmogblog.com/judicial-crisis-network</t>
  </si>
  <si>
    <t>https://www.sourcewatch.org/index.php/Let_Freedom_Ring</t>
  </si>
  <si>
    <t>https://www.sourcewatch.org/index.php/Institute_for_Legislative_Action</t>
  </si>
  <si>
    <t>https://www.sourcewatch.org/index.php/Pharmaceutical_Research_and_Manufacturers_of_America</t>
  </si>
  <si>
    <t>https://www.sourcewatch.org/index.php/Republican_Attorneys_General_Association</t>
  </si>
  <si>
    <t>https://www.sourcewatch.org/index.php/Republican_State_Leadership_Committee</t>
  </si>
  <si>
    <t>https://www.sourcewatch.org/index.php/Taxpayers_Protection_Alliance</t>
  </si>
  <si>
    <t>https://www.desmogblog.com/leadership-institute</t>
  </si>
  <si>
    <t>The Legacy Foundation</t>
  </si>
  <si>
    <t>https://www.sourcewatch.org/index.php/The_MITA_Group_LLC</t>
  </si>
  <si>
    <t>https://www.sourcewatch.org/index.php/Wellspring_Committee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</si>
</sst>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164" fontId="16" fillId="0" borderId="0" xfId="0" applyNumberFormat="1" applyFon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6" fillId="33" borderId="10" xfId="0" applyFont="1" applyFill="1" applyBorder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ffice User" refreshedDate="43655.869271180556" createdVersion="6" refreshedVersion="6" minRefreshableVersion="3" recordCount="62" xr:uid="{00000000-000A-0000-FFFF-FFFFA7000000}">
  <cacheSource type="worksheet">
    <worksheetSource ref="A1:H1048576" sheet="Data"/>
  </cacheSource>
  <cacheFields count="8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11">
        <s v="American Commitment"/>
        <s v="American Future Fund"/>
        <s v="American Justice Partnership"/>
        <s v="Center to Protect Patient Rights"/>
        <s v="Crossroads GPS"/>
        <s v="Freedom Partners"/>
        <s v="Judicial Crisis Network"/>
        <s v="PhRMA"/>
        <s v="Todd Ricketts"/>
        <s v="Wellspring Committee"/>
        <m/>
      </sharedItems>
    </cacheField>
    <cacheField name="recipient_name" numFmtId="0">
      <sharedItems containsBlank="1" count="38">
        <s v="American Future Fund"/>
        <s v="60 Plus Association"/>
        <s v="Adams County Reform Project"/>
        <s v="California Future Fund for Free Markets"/>
        <s v="Citizen Awareness Project"/>
        <s v="Competitive Enterprise Institute"/>
        <s v="Ending Spending"/>
        <s v="Hispanic Leadership Fund"/>
        <s v="Republican State Leadership Committee"/>
        <s v="The Progress Project"/>
        <s v="All Votes Matter"/>
        <s v="Digital Society"/>
        <s v="Invest In North Dakota"/>
        <s v="Iowa Progress Project"/>
        <s v="MediaFreedom.org"/>
        <s v="The MITA Group"/>
        <s v="Center for Boundless Innovation in Technology"/>
        <s v="The Patriots Foundation"/>
        <s v="Republican Attorneys General Association"/>
        <s v="Acts 2 Collective"/>
        <s v="Beyond Ball"/>
        <s v="Donors Trust"/>
        <s v="NRA Institute for Legislative Action"/>
        <s v="The Legacy Foundation"/>
        <s v="Institute for Fair Elections"/>
        <s v="The Leadership Institute"/>
        <s v="Citizens Outreach"/>
        <s v="Consumer Action for a Strong Economy"/>
        <s v="Empower Iowa Fund"/>
        <s v="Free Our Internet"/>
        <s v="Frontiers of Freedom"/>
        <s v="Institute for Liberty"/>
        <s v="Institute for Policy Innovation"/>
        <s v="Let Freedom Ring"/>
        <s v="Taxpayers Protection Alliance"/>
        <s v="The Hispanic Leadership Fund"/>
        <m/>
        <s v="The Legacy Foundatio" u="1"/>
      </sharedItems>
    </cacheField>
    <cacheField name="contribution" numFmtId="164">
      <sharedItems containsString="0" containsBlank="1" containsNumber="1" containsInteger="1" minValue="3750" maxValue="49182409"/>
    </cacheField>
    <cacheField name="year" numFmtId="0">
      <sharedItems containsString="0" containsBlank="1" containsNumber="1" containsInteger="1" minValue="2008" maxValue="2017" count="11">
        <n v="2013"/>
        <n v="2012"/>
        <n v="2011"/>
        <n v="2010"/>
        <n v="2009"/>
        <n v="2014"/>
        <n v="2008"/>
        <n v="2016"/>
        <n v="2015"/>
        <n v="2017"/>
        <m/>
      </sharedItems>
    </cacheField>
    <cacheField name="verified" numFmtId="0">
      <sharedItems containsBlank="1" count="4">
        <m/>
        <s v="modified"/>
        <s v="verified"/>
        <s v="added"/>
      </sharedItems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">
  <r>
    <s v="CT2019"/>
    <s v="American Commitment_American Future Fund201365000"/>
    <x v="0"/>
    <x v="0"/>
    <n v="65000"/>
    <x v="0"/>
    <x v="0"/>
    <m/>
  </r>
  <r>
    <s v="CT2019"/>
    <s v="American Future Fund_60 Plus Association20124550000"/>
    <x v="1"/>
    <x v="1"/>
    <n v="4550000"/>
    <x v="1"/>
    <x v="0"/>
    <m/>
  </r>
  <r>
    <s v="CT2019"/>
    <s v="American Future Fund_Adams County Reform Project201270000"/>
    <x v="1"/>
    <x v="2"/>
    <n v="70000"/>
    <x v="1"/>
    <x v="0"/>
    <m/>
  </r>
  <r>
    <s v="CT2019"/>
    <s v="American Future Fund_California Future Fund for Free Markets20124080000"/>
    <x v="1"/>
    <x v="3"/>
    <n v="4080000"/>
    <x v="1"/>
    <x v="0"/>
    <m/>
  </r>
  <r>
    <s v="CT2019"/>
    <s v="American Future Fund_Citizen Awareness Project20121500000"/>
    <x v="1"/>
    <x v="4"/>
    <n v="1500000"/>
    <x v="1"/>
    <x v="0"/>
    <m/>
  </r>
  <r>
    <s v="CT2019"/>
    <s v="American Future Fund_Competitive Enterprise Institute2012150000"/>
    <x v="1"/>
    <x v="5"/>
    <n v="150000"/>
    <x v="1"/>
    <x v="0"/>
    <m/>
  </r>
  <r>
    <s v="CT2019"/>
    <s v="American Future Fund_Ending Spending2012525000"/>
    <x v="1"/>
    <x v="6"/>
    <n v="525000"/>
    <x v="1"/>
    <x v="0"/>
    <m/>
  </r>
  <r>
    <s v="CT2019"/>
    <s v="American Future Fund_Hispanic Leadership Fund201220000"/>
    <x v="1"/>
    <x v="7"/>
    <n v="20000"/>
    <x v="1"/>
    <x v="0"/>
    <m/>
  </r>
  <r>
    <s v="CT2019"/>
    <s v="American Future Fund_Republican State Leadership Committee20121185000"/>
    <x v="1"/>
    <x v="8"/>
    <n v="1185000"/>
    <x v="1"/>
    <x v="0"/>
    <m/>
  </r>
  <r>
    <s v="CT2019"/>
    <s v="American Future Fund_The Progress Project2012455000"/>
    <x v="1"/>
    <x v="9"/>
    <n v="455000"/>
    <x v="1"/>
    <x v="1"/>
    <s v="ein was in title (26-2404352)"/>
  </r>
  <r>
    <s v="CT2019"/>
    <s v="American Future Fund_All Votes Matter201140000"/>
    <x v="1"/>
    <x v="10"/>
    <n v="40000"/>
    <x v="2"/>
    <x v="2"/>
    <m/>
  </r>
  <r>
    <s v="CT2019"/>
    <s v="American Future Fund_Digital Society2011102500"/>
    <x v="1"/>
    <x v="11"/>
    <n v="102500"/>
    <x v="2"/>
    <x v="2"/>
    <m/>
  </r>
  <r>
    <s v="CT2019"/>
    <s v="American Future Fund_Invest In North Dakota2011300000"/>
    <x v="1"/>
    <x v="12"/>
    <n v="300000"/>
    <x v="2"/>
    <x v="2"/>
    <m/>
  </r>
  <r>
    <s v="CT2019"/>
    <s v="American Future Fund_Iowa Progress Project2011203700"/>
    <x v="1"/>
    <x v="13"/>
    <n v="203700"/>
    <x v="2"/>
    <x v="2"/>
    <m/>
  </r>
  <r>
    <s v="CT2019"/>
    <s v="American Future Fund_MediaFreedom.org2011270000"/>
    <x v="1"/>
    <x v="14"/>
    <n v="270000"/>
    <x v="2"/>
    <x v="2"/>
    <m/>
  </r>
  <r>
    <s v="CT2019"/>
    <s v="American Future Fund_The MITA Group201197500"/>
    <x v="1"/>
    <x v="15"/>
    <n v="97500"/>
    <x v="2"/>
    <x v="2"/>
    <m/>
  </r>
  <r>
    <s v="CT2019"/>
    <s v="American Future Fund_Iowa Progress Project2010150000"/>
    <x v="1"/>
    <x v="13"/>
    <n v="150000"/>
    <x v="3"/>
    <x v="2"/>
    <m/>
  </r>
  <r>
    <s v="CT2019"/>
    <s v="American Justice Partnership_American Future Fund201150000"/>
    <x v="2"/>
    <x v="0"/>
    <n v="50000"/>
    <x v="2"/>
    <x v="0"/>
    <m/>
  </r>
  <r>
    <s v="CT2019"/>
    <s v="American Justice Partnership_American Future Fund20102441000"/>
    <x v="2"/>
    <x v="0"/>
    <n v="2441000"/>
    <x v="3"/>
    <x v="0"/>
    <m/>
  </r>
  <r>
    <s v="CT2019"/>
    <s v="Center to Protect Patient Rights_American Future Fund201249182409"/>
    <x v="3"/>
    <x v="0"/>
    <n v="49182409"/>
    <x v="1"/>
    <x v="2"/>
    <m/>
  </r>
  <r>
    <s v="CT2019"/>
    <s v="Center to Protect Patient Rights_American Future Fund20111075000"/>
    <x v="3"/>
    <x v="0"/>
    <n v="1075000"/>
    <x v="2"/>
    <x v="2"/>
    <m/>
  </r>
  <r>
    <s v="CT2019"/>
    <s v="Center to Protect Patient Rights_American Future Fund201011685000"/>
    <x v="3"/>
    <x v="0"/>
    <n v="11685000"/>
    <x v="3"/>
    <x v="2"/>
    <m/>
  </r>
  <r>
    <s v="CT2019"/>
    <s v="Center to Protect Patient Rights_American Future Fund20091280000"/>
    <x v="3"/>
    <x v="0"/>
    <n v="1280000"/>
    <x v="4"/>
    <x v="2"/>
    <m/>
  </r>
  <r>
    <s v="CT2019"/>
    <s v="Crossroads GPS_American Future Fund20142000000"/>
    <x v="4"/>
    <x v="0"/>
    <n v="2000000"/>
    <x v="5"/>
    <x v="0"/>
    <m/>
  </r>
  <r>
    <s v="CT2019"/>
    <s v="Freedom Partners_American Future Fund201213600000"/>
    <x v="5"/>
    <x v="0"/>
    <n v="13600000"/>
    <x v="1"/>
    <x v="2"/>
    <m/>
  </r>
  <r>
    <n v="990"/>
    <s v="Judicial Crisis Network_American Future Fund20141350000"/>
    <x v="6"/>
    <x v="0"/>
    <n v="1350000"/>
    <x v="5"/>
    <x v="3"/>
    <m/>
  </r>
  <r>
    <s v="CT2019"/>
    <s v="Judicial Crisis Network_American Future Fund2013750000"/>
    <x v="6"/>
    <x v="0"/>
    <n v="750000"/>
    <x v="0"/>
    <x v="2"/>
    <m/>
  </r>
  <r>
    <s v="CT2019"/>
    <s v="PhRMA_American Future Fund2010300000"/>
    <x v="7"/>
    <x v="0"/>
    <n v="300000"/>
    <x v="3"/>
    <x v="2"/>
    <m/>
  </r>
  <r>
    <s v="CT2019"/>
    <s v="Todd Ricketts_American Future Fund20145000"/>
    <x v="8"/>
    <x v="0"/>
    <n v="5000"/>
    <x v="5"/>
    <x v="0"/>
    <m/>
  </r>
  <r>
    <s v="CT2019"/>
    <s v="Wellspring Committee_American Future Fund2008367457"/>
    <x v="9"/>
    <x v="0"/>
    <n v="367457"/>
    <x v="6"/>
    <x v="0"/>
    <m/>
  </r>
  <r>
    <n v="990"/>
    <s v="Wellspring Committee_American Future Fund2013125000"/>
    <x v="9"/>
    <x v="0"/>
    <n v="125000"/>
    <x v="0"/>
    <x v="3"/>
    <m/>
  </r>
  <r>
    <n v="990"/>
    <s v="Wellspring Committee_American Future Fund20162000000"/>
    <x v="9"/>
    <x v="0"/>
    <n v="2000000"/>
    <x v="7"/>
    <x v="3"/>
    <m/>
  </r>
  <r>
    <n v="990"/>
    <s v="American Future Fund_Center for Boundless Innovation in Technology2014170700"/>
    <x v="1"/>
    <x v="16"/>
    <n v="170700"/>
    <x v="5"/>
    <x v="3"/>
    <m/>
  </r>
  <r>
    <n v="990"/>
    <s v="American Future Fund_The Patriots Foundation201425000"/>
    <x v="1"/>
    <x v="17"/>
    <n v="25000"/>
    <x v="5"/>
    <x v="3"/>
    <m/>
  </r>
  <r>
    <n v="990"/>
    <s v="American Future Fund_The Progress Project2014451500"/>
    <x v="1"/>
    <x v="9"/>
    <n v="451500"/>
    <x v="5"/>
    <x v="3"/>
    <m/>
  </r>
  <r>
    <n v="990"/>
    <s v="American Future Fund_Republican Attorneys General Association2014670000"/>
    <x v="1"/>
    <x v="18"/>
    <n v="670000"/>
    <x v="5"/>
    <x v="3"/>
    <m/>
  </r>
  <r>
    <n v="990"/>
    <s v="American Future Fund_Acts 2 Collective20167500"/>
    <x v="1"/>
    <x v="19"/>
    <n v="7500"/>
    <x v="7"/>
    <x v="3"/>
    <m/>
  </r>
  <r>
    <n v="990"/>
    <s v="American Future Fund_Beyond Ball201650000"/>
    <x v="1"/>
    <x v="20"/>
    <n v="50000"/>
    <x v="7"/>
    <x v="3"/>
    <m/>
  </r>
  <r>
    <n v="990"/>
    <s v="American Future Fund_Donors Trust201610000"/>
    <x v="1"/>
    <x v="21"/>
    <n v="10000"/>
    <x v="7"/>
    <x v="3"/>
    <m/>
  </r>
  <r>
    <n v="990"/>
    <s v="American Future Fund_Ending Spending2016750000"/>
    <x v="1"/>
    <x v="6"/>
    <n v="750000"/>
    <x v="7"/>
    <x v="3"/>
    <m/>
  </r>
  <r>
    <n v="990"/>
    <s v="American Future Fund_The Progress Project2016708500"/>
    <x v="1"/>
    <x v="9"/>
    <n v="708500"/>
    <x v="7"/>
    <x v="3"/>
    <m/>
  </r>
  <r>
    <n v="990"/>
    <s v="American Future Fund_The Patriots Foundation2016189500"/>
    <x v="1"/>
    <x v="17"/>
    <n v="189500"/>
    <x v="7"/>
    <x v="3"/>
    <m/>
  </r>
  <r>
    <n v="990"/>
    <s v="American Future Fund_NRA Institute for Legislative Action20163000000"/>
    <x v="1"/>
    <x v="22"/>
    <n v="3000000"/>
    <x v="7"/>
    <x v="3"/>
    <m/>
  </r>
  <r>
    <n v="990"/>
    <s v="American Future Fund_The Legacy Foundation201630000"/>
    <x v="1"/>
    <x v="23"/>
    <n v="30000"/>
    <x v="7"/>
    <x v="3"/>
    <m/>
  </r>
  <r>
    <n v="990"/>
    <s v="American Future Fund_Institute for Fair Elections20156000"/>
    <x v="1"/>
    <x v="24"/>
    <n v="6000"/>
    <x v="8"/>
    <x v="3"/>
    <m/>
  </r>
  <r>
    <n v="990"/>
    <s v="American Future Fund_The Leadership Institute20153750"/>
    <x v="1"/>
    <x v="25"/>
    <n v="3750"/>
    <x v="8"/>
    <x v="3"/>
    <m/>
  </r>
  <r>
    <n v="990"/>
    <s v="American Future Fund_The Progress Project201515700"/>
    <x v="1"/>
    <x v="9"/>
    <n v="15700"/>
    <x v="8"/>
    <x v="3"/>
    <m/>
  </r>
  <r>
    <n v="990"/>
    <s v="American Future Fund_The Patriots Foundation201515000"/>
    <x v="1"/>
    <x v="17"/>
    <n v="15000"/>
    <x v="8"/>
    <x v="3"/>
    <m/>
  </r>
  <r>
    <n v="990"/>
    <s v="American Future Fund_Beyond Ball20177500"/>
    <x v="1"/>
    <x v="20"/>
    <n v="7500"/>
    <x v="9"/>
    <x v="3"/>
    <m/>
  </r>
  <r>
    <n v="990"/>
    <s v="American Future Fund_The Patriots Foundation2017110000"/>
    <x v="1"/>
    <x v="17"/>
    <n v="110000"/>
    <x v="9"/>
    <x v="3"/>
    <m/>
  </r>
  <r>
    <n v="990"/>
    <s v="American Future Fund_60 Plus Association20177500"/>
    <x v="1"/>
    <x v="1"/>
    <n v="7500"/>
    <x v="9"/>
    <x v="3"/>
    <m/>
  </r>
  <r>
    <n v="990"/>
    <s v="American Future Fund_Citizens Outreach201715000"/>
    <x v="1"/>
    <x v="26"/>
    <n v="15000"/>
    <x v="9"/>
    <x v="3"/>
    <m/>
  </r>
  <r>
    <n v="990"/>
    <s v="American Future Fund_Consumer Action for a Strong Economy20177500"/>
    <x v="1"/>
    <x v="27"/>
    <n v="7500"/>
    <x v="9"/>
    <x v="3"/>
    <m/>
  </r>
  <r>
    <n v="990"/>
    <s v="American Future Fund_Empower Iowa Fund201771000"/>
    <x v="1"/>
    <x v="28"/>
    <n v="71000"/>
    <x v="9"/>
    <x v="3"/>
    <m/>
  </r>
  <r>
    <n v="990"/>
    <s v="American Future Fund_Free Our Internet201750000"/>
    <x v="1"/>
    <x v="29"/>
    <n v="50000"/>
    <x v="9"/>
    <x v="3"/>
    <m/>
  </r>
  <r>
    <n v="990"/>
    <s v="American Future Fund_Frontiers of Freedom201710000"/>
    <x v="1"/>
    <x v="30"/>
    <n v="10000"/>
    <x v="9"/>
    <x v="3"/>
    <m/>
  </r>
  <r>
    <n v="990"/>
    <s v="American Future Fund_Institute for Liberty201710000"/>
    <x v="1"/>
    <x v="31"/>
    <n v="10000"/>
    <x v="9"/>
    <x v="3"/>
    <m/>
  </r>
  <r>
    <n v="990"/>
    <s v="American Future Fund_Institute for Policy Innovation20177500"/>
    <x v="1"/>
    <x v="32"/>
    <n v="7500"/>
    <x v="9"/>
    <x v="3"/>
    <m/>
  </r>
  <r>
    <n v="990"/>
    <s v="American Future Fund_Let Freedom Ring201717500"/>
    <x v="1"/>
    <x v="33"/>
    <n v="17500"/>
    <x v="9"/>
    <x v="3"/>
    <m/>
  </r>
  <r>
    <n v="990"/>
    <s v="American Future Fund_Taxpayers Protection Alliance20175000"/>
    <x v="1"/>
    <x v="34"/>
    <n v="5000"/>
    <x v="9"/>
    <x v="3"/>
    <m/>
  </r>
  <r>
    <n v="990"/>
    <s v="American Future Fund_The Hispanic Leadership Fund20177500"/>
    <x v="1"/>
    <x v="35"/>
    <n v="7500"/>
    <x v="9"/>
    <x v="3"/>
    <m/>
  </r>
  <r>
    <m/>
    <m/>
    <x v="10"/>
    <x v="36"/>
    <m/>
    <x v="1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0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" colHeaderCaption="Year">
  <location ref="A9:I16" firstHeaderRow="1" firstDataRow="2" firstDataCol="1" rowPageCount="1" colPageCount="1"/>
  <pivotFields count="8">
    <pivotField showAll="0"/>
    <pivotField showAll="0"/>
    <pivotField axis="axisRow" showAll="0" sortType="descending">
      <items count="12">
        <item x="0"/>
        <item h="1" x="1"/>
        <item x="2"/>
        <item x="3"/>
        <item x="4"/>
        <item x="5"/>
        <item x="6"/>
        <item x="7"/>
        <item x="8"/>
        <item x="9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Col" showAll="0">
      <items count="12">
        <item x="6"/>
        <item x="4"/>
        <item x="3"/>
        <item x="2"/>
        <item x="1"/>
        <item x="0"/>
        <item x="5"/>
        <item x="8"/>
        <item x="7"/>
        <item x="9"/>
        <item x="10"/>
        <item t="default"/>
      </items>
    </pivotField>
    <pivotField axis="axisPage" multipleItemSelectionAllowed="1" showAll="0">
      <items count="5">
        <item x="3"/>
        <item x="1"/>
        <item x="2"/>
        <item h="1" x="0"/>
        <item t="default"/>
      </items>
    </pivotField>
    <pivotField showAll="0"/>
  </pivotFields>
  <rowFields count="1">
    <field x="2"/>
  </rowFields>
  <rowItems count="6">
    <i>
      <x v="3"/>
    </i>
    <i>
      <x v="5"/>
    </i>
    <i>
      <x v="9"/>
    </i>
    <i>
      <x v="6"/>
    </i>
    <i>
      <x v="7"/>
    </i>
    <i t="grand">
      <x/>
    </i>
  </rowItems>
  <colFields count="1">
    <field x="5"/>
  </colFields>
  <colItems count="8">
    <i>
      <x v="1"/>
    </i>
    <i>
      <x v="2"/>
    </i>
    <i>
      <x v="3"/>
    </i>
    <i>
      <x v="4"/>
    </i>
    <i>
      <x v="5"/>
    </i>
    <i>
      <x v="6"/>
    </i>
    <i>
      <x v="8"/>
    </i>
    <i t="grand">
      <x/>
    </i>
  </colItems>
  <pageFields count="1">
    <pageField fld="6" hier="-1"/>
  </pageFields>
  <dataFields count="1">
    <dataField name="Sum of contribution" fld="4" baseField="0" baseItem="0" numFmtId="164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11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" colHeaderCaption="Year">
  <location ref="A23:I54" firstHeaderRow="1" firstDataRow="2" firstDataCol="1" rowPageCount="2" colPageCount="1"/>
  <pivotFields count="8">
    <pivotField showAll="0"/>
    <pivotField showAll="0"/>
    <pivotField axis="axisPage" multipleItemSelectionAllowed="1" showAll="0">
      <items count="12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t="default"/>
      </items>
    </pivotField>
    <pivotField axis="axisRow" showAll="0" sortType="descending">
      <items count="39">
        <item x="1"/>
        <item x="19"/>
        <item x="2"/>
        <item x="10"/>
        <item x="0"/>
        <item x="20"/>
        <item x="3"/>
        <item x="16"/>
        <item x="4"/>
        <item x="26"/>
        <item x="5"/>
        <item x="27"/>
        <item x="11"/>
        <item x="21"/>
        <item x="28"/>
        <item x="6"/>
        <item x="29"/>
        <item x="30"/>
        <item x="7"/>
        <item x="24"/>
        <item x="31"/>
        <item x="32"/>
        <item x="12"/>
        <item x="13"/>
        <item x="33"/>
        <item x="14"/>
        <item x="22"/>
        <item x="18"/>
        <item x="8"/>
        <item x="34"/>
        <item x="35"/>
        <item x="25"/>
        <item m="1" x="37"/>
        <item x="15"/>
        <item x="17"/>
        <item x="9"/>
        <item x="36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Col" showAll="0">
      <items count="12">
        <item x="6"/>
        <item x="4"/>
        <item x="3"/>
        <item x="2"/>
        <item x="1"/>
        <item x="0"/>
        <item x="5"/>
        <item x="8"/>
        <item x="7"/>
        <item x="9"/>
        <item x="10"/>
        <item t="default"/>
      </items>
    </pivotField>
    <pivotField axis="axisPage" multipleItemSelectionAllowed="1" showAll="0">
      <items count="5">
        <item x="3"/>
        <item x="1"/>
        <item x="2"/>
        <item h="1" x="0"/>
        <item t="default"/>
      </items>
    </pivotField>
    <pivotField showAll="0"/>
  </pivotFields>
  <rowFields count="1">
    <field x="3"/>
  </rowFields>
  <rowItems count="30">
    <i>
      <x v="26"/>
    </i>
    <i>
      <x v="35"/>
    </i>
    <i>
      <x v="15"/>
    </i>
    <i>
      <x v="27"/>
    </i>
    <i>
      <x v="23"/>
    </i>
    <i>
      <x v="34"/>
    </i>
    <i>
      <x v="22"/>
    </i>
    <i>
      <x v="25"/>
    </i>
    <i>
      <x v="7"/>
    </i>
    <i>
      <x v="12"/>
    </i>
    <i>
      <x v="33"/>
    </i>
    <i>
      <x v="14"/>
    </i>
    <i>
      <x v="5"/>
    </i>
    <i>
      <x v="16"/>
    </i>
    <i>
      <x v="3"/>
    </i>
    <i>
      <x v="37"/>
    </i>
    <i>
      <x v="24"/>
    </i>
    <i>
      <x v="9"/>
    </i>
    <i>
      <x v="13"/>
    </i>
    <i>
      <x v="17"/>
    </i>
    <i>
      <x v="20"/>
    </i>
    <i>
      <x v="11"/>
    </i>
    <i>
      <x v="21"/>
    </i>
    <i>
      <x/>
    </i>
    <i>
      <x v="30"/>
    </i>
    <i>
      <x v="1"/>
    </i>
    <i>
      <x v="19"/>
    </i>
    <i>
      <x v="29"/>
    </i>
    <i>
      <x v="31"/>
    </i>
    <i t="grand">
      <x/>
    </i>
  </rowItems>
  <colFields count="1">
    <field x="5"/>
  </colFields>
  <colItems count="8">
    <i>
      <x v="2"/>
    </i>
    <i>
      <x v="3"/>
    </i>
    <i>
      <x v="4"/>
    </i>
    <i>
      <x v="6"/>
    </i>
    <i>
      <x v="7"/>
    </i>
    <i>
      <x v="8"/>
    </i>
    <i>
      <x v="9"/>
    </i>
    <i t="grand">
      <x/>
    </i>
  </colItems>
  <pageFields count="2">
    <pageField fld="6" hier="-1"/>
    <pageField fld="2" hier="-1"/>
  </pageFields>
  <dataFields count="1">
    <dataField name="Sum of contribution" fld="4" baseField="0" baseItem="0" numFmtId="16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54"/>
  <sheetViews>
    <sheetView tabSelected="1" topLeftCell="A2" workbookViewId="0">
      <selection activeCell="B39" sqref="B39"/>
    </sheetView>
  </sheetViews>
  <sheetFormatPr baseColWidth="10" defaultRowHeight="16" x14ac:dyDescent="0.2"/>
  <cols>
    <col min="1" max="1" width="39.6640625" bestFit="1" customWidth="1"/>
    <col min="2" max="2" width="22" bestFit="1" customWidth="1"/>
    <col min="3" max="3" width="10.1640625" bestFit="1" customWidth="1"/>
    <col min="4" max="4" width="8.6640625" bestFit="1" customWidth="1"/>
    <col min="5" max="5" width="10.1640625" bestFit="1" customWidth="1"/>
    <col min="6" max="6" width="7.6640625" bestFit="1" customWidth="1"/>
    <col min="7" max="7" width="10.1640625" bestFit="1" customWidth="1"/>
    <col min="8" max="8" width="8.6640625" bestFit="1" customWidth="1"/>
    <col min="9" max="9" width="10.83203125" bestFit="1" customWidth="1"/>
    <col min="10" max="10" width="21" customWidth="1"/>
    <col min="11" max="11" width="11.1640625" bestFit="1" customWidth="1"/>
    <col min="12" max="12" width="7" bestFit="1" customWidth="1"/>
  </cols>
  <sheetData>
    <row r="5" spans="1:10" ht="24" x14ac:dyDescent="0.3">
      <c r="A5" s="7" t="s">
        <v>61</v>
      </c>
    </row>
    <row r="7" spans="1:10" x14ac:dyDescent="0.2">
      <c r="A7" s="4" t="s">
        <v>31</v>
      </c>
      <c r="B7" t="s">
        <v>60</v>
      </c>
    </row>
    <row r="9" spans="1:10" x14ac:dyDescent="0.2">
      <c r="A9" s="4" t="s">
        <v>57</v>
      </c>
      <c r="B9" s="4" t="s">
        <v>59</v>
      </c>
    </row>
    <row r="10" spans="1:10" x14ac:dyDescent="0.2">
      <c r="A10" s="4" t="s">
        <v>58</v>
      </c>
      <c r="B10">
        <v>2009</v>
      </c>
      <c r="C10">
        <v>2010</v>
      </c>
      <c r="D10">
        <v>2011</v>
      </c>
      <c r="E10">
        <v>2012</v>
      </c>
      <c r="F10">
        <v>2013</v>
      </c>
      <c r="G10">
        <v>2014</v>
      </c>
      <c r="H10">
        <v>2016</v>
      </c>
      <c r="I10" t="s">
        <v>56</v>
      </c>
      <c r="J10" s="6" t="s">
        <v>64</v>
      </c>
    </row>
    <row r="11" spans="1:10" x14ac:dyDescent="0.2">
      <c r="A11" s="5" t="s">
        <v>9</v>
      </c>
      <c r="B11" s="3">
        <v>1280000</v>
      </c>
      <c r="C11" s="3">
        <v>11685000</v>
      </c>
      <c r="D11" s="3">
        <v>1075000</v>
      </c>
      <c r="E11" s="3">
        <v>49182409</v>
      </c>
      <c r="F11" s="3"/>
      <c r="G11" s="3"/>
      <c r="H11" s="3"/>
      <c r="I11" s="3">
        <v>63222409</v>
      </c>
      <c r="J11" t="str">
        <f>VLOOKUP(A11,Resources!A:B,2,FALSE)</f>
        <v>https://www.desmogblog.com/american-encore</v>
      </c>
    </row>
    <row r="12" spans="1:10" x14ac:dyDescent="0.2">
      <c r="A12" s="5" t="s">
        <v>18</v>
      </c>
      <c r="B12" s="3"/>
      <c r="C12" s="3"/>
      <c r="D12" s="3"/>
      <c r="E12" s="3">
        <v>13600000</v>
      </c>
      <c r="F12" s="3"/>
      <c r="G12" s="3"/>
      <c r="H12" s="3"/>
      <c r="I12" s="3">
        <v>13600000</v>
      </c>
      <c r="J12" t="str">
        <f>VLOOKUP(A12,Resources!A:B,2,FALSE)</f>
        <v>https://www.desmogblog.com/freedom-partners</v>
      </c>
    </row>
    <row r="13" spans="1:10" x14ac:dyDescent="0.2">
      <c r="A13" s="5" t="s">
        <v>27</v>
      </c>
      <c r="B13" s="3"/>
      <c r="C13" s="3"/>
      <c r="D13" s="3"/>
      <c r="E13" s="3"/>
      <c r="F13" s="3">
        <v>125000</v>
      </c>
      <c r="G13" s="3"/>
      <c r="H13" s="3">
        <v>2000000</v>
      </c>
      <c r="I13" s="3">
        <v>2125000</v>
      </c>
      <c r="J13" t="str">
        <f>VLOOKUP(A13,Resources!A:B,2,FALSE)</f>
        <v>https://www.sourcewatch.org/index.php/Wellspring_Committee</v>
      </c>
    </row>
    <row r="14" spans="1:10" x14ac:dyDescent="0.2">
      <c r="A14" s="5" t="s">
        <v>7</v>
      </c>
      <c r="B14" s="3"/>
      <c r="C14" s="3"/>
      <c r="D14" s="3"/>
      <c r="E14" s="3"/>
      <c r="F14" s="3">
        <v>750000</v>
      </c>
      <c r="G14" s="3">
        <v>1350000</v>
      </c>
      <c r="H14" s="3"/>
      <c r="I14" s="3">
        <v>2100000</v>
      </c>
      <c r="J14" t="str">
        <f>VLOOKUP(A14,Resources!A:B,2,FALSE)</f>
        <v>https://www.desmogblog.com/judicial-crisis-network</v>
      </c>
    </row>
    <row r="15" spans="1:10" x14ac:dyDescent="0.2">
      <c r="A15" s="5" t="s">
        <v>26</v>
      </c>
      <c r="B15" s="3"/>
      <c r="C15" s="3">
        <v>300000</v>
      </c>
      <c r="D15" s="3"/>
      <c r="E15" s="3"/>
      <c r="F15" s="3"/>
      <c r="G15" s="3"/>
      <c r="H15" s="3"/>
      <c r="I15" s="3">
        <v>300000</v>
      </c>
      <c r="J15" t="str">
        <f>VLOOKUP(A15,Resources!A:B,2,FALSE)</f>
        <v>https://www.sourcewatch.org/index.php/Pharmaceutical_Research_and_Manufacturers_of_America</v>
      </c>
    </row>
    <row r="16" spans="1:10" x14ac:dyDescent="0.2">
      <c r="A16" s="5" t="s">
        <v>56</v>
      </c>
      <c r="B16" s="3">
        <v>1280000</v>
      </c>
      <c r="C16" s="3">
        <v>11985000</v>
      </c>
      <c r="D16" s="3">
        <v>1075000</v>
      </c>
      <c r="E16" s="3">
        <v>62782409</v>
      </c>
      <c r="F16" s="3">
        <v>875000</v>
      </c>
      <c r="G16" s="3">
        <v>1350000</v>
      </c>
      <c r="H16" s="3">
        <v>2000000</v>
      </c>
      <c r="I16" s="3">
        <v>81347409</v>
      </c>
    </row>
    <row r="19" spans="1:10" ht="24" x14ac:dyDescent="0.3">
      <c r="A19" s="7" t="s">
        <v>62</v>
      </c>
    </row>
    <row r="20" spans="1:10" x14ac:dyDescent="0.2">
      <c r="A20" s="4" t="s">
        <v>31</v>
      </c>
      <c r="B20" t="s">
        <v>60</v>
      </c>
    </row>
    <row r="21" spans="1:10" x14ac:dyDescent="0.2">
      <c r="A21" s="4" t="s">
        <v>0</v>
      </c>
      <c r="B21" t="s">
        <v>5</v>
      </c>
    </row>
    <row r="23" spans="1:10" x14ac:dyDescent="0.2">
      <c r="A23" s="4" t="s">
        <v>57</v>
      </c>
      <c r="B23" s="4" t="s">
        <v>59</v>
      </c>
    </row>
    <row r="24" spans="1:10" x14ac:dyDescent="0.2">
      <c r="A24" s="4" t="s">
        <v>58</v>
      </c>
      <c r="B24">
        <v>2010</v>
      </c>
      <c r="C24">
        <v>2011</v>
      </c>
      <c r="D24">
        <v>2012</v>
      </c>
      <c r="E24">
        <v>2014</v>
      </c>
      <c r="F24">
        <v>2015</v>
      </c>
      <c r="G24">
        <v>2016</v>
      </c>
      <c r="H24">
        <v>2017</v>
      </c>
      <c r="I24" t="s">
        <v>56</v>
      </c>
    </row>
    <row r="25" spans="1:10" x14ac:dyDescent="0.2">
      <c r="A25" s="5" t="s">
        <v>42</v>
      </c>
      <c r="B25" s="3"/>
      <c r="C25" s="3"/>
      <c r="D25" s="3"/>
      <c r="E25" s="3"/>
      <c r="F25" s="3"/>
      <c r="G25" s="3">
        <v>3000000</v>
      </c>
      <c r="H25" s="3"/>
      <c r="I25" s="3">
        <v>3000000</v>
      </c>
      <c r="J25" t="str">
        <f>VLOOKUP(A25,Resources!A:B,2,FALSE)</f>
        <v>https://www.sourcewatch.org/index.php/Institute_for_Legislative_Action</v>
      </c>
    </row>
    <row r="26" spans="1:10" x14ac:dyDescent="0.2">
      <c r="A26" s="5" t="s">
        <v>35</v>
      </c>
      <c r="B26" s="3"/>
      <c r="C26" s="3"/>
      <c r="D26" s="3">
        <v>455000</v>
      </c>
      <c r="E26" s="3">
        <v>451500</v>
      </c>
      <c r="F26" s="3">
        <v>15700</v>
      </c>
      <c r="G26" s="3">
        <v>708500</v>
      </c>
      <c r="H26" s="3"/>
      <c r="I26" s="3">
        <v>1630700</v>
      </c>
      <c r="J26">
        <f>VLOOKUP(A26,Resources!A:B,2,FALSE)</f>
        <v>0</v>
      </c>
    </row>
    <row r="27" spans="1:10" x14ac:dyDescent="0.2">
      <c r="A27" s="5" t="s">
        <v>12</v>
      </c>
      <c r="B27" s="3"/>
      <c r="C27" s="3"/>
      <c r="D27" s="3"/>
      <c r="E27" s="3"/>
      <c r="F27" s="3"/>
      <c r="G27" s="3">
        <v>750000</v>
      </c>
      <c r="H27" s="3"/>
      <c r="I27" s="3">
        <v>750000</v>
      </c>
      <c r="J27" t="str">
        <f>VLOOKUP(A27,Resources!A:B,2,FALSE)</f>
        <v>https://www.sourcewatch.org/index.php/Ending_Spending</v>
      </c>
    </row>
    <row r="28" spans="1:10" x14ac:dyDescent="0.2">
      <c r="A28" s="5" t="s">
        <v>38</v>
      </c>
      <c r="B28" s="3"/>
      <c r="C28" s="3"/>
      <c r="D28" s="3"/>
      <c r="E28" s="3">
        <v>670000</v>
      </c>
      <c r="F28" s="3"/>
      <c r="G28" s="3"/>
      <c r="H28" s="3"/>
      <c r="I28" s="3">
        <v>670000</v>
      </c>
      <c r="J28" t="str">
        <f>VLOOKUP(A28,Resources!A:B,2,FALSE)</f>
        <v>https://www.sourcewatch.org/index.php/Republican_Attorneys_General_Association</v>
      </c>
    </row>
    <row r="29" spans="1:10" x14ac:dyDescent="0.2">
      <c r="A29" s="5" t="s">
        <v>25</v>
      </c>
      <c r="B29" s="3">
        <v>150000</v>
      </c>
      <c r="C29" s="3">
        <v>203700</v>
      </c>
      <c r="D29" s="3"/>
      <c r="E29" s="3"/>
      <c r="F29" s="3"/>
      <c r="G29" s="3"/>
      <c r="H29" s="3"/>
      <c r="I29" s="3">
        <v>353700</v>
      </c>
      <c r="J29">
        <f>VLOOKUP(A29,Resources!A:B,2,FALSE)</f>
        <v>0</v>
      </c>
    </row>
    <row r="30" spans="1:10" x14ac:dyDescent="0.2">
      <c r="A30" s="5" t="s">
        <v>34</v>
      </c>
      <c r="B30" s="3"/>
      <c r="C30" s="3"/>
      <c r="D30" s="3"/>
      <c r="E30" s="3">
        <v>25000</v>
      </c>
      <c r="F30" s="3">
        <v>15000</v>
      </c>
      <c r="G30" s="3">
        <v>189500</v>
      </c>
      <c r="H30" s="3">
        <v>110000</v>
      </c>
      <c r="I30" s="3">
        <v>339500</v>
      </c>
      <c r="J30">
        <f>VLOOKUP(A30,Resources!A:B,2,FALSE)</f>
        <v>0</v>
      </c>
    </row>
    <row r="31" spans="1:10" x14ac:dyDescent="0.2">
      <c r="A31" s="5" t="s">
        <v>22</v>
      </c>
      <c r="B31" s="3"/>
      <c r="C31" s="3">
        <v>300000</v>
      </c>
      <c r="D31" s="3"/>
      <c r="E31" s="3"/>
      <c r="F31" s="3"/>
      <c r="G31" s="3"/>
      <c r="H31" s="3"/>
      <c r="I31" s="3">
        <v>300000</v>
      </c>
      <c r="J31">
        <f>VLOOKUP(A31,Resources!A:B,2,FALSE)</f>
        <v>0</v>
      </c>
    </row>
    <row r="32" spans="1:10" x14ac:dyDescent="0.2">
      <c r="A32" s="5" t="s">
        <v>21</v>
      </c>
      <c r="B32" s="3"/>
      <c r="C32" s="3">
        <v>270000</v>
      </c>
      <c r="D32" s="3"/>
      <c r="E32" s="3"/>
      <c r="F32" s="3"/>
      <c r="G32" s="3"/>
      <c r="H32" s="3"/>
      <c r="I32" s="3">
        <v>270000</v>
      </c>
      <c r="J32">
        <f>VLOOKUP(A32,Resources!A:B,2,FALSE)</f>
        <v>0</v>
      </c>
    </row>
    <row r="33" spans="1:10" x14ac:dyDescent="0.2">
      <c r="A33" s="5" t="s">
        <v>33</v>
      </c>
      <c r="B33" s="3"/>
      <c r="C33" s="3"/>
      <c r="D33" s="3"/>
      <c r="E33" s="3">
        <v>170700</v>
      </c>
      <c r="F33" s="3"/>
      <c r="G33" s="3"/>
      <c r="H33" s="3"/>
      <c r="I33" s="3">
        <v>170700</v>
      </c>
      <c r="J33">
        <f>VLOOKUP(A33,Resources!A:B,2,FALSE)</f>
        <v>0</v>
      </c>
    </row>
    <row r="34" spans="1:10" x14ac:dyDescent="0.2">
      <c r="A34" s="5" t="s">
        <v>23</v>
      </c>
      <c r="B34" s="3"/>
      <c r="C34" s="3">
        <v>102500</v>
      </c>
      <c r="D34" s="3"/>
      <c r="E34" s="3"/>
      <c r="F34" s="3"/>
      <c r="G34" s="3"/>
      <c r="H34" s="3"/>
      <c r="I34" s="3">
        <v>102500</v>
      </c>
      <c r="J34">
        <f>VLOOKUP(A34,Resources!A:B,2,FALSE)</f>
        <v>0</v>
      </c>
    </row>
    <row r="35" spans="1:10" x14ac:dyDescent="0.2">
      <c r="A35" s="5" t="s">
        <v>20</v>
      </c>
      <c r="B35" s="3"/>
      <c r="C35" s="3">
        <v>97500</v>
      </c>
      <c r="D35" s="3"/>
      <c r="E35" s="3"/>
      <c r="F35" s="3"/>
      <c r="G35" s="3"/>
      <c r="H35" s="3"/>
      <c r="I35" s="3">
        <v>97500</v>
      </c>
      <c r="J35" t="str">
        <f>VLOOKUP(A35,Resources!A:B,2,FALSE)</f>
        <v>https://www.sourcewatch.org/index.php/The_MITA_Group_LLC</v>
      </c>
    </row>
    <row r="36" spans="1:10" x14ac:dyDescent="0.2">
      <c r="A36" s="5" t="s">
        <v>48</v>
      </c>
      <c r="B36" s="3"/>
      <c r="C36" s="3"/>
      <c r="D36" s="3"/>
      <c r="E36" s="3"/>
      <c r="F36" s="3"/>
      <c r="G36" s="3"/>
      <c r="H36" s="3">
        <v>71000</v>
      </c>
      <c r="I36" s="3">
        <v>71000</v>
      </c>
      <c r="J36">
        <f>VLOOKUP(A36,Resources!A:B,2,FALSE)</f>
        <v>0</v>
      </c>
    </row>
    <row r="37" spans="1:10" x14ac:dyDescent="0.2">
      <c r="A37" s="5" t="s">
        <v>45</v>
      </c>
      <c r="B37" s="3"/>
      <c r="C37" s="3"/>
      <c r="D37" s="3"/>
      <c r="E37" s="3"/>
      <c r="F37" s="3"/>
      <c r="G37" s="3">
        <v>50000</v>
      </c>
      <c r="H37" s="3">
        <v>7500</v>
      </c>
      <c r="I37" s="3">
        <v>57500</v>
      </c>
      <c r="J37">
        <f>VLOOKUP(A37,Resources!A:B,2,FALSE)</f>
        <v>0</v>
      </c>
    </row>
    <row r="38" spans="1:10" x14ac:dyDescent="0.2">
      <c r="A38" s="5" t="s">
        <v>49</v>
      </c>
      <c r="B38" s="3"/>
      <c r="C38" s="3"/>
      <c r="D38" s="3"/>
      <c r="E38" s="3"/>
      <c r="F38" s="3"/>
      <c r="G38" s="3"/>
      <c r="H38" s="3">
        <v>50000</v>
      </c>
      <c r="I38" s="3">
        <v>50000</v>
      </c>
      <c r="J38">
        <f>VLOOKUP(A38,Resources!A:B,2,FALSE)</f>
        <v>0</v>
      </c>
    </row>
    <row r="39" spans="1:10" x14ac:dyDescent="0.2">
      <c r="A39" s="5" t="s">
        <v>24</v>
      </c>
      <c r="B39" s="3"/>
      <c r="C39" s="3">
        <v>40000</v>
      </c>
      <c r="D39" s="3"/>
      <c r="E39" s="3"/>
      <c r="F39" s="3"/>
      <c r="G39" s="3"/>
      <c r="H39" s="3"/>
      <c r="I39" s="3">
        <v>40000</v>
      </c>
      <c r="J39">
        <f>VLOOKUP(A39,Resources!A:B,2,FALSE)</f>
        <v>0</v>
      </c>
    </row>
    <row r="40" spans="1:10" x14ac:dyDescent="0.2">
      <c r="A40" s="5" t="s">
        <v>88</v>
      </c>
      <c r="B40" s="3"/>
      <c r="C40" s="3"/>
      <c r="D40" s="3"/>
      <c r="E40" s="3"/>
      <c r="F40" s="3"/>
      <c r="G40" s="3">
        <v>30000</v>
      </c>
      <c r="H40" s="3"/>
      <c r="I40" s="3">
        <v>30000</v>
      </c>
      <c r="J40">
        <f>VLOOKUP(A40,Resources!A:B,2,FALSE)</f>
        <v>0</v>
      </c>
    </row>
    <row r="41" spans="1:10" x14ac:dyDescent="0.2">
      <c r="A41" s="5" t="s">
        <v>53</v>
      </c>
      <c r="B41" s="3"/>
      <c r="C41" s="3"/>
      <c r="D41" s="3"/>
      <c r="E41" s="3"/>
      <c r="F41" s="3"/>
      <c r="G41" s="3"/>
      <c r="H41" s="3">
        <v>17500</v>
      </c>
      <c r="I41" s="3">
        <v>17500</v>
      </c>
      <c r="J41" t="str">
        <f>VLOOKUP(A41,Resources!A:B,2,FALSE)</f>
        <v>https://www.sourcewatch.org/index.php/Let_Freedom_Ring</v>
      </c>
    </row>
    <row r="42" spans="1:10" x14ac:dyDescent="0.2">
      <c r="A42" s="5" t="s">
        <v>46</v>
      </c>
      <c r="B42" s="3"/>
      <c r="C42" s="3"/>
      <c r="D42" s="3"/>
      <c r="E42" s="3"/>
      <c r="F42" s="3"/>
      <c r="G42" s="3"/>
      <c r="H42" s="3">
        <v>15000</v>
      </c>
      <c r="I42" s="3">
        <v>15000</v>
      </c>
      <c r="J42" t="str">
        <f>VLOOKUP(A42,Resources!A:B,2,FALSE)</f>
        <v>https://www.sourcewatch.org/index.php/Citizen_Outreach</v>
      </c>
    </row>
    <row r="43" spans="1:10" x14ac:dyDescent="0.2">
      <c r="A43" s="5" t="s">
        <v>41</v>
      </c>
      <c r="B43" s="3"/>
      <c r="C43" s="3"/>
      <c r="D43" s="3"/>
      <c r="E43" s="3"/>
      <c r="F43" s="3"/>
      <c r="G43" s="3">
        <v>10000</v>
      </c>
      <c r="H43" s="3"/>
      <c r="I43" s="3">
        <v>10000</v>
      </c>
      <c r="J43" t="str">
        <f>VLOOKUP(A43,Resources!A:B,2,FALSE)</f>
        <v>https://www.desmogblog.com/who-donors-trust</v>
      </c>
    </row>
    <row r="44" spans="1:10" x14ac:dyDescent="0.2">
      <c r="A44" s="5" t="s">
        <v>50</v>
      </c>
      <c r="B44" s="3"/>
      <c r="C44" s="3"/>
      <c r="D44" s="3"/>
      <c r="E44" s="3"/>
      <c r="F44" s="3"/>
      <c r="G44" s="3"/>
      <c r="H44" s="3">
        <v>10000</v>
      </c>
      <c r="I44" s="3">
        <v>10000</v>
      </c>
      <c r="J44" t="str">
        <f>VLOOKUP(A44,Resources!A:B,2,FALSE)</f>
        <v>https://www.desmogblog.com/frontiers-freedom</v>
      </c>
    </row>
    <row r="45" spans="1:10" x14ac:dyDescent="0.2">
      <c r="A45" s="5" t="s">
        <v>51</v>
      </c>
      <c r="B45" s="3"/>
      <c r="C45" s="3"/>
      <c r="D45" s="3"/>
      <c r="E45" s="3"/>
      <c r="F45" s="3"/>
      <c r="G45" s="3"/>
      <c r="H45" s="3">
        <v>10000</v>
      </c>
      <c r="I45" s="3">
        <v>10000</v>
      </c>
      <c r="J45" t="str">
        <f>VLOOKUP(A45,Resources!A:B,2,FALSE)</f>
        <v>https://www.desmogblog.com/institute-liberty</v>
      </c>
    </row>
    <row r="46" spans="1:10" x14ac:dyDescent="0.2">
      <c r="A46" s="5" t="s">
        <v>47</v>
      </c>
      <c r="B46" s="3"/>
      <c r="C46" s="3"/>
      <c r="D46" s="3"/>
      <c r="E46" s="3"/>
      <c r="F46" s="3"/>
      <c r="G46" s="3"/>
      <c r="H46" s="3">
        <v>7500</v>
      </c>
      <c r="I46" s="3">
        <v>7500</v>
      </c>
      <c r="J46" t="str">
        <f>VLOOKUP(A46,Resources!A:B,2,FALSE)</f>
        <v>https://www.desmogblog.com/consumer-action-strong-economy</v>
      </c>
    </row>
    <row r="47" spans="1:10" x14ac:dyDescent="0.2">
      <c r="A47" s="5" t="s">
        <v>52</v>
      </c>
      <c r="B47" s="3"/>
      <c r="C47" s="3"/>
      <c r="D47" s="3"/>
      <c r="E47" s="3"/>
      <c r="F47" s="3"/>
      <c r="G47" s="3"/>
      <c r="H47" s="3">
        <v>7500</v>
      </c>
      <c r="I47" s="3">
        <v>7500</v>
      </c>
      <c r="J47" t="str">
        <f>VLOOKUP(A47,Resources!A:B,2,FALSE)</f>
        <v>https://www.sourcewatch.org/index.php/Institute_for_Policy_Innovation</v>
      </c>
    </row>
    <row r="48" spans="1:10" x14ac:dyDescent="0.2">
      <c r="A48" s="5" t="s">
        <v>17</v>
      </c>
      <c r="B48" s="3"/>
      <c r="C48" s="3"/>
      <c r="D48" s="3"/>
      <c r="E48" s="3"/>
      <c r="F48" s="3"/>
      <c r="G48" s="3"/>
      <c r="H48" s="3">
        <v>7500</v>
      </c>
      <c r="I48" s="3">
        <v>7500</v>
      </c>
      <c r="J48" t="str">
        <f>VLOOKUP(A48,Resources!A:B,2,FALSE)</f>
        <v>https://www.desmogblog.com/60-plus-association</v>
      </c>
    </row>
    <row r="49" spans="1:10" x14ac:dyDescent="0.2">
      <c r="A49" s="5" t="s">
        <v>55</v>
      </c>
      <c r="B49" s="3"/>
      <c r="C49" s="3"/>
      <c r="D49" s="3"/>
      <c r="E49" s="3"/>
      <c r="F49" s="3"/>
      <c r="G49" s="3"/>
      <c r="H49" s="3">
        <v>7500</v>
      </c>
      <c r="I49" s="3">
        <v>7500</v>
      </c>
      <c r="J49">
        <f>VLOOKUP(A49,Resources!A:B,2,FALSE)</f>
        <v>0</v>
      </c>
    </row>
    <row r="50" spans="1:10" x14ac:dyDescent="0.2">
      <c r="A50" s="5" t="s">
        <v>40</v>
      </c>
      <c r="B50" s="3"/>
      <c r="C50" s="3"/>
      <c r="D50" s="3"/>
      <c r="E50" s="3"/>
      <c r="F50" s="3"/>
      <c r="G50" s="3">
        <v>7500</v>
      </c>
      <c r="H50" s="3"/>
      <c r="I50" s="3">
        <v>7500</v>
      </c>
      <c r="J50">
        <f>VLOOKUP(A50,Resources!A:B,2,FALSE)</f>
        <v>0</v>
      </c>
    </row>
    <row r="51" spans="1:10" x14ac:dyDescent="0.2">
      <c r="A51" s="5" t="s">
        <v>43</v>
      </c>
      <c r="B51" s="3"/>
      <c r="C51" s="3"/>
      <c r="D51" s="3"/>
      <c r="E51" s="3"/>
      <c r="F51" s="3">
        <v>6000</v>
      </c>
      <c r="G51" s="3"/>
      <c r="H51" s="3"/>
      <c r="I51" s="3">
        <v>6000</v>
      </c>
      <c r="J51">
        <f>VLOOKUP(A51,Resources!A:B,2,FALSE)</f>
        <v>0</v>
      </c>
    </row>
    <row r="52" spans="1:10" x14ac:dyDescent="0.2">
      <c r="A52" s="5" t="s">
        <v>54</v>
      </c>
      <c r="B52" s="3"/>
      <c r="C52" s="3"/>
      <c r="D52" s="3"/>
      <c r="E52" s="3"/>
      <c r="F52" s="3"/>
      <c r="G52" s="3"/>
      <c r="H52" s="3">
        <v>5000</v>
      </c>
      <c r="I52" s="3">
        <v>5000</v>
      </c>
      <c r="J52" t="str">
        <f>VLOOKUP(A52,Resources!A:B,2,FALSE)</f>
        <v>https://www.sourcewatch.org/index.php/Taxpayers_Protection_Alliance</v>
      </c>
    </row>
    <row r="53" spans="1:10" x14ac:dyDescent="0.2">
      <c r="A53" s="5" t="s">
        <v>44</v>
      </c>
      <c r="B53" s="3"/>
      <c r="C53" s="3"/>
      <c r="D53" s="3"/>
      <c r="E53" s="3"/>
      <c r="F53" s="3">
        <v>3750</v>
      </c>
      <c r="G53" s="3"/>
      <c r="H53" s="3"/>
      <c r="I53" s="3">
        <v>3750</v>
      </c>
      <c r="J53" t="str">
        <f>VLOOKUP(A53,Resources!A:B,2,FALSE)</f>
        <v>https://www.desmogblog.com/leadership-institute</v>
      </c>
    </row>
    <row r="54" spans="1:10" x14ac:dyDescent="0.2">
      <c r="A54" s="5" t="s">
        <v>56</v>
      </c>
      <c r="B54" s="3">
        <v>150000</v>
      </c>
      <c r="C54" s="3">
        <v>1013700</v>
      </c>
      <c r="D54" s="3">
        <v>455000</v>
      </c>
      <c r="E54" s="3">
        <v>1317200</v>
      </c>
      <c r="F54" s="3">
        <v>40450</v>
      </c>
      <c r="G54" s="3">
        <v>4745500</v>
      </c>
      <c r="H54" s="3">
        <v>326000</v>
      </c>
      <c r="I54" s="3">
        <v>8047850</v>
      </c>
      <c r="J54" t="e">
        <f>VLOOKUP(A54,Resources!A:B,2,FALSE)</f>
        <v>#N/A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2"/>
  <sheetViews>
    <sheetView workbookViewId="0">
      <selection activeCell="D73" sqref="D73"/>
    </sheetView>
  </sheetViews>
  <sheetFormatPr baseColWidth="10" defaultRowHeight="16" x14ac:dyDescent="0.2"/>
  <cols>
    <col min="2" max="2" width="40.1640625" bestFit="1" customWidth="1"/>
    <col min="3" max="3" width="27.5" bestFit="1" customWidth="1"/>
    <col min="4" max="4" width="47.6640625" customWidth="1"/>
    <col min="5" max="5" width="13.6640625" style="3" bestFit="1" customWidth="1"/>
  </cols>
  <sheetData>
    <row r="1" spans="1:8" s="1" customFormat="1" x14ac:dyDescent="0.2">
      <c r="A1" s="1" t="s">
        <v>29</v>
      </c>
      <c r="B1" s="1" t="s">
        <v>28</v>
      </c>
      <c r="C1" s="1" t="s">
        <v>0</v>
      </c>
      <c r="D1" s="1" t="s">
        <v>1</v>
      </c>
      <c r="E1" s="2" t="s">
        <v>2</v>
      </c>
      <c r="F1" s="1" t="s">
        <v>3</v>
      </c>
      <c r="G1" s="1" t="s">
        <v>31</v>
      </c>
      <c r="H1" s="1" t="s">
        <v>32</v>
      </c>
    </row>
    <row r="2" spans="1:8" x14ac:dyDescent="0.2">
      <c r="A2" t="s">
        <v>30</v>
      </c>
      <c r="B2" t="str">
        <f t="shared" ref="B2:B31" si="0">C2&amp;"_"&amp;D2&amp;F2&amp;E2</f>
        <v>American Commitment_American Future Fund201365000</v>
      </c>
      <c r="C2" t="s">
        <v>8</v>
      </c>
      <c r="D2" t="s">
        <v>5</v>
      </c>
      <c r="E2" s="3">
        <v>65000</v>
      </c>
      <c r="F2">
        <v>2013</v>
      </c>
    </row>
    <row r="3" spans="1:8" x14ac:dyDescent="0.2">
      <c r="A3" t="s">
        <v>30</v>
      </c>
      <c r="B3" t="str">
        <f t="shared" si="0"/>
        <v>American Future Fund_60 Plus Association20124550000</v>
      </c>
      <c r="C3" t="s">
        <v>5</v>
      </c>
      <c r="D3" t="s">
        <v>17</v>
      </c>
      <c r="E3" s="3">
        <v>4550000</v>
      </c>
      <c r="F3">
        <v>2012</v>
      </c>
    </row>
    <row r="4" spans="1:8" x14ac:dyDescent="0.2">
      <c r="A4" t="s">
        <v>30</v>
      </c>
      <c r="B4" t="str">
        <f t="shared" si="0"/>
        <v>American Future Fund_Adams County Reform Project201270000</v>
      </c>
      <c r="C4" t="s">
        <v>5</v>
      </c>
      <c r="D4" t="s">
        <v>15</v>
      </c>
      <c r="E4" s="3">
        <v>70000</v>
      </c>
      <c r="F4">
        <v>2012</v>
      </c>
    </row>
    <row r="5" spans="1:8" x14ac:dyDescent="0.2">
      <c r="A5" t="s">
        <v>30</v>
      </c>
      <c r="B5" t="str">
        <f t="shared" si="0"/>
        <v>American Future Fund_California Future Fund for Free Markets20124080000</v>
      </c>
      <c r="C5" t="s">
        <v>5</v>
      </c>
      <c r="D5" t="s">
        <v>14</v>
      </c>
      <c r="E5" s="3">
        <v>4080000</v>
      </c>
      <c r="F5">
        <v>2012</v>
      </c>
    </row>
    <row r="6" spans="1:8" x14ac:dyDescent="0.2">
      <c r="A6" t="s">
        <v>30</v>
      </c>
      <c r="B6" t="str">
        <f t="shared" si="0"/>
        <v>American Future Fund_Citizen Awareness Project20121500000</v>
      </c>
      <c r="C6" t="s">
        <v>5</v>
      </c>
      <c r="D6" t="s">
        <v>13</v>
      </c>
      <c r="E6" s="3">
        <v>1500000</v>
      </c>
      <c r="F6">
        <v>2012</v>
      </c>
    </row>
    <row r="7" spans="1:8" x14ac:dyDescent="0.2">
      <c r="A7" t="s">
        <v>30</v>
      </c>
      <c r="B7" t="str">
        <f t="shared" si="0"/>
        <v>American Future Fund_Competitive Enterprise Institute2012150000</v>
      </c>
      <c r="C7" t="s">
        <v>5</v>
      </c>
      <c r="D7" t="s">
        <v>16</v>
      </c>
      <c r="E7" s="3">
        <v>150000</v>
      </c>
      <c r="F7">
        <v>2012</v>
      </c>
    </row>
    <row r="8" spans="1:8" x14ac:dyDescent="0.2">
      <c r="A8" t="s">
        <v>30</v>
      </c>
      <c r="B8" t="str">
        <f t="shared" si="0"/>
        <v>American Future Fund_Ending Spending2012525000</v>
      </c>
      <c r="C8" t="s">
        <v>5</v>
      </c>
      <c r="D8" t="s">
        <v>12</v>
      </c>
      <c r="E8" s="3">
        <v>525000</v>
      </c>
      <c r="F8">
        <v>2012</v>
      </c>
    </row>
    <row r="9" spans="1:8" x14ac:dyDescent="0.2">
      <c r="A9" t="s">
        <v>30</v>
      </c>
      <c r="B9" t="str">
        <f t="shared" si="0"/>
        <v>American Future Fund_Hispanic Leadership Fund201220000</v>
      </c>
      <c r="C9" t="s">
        <v>5</v>
      </c>
      <c r="D9" t="s">
        <v>10</v>
      </c>
      <c r="E9" s="3">
        <v>20000</v>
      </c>
      <c r="F9">
        <v>2012</v>
      </c>
    </row>
    <row r="10" spans="1:8" x14ac:dyDescent="0.2">
      <c r="A10" t="s">
        <v>30</v>
      </c>
      <c r="B10" t="str">
        <f t="shared" si="0"/>
        <v>American Future Fund_Republican State Leadership Committee20121185000</v>
      </c>
      <c r="C10" t="s">
        <v>5</v>
      </c>
      <c r="D10" t="s">
        <v>11</v>
      </c>
      <c r="E10" s="3">
        <v>1185000</v>
      </c>
      <c r="F10">
        <v>2012</v>
      </c>
    </row>
    <row r="11" spans="1:8" x14ac:dyDescent="0.2">
      <c r="A11" t="s">
        <v>30</v>
      </c>
      <c r="B11" t="str">
        <f t="shared" si="0"/>
        <v>American Future Fund_The Progress Project2012455000</v>
      </c>
      <c r="C11" t="s">
        <v>5</v>
      </c>
      <c r="D11" t="s">
        <v>35</v>
      </c>
      <c r="E11" s="3">
        <v>455000</v>
      </c>
      <c r="F11">
        <v>2012</v>
      </c>
      <c r="G11" t="s">
        <v>36</v>
      </c>
      <c r="H11" t="s">
        <v>37</v>
      </c>
    </row>
    <row r="12" spans="1:8" x14ac:dyDescent="0.2">
      <c r="A12" t="s">
        <v>30</v>
      </c>
      <c r="B12" t="str">
        <f t="shared" si="0"/>
        <v>American Future Fund_All Votes Matter201140000</v>
      </c>
      <c r="C12" t="s">
        <v>5</v>
      </c>
      <c r="D12" t="s">
        <v>24</v>
      </c>
      <c r="E12" s="3">
        <v>40000</v>
      </c>
      <c r="F12">
        <v>2011</v>
      </c>
      <c r="G12" t="s">
        <v>31</v>
      </c>
    </row>
    <row r="13" spans="1:8" x14ac:dyDescent="0.2">
      <c r="A13" t="s">
        <v>30</v>
      </c>
      <c r="B13" t="str">
        <f t="shared" si="0"/>
        <v>American Future Fund_Digital Society2011102500</v>
      </c>
      <c r="C13" t="s">
        <v>5</v>
      </c>
      <c r="D13" t="s">
        <v>23</v>
      </c>
      <c r="E13" s="3">
        <v>102500</v>
      </c>
      <c r="F13">
        <v>2011</v>
      </c>
      <c r="G13" t="s">
        <v>31</v>
      </c>
    </row>
    <row r="14" spans="1:8" x14ac:dyDescent="0.2">
      <c r="A14" t="s">
        <v>30</v>
      </c>
      <c r="B14" t="str">
        <f t="shared" si="0"/>
        <v>American Future Fund_Invest In North Dakota2011300000</v>
      </c>
      <c r="C14" t="s">
        <v>5</v>
      </c>
      <c r="D14" t="s">
        <v>22</v>
      </c>
      <c r="E14" s="3">
        <v>300000</v>
      </c>
      <c r="F14">
        <v>2011</v>
      </c>
      <c r="G14" t="s">
        <v>31</v>
      </c>
    </row>
    <row r="15" spans="1:8" x14ac:dyDescent="0.2">
      <c r="A15" t="s">
        <v>30</v>
      </c>
      <c r="B15" t="str">
        <f t="shared" si="0"/>
        <v>American Future Fund_Iowa Progress Project2011203700</v>
      </c>
      <c r="C15" t="s">
        <v>5</v>
      </c>
      <c r="D15" t="s">
        <v>25</v>
      </c>
      <c r="E15" s="3">
        <v>203700</v>
      </c>
      <c r="F15">
        <v>2011</v>
      </c>
      <c r="G15" t="s">
        <v>31</v>
      </c>
    </row>
    <row r="16" spans="1:8" x14ac:dyDescent="0.2">
      <c r="A16" t="s">
        <v>30</v>
      </c>
      <c r="B16" t="str">
        <f t="shared" si="0"/>
        <v>American Future Fund_MediaFreedom.org2011270000</v>
      </c>
      <c r="C16" t="s">
        <v>5</v>
      </c>
      <c r="D16" t="s">
        <v>21</v>
      </c>
      <c r="E16" s="3">
        <v>270000</v>
      </c>
      <c r="F16">
        <v>2011</v>
      </c>
      <c r="G16" t="s">
        <v>31</v>
      </c>
    </row>
    <row r="17" spans="1:7" x14ac:dyDescent="0.2">
      <c r="A17" t="s">
        <v>30</v>
      </c>
      <c r="B17" t="str">
        <f t="shared" si="0"/>
        <v>American Future Fund_The MITA Group201197500</v>
      </c>
      <c r="C17" t="s">
        <v>5</v>
      </c>
      <c r="D17" t="s">
        <v>20</v>
      </c>
      <c r="E17" s="3">
        <v>97500</v>
      </c>
      <c r="F17">
        <v>2011</v>
      </c>
      <c r="G17" t="s">
        <v>31</v>
      </c>
    </row>
    <row r="18" spans="1:7" x14ac:dyDescent="0.2">
      <c r="A18" t="s">
        <v>30</v>
      </c>
      <c r="B18" t="str">
        <f t="shared" si="0"/>
        <v>American Future Fund_Iowa Progress Project2010150000</v>
      </c>
      <c r="C18" t="s">
        <v>5</v>
      </c>
      <c r="D18" t="s">
        <v>25</v>
      </c>
      <c r="E18" s="3">
        <v>150000</v>
      </c>
      <c r="F18">
        <v>2010</v>
      </c>
      <c r="G18" t="s">
        <v>31</v>
      </c>
    </row>
    <row r="19" spans="1:7" x14ac:dyDescent="0.2">
      <c r="A19" t="s">
        <v>30</v>
      </c>
      <c r="B19" t="str">
        <f t="shared" si="0"/>
        <v>American Justice Partnership_American Future Fund201150000</v>
      </c>
      <c r="C19" t="s">
        <v>19</v>
      </c>
      <c r="D19" t="s">
        <v>5</v>
      </c>
      <c r="E19" s="3">
        <v>50000</v>
      </c>
      <c r="F19">
        <v>2011</v>
      </c>
    </row>
    <row r="20" spans="1:7" x14ac:dyDescent="0.2">
      <c r="A20" t="s">
        <v>30</v>
      </c>
      <c r="B20" t="str">
        <f t="shared" si="0"/>
        <v>American Justice Partnership_American Future Fund20102441000</v>
      </c>
      <c r="C20" t="s">
        <v>19</v>
      </c>
      <c r="D20" t="s">
        <v>5</v>
      </c>
      <c r="E20" s="3">
        <v>2441000</v>
      </c>
      <c r="F20">
        <v>2010</v>
      </c>
    </row>
    <row r="21" spans="1:7" x14ac:dyDescent="0.2">
      <c r="A21" t="s">
        <v>30</v>
      </c>
      <c r="B21" t="str">
        <f t="shared" si="0"/>
        <v>Center to Protect Patient Rights_American Future Fund201249182409</v>
      </c>
      <c r="C21" t="s">
        <v>9</v>
      </c>
      <c r="D21" t="s">
        <v>5</v>
      </c>
      <c r="E21" s="3">
        <v>49182409</v>
      </c>
      <c r="F21">
        <v>2012</v>
      </c>
      <c r="G21" t="s">
        <v>31</v>
      </c>
    </row>
    <row r="22" spans="1:7" x14ac:dyDescent="0.2">
      <c r="A22" t="s">
        <v>30</v>
      </c>
      <c r="B22" t="str">
        <f t="shared" si="0"/>
        <v>Center to Protect Patient Rights_American Future Fund20111075000</v>
      </c>
      <c r="C22" t="s">
        <v>9</v>
      </c>
      <c r="D22" t="s">
        <v>5</v>
      </c>
      <c r="E22" s="3">
        <v>1075000</v>
      </c>
      <c r="F22">
        <v>2011</v>
      </c>
      <c r="G22" t="s">
        <v>31</v>
      </c>
    </row>
    <row r="23" spans="1:7" x14ac:dyDescent="0.2">
      <c r="A23" t="s">
        <v>30</v>
      </c>
      <c r="B23" t="str">
        <f t="shared" si="0"/>
        <v>Center to Protect Patient Rights_American Future Fund201011685000</v>
      </c>
      <c r="C23" t="s">
        <v>9</v>
      </c>
      <c r="D23" t="s">
        <v>5</v>
      </c>
      <c r="E23" s="3">
        <v>11685000</v>
      </c>
      <c r="F23">
        <v>2010</v>
      </c>
      <c r="G23" t="s">
        <v>31</v>
      </c>
    </row>
    <row r="24" spans="1:7" x14ac:dyDescent="0.2">
      <c r="A24" t="s">
        <v>30</v>
      </c>
      <c r="B24" t="str">
        <f t="shared" si="0"/>
        <v>Center to Protect Patient Rights_American Future Fund20091280000</v>
      </c>
      <c r="C24" t="s">
        <v>9</v>
      </c>
      <c r="D24" t="s">
        <v>5</v>
      </c>
      <c r="E24" s="3">
        <v>1280000</v>
      </c>
      <c r="F24">
        <v>2009</v>
      </c>
      <c r="G24" t="s">
        <v>31</v>
      </c>
    </row>
    <row r="25" spans="1:7" x14ac:dyDescent="0.2">
      <c r="A25" t="s">
        <v>30</v>
      </c>
      <c r="B25" t="str">
        <f t="shared" si="0"/>
        <v>Crossroads GPS_American Future Fund20142000000</v>
      </c>
      <c r="C25" t="s">
        <v>6</v>
      </c>
      <c r="D25" t="s">
        <v>5</v>
      </c>
      <c r="E25" s="3">
        <v>2000000</v>
      </c>
      <c r="F25">
        <v>2014</v>
      </c>
    </row>
    <row r="26" spans="1:7" x14ac:dyDescent="0.2">
      <c r="A26" t="s">
        <v>30</v>
      </c>
      <c r="B26" t="str">
        <f t="shared" si="0"/>
        <v>Freedom Partners_American Future Fund201213600000</v>
      </c>
      <c r="C26" t="s">
        <v>18</v>
      </c>
      <c r="D26" t="s">
        <v>5</v>
      </c>
      <c r="E26" s="3">
        <v>13600000</v>
      </c>
      <c r="F26">
        <v>2012</v>
      </c>
      <c r="G26" t="s">
        <v>31</v>
      </c>
    </row>
    <row r="27" spans="1:7" x14ac:dyDescent="0.2">
      <c r="A27">
        <v>990</v>
      </c>
      <c r="B27" t="str">
        <f t="shared" si="0"/>
        <v>Judicial Crisis Network_American Future Fund20141350000</v>
      </c>
      <c r="C27" t="s">
        <v>7</v>
      </c>
      <c r="D27" t="s">
        <v>5</v>
      </c>
      <c r="E27" s="3">
        <v>1350000</v>
      </c>
      <c r="F27">
        <v>2014</v>
      </c>
      <c r="G27" t="s">
        <v>39</v>
      </c>
    </row>
    <row r="28" spans="1:7" x14ac:dyDescent="0.2">
      <c r="A28" t="s">
        <v>30</v>
      </c>
      <c r="B28" t="str">
        <f t="shared" si="0"/>
        <v>Judicial Crisis Network_American Future Fund2013750000</v>
      </c>
      <c r="C28" t="s">
        <v>7</v>
      </c>
      <c r="D28" t="s">
        <v>5</v>
      </c>
      <c r="E28" s="3">
        <v>750000</v>
      </c>
      <c r="F28">
        <v>2013</v>
      </c>
      <c r="G28" t="s">
        <v>31</v>
      </c>
    </row>
    <row r="29" spans="1:7" x14ac:dyDescent="0.2">
      <c r="A29" t="s">
        <v>30</v>
      </c>
      <c r="B29" t="str">
        <f t="shared" si="0"/>
        <v>PhRMA_American Future Fund2010300000</v>
      </c>
      <c r="C29" t="s">
        <v>26</v>
      </c>
      <c r="D29" t="s">
        <v>5</v>
      </c>
      <c r="E29" s="3">
        <v>300000</v>
      </c>
      <c r="F29">
        <v>2010</v>
      </c>
      <c r="G29" t="s">
        <v>31</v>
      </c>
    </row>
    <row r="30" spans="1:7" x14ac:dyDescent="0.2">
      <c r="A30" t="s">
        <v>30</v>
      </c>
      <c r="B30" t="str">
        <f t="shared" si="0"/>
        <v>Todd Ricketts_American Future Fund20145000</v>
      </c>
      <c r="C30" t="s">
        <v>4</v>
      </c>
      <c r="D30" t="s">
        <v>5</v>
      </c>
      <c r="E30" s="3">
        <v>5000</v>
      </c>
      <c r="F30">
        <v>2014</v>
      </c>
    </row>
    <row r="31" spans="1:7" x14ac:dyDescent="0.2">
      <c r="A31" t="s">
        <v>30</v>
      </c>
      <c r="B31" t="str">
        <f t="shared" si="0"/>
        <v>Wellspring Committee_American Future Fund2008367457</v>
      </c>
      <c r="C31" t="s">
        <v>27</v>
      </c>
      <c r="D31" t="s">
        <v>5</v>
      </c>
      <c r="E31" s="3">
        <v>367457</v>
      </c>
      <c r="F31">
        <v>2008</v>
      </c>
    </row>
    <row r="32" spans="1:7" x14ac:dyDescent="0.2">
      <c r="A32">
        <v>990</v>
      </c>
      <c r="B32" t="str">
        <f t="shared" ref="B32:B33" si="1">C32&amp;"_"&amp;D32&amp;F32&amp;E32</f>
        <v>Wellspring Committee_American Future Fund2013125000</v>
      </c>
      <c r="C32" t="s">
        <v>27</v>
      </c>
      <c r="D32" t="s">
        <v>5</v>
      </c>
      <c r="E32" s="3">
        <v>125000</v>
      </c>
      <c r="F32">
        <v>2013</v>
      </c>
      <c r="G32" t="s">
        <v>39</v>
      </c>
    </row>
    <row r="33" spans="1:7" x14ac:dyDescent="0.2">
      <c r="A33">
        <v>990</v>
      </c>
      <c r="B33" t="str">
        <f t="shared" si="1"/>
        <v>Wellspring Committee_American Future Fund20162000000</v>
      </c>
      <c r="C33" t="s">
        <v>27</v>
      </c>
      <c r="D33" t="s">
        <v>5</v>
      </c>
      <c r="E33" s="3">
        <v>2000000</v>
      </c>
      <c r="F33">
        <v>2016</v>
      </c>
      <c r="G33" t="s">
        <v>39</v>
      </c>
    </row>
    <row r="34" spans="1:7" x14ac:dyDescent="0.2">
      <c r="A34">
        <v>990</v>
      </c>
      <c r="B34" t="str">
        <f>C34&amp;"_"&amp;D34&amp;F34&amp;E34</f>
        <v>American Future Fund_Center for Boundless Innovation in Technology2014170700</v>
      </c>
      <c r="C34" t="s">
        <v>5</v>
      </c>
      <c r="D34" t="s">
        <v>33</v>
      </c>
      <c r="E34" s="3">
        <v>170700</v>
      </c>
      <c r="F34">
        <v>2014</v>
      </c>
      <c r="G34" t="s">
        <v>39</v>
      </c>
    </row>
    <row r="35" spans="1:7" x14ac:dyDescent="0.2">
      <c r="A35">
        <v>990</v>
      </c>
      <c r="B35" t="str">
        <f t="shared" ref="B35:B37" si="2">C35&amp;"_"&amp;D35&amp;F35&amp;E35</f>
        <v>American Future Fund_The Patriots Foundation201425000</v>
      </c>
      <c r="C35" t="s">
        <v>5</v>
      </c>
      <c r="D35" t="s">
        <v>34</v>
      </c>
      <c r="E35" s="3">
        <v>25000</v>
      </c>
      <c r="F35">
        <v>2014</v>
      </c>
      <c r="G35" t="s">
        <v>39</v>
      </c>
    </row>
    <row r="36" spans="1:7" x14ac:dyDescent="0.2">
      <c r="A36">
        <v>990</v>
      </c>
      <c r="B36" t="str">
        <f t="shared" si="2"/>
        <v>American Future Fund_The Progress Project2014451500</v>
      </c>
      <c r="C36" t="s">
        <v>5</v>
      </c>
      <c r="D36" t="s">
        <v>35</v>
      </c>
      <c r="E36" s="3">
        <v>451500</v>
      </c>
      <c r="F36">
        <v>2014</v>
      </c>
      <c r="G36" t="s">
        <v>39</v>
      </c>
    </row>
    <row r="37" spans="1:7" x14ac:dyDescent="0.2">
      <c r="A37">
        <v>990</v>
      </c>
      <c r="B37" t="str">
        <f t="shared" si="2"/>
        <v>American Future Fund_Republican Attorneys General Association2014670000</v>
      </c>
      <c r="C37" t="s">
        <v>5</v>
      </c>
      <c r="D37" t="s">
        <v>38</v>
      </c>
      <c r="E37" s="3">
        <v>670000</v>
      </c>
      <c r="F37">
        <v>2014</v>
      </c>
      <c r="G37" t="s">
        <v>39</v>
      </c>
    </row>
    <row r="38" spans="1:7" x14ac:dyDescent="0.2">
      <c r="A38">
        <v>990</v>
      </c>
      <c r="B38" t="str">
        <f t="shared" ref="B38:B45" si="3">C38&amp;"_"&amp;D38&amp;F38&amp;E38</f>
        <v>American Future Fund_Acts 2 Collective20167500</v>
      </c>
      <c r="C38" t="s">
        <v>5</v>
      </c>
      <c r="D38" t="s">
        <v>40</v>
      </c>
      <c r="E38" s="3">
        <v>7500</v>
      </c>
      <c r="F38">
        <v>2016</v>
      </c>
      <c r="G38" t="s">
        <v>39</v>
      </c>
    </row>
    <row r="39" spans="1:7" x14ac:dyDescent="0.2">
      <c r="A39">
        <v>990</v>
      </c>
      <c r="B39" t="str">
        <f t="shared" si="3"/>
        <v>American Future Fund_Beyond Ball201650000</v>
      </c>
      <c r="C39" t="s">
        <v>5</v>
      </c>
      <c r="D39" t="s">
        <v>45</v>
      </c>
      <c r="E39" s="3">
        <v>50000</v>
      </c>
      <c r="F39">
        <v>2016</v>
      </c>
      <c r="G39" t="s">
        <v>39</v>
      </c>
    </row>
    <row r="40" spans="1:7" x14ac:dyDescent="0.2">
      <c r="A40">
        <v>990</v>
      </c>
      <c r="B40" t="str">
        <f t="shared" si="3"/>
        <v>American Future Fund_Donors Trust201610000</v>
      </c>
      <c r="C40" t="s">
        <v>5</v>
      </c>
      <c r="D40" t="s">
        <v>41</v>
      </c>
      <c r="E40" s="3">
        <v>10000</v>
      </c>
      <c r="F40">
        <v>2016</v>
      </c>
      <c r="G40" t="s">
        <v>39</v>
      </c>
    </row>
    <row r="41" spans="1:7" x14ac:dyDescent="0.2">
      <c r="A41">
        <v>990</v>
      </c>
      <c r="B41" t="str">
        <f t="shared" si="3"/>
        <v>American Future Fund_Ending Spending2016750000</v>
      </c>
      <c r="C41" t="s">
        <v>5</v>
      </c>
      <c r="D41" t="s">
        <v>12</v>
      </c>
      <c r="E41" s="3">
        <v>750000</v>
      </c>
      <c r="F41">
        <v>2016</v>
      </c>
      <c r="G41" t="s">
        <v>39</v>
      </c>
    </row>
    <row r="42" spans="1:7" x14ac:dyDescent="0.2">
      <c r="A42">
        <v>990</v>
      </c>
      <c r="B42" t="str">
        <f t="shared" si="3"/>
        <v>American Future Fund_The Progress Project2016708500</v>
      </c>
      <c r="C42" t="s">
        <v>5</v>
      </c>
      <c r="D42" t="s">
        <v>35</v>
      </c>
      <c r="E42" s="3">
        <v>708500</v>
      </c>
      <c r="F42">
        <v>2016</v>
      </c>
      <c r="G42" t="s">
        <v>39</v>
      </c>
    </row>
    <row r="43" spans="1:7" x14ac:dyDescent="0.2">
      <c r="A43">
        <v>990</v>
      </c>
      <c r="B43" t="str">
        <f t="shared" si="3"/>
        <v>American Future Fund_The Patriots Foundation2016189500</v>
      </c>
      <c r="C43" t="s">
        <v>5</v>
      </c>
      <c r="D43" t="s">
        <v>34</v>
      </c>
      <c r="E43" s="3">
        <v>189500</v>
      </c>
      <c r="F43">
        <v>2016</v>
      </c>
      <c r="G43" t="s">
        <v>39</v>
      </c>
    </row>
    <row r="44" spans="1:7" x14ac:dyDescent="0.2">
      <c r="A44">
        <v>990</v>
      </c>
      <c r="B44" t="str">
        <f t="shared" si="3"/>
        <v>American Future Fund_NRA Institute for Legislative Action20163000000</v>
      </c>
      <c r="C44" t="s">
        <v>5</v>
      </c>
      <c r="D44" t="s">
        <v>42</v>
      </c>
      <c r="E44" s="3">
        <v>3000000</v>
      </c>
      <c r="F44">
        <v>2016</v>
      </c>
      <c r="G44" t="s">
        <v>39</v>
      </c>
    </row>
    <row r="45" spans="1:7" x14ac:dyDescent="0.2">
      <c r="A45">
        <v>990</v>
      </c>
      <c r="B45" t="str">
        <f t="shared" si="3"/>
        <v>American Future Fund_The Legacy Foundation201630000</v>
      </c>
      <c r="C45" t="s">
        <v>5</v>
      </c>
      <c r="D45" t="s">
        <v>88</v>
      </c>
      <c r="E45" s="3">
        <v>30000</v>
      </c>
      <c r="F45">
        <v>2016</v>
      </c>
      <c r="G45" t="s">
        <v>39</v>
      </c>
    </row>
    <row r="46" spans="1:7" x14ac:dyDescent="0.2">
      <c r="A46">
        <v>990</v>
      </c>
      <c r="B46" t="str">
        <f t="shared" ref="B46:B49" si="4">C46&amp;"_"&amp;D46&amp;F46&amp;E46</f>
        <v>American Future Fund_Institute for Fair Elections20156000</v>
      </c>
      <c r="C46" t="s">
        <v>5</v>
      </c>
      <c r="D46" t="s">
        <v>43</v>
      </c>
      <c r="E46" s="3">
        <v>6000</v>
      </c>
      <c r="F46">
        <v>2015</v>
      </c>
      <c r="G46" t="s">
        <v>39</v>
      </c>
    </row>
    <row r="47" spans="1:7" x14ac:dyDescent="0.2">
      <c r="A47">
        <v>990</v>
      </c>
      <c r="B47" t="str">
        <f t="shared" si="4"/>
        <v>American Future Fund_The Leadership Institute20153750</v>
      </c>
      <c r="C47" t="s">
        <v>5</v>
      </c>
      <c r="D47" t="s">
        <v>44</v>
      </c>
      <c r="E47" s="3">
        <v>3750</v>
      </c>
      <c r="F47">
        <v>2015</v>
      </c>
      <c r="G47" t="s">
        <v>39</v>
      </c>
    </row>
    <row r="48" spans="1:7" x14ac:dyDescent="0.2">
      <c r="A48">
        <v>990</v>
      </c>
      <c r="B48" t="str">
        <f t="shared" si="4"/>
        <v>American Future Fund_The Progress Project201515700</v>
      </c>
      <c r="C48" t="s">
        <v>5</v>
      </c>
      <c r="D48" t="s">
        <v>35</v>
      </c>
      <c r="E48" s="3">
        <v>15700</v>
      </c>
      <c r="F48">
        <v>2015</v>
      </c>
      <c r="G48" t="s">
        <v>39</v>
      </c>
    </row>
    <row r="49" spans="1:7" x14ac:dyDescent="0.2">
      <c r="A49">
        <v>990</v>
      </c>
      <c r="B49" t="str">
        <f t="shared" si="4"/>
        <v>American Future Fund_The Patriots Foundation201515000</v>
      </c>
      <c r="C49" t="s">
        <v>5</v>
      </c>
      <c r="D49" t="s">
        <v>34</v>
      </c>
      <c r="E49" s="3">
        <v>15000</v>
      </c>
      <c r="F49">
        <v>2015</v>
      </c>
      <c r="G49" t="s">
        <v>39</v>
      </c>
    </row>
    <row r="50" spans="1:7" x14ac:dyDescent="0.2">
      <c r="A50">
        <v>990</v>
      </c>
      <c r="B50" t="str">
        <f t="shared" ref="B50" si="5">C50&amp;"_"&amp;D50&amp;F50&amp;E50</f>
        <v>American Future Fund_Beyond Ball20177500</v>
      </c>
      <c r="C50" t="s">
        <v>5</v>
      </c>
      <c r="D50" t="s">
        <v>45</v>
      </c>
      <c r="E50" s="3">
        <v>7500</v>
      </c>
      <c r="F50">
        <v>2017</v>
      </c>
      <c r="G50" t="s">
        <v>39</v>
      </c>
    </row>
    <row r="51" spans="1:7" x14ac:dyDescent="0.2">
      <c r="A51">
        <v>990</v>
      </c>
      <c r="B51" t="str">
        <f t="shared" ref="B51:B62" si="6">C51&amp;"_"&amp;D51&amp;F51&amp;E51</f>
        <v>American Future Fund_The Patriots Foundation2017110000</v>
      </c>
      <c r="C51" t="s">
        <v>5</v>
      </c>
      <c r="D51" t="s">
        <v>34</v>
      </c>
      <c r="E51" s="3">
        <v>110000</v>
      </c>
      <c r="F51">
        <v>2017</v>
      </c>
      <c r="G51" t="s">
        <v>39</v>
      </c>
    </row>
    <row r="52" spans="1:7" x14ac:dyDescent="0.2">
      <c r="A52">
        <v>990</v>
      </c>
      <c r="B52" t="str">
        <f t="shared" si="6"/>
        <v>American Future Fund_60 Plus Association20177500</v>
      </c>
      <c r="C52" t="s">
        <v>5</v>
      </c>
      <c r="D52" t="s">
        <v>17</v>
      </c>
      <c r="E52" s="3">
        <v>7500</v>
      </c>
      <c r="F52">
        <v>2017</v>
      </c>
      <c r="G52" t="s">
        <v>39</v>
      </c>
    </row>
    <row r="53" spans="1:7" x14ac:dyDescent="0.2">
      <c r="A53">
        <v>990</v>
      </c>
      <c r="B53" t="str">
        <f t="shared" si="6"/>
        <v>American Future Fund_Citizens Outreach201715000</v>
      </c>
      <c r="C53" t="s">
        <v>5</v>
      </c>
      <c r="D53" t="s">
        <v>46</v>
      </c>
      <c r="E53" s="3">
        <v>15000</v>
      </c>
      <c r="F53">
        <v>2017</v>
      </c>
      <c r="G53" t="s">
        <v>39</v>
      </c>
    </row>
    <row r="54" spans="1:7" x14ac:dyDescent="0.2">
      <c r="A54">
        <v>990</v>
      </c>
      <c r="B54" t="str">
        <f t="shared" si="6"/>
        <v>American Future Fund_Consumer Action for a Strong Economy20177500</v>
      </c>
      <c r="C54" t="s">
        <v>5</v>
      </c>
      <c r="D54" t="s">
        <v>47</v>
      </c>
      <c r="E54" s="3">
        <v>7500</v>
      </c>
      <c r="F54">
        <v>2017</v>
      </c>
      <c r="G54" t="s">
        <v>39</v>
      </c>
    </row>
    <row r="55" spans="1:7" x14ac:dyDescent="0.2">
      <c r="A55">
        <v>990</v>
      </c>
      <c r="B55" t="str">
        <f t="shared" si="6"/>
        <v>American Future Fund_Empower Iowa Fund201771000</v>
      </c>
      <c r="C55" t="s">
        <v>5</v>
      </c>
      <c r="D55" t="s">
        <v>48</v>
      </c>
      <c r="E55" s="3">
        <v>71000</v>
      </c>
      <c r="F55">
        <v>2017</v>
      </c>
      <c r="G55" t="s">
        <v>39</v>
      </c>
    </row>
    <row r="56" spans="1:7" x14ac:dyDescent="0.2">
      <c r="A56">
        <v>990</v>
      </c>
      <c r="B56" t="str">
        <f t="shared" si="6"/>
        <v>American Future Fund_Free Our Internet201750000</v>
      </c>
      <c r="C56" t="s">
        <v>5</v>
      </c>
      <c r="D56" t="s">
        <v>49</v>
      </c>
      <c r="E56" s="3">
        <v>50000</v>
      </c>
      <c r="F56">
        <v>2017</v>
      </c>
      <c r="G56" t="s">
        <v>39</v>
      </c>
    </row>
    <row r="57" spans="1:7" x14ac:dyDescent="0.2">
      <c r="A57">
        <v>990</v>
      </c>
      <c r="B57" t="str">
        <f t="shared" si="6"/>
        <v>American Future Fund_Frontiers of Freedom201710000</v>
      </c>
      <c r="C57" t="s">
        <v>5</v>
      </c>
      <c r="D57" t="s">
        <v>50</v>
      </c>
      <c r="E57" s="3">
        <v>10000</v>
      </c>
      <c r="F57">
        <v>2017</v>
      </c>
      <c r="G57" t="s">
        <v>39</v>
      </c>
    </row>
    <row r="58" spans="1:7" x14ac:dyDescent="0.2">
      <c r="A58">
        <v>990</v>
      </c>
      <c r="B58" t="str">
        <f t="shared" si="6"/>
        <v>American Future Fund_Institute for Liberty201710000</v>
      </c>
      <c r="C58" t="s">
        <v>5</v>
      </c>
      <c r="D58" t="s">
        <v>51</v>
      </c>
      <c r="E58" s="3">
        <v>10000</v>
      </c>
      <c r="F58">
        <v>2017</v>
      </c>
      <c r="G58" t="s">
        <v>39</v>
      </c>
    </row>
    <row r="59" spans="1:7" x14ac:dyDescent="0.2">
      <c r="A59">
        <v>990</v>
      </c>
      <c r="B59" t="str">
        <f t="shared" si="6"/>
        <v>American Future Fund_Institute for Policy Innovation20177500</v>
      </c>
      <c r="C59" t="s">
        <v>5</v>
      </c>
      <c r="D59" t="s">
        <v>52</v>
      </c>
      <c r="E59" s="3">
        <v>7500</v>
      </c>
      <c r="F59">
        <v>2017</v>
      </c>
      <c r="G59" t="s">
        <v>39</v>
      </c>
    </row>
    <row r="60" spans="1:7" x14ac:dyDescent="0.2">
      <c r="A60">
        <v>990</v>
      </c>
      <c r="B60" t="str">
        <f t="shared" si="6"/>
        <v>American Future Fund_Let Freedom Ring201717500</v>
      </c>
      <c r="C60" t="s">
        <v>5</v>
      </c>
      <c r="D60" t="s">
        <v>53</v>
      </c>
      <c r="E60" s="3">
        <v>17500</v>
      </c>
      <c r="F60">
        <v>2017</v>
      </c>
      <c r="G60" t="s">
        <v>39</v>
      </c>
    </row>
    <row r="61" spans="1:7" x14ac:dyDescent="0.2">
      <c r="A61">
        <v>990</v>
      </c>
      <c r="B61" t="str">
        <f t="shared" si="6"/>
        <v>American Future Fund_Taxpayers Protection Alliance20175000</v>
      </c>
      <c r="C61" t="s">
        <v>5</v>
      </c>
      <c r="D61" t="s">
        <v>54</v>
      </c>
      <c r="E61" s="3">
        <v>5000</v>
      </c>
      <c r="F61">
        <v>2017</v>
      </c>
      <c r="G61" t="s">
        <v>39</v>
      </c>
    </row>
    <row r="62" spans="1:7" x14ac:dyDescent="0.2">
      <c r="A62">
        <v>990</v>
      </c>
      <c r="B62" t="str">
        <f t="shared" si="6"/>
        <v>American Future Fund_The Hispanic Leadership Fund20177500</v>
      </c>
      <c r="C62" t="s">
        <v>5</v>
      </c>
      <c r="D62" t="s">
        <v>55</v>
      </c>
      <c r="E62" s="3">
        <v>7500</v>
      </c>
      <c r="F62">
        <v>2017</v>
      </c>
      <c r="G62" t="s">
        <v>39</v>
      </c>
    </row>
  </sheetData>
  <autoFilter ref="A1:H62" xr:uid="{00000000-0009-0000-0000-000001000000}"/>
  <sortState xmlns:xlrd2="http://schemas.microsoft.com/office/spreadsheetml/2017/richdata2" ref="A2:H31">
    <sortCondition ref="C2:C31"/>
    <sortCondition descending="1" ref="F2:F31"/>
    <sortCondition ref="D2:D31"/>
  </sortState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6"/>
  <sheetViews>
    <sheetView workbookViewId="0">
      <selection activeCell="D20" sqref="D20"/>
    </sheetView>
  </sheetViews>
  <sheetFormatPr baseColWidth="10" defaultRowHeight="16" x14ac:dyDescent="0.2"/>
  <cols>
    <col min="1" max="1" width="45.33203125" customWidth="1"/>
    <col min="2" max="2" width="44.1640625" bestFit="1" customWidth="1"/>
  </cols>
  <sheetData>
    <row r="1" spans="1:2" x14ac:dyDescent="0.2">
      <c r="A1" s="1" t="s">
        <v>63</v>
      </c>
      <c r="B1" s="1" t="s">
        <v>64</v>
      </c>
    </row>
    <row r="2" spans="1:2" x14ac:dyDescent="0.2">
      <c r="A2" t="s">
        <v>17</v>
      </c>
      <c r="B2" t="s">
        <v>65</v>
      </c>
    </row>
    <row r="3" spans="1:2" x14ac:dyDescent="0.2">
      <c r="A3" t="s">
        <v>40</v>
      </c>
    </row>
    <row r="4" spans="1:2" x14ac:dyDescent="0.2">
      <c r="A4" t="s">
        <v>15</v>
      </c>
    </row>
    <row r="5" spans="1:2" x14ac:dyDescent="0.2">
      <c r="A5" t="s">
        <v>24</v>
      </c>
    </row>
    <row r="6" spans="1:2" x14ac:dyDescent="0.2">
      <c r="A6" t="s">
        <v>8</v>
      </c>
      <c r="B6" t="s">
        <v>66</v>
      </c>
    </row>
    <row r="7" spans="1:2" x14ac:dyDescent="0.2">
      <c r="A7" t="s">
        <v>5</v>
      </c>
      <c r="B7" t="s">
        <v>67</v>
      </c>
    </row>
    <row r="8" spans="1:2" x14ac:dyDescent="0.2">
      <c r="A8" t="s">
        <v>19</v>
      </c>
      <c r="B8" t="s">
        <v>68</v>
      </c>
    </row>
    <row r="9" spans="1:2" x14ac:dyDescent="0.2">
      <c r="A9" t="s">
        <v>45</v>
      </c>
    </row>
    <row r="10" spans="1:2" x14ac:dyDescent="0.2">
      <c r="A10" t="s">
        <v>14</v>
      </c>
    </row>
    <row r="11" spans="1:2" x14ac:dyDescent="0.2">
      <c r="A11" t="s">
        <v>33</v>
      </c>
    </row>
    <row r="12" spans="1:2" x14ac:dyDescent="0.2">
      <c r="A12" t="s">
        <v>9</v>
      </c>
      <c r="B12" t="s">
        <v>69</v>
      </c>
    </row>
    <row r="13" spans="1:2" x14ac:dyDescent="0.2">
      <c r="A13" t="s">
        <v>13</v>
      </c>
    </row>
    <row r="14" spans="1:2" x14ac:dyDescent="0.2">
      <c r="A14" t="s">
        <v>46</v>
      </c>
      <c r="B14" t="s">
        <v>70</v>
      </c>
    </row>
    <row r="15" spans="1:2" x14ac:dyDescent="0.2">
      <c r="A15" t="s">
        <v>16</v>
      </c>
      <c r="B15" t="s">
        <v>71</v>
      </c>
    </row>
    <row r="16" spans="1:2" x14ac:dyDescent="0.2">
      <c r="A16" t="s">
        <v>47</v>
      </c>
      <c r="B16" t="s">
        <v>72</v>
      </c>
    </row>
    <row r="17" spans="1:2" x14ac:dyDescent="0.2">
      <c r="A17" t="s">
        <v>6</v>
      </c>
      <c r="B17" t="s">
        <v>73</v>
      </c>
    </row>
    <row r="18" spans="1:2" x14ac:dyDescent="0.2">
      <c r="A18" t="s">
        <v>23</v>
      </c>
    </row>
    <row r="19" spans="1:2" x14ac:dyDescent="0.2">
      <c r="A19" t="s">
        <v>41</v>
      </c>
      <c r="B19" t="s">
        <v>74</v>
      </c>
    </row>
    <row r="20" spans="1:2" x14ac:dyDescent="0.2">
      <c r="A20" t="s">
        <v>48</v>
      </c>
    </row>
    <row r="21" spans="1:2" x14ac:dyDescent="0.2">
      <c r="A21" t="s">
        <v>12</v>
      </c>
      <c r="B21" t="s">
        <v>75</v>
      </c>
    </row>
    <row r="22" spans="1:2" x14ac:dyDescent="0.2">
      <c r="A22" t="s">
        <v>49</v>
      </c>
    </row>
    <row r="23" spans="1:2" x14ac:dyDescent="0.2">
      <c r="A23" t="s">
        <v>18</v>
      </c>
      <c r="B23" t="s">
        <v>76</v>
      </c>
    </row>
    <row r="24" spans="1:2" x14ac:dyDescent="0.2">
      <c r="A24" t="s">
        <v>50</v>
      </c>
      <c r="B24" t="s">
        <v>77</v>
      </c>
    </row>
    <row r="25" spans="1:2" x14ac:dyDescent="0.2">
      <c r="A25" t="s">
        <v>10</v>
      </c>
    </row>
    <row r="26" spans="1:2" x14ac:dyDescent="0.2">
      <c r="A26" t="s">
        <v>43</v>
      </c>
    </row>
    <row r="27" spans="1:2" x14ac:dyDescent="0.2">
      <c r="A27" t="s">
        <v>51</v>
      </c>
      <c r="B27" t="s">
        <v>78</v>
      </c>
    </row>
    <row r="28" spans="1:2" x14ac:dyDescent="0.2">
      <c r="A28" t="s">
        <v>52</v>
      </c>
      <c r="B28" t="s">
        <v>79</v>
      </c>
    </row>
    <row r="29" spans="1:2" x14ac:dyDescent="0.2">
      <c r="A29" t="s">
        <v>22</v>
      </c>
    </row>
    <row r="30" spans="1:2" x14ac:dyDescent="0.2">
      <c r="A30" t="s">
        <v>25</v>
      </c>
    </row>
    <row r="31" spans="1:2" x14ac:dyDescent="0.2">
      <c r="A31" t="s">
        <v>7</v>
      </c>
      <c r="B31" t="s">
        <v>80</v>
      </c>
    </row>
    <row r="32" spans="1:2" x14ac:dyDescent="0.2">
      <c r="A32" t="s">
        <v>53</v>
      </c>
      <c r="B32" t="s">
        <v>81</v>
      </c>
    </row>
    <row r="33" spans="1:2" x14ac:dyDescent="0.2">
      <c r="A33" t="s">
        <v>21</v>
      </c>
    </row>
    <row r="34" spans="1:2" x14ac:dyDescent="0.2">
      <c r="A34" t="s">
        <v>42</v>
      </c>
      <c r="B34" t="s">
        <v>82</v>
      </c>
    </row>
    <row r="35" spans="1:2" x14ac:dyDescent="0.2">
      <c r="A35" t="s">
        <v>26</v>
      </c>
      <c r="B35" t="s">
        <v>83</v>
      </c>
    </row>
    <row r="36" spans="1:2" x14ac:dyDescent="0.2">
      <c r="A36" t="s">
        <v>38</v>
      </c>
      <c r="B36" t="s">
        <v>84</v>
      </c>
    </row>
    <row r="37" spans="1:2" x14ac:dyDescent="0.2">
      <c r="A37" t="s">
        <v>11</v>
      </c>
      <c r="B37" t="s">
        <v>85</v>
      </c>
    </row>
    <row r="38" spans="1:2" x14ac:dyDescent="0.2">
      <c r="A38" t="s">
        <v>54</v>
      </c>
      <c r="B38" t="s">
        <v>86</v>
      </c>
    </row>
    <row r="39" spans="1:2" x14ac:dyDescent="0.2">
      <c r="A39" t="s">
        <v>55</v>
      </c>
    </row>
    <row r="40" spans="1:2" x14ac:dyDescent="0.2">
      <c r="A40" t="s">
        <v>44</v>
      </c>
      <c r="B40" t="s">
        <v>87</v>
      </c>
    </row>
    <row r="41" spans="1:2" x14ac:dyDescent="0.2">
      <c r="A41" t="s">
        <v>88</v>
      </c>
    </row>
    <row r="42" spans="1:2" x14ac:dyDescent="0.2">
      <c r="A42" t="s">
        <v>20</v>
      </c>
      <c r="B42" t="s">
        <v>89</v>
      </c>
    </row>
    <row r="43" spans="1:2" x14ac:dyDescent="0.2">
      <c r="A43" t="s">
        <v>34</v>
      </c>
    </row>
    <row r="44" spans="1:2" x14ac:dyDescent="0.2">
      <c r="A44" t="s">
        <v>35</v>
      </c>
    </row>
    <row r="45" spans="1:2" x14ac:dyDescent="0.2">
      <c r="A45" t="s">
        <v>4</v>
      </c>
    </row>
    <row r="46" spans="1:2" x14ac:dyDescent="0.2">
      <c r="A46" t="s">
        <v>27</v>
      </c>
      <c r="B46" t="s">
        <v>90</v>
      </c>
    </row>
  </sheetData>
  <sortState xmlns:xlrd2="http://schemas.microsoft.com/office/spreadsheetml/2017/richdata2" ref="A2:A123">
    <sortCondition ref="A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User</dc:creator>
  <cp:keywords/>
  <dc:description/>
  <cp:lastModifiedBy>Office User</cp:lastModifiedBy>
  <dcterms:created xsi:type="dcterms:W3CDTF">2019-07-10T00:38:05Z</dcterms:created>
  <dcterms:modified xsi:type="dcterms:W3CDTF">2019-07-10T02:51:49Z</dcterms:modified>
  <cp:category/>
</cp:coreProperties>
</file>