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merican Petroleum Institute/"/>
    </mc:Choice>
  </mc:AlternateContent>
  <xr:revisionPtr revIDLastSave="0" documentId="8_{188B488B-0CCA-A942-815C-CA2E96D1874E}" xr6:coauthVersionLast="43" xr6:coauthVersionMax="43" xr10:uidLastSave="{00000000-0000-0000-0000-000000000000}"/>
  <bookViews>
    <workbookView xWindow="13060" yWindow="5880" windowWidth="38400" windowHeight="211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Data!$A$1:$J$711</definedName>
    <definedName name="_xlnm._FilterDatabase" localSheetId="2" hidden="1">Resources!$A$1:$C$310</definedName>
  </definedNames>
  <calcPr calcId="191029"/>
  <pivotCaches>
    <pivotCache cacheId="7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7" i="2" l="1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C11" i="2"/>
  <c r="B707" i="1" l="1"/>
  <c r="B708" i="1"/>
  <c r="B709" i="1"/>
  <c r="B710" i="1"/>
  <c r="B711" i="1"/>
  <c r="B706" i="1"/>
  <c r="B705" i="1"/>
  <c r="B704" i="1"/>
  <c r="B703" i="1"/>
  <c r="B702" i="1"/>
  <c r="B701" i="1"/>
  <c r="B695" i="1"/>
  <c r="B696" i="1"/>
  <c r="B697" i="1"/>
  <c r="B698" i="1"/>
  <c r="B699" i="1"/>
  <c r="B700" i="1"/>
  <c r="B694" i="1"/>
  <c r="B689" i="1"/>
  <c r="B690" i="1"/>
  <c r="B691" i="1"/>
  <c r="B692" i="1"/>
  <c r="B693" i="1"/>
  <c r="B682" i="1"/>
  <c r="B683" i="1"/>
  <c r="B684" i="1"/>
  <c r="B685" i="1"/>
  <c r="B686" i="1"/>
  <c r="B687" i="1"/>
  <c r="B688" i="1"/>
  <c r="B676" i="1"/>
  <c r="B677" i="1"/>
  <c r="B678" i="1"/>
  <c r="B679" i="1"/>
  <c r="B680" i="1"/>
  <c r="B681" i="1"/>
  <c r="B670" i="1"/>
  <c r="B671" i="1"/>
  <c r="B672" i="1"/>
  <c r="B673" i="1"/>
  <c r="B674" i="1"/>
  <c r="B675" i="1"/>
  <c r="B664" i="1"/>
  <c r="B665" i="1"/>
  <c r="B666" i="1"/>
  <c r="B667" i="1"/>
  <c r="B668" i="1"/>
  <c r="B669" i="1"/>
  <c r="B663" i="1"/>
  <c r="B658" i="1"/>
  <c r="B659" i="1"/>
  <c r="B660" i="1"/>
  <c r="B661" i="1"/>
  <c r="B662" i="1"/>
  <c r="B652" i="1"/>
  <c r="B653" i="1"/>
  <c r="B654" i="1"/>
  <c r="B655" i="1"/>
  <c r="B656" i="1"/>
  <c r="B657" i="1"/>
  <c r="B646" i="1"/>
  <c r="B647" i="1"/>
  <c r="B648" i="1"/>
  <c r="B649" i="1"/>
  <c r="B650" i="1"/>
  <c r="B651" i="1"/>
  <c r="B635" i="1"/>
  <c r="B636" i="1"/>
  <c r="B637" i="1"/>
  <c r="B638" i="1"/>
  <c r="B639" i="1"/>
  <c r="B640" i="1"/>
  <c r="B641" i="1"/>
  <c r="B642" i="1"/>
  <c r="B643" i="1"/>
  <c r="B644" i="1"/>
  <c r="B645" i="1"/>
  <c r="B629" i="1"/>
  <c r="B630" i="1"/>
  <c r="B631" i="1"/>
  <c r="B632" i="1"/>
  <c r="B633" i="1"/>
  <c r="B634" i="1"/>
  <c r="B622" i="1"/>
  <c r="B623" i="1"/>
  <c r="B624" i="1"/>
  <c r="B625" i="1"/>
  <c r="B626" i="1"/>
  <c r="B627" i="1"/>
  <c r="B628" i="1"/>
  <c r="B615" i="1"/>
  <c r="B616" i="1"/>
  <c r="B617" i="1"/>
  <c r="B618" i="1"/>
  <c r="B619" i="1"/>
  <c r="B620" i="1"/>
  <c r="B621" i="1"/>
  <c r="B614" i="1"/>
  <c r="B609" i="1"/>
  <c r="B610" i="1"/>
  <c r="B611" i="1"/>
  <c r="B612" i="1"/>
  <c r="B613" i="1"/>
  <c r="B602" i="1"/>
  <c r="B603" i="1"/>
  <c r="B604" i="1"/>
  <c r="B605" i="1"/>
  <c r="B606" i="1"/>
  <c r="B607" i="1"/>
  <c r="B608" i="1"/>
  <c r="B595" i="1"/>
  <c r="B596" i="1"/>
  <c r="B597" i="1"/>
  <c r="B598" i="1"/>
  <c r="B599" i="1"/>
  <c r="B600" i="1"/>
  <c r="B601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74" i="1"/>
  <c r="B575" i="1"/>
  <c r="B576" i="1"/>
  <c r="B577" i="1"/>
  <c r="B578" i="1"/>
  <c r="B579" i="1"/>
  <c r="B580" i="1"/>
  <c r="B570" i="1"/>
  <c r="B571" i="1"/>
  <c r="B572" i="1"/>
  <c r="B573" i="1"/>
  <c r="B566" i="1"/>
  <c r="B567" i="1"/>
  <c r="B568" i="1"/>
  <c r="B569" i="1"/>
  <c r="B559" i="1"/>
  <c r="B560" i="1"/>
  <c r="B561" i="1"/>
  <c r="B562" i="1"/>
  <c r="B563" i="1"/>
  <c r="B564" i="1"/>
  <c r="B565" i="1"/>
  <c r="B558" i="1" l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377" i="1"/>
  <c r="B376" i="1"/>
  <c r="B374" i="1"/>
  <c r="B373" i="1"/>
  <c r="B372" i="1"/>
  <c r="B371" i="1"/>
  <c r="B370" i="1"/>
  <c r="B369" i="1"/>
  <c r="B368" i="1"/>
  <c r="B31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11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7" i="1"/>
  <c r="B316" i="1"/>
  <c r="B315" i="1"/>
  <c r="B314" i="1"/>
  <c r="B313" i="1"/>
  <c r="B312" i="1"/>
  <c r="B310" i="1"/>
  <c r="B301" i="1"/>
  <c r="B309" i="1"/>
  <c r="B308" i="1"/>
  <c r="B307" i="1"/>
  <c r="B306" i="1"/>
  <c r="B305" i="1"/>
  <c r="B304" i="1"/>
  <c r="B303" i="1"/>
  <c r="B302" i="1"/>
  <c r="B300" i="1"/>
  <c r="B299" i="1"/>
  <c r="B298" i="1"/>
  <c r="B297" i="1"/>
  <c r="B228" i="1"/>
  <c r="B229" i="1"/>
  <c r="B231" i="1"/>
  <c r="B232" i="1"/>
  <c r="B233" i="1"/>
  <c r="B234" i="1"/>
  <c r="B235" i="1"/>
  <c r="B236" i="1"/>
  <c r="B237" i="1"/>
  <c r="B238" i="1"/>
  <c r="B230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6" i="1"/>
  <c r="B257" i="1"/>
  <c r="B258" i="1"/>
  <c r="B259" i="1"/>
  <c r="B260" i="1"/>
  <c r="B261" i="1"/>
  <c r="B262" i="1"/>
  <c r="B263" i="1"/>
  <c r="B264" i="1"/>
  <c r="B265" i="1"/>
  <c r="B266" i="1"/>
  <c r="B25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2" i="1"/>
  <c r="B281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174" i="1"/>
  <c r="B176" i="1"/>
  <c r="B177" i="1"/>
  <c r="B178" i="1"/>
  <c r="B179" i="1"/>
  <c r="B180" i="1"/>
  <c r="B175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101" i="1"/>
  <c r="B102" i="1"/>
  <c r="B104" i="1"/>
  <c r="B105" i="1"/>
  <c r="B106" i="1"/>
  <c r="B107" i="1"/>
  <c r="B108" i="1"/>
  <c r="B109" i="1"/>
  <c r="B110" i="1"/>
  <c r="B111" i="1"/>
  <c r="B112" i="1"/>
  <c r="B113" i="1"/>
  <c r="B103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14" i="1"/>
  <c r="B164" i="1"/>
  <c r="B134" i="1"/>
  <c r="B165" i="1"/>
  <c r="B166" i="1"/>
  <c r="B167" i="1"/>
  <c r="B168" i="1"/>
  <c r="B169" i="1"/>
  <c r="B170" i="1"/>
  <c r="B171" i="1"/>
  <c r="B172" i="1"/>
  <c r="B173" i="1"/>
  <c r="B2" i="1"/>
  <c r="B4" i="1"/>
  <c r="B5" i="1"/>
  <c r="B6" i="1"/>
  <c r="B7" i="1"/>
  <c r="B8" i="1"/>
  <c r="B9" i="1"/>
  <c r="B10" i="1"/>
  <c r="B11" i="1"/>
  <c r="B12" i="1"/>
  <c r="B13" i="1"/>
  <c r="B14" i="1"/>
  <c r="B3" i="1"/>
  <c r="B15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6" i="1"/>
  <c r="B77" i="1"/>
  <c r="B78" i="1"/>
  <c r="B79" i="1"/>
  <c r="B16" i="1"/>
  <c r="B80" i="1"/>
  <c r="B35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75" i="1"/>
  <c r="B99" i="1"/>
  <c r="B100" i="1"/>
  <c r="B375" i="1"/>
</calcChain>
</file>

<file path=xl/sharedStrings.xml><?xml version="1.0" encoding="utf-8"?>
<sst xmlns="http://schemas.openxmlformats.org/spreadsheetml/2006/main" count="3396" uniqueCount="656">
  <si>
    <t>donor_name</t>
  </si>
  <si>
    <t>recipient_name</t>
  </si>
  <si>
    <t>contribution</t>
  </si>
  <si>
    <t>year</t>
  </si>
  <si>
    <t>American Petroleum Institute</t>
  </si>
  <si>
    <t>Western Michigan University</t>
  </si>
  <si>
    <t>Washington Press Club Foundation</t>
  </si>
  <si>
    <t>Washington Humane Society</t>
  </si>
  <si>
    <t>Virginia Chamber of Commerce</t>
  </si>
  <si>
    <t>University of Rochester</t>
  </si>
  <si>
    <t>University of California Davis</t>
  </si>
  <si>
    <t>United States Association for Energy Economics</t>
  </si>
  <si>
    <t>The Keystone Center</t>
  </si>
  <si>
    <t>Congressional Award Foundation</t>
  </si>
  <si>
    <t>The Bryce Harlow Foundation</t>
  </si>
  <si>
    <t>Taxpayers for Common Sense</t>
  </si>
  <si>
    <t>Susan G. Komen Breast Cancer Foundation</t>
  </si>
  <si>
    <t>State Review of Oil and Natural Gas Environmental Regulations</t>
  </si>
  <si>
    <t>Stanford University</t>
  </si>
  <si>
    <t>Southern Republican Leadership Conference South Carolina</t>
  </si>
  <si>
    <t>Society of Hispanic Professional Engineers</t>
  </si>
  <si>
    <t>Republican State Leadership Committee</t>
  </si>
  <si>
    <t>Republican Governors Association</t>
  </si>
  <si>
    <t>Pennsylvania State Association of Township Supervisors</t>
  </si>
  <si>
    <t>Pennsylvania Federation of Sportsmen's Clubs</t>
  </si>
  <si>
    <t>Oil and Natural Gas Industry Labor Management Committee</t>
  </si>
  <si>
    <t>Ohioans For Change</t>
  </si>
  <si>
    <t>Ohio Republican Party</t>
  </si>
  <si>
    <t>North Carolina State University</t>
  </si>
  <si>
    <t>New York Academy of Sciences</t>
  </si>
  <si>
    <t>New Jersey Lawsuit Reform Alliance</t>
  </si>
  <si>
    <t>Nebraska Ethanol Industry Coalition</t>
  </si>
  <si>
    <t>National Urban League</t>
  </si>
  <si>
    <t>National Ocean Policy Coalition</t>
  </si>
  <si>
    <t>National Foreign Trade Council</t>
  </si>
  <si>
    <t>National Fish and Wildlife Foundation</t>
  </si>
  <si>
    <t>National Conference of State Legislatures</t>
  </si>
  <si>
    <t>Boy Scouts of America - National Capital Area Council</t>
  </si>
  <si>
    <t>National Association of Hispanic Publications</t>
  </si>
  <si>
    <t>Missouri Chamber of Commerce and Industry Education Foundation</t>
  </si>
  <si>
    <t>Massachusetts Institute of Technology</t>
  </si>
  <si>
    <t>Independent Petroleum Association of America</t>
  </si>
  <si>
    <t>Ground Water Protection Council</t>
  </si>
  <si>
    <t>George Mason University</t>
  </si>
  <si>
    <t>FTI Consulting</t>
  </si>
  <si>
    <t>Freedom Foundation of Minnesota</t>
  </si>
  <si>
    <t>Formula Sports Group</t>
  </si>
  <si>
    <t>Ford's Theatre Society</t>
  </si>
  <si>
    <t>Flag Credit Union</t>
  </si>
  <si>
    <t>Fight For Children</t>
  </si>
  <si>
    <t>Environmental Council of the States</t>
  </si>
  <si>
    <t>Energy Policy Research Foundation</t>
  </si>
  <si>
    <t>Diabetes Research Institute Foundation</t>
  </si>
  <si>
    <t>Democratic Governors Association</t>
  </si>
  <si>
    <t>Coordinating Research Council</t>
  </si>
  <si>
    <t>Consumer Energy Alliance</t>
  </si>
  <si>
    <t>Congressional Sportsmen's Foundation</t>
  </si>
  <si>
    <t>Congressional Hispanic Caucus Institute</t>
  </si>
  <si>
    <t>Congressional Coalition on Adoption Institute</t>
  </si>
  <si>
    <t>Congressional Black Caucus Institute</t>
  </si>
  <si>
    <t>Common Ground Alliance</t>
  </si>
  <si>
    <t>Clemson University</t>
  </si>
  <si>
    <t>Citizens to Protect Pennsylvania</t>
  </si>
  <si>
    <t>Center for Legislative Energy and Environmental Research</t>
  </si>
  <si>
    <t>Business Institute for Political Analysis</t>
  </si>
  <si>
    <t>Building and Construction Trades Department AFL-CIO</t>
  </si>
  <si>
    <t>Association for Environmental Health and Sciences</t>
  </si>
  <si>
    <t>America's Wetland Foundation</t>
  </si>
  <si>
    <t>Americans for Prosperity</t>
  </si>
  <si>
    <t>American Legion</t>
  </si>
  <si>
    <t>American Forest and Paper Association</t>
  </si>
  <si>
    <t>American Council on Science and Health</t>
  </si>
  <si>
    <t>American Council for Capital Formation</t>
  </si>
  <si>
    <t>American Association of Blacks in Energy</t>
  </si>
  <si>
    <t>American Action Network</t>
  </si>
  <si>
    <t>Alliance for Consumer Education</t>
  </si>
  <si>
    <t>A Wider Circle</t>
  </si>
  <si>
    <t>60 Plus Association</t>
  </si>
  <si>
    <t>2012 Tampa Bay Host Committee</t>
  </si>
  <si>
    <t>American Chemistry Council</t>
  </si>
  <si>
    <t>American Enterprise Institute for Public Policy Research</t>
  </si>
  <si>
    <t>American GI Forum of the United States</t>
  </si>
  <si>
    <t>Americans for Tax Reform</t>
  </si>
  <si>
    <t>Battelle Memorial Institute</t>
  </si>
  <si>
    <t>Business Industry Political Action Committee</t>
  </si>
  <si>
    <t>Canadian Club of Chicago</t>
  </si>
  <si>
    <t>Capitol Hill Publishing Corp.</t>
  </si>
  <si>
    <t>Citizens for Sound Conservation</t>
  </si>
  <si>
    <t>Coalition for American Jobs</t>
  </si>
  <si>
    <t>Coastal America Foundation</t>
  </si>
  <si>
    <t>Consortium of Catholic Academies of the Archdiocese of Washington</t>
  </si>
  <si>
    <t>Everybody Wins! DC</t>
  </si>
  <si>
    <t>Health Effects Institute</t>
  </si>
  <si>
    <t>Hispanic Association on Corporate Responsibility</t>
  </si>
  <si>
    <t>Jefferson Island Club</t>
  </si>
  <si>
    <t>Council of State Governments</t>
  </si>
  <si>
    <t>National Marine Sanctuary Foundation</t>
  </si>
  <si>
    <t>Nebraska Ethanol Board</t>
  </si>
  <si>
    <t>Nicholls State University</t>
  </si>
  <si>
    <t>Offshore Energy Center</t>
  </si>
  <si>
    <t>Professional Dairy Managers of Pennsylvania</t>
  </si>
  <si>
    <t>Rice University</t>
  </si>
  <si>
    <t>Stop Oil Seeps California</t>
  </si>
  <si>
    <t>The Hamner Institutes for Health Sciences</t>
  </si>
  <si>
    <t>The Horinko Group</t>
  </si>
  <si>
    <t>Toxicology Excellence for Risk Assessment</t>
  </si>
  <si>
    <t>Tri-State Bird Rescue and Research</t>
  </si>
  <si>
    <t>University of California Berkeley</t>
  </si>
  <si>
    <t>University of Connecticut</t>
  </si>
  <si>
    <t>Woodrow Wilson International Center for Scholars</t>
  </si>
  <si>
    <t>American Legislative Exchange Council</t>
  </si>
  <si>
    <t>Carbon Sequestration Council</t>
  </si>
  <si>
    <t>Girl Scout Council of the Nation's Capital</t>
  </si>
  <si>
    <t>Institute for Energy Research</t>
  </si>
  <si>
    <t>International Conservation Caucus Foundation</t>
  </si>
  <si>
    <t>Kasich-Taylor New Day Inaugural Committee</t>
  </si>
  <si>
    <t>Michigan State University</t>
  </si>
  <si>
    <t>Montana Department of Environmental Quality</t>
  </si>
  <si>
    <t>Montana Economic Developers Association</t>
  </si>
  <si>
    <t>NALEO Educational Fund</t>
  </si>
  <si>
    <t>National Black Chamber of Commerce</t>
  </si>
  <si>
    <t>National Foundation for Women Legislators</t>
  </si>
  <si>
    <t>Northwestern University School of Law</t>
  </si>
  <si>
    <t>Pennsylvania Independent Oil and Gas Association</t>
  </si>
  <si>
    <t>Republican Governors Public Policy Committee</t>
  </si>
  <si>
    <t>Southern Christian Leadership Conference</t>
  </si>
  <si>
    <t>Texas Oil and Gas Association</t>
  </si>
  <si>
    <t>The Corbett Cawley Inaugural Committee</t>
  </si>
  <si>
    <t>Virginia Sustainable Building Network</t>
  </si>
  <si>
    <t>Volta Live Inc.</t>
  </si>
  <si>
    <t>Alliance to Save Energy</t>
  </si>
  <si>
    <t>American Conservative Union</t>
  </si>
  <si>
    <t>American Institute of Chemical Engineers</t>
  </si>
  <si>
    <t>American Tort Reform Association</t>
  </si>
  <si>
    <t>Arizona State University</t>
  </si>
  <si>
    <t>California Climate Action Registry</t>
  </si>
  <si>
    <t>Citizens Against Government Waste</t>
  </si>
  <si>
    <t>Colorado State University</t>
  </si>
  <si>
    <t>Competitive Enterprise Institute</t>
  </si>
  <si>
    <t>Conservative Political Action Conference</t>
  </si>
  <si>
    <t>Foundation for American Communications</t>
  </si>
  <si>
    <t>FreedomWorks</t>
  </si>
  <si>
    <t>Hispanic Alliance for Prosperity Institute</t>
  </si>
  <si>
    <t>Independent Petroleum Association of Mountain States</t>
  </si>
  <si>
    <t>James Madison Institute</t>
  </si>
  <si>
    <t>National Board of Professional Teaching Standards</t>
  </si>
  <si>
    <t>NM Association Conservative District</t>
  </si>
  <si>
    <t>North American Metals Council</t>
  </si>
  <si>
    <t>North Carolina Agricultural Foundation</t>
  </si>
  <si>
    <t>Pennsylvania Chamber of Business and Industry</t>
  </si>
  <si>
    <t>Rebuilding Together</t>
  </si>
  <si>
    <t>San Antonio Hispanic Chamber</t>
  </si>
  <si>
    <t>Annapolis Center for Science-Based Public Policy</t>
  </si>
  <si>
    <t>Fund for Peace</t>
  </si>
  <si>
    <t>University of California</t>
  </si>
  <si>
    <t>University of Houston - Clear Lake</t>
  </si>
  <si>
    <t>University of Illinois at Urbana-Champaign</t>
  </si>
  <si>
    <t>University of Oklahoma</t>
  </si>
  <si>
    <t>US Chamber of Commerce</t>
  </si>
  <si>
    <t>Western Governors' Association</t>
  </si>
  <si>
    <t>American Highway Users Alliance</t>
  </si>
  <si>
    <t>Asian Pacific American Institute for Congressional Studies</t>
  </si>
  <si>
    <t>Center for Excellence in Education</t>
  </si>
  <si>
    <t>Climate Action Reserves</t>
  </si>
  <si>
    <t>Coloradans for a Stable Economy</t>
  </si>
  <si>
    <t>Consensus Building Institute</t>
  </si>
  <si>
    <t>Foreign Policy Association</t>
  </si>
  <si>
    <t>Foundation to Eradicate Duchenne</t>
  </si>
  <si>
    <t>Friends of New Orleans</t>
  </si>
  <si>
    <t>Fund for American Studies</t>
  </si>
  <si>
    <t>Heartland Institute</t>
  </si>
  <si>
    <t>Hispanic College Fund</t>
  </si>
  <si>
    <t>Institute for Policy Innovation</t>
  </si>
  <si>
    <t>Jobs for America's Graduates</t>
  </si>
  <si>
    <t>Lovelace Respiratory Research Institute</t>
  </si>
  <si>
    <t>March of Dimes Foundation</t>
  </si>
  <si>
    <t>Mercatus Center</t>
  </si>
  <si>
    <t>Meridian International</t>
  </si>
  <si>
    <t>National Association of Manufacturers</t>
  </si>
  <si>
    <t>National Association of Neighborhoods</t>
  </si>
  <si>
    <t>National Association of Regulatory Utility Commissioners</t>
  </si>
  <si>
    <t>National Chamber Foundation</t>
  </si>
  <si>
    <t>National Conference of Black Mayors</t>
  </si>
  <si>
    <t>National Conference of State Societies</t>
  </si>
  <si>
    <t>National Taxpayers Union</t>
  </si>
  <si>
    <t>Northwestern University</t>
  </si>
  <si>
    <t>Petroleum Association of Wyoming</t>
  </si>
  <si>
    <t>Pipeline Research Council</t>
  </si>
  <si>
    <t>Rutgers University</t>
  </si>
  <si>
    <t>Aspen Institute</t>
  </si>
  <si>
    <t>Third Way</t>
  </si>
  <si>
    <t>Tread Lightly Inc.</t>
  </si>
  <si>
    <t>United States Hispanic Chamber of Commerce</t>
  </si>
  <si>
    <t>University of Colorado</t>
  </si>
  <si>
    <t>University of New Hampshire</t>
  </si>
  <si>
    <t>University of Texas at Austin</t>
  </si>
  <si>
    <t>University of Tulsa</t>
  </si>
  <si>
    <t>University of Vermont</t>
  </si>
  <si>
    <t>Waterfall Foundation</t>
  </si>
  <si>
    <t>Western Business Roundtable</t>
  </si>
  <si>
    <t>Wright State University</t>
  </si>
  <si>
    <t>verified</t>
  </si>
  <si>
    <t>transaction_id</t>
  </si>
  <si>
    <t>dataset</t>
  </si>
  <si>
    <t>CT2017</t>
  </si>
  <si>
    <t>added</t>
  </si>
  <si>
    <t>100 Black Men of America</t>
  </si>
  <si>
    <t>ein</t>
  </si>
  <si>
    <t>58-1974429</t>
  </si>
  <si>
    <t>A Better Missouri Nixon for Governor</t>
  </si>
  <si>
    <t>43-1579701</t>
  </si>
  <si>
    <t>52-2345144</t>
  </si>
  <si>
    <t>Abate of Illinois</t>
  </si>
  <si>
    <t>37-1217154</t>
  </si>
  <si>
    <t>84-0782569</t>
  </si>
  <si>
    <t>53-0104410</t>
  </si>
  <si>
    <t>52-1091172</t>
  </si>
  <si>
    <t>53-0218495</t>
  </si>
  <si>
    <t>13-1623892</t>
  </si>
  <si>
    <t>52-0140979</t>
  </si>
  <si>
    <t>American National Standards Institute (ANSI)</t>
  </si>
  <si>
    <t>13-1635253</t>
  </si>
  <si>
    <t>52-1403587</t>
  </si>
  <si>
    <t>7 2-0408921</t>
  </si>
  <si>
    <t>26-2624347</t>
  </si>
  <si>
    <t>Bloomberg Finance LP</t>
  </si>
  <si>
    <t>13-3417984</t>
  </si>
  <si>
    <t>Boy Scouts of America</t>
  </si>
  <si>
    <t>43-6075050</t>
  </si>
  <si>
    <t>52-1266620</t>
  </si>
  <si>
    <t>53-0025755</t>
  </si>
  <si>
    <t>13-1985476</t>
  </si>
  <si>
    <t>11-3217916</t>
  </si>
  <si>
    <t>57-0426335</t>
  </si>
  <si>
    <t>41-1984081</t>
  </si>
  <si>
    <t>Conference Group</t>
  </si>
  <si>
    <t>31-1157243</t>
  </si>
  <si>
    <t>Congressional Black Caucus Foundation</t>
  </si>
  <si>
    <t>52-1160561</t>
  </si>
  <si>
    <t>52-2270607</t>
  </si>
  <si>
    <t>54-2035617</t>
  </si>
  <si>
    <t>52-1114225</t>
  </si>
  <si>
    <t>52-1294680</t>
  </si>
  <si>
    <t>26-1658339</t>
  </si>
  <si>
    <t>58-1483100</t>
  </si>
  <si>
    <t>Council of Great Lakes Governors</t>
  </si>
  <si>
    <t>41-1427529</t>
  </si>
  <si>
    <t>Council of State Chambers (COSC)</t>
  </si>
  <si>
    <t>35-0827885</t>
  </si>
  <si>
    <t>36-6000818</t>
  </si>
  <si>
    <t>52-1304889</t>
  </si>
  <si>
    <t>13-1512139</t>
  </si>
  <si>
    <t>36-3962169</t>
  </si>
  <si>
    <t>Federal Recycling and Remediation Coalition (Barnes &amp; Thornburg)</t>
  </si>
  <si>
    <t>35-0900596</t>
  </si>
  <si>
    <t>Federal Water Quality Coalition (Barnes &amp; Thornburg)</t>
  </si>
  <si>
    <t>52-6073157</t>
  </si>
  <si>
    <t>The Foreign Policy Group</t>
  </si>
  <si>
    <t>52-1850864</t>
  </si>
  <si>
    <t>20-4160854</t>
  </si>
  <si>
    <t>13-6223604</t>
  </si>
  <si>
    <t>George Mason University Foundation</t>
  </si>
  <si>
    <t>54-1603842</t>
  </si>
  <si>
    <t>73-1210455</t>
  </si>
  <si>
    <t>73-1271210</t>
  </si>
  <si>
    <t>Gulf of Mexico Alliance</t>
  </si>
  <si>
    <t>27-2968791</t>
  </si>
  <si>
    <t>Hart Energy Publishing LLP</t>
  </si>
  <si>
    <t>02-0715651</t>
  </si>
  <si>
    <t>85-0356947</t>
  </si>
  <si>
    <t>HM&amp;C Center Stage LLC</t>
  </si>
  <si>
    <t>26-1582812</t>
  </si>
  <si>
    <t>Hydrogen Sulfide Coalition</t>
  </si>
  <si>
    <t>25-1908551</t>
  </si>
  <si>
    <t>Illinois AFL-CIO</t>
  </si>
  <si>
    <t>36-2388785</t>
  </si>
  <si>
    <t>Illinois Legislative Black Caucus Foundation</t>
  </si>
  <si>
    <t>36-4478169</t>
  </si>
  <si>
    <t>73-0296927</t>
  </si>
  <si>
    <t>Indiana Works</t>
  </si>
  <si>
    <t>46-1375513</t>
  </si>
  <si>
    <t>Junior League of Raleigh</t>
  </si>
  <si>
    <t>56-0562849</t>
  </si>
  <si>
    <t>84-0688506</t>
  </si>
  <si>
    <t>Mahoning County Democratic Party</t>
  </si>
  <si>
    <t>34-1628309</t>
  </si>
  <si>
    <t>Maine Energy Marketers Association</t>
  </si>
  <si>
    <t>01-0511224</t>
  </si>
  <si>
    <t>13-1848366</t>
  </si>
  <si>
    <t>04-2103594</t>
  </si>
  <si>
    <t>Michigan Chamber PAC II</t>
  </si>
  <si>
    <t>20-8100621</t>
  </si>
  <si>
    <t>44-0540103</t>
  </si>
  <si>
    <t>55-0726301</t>
  </si>
  <si>
    <t>National Academy of Sciences</t>
  </si>
  <si>
    <t>53-0196932</t>
  </si>
  <si>
    <t>52-1266959</t>
  </si>
  <si>
    <t>13-1084430</t>
  </si>
  <si>
    <t>National Association of Energy Officials</t>
  </si>
  <si>
    <t>National Association of Black Journalists</t>
  </si>
  <si>
    <t>Missouri Petroleum Marketers &amp; Convenience Store Association</t>
  </si>
  <si>
    <t>52-1474553</t>
  </si>
  <si>
    <t>74-2232576</t>
  </si>
  <si>
    <t>National Endangered Species Act Reform Coalition</t>
  </si>
  <si>
    <t>52-1763800</t>
  </si>
  <si>
    <t>13-5266965</t>
  </si>
  <si>
    <t>National Industrial Sand Association</t>
  </si>
  <si>
    <t>52-1104882</t>
  </si>
  <si>
    <t>National Journal Group</t>
  </si>
  <si>
    <t>52-2051130</t>
  </si>
  <si>
    <t>27-2005123</t>
  </si>
  <si>
    <t>National Retail Federation</t>
  </si>
  <si>
    <t>13-5582627</t>
  </si>
  <si>
    <t>27-0567842</t>
  </si>
  <si>
    <t>83-0325299</t>
  </si>
  <si>
    <t>34-0945178</t>
  </si>
  <si>
    <t>Politico</t>
  </si>
  <si>
    <t>27-4022975</t>
  </si>
  <si>
    <t>Public Lands Advocacy</t>
  </si>
  <si>
    <t>84-1538795</t>
  </si>
  <si>
    <t>11-3655877</t>
  </si>
  <si>
    <t>05-0532524</t>
  </si>
  <si>
    <t>The Ripon Society</t>
  </si>
  <si>
    <t>04-2370356</t>
  </si>
  <si>
    <t>Rockwood Labor Club</t>
  </si>
  <si>
    <t>43-1850319</t>
  </si>
  <si>
    <t>94-1156365</t>
  </si>
  <si>
    <t>31-1666039</t>
  </si>
  <si>
    <t>Sustainable Remediation Forum</t>
  </si>
  <si>
    <t>27-1954162</t>
  </si>
  <si>
    <t>The Tax Foundation</t>
  </si>
  <si>
    <t>52-1703065</t>
  </si>
  <si>
    <t>Texas State Society of Washington DC</t>
  </si>
  <si>
    <t>52-1282038</t>
  </si>
  <si>
    <t>31-1437448</t>
  </si>
  <si>
    <t>51-0265807</t>
  </si>
  <si>
    <t>US Conference of Mayors</t>
  </si>
  <si>
    <t>53-0196642</t>
  </si>
  <si>
    <t>04-2685180</t>
  </si>
  <si>
    <t>94-6036494</t>
  </si>
  <si>
    <t>University of Texas at Arlington</t>
  </si>
  <si>
    <t>75-6000121</t>
  </si>
  <si>
    <t>University of Massachusetts Dept of Microbiology</t>
  </si>
  <si>
    <t>00-0000011</t>
  </si>
  <si>
    <t>54-0421190</t>
  </si>
  <si>
    <t>53-0219724</t>
  </si>
  <si>
    <t>52-1046926</t>
  </si>
  <si>
    <t>Western States Air Resources Council</t>
  </si>
  <si>
    <t>84-1074423</t>
  </si>
  <si>
    <t>Alzheimer's Association</t>
  </si>
  <si>
    <t>52-1196162</t>
  </si>
  <si>
    <t>American Society for Testing and Materials</t>
  </si>
  <si>
    <t>23-1352024</t>
  </si>
  <si>
    <t>Bryce Harlow Foundation</t>
  </si>
  <si>
    <t>Centennial Institute</t>
  </si>
  <si>
    <t>84-0442429</t>
  </si>
  <si>
    <t>Coloradans for Responsible Reform</t>
  </si>
  <si>
    <t>80-0517438</t>
  </si>
  <si>
    <t>Committee for Economic Development</t>
  </si>
  <si>
    <t>13-1623973</t>
  </si>
  <si>
    <t>Community Leaders of America</t>
  </si>
  <si>
    <t>46-3149989</t>
  </si>
  <si>
    <t>32-0374377</t>
  </si>
  <si>
    <t>52-1706059</t>
  </si>
  <si>
    <t>Greater North Dakota Chamber of Commerce</t>
  </si>
  <si>
    <t>45-0141100</t>
  </si>
  <si>
    <t>22-2721160</t>
  </si>
  <si>
    <t>IHS Global</t>
  </si>
  <si>
    <t>Illinois Institute of Technology</t>
  </si>
  <si>
    <t>36-2170136</t>
  </si>
  <si>
    <t>National Association of Wholesaler Distributors (LIFO Coalition)</t>
  </si>
  <si>
    <t>53-0188893</t>
  </si>
  <si>
    <t>35-1889294</t>
  </si>
  <si>
    <t>Nevada State AFL-CIO</t>
  </si>
  <si>
    <t>88-0025636</t>
  </si>
  <si>
    <t>New Mexico Community Capital</t>
  </si>
  <si>
    <t>20-1798654</t>
  </si>
  <si>
    <t>76-0280571</t>
  </si>
  <si>
    <t>Ohio Democratic Party</t>
  </si>
  <si>
    <t>31-4165080</t>
  </si>
  <si>
    <t>Ohio Oil &amp; Gas Energy Education Forum</t>
  </si>
  <si>
    <t>31-1596043</t>
  </si>
  <si>
    <t>52-2202924</t>
  </si>
  <si>
    <t>Plumbers &amp; Pipefitters</t>
  </si>
  <si>
    <t>Radio Television Digital News Association</t>
  </si>
  <si>
    <t>52-1452178</t>
  </si>
  <si>
    <t>46-4501717</t>
  </si>
  <si>
    <t>Saj Media (Greater Wilmington Business Journal)</t>
  </si>
  <si>
    <t>26-0204929</t>
  </si>
  <si>
    <t>36-3756240</t>
  </si>
  <si>
    <t>53-0196584</t>
  </si>
  <si>
    <t>The National Center for American Indian Enterprise</t>
  </si>
  <si>
    <t>95-2627645</t>
  </si>
  <si>
    <t>US News and World Report - US News Stem Solutions</t>
  </si>
  <si>
    <t>52-1399776</t>
  </si>
  <si>
    <t>Utilities Telecom Council</t>
  </si>
  <si>
    <t>52-6042453</t>
  </si>
  <si>
    <t>38-2138856</t>
  </si>
  <si>
    <t>(All)</t>
  </si>
  <si>
    <t>Grand Total</t>
  </si>
  <si>
    <t>Sum of contribution</t>
  </si>
  <si>
    <t>Resource URL</t>
  </si>
  <si>
    <t/>
  </si>
  <si>
    <t>http://www.sourcewatch.org/index.php/National_Association_of_Manufacturers</t>
  </si>
  <si>
    <t>http://www.sourcewatch.org/index.php/Independent_Petroleum_Association_of_America</t>
  </si>
  <si>
    <t>http://www.sourcewatch.org/index.php/American_Chemistry_Council</t>
  </si>
  <si>
    <t>http://www.sourcewatch.org/index.php/Business_Industry_Political_Action_Committee</t>
  </si>
  <si>
    <t>http://www.sourcewatch.org/index.php/Congressional_Hispanic_Caucus</t>
  </si>
  <si>
    <t>https://www.desmogblog.com/americans-tax-reform</t>
  </si>
  <si>
    <t>http://www.sourcewatch.org/index.php/Coalition_for_American_Jobs</t>
  </si>
  <si>
    <t>http://www.sourcewatch.org/index.php/American_Council_for_Capital_Formation</t>
  </si>
  <si>
    <t>http://www.sourcewatch.org/index.php/Consumer_Energy_Alliance</t>
  </si>
  <si>
    <t>http://www.sourcewatch.org/index.php/Republican_Governors_Association</t>
  </si>
  <si>
    <t>http://www.sourcewatch.org/index.php/America%27s_Wetland_Foundation</t>
  </si>
  <si>
    <t>https://www.desmogblog.com/60-plus-association</t>
  </si>
  <si>
    <t>http://www.sourcewatch.org/index.php/American_Action_Network</t>
  </si>
  <si>
    <t>http://www.sourcewatch.org/index.php/The_Keystone_Center</t>
  </si>
  <si>
    <t>http://www.sourcewatch.org/index.php/U.S._Chamber_of_Commerce</t>
  </si>
  <si>
    <t>http://www.sourcewatch.org/index.php/National_Fish_and_Wildlife_Foundation</t>
  </si>
  <si>
    <t>http://www.sourcewatch.org/index.php/Institute_for_Energy_Research</t>
  </si>
  <si>
    <t>http://www.sourcewatch.org/index.php/Republican_State_Leadership_Committee</t>
  </si>
  <si>
    <t>https://www.desmogblog.com/americans-for-prosperity</t>
  </si>
  <si>
    <t>http://www.sourcewatch.org/index.php/FreedomWorks</t>
  </si>
  <si>
    <t>http://www.sourcewatch.org/index.php/American_Enterprise_Institute</t>
  </si>
  <si>
    <t>http://www.sourcewatch.org/index.php/National_Foreign_Trade_Council</t>
  </si>
  <si>
    <t>http://www.sourcewatch.org/index.php/National_Taxpayers_Union</t>
  </si>
  <si>
    <t>http://www.sourcewatch.org/index.php/American_Legislative_Exchange_Council</t>
  </si>
  <si>
    <t>https://www.desmogblog.com/national-black-chamber-commerce</t>
  </si>
  <si>
    <t>https://www.desmogblog.com/koch-and-george-mason-university</t>
  </si>
  <si>
    <t>http://www.sourcewatch.org/index.php/International_Conservation_Caucus_Foundation</t>
  </si>
  <si>
    <t>http://www.sourcewatch.org/index.php/American_Conservative_Union</t>
  </si>
  <si>
    <t>http://www.sourcewatch.org/index.php/James_Madison_Institute</t>
  </si>
  <si>
    <t>http://www.sourcewatch.org/index.php/National_Association_of_Regulatory_Utility_Commissioners</t>
  </si>
  <si>
    <t>http://www.sourcewatch.org/index.php/Citizens_Against_Government_Waste</t>
  </si>
  <si>
    <t>http://www.sourcewatch.org/index.php/Third_Way_organization</t>
  </si>
  <si>
    <t>http://www.sourcewatch.org/index.php/Consensus_Building_Institute</t>
  </si>
  <si>
    <t>http://www.sourcewatch.org/index.php/American_Council_on_Science_and_Health</t>
  </si>
  <si>
    <t>http://www.sourcewatch.org/index.php/Conservative_Political_Action_Conference</t>
  </si>
  <si>
    <t>http://www.sourcewatch.org/index.php/Taxpayers_for_Common_Sense</t>
  </si>
  <si>
    <t>http://www.sourcewatch.org/index.php/Fund_for_Peace</t>
  </si>
  <si>
    <t>http://www.sourcewatch.org/index.php/American_Tort_Reform_Association</t>
  </si>
  <si>
    <t>http://www.sourcewatch.org/index.php/Mercatus_Center</t>
  </si>
  <si>
    <t>http://www.sourcewatch.org/index.php/FTI_Consulting</t>
  </si>
  <si>
    <t>https://www.desmogblog.com/heartland-institute</t>
  </si>
  <si>
    <t>http://www.sourcewatch.org/index.php/Battelle_Memorial_Institute</t>
  </si>
  <si>
    <t>http://www.sourcewatch.org/index.php/Western_Business_Roundtable</t>
  </si>
  <si>
    <t>https://www.desmogblog.com/competitive-enterprise-institute</t>
  </si>
  <si>
    <t>http://www.sourcewatch.org/index.php/American_Forest_and_Paper_Association</t>
  </si>
  <si>
    <t>http://www.sourcewatch.org/index.php/Fund_for_American_Studies</t>
  </si>
  <si>
    <t>http://www.sourcewatch.org/index.php/Foreign_Policy_Association</t>
  </si>
  <si>
    <t>http://www.sourcewatch.org/index.php/Woodrow_Wilson_International_Center_for_Scholars</t>
  </si>
  <si>
    <t>http://www.sourcewatch.org/index.php/Institute_for_Policy_Innovation</t>
  </si>
  <si>
    <t>http://www.sourcewatch.org/index.php/Foundation_for_American_Communications</t>
  </si>
  <si>
    <t>http://www.sourcewatch.org/index.php/Freedom_Foundation_of_Minnesota</t>
  </si>
  <si>
    <t>http://www.sourcewatch.org/index.php/Alliance_for_Consumer_Education</t>
  </si>
  <si>
    <t>http://www.sourcewatch.org/index.php/Aspen_Institute_/_Aspen_Strategy_Group</t>
  </si>
  <si>
    <t>http://www.sourcewatch.org/index.php/Meridian_International_Center</t>
  </si>
  <si>
    <t>http://www.sourcewatch.org/index.php/Groundwater_Protection_Council</t>
  </si>
  <si>
    <t>http://www.sourcewatch.org/index.php/Congressional_Black_Caucus_Foundation</t>
  </si>
  <si>
    <t>https://www.desmogblog.com/american-fuel-petrochemical-manufacturers-afpm</t>
  </si>
  <si>
    <t>American Fuel &amp; Petrochemical Manufacturers</t>
  </si>
  <si>
    <t>American Oil &amp; Gas Historical Society</t>
  </si>
  <si>
    <t>Ground Water Research &amp; Education Foundation</t>
  </si>
  <si>
    <t>National Petrochemical &amp; Refiners Association</t>
  </si>
  <si>
    <t>Congressional Black Caucus Policy &amp; Leadership Institute</t>
  </si>
  <si>
    <t>http://www.sourcewatch.org/index.php/National_Retail_Federation</t>
  </si>
  <si>
    <t>http://www.sourcewatch.org/index.php/National_Conference_of_State_Legislatures</t>
  </si>
  <si>
    <t>https://www.desmogblog.com/george-mason-university</t>
  </si>
  <si>
    <t>http://www.sourcewatch.org/index.php/Congressional_Sportsmen%27s_Foundation</t>
  </si>
  <si>
    <t>Republican Attorneys General Association</t>
  </si>
  <si>
    <t>http://www.sourcewatch.org/index.php/Republican_Attorneys_General_Association</t>
  </si>
  <si>
    <t>http://www.sourcewatch.org/index.php/Bryce_Harlow_Foundation</t>
  </si>
  <si>
    <t>https://www.desmogblog.com/american-association-blacks-energy</t>
  </si>
  <si>
    <t>https://www.desmogblog.com/annapolis-center-science-based-public-policy</t>
  </si>
  <si>
    <t>http://www.sourcewatch.org/index.php/Marcellus_Shale_Committee#Trade_association_members</t>
  </si>
  <si>
    <t>http://www.sourcewatch.org/index.php/Barnes_%26_Thornburg</t>
  </si>
  <si>
    <t>http://www.sourcewatch.org/index.php/Ripon_Society</t>
  </si>
  <si>
    <t>http://www.sourcewatch.org/index.php/AFL-CIO</t>
  </si>
  <si>
    <t>Multicultural Festival of West Virginia</t>
  </si>
  <si>
    <t>http://www.sourcewatch.org/index.php/Tax_Foundation</t>
  </si>
  <si>
    <t>The George Washington University</t>
  </si>
  <si>
    <t>http://www.sourcewatch.org/index.php/U.S._Chamber_of_Commerce#National_Chamber_Foundation</t>
  </si>
  <si>
    <t>http://www.sourcewatch.org/index.php/National_Endangered_Species_Act_Reform_Coalition</t>
  </si>
  <si>
    <t>http://www.sourcewatch.org/index.php/Illinois_Institute_of_Technology</t>
  </si>
  <si>
    <t>http://www.exxonsecrets.org/html/orgfactsheet.php?id=157</t>
  </si>
  <si>
    <t>https://www.desmog.uk/taxonomy/term/18786/all</t>
  </si>
  <si>
    <t>http://www.sourcewatch.org/index.php/Council_of_State_Chambers</t>
  </si>
  <si>
    <t>http://www.sourcewatch.org/index.php/Centennial_Institute</t>
  </si>
  <si>
    <t>http://www.sourcewatch.org/index.php/National_Foundation_for_Women_Legislators</t>
  </si>
  <si>
    <t>http://www.exxonsecrets.org/html/orgfactsheet.php?id=130</t>
  </si>
  <si>
    <t>American Petroleum Institute Funding</t>
  </si>
  <si>
    <t>Data Updated</t>
  </si>
  <si>
    <t>*Click on row labels for funding by year.</t>
  </si>
  <si>
    <t>https://www.desmogblog.com/american-petroleum-institute</t>
  </si>
  <si>
    <t xml:space="preserve">52-2345144 </t>
  </si>
  <si>
    <t xml:space="preserve">84-0782569 </t>
  </si>
  <si>
    <t xml:space="preserve">53-0104410 </t>
  </si>
  <si>
    <t xml:space="preserve">52-1091172 </t>
  </si>
  <si>
    <t xml:space="preserve">53-0218495 </t>
  </si>
  <si>
    <t xml:space="preserve">52-1403587 </t>
  </si>
  <si>
    <t xml:space="preserve">52-1917903 </t>
  </si>
  <si>
    <t>Big Brothers Big Sisters</t>
  </si>
  <si>
    <t>Big Brothers Big Sisters of America</t>
  </si>
  <si>
    <t>Board of Hispanic Caucus Chairs</t>
  </si>
  <si>
    <t xml:space="preserve">26-262434 7 </t>
  </si>
  <si>
    <t xml:space="preserve">23-1352034 </t>
  </si>
  <si>
    <t xml:space="preserve">23-1365190 </t>
  </si>
  <si>
    <t xml:space="preserve">20-2075553 </t>
  </si>
  <si>
    <t xml:space="preserve">52-1266620 </t>
  </si>
  <si>
    <t xml:space="preserve">53-0204610 </t>
  </si>
  <si>
    <t xml:space="preserve">53-0025755 </t>
  </si>
  <si>
    <t xml:space="preserve">32-0236838 </t>
  </si>
  <si>
    <t xml:space="preserve">57-0426335 </t>
  </si>
  <si>
    <t xml:space="preserve">41-1984081 </t>
  </si>
  <si>
    <t xml:space="preserve">46-3149989 </t>
  </si>
  <si>
    <t>C-STEM Teacher and Student Support Services</t>
  </si>
  <si>
    <t xml:space="preserve">52-1160561 </t>
  </si>
  <si>
    <t xml:space="preserve">52-2270607 </t>
  </si>
  <si>
    <t xml:space="preserve">54-2035617 </t>
  </si>
  <si>
    <t xml:space="preserve">52-1114225 </t>
  </si>
  <si>
    <t xml:space="preserve">75-3058574 </t>
  </si>
  <si>
    <t xml:space="preserve">58-1483100 </t>
  </si>
  <si>
    <t xml:space="preserve">13-4220019 </t>
  </si>
  <si>
    <t>Democratic Attorneys General Association</t>
  </si>
  <si>
    <t>Edison Electric Institute</t>
  </si>
  <si>
    <t xml:space="preserve">52-1304889 </t>
  </si>
  <si>
    <t xml:space="preserve">59-1361955 </t>
  </si>
  <si>
    <t xml:space="preserve">13-0659550 </t>
  </si>
  <si>
    <t xml:space="preserve">32-0374377 </t>
  </si>
  <si>
    <t xml:space="preserve">13-1512139 </t>
  </si>
  <si>
    <t xml:space="preserve">36-3962169 </t>
  </si>
  <si>
    <t xml:space="preserve">52-6073157 </t>
  </si>
  <si>
    <t>Franklin-Hamilton Inc.</t>
  </si>
  <si>
    <t>Greater Philadelphia Chamber of Commerce</t>
  </si>
  <si>
    <t xml:space="preserve">27-4497101 </t>
  </si>
  <si>
    <t xml:space="preserve">54-1603842 </t>
  </si>
  <si>
    <t xml:space="preserve">23-0969030 </t>
  </si>
  <si>
    <t xml:space="preserve">73-1210455 </t>
  </si>
  <si>
    <t xml:space="preserve">73-1271210 </t>
  </si>
  <si>
    <t xml:space="preserve">85-0356947 </t>
  </si>
  <si>
    <t xml:space="preserve">22-2721160 </t>
  </si>
  <si>
    <t>LNG Allies</t>
  </si>
  <si>
    <t xml:space="preserve">36-2170136 </t>
  </si>
  <si>
    <t xml:space="preserve">73-0296927 </t>
  </si>
  <si>
    <t xml:space="preserve">46-5721112 </t>
  </si>
  <si>
    <t xml:space="preserve">34-1628309 </t>
  </si>
  <si>
    <t xml:space="preserve">04-2103594 </t>
  </si>
  <si>
    <t xml:space="preserve">55-0726301 </t>
  </si>
  <si>
    <t>National Council for Air and Stream Improvement</t>
  </si>
  <si>
    <t>National Newspaper Publishers Association</t>
  </si>
  <si>
    <t>New Jersey State Chamber of Commerce</t>
  </si>
  <si>
    <t xml:space="preserve">13-1085344 </t>
  </si>
  <si>
    <t xml:space="preserve">52-1480785 </t>
  </si>
  <si>
    <t xml:space="preserve">52-1008362 </t>
  </si>
  <si>
    <t xml:space="preserve">27-2005123 </t>
  </si>
  <si>
    <t xml:space="preserve">22-1153980 </t>
  </si>
  <si>
    <t xml:space="preserve">20-1798654 </t>
  </si>
  <si>
    <t xml:space="preserve">31-1596043 </t>
  </si>
  <si>
    <t>Ohio Oil &amp; Gas Energy Education Program</t>
  </si>
  <si>
    <t>Ohio Oil &amp; Gas Association</t>
  </si>
  <si>
    <t>PGA Foundation</t>
  </si>
  <si>
    <t xml:space="preserve">76-0280571 </t>
  </si>
  <si>
    <t xml:space="preserve">31-4165080 </t>
  </si>
  <si>
    <t xml:space="preserve">31-4363514 </t>
  </si>
  <si>
    <t xml:space="preserve">59-1809626 </t>
  </si>
  <si>
    <t xml:space="preserve">52-2202924 </t>
  </si>
  <si>
    <t>Scientific Consulting Group</t>
  </si>
  <si>
    <t xml:space="preserve">34-0945178 </t>
  </si>
  <si>
    <t xml:space="preserve">52-1452178 </t>
  </si>
  <si>
    <t xml:space="preserve">46-4501717 </t>
  </si>
  <si>
    <t xml:space="preserve">11-3655877 </t>
  </si>
  <si>
    <t xml:space="preserve">05-0532524 </t>
  </si>
  <si>
    <t xml:space="preserve">52-1719423 </t>
  </si>
  <si>
    <t xml:space="preserve">94-1156365 </t>
  </si>
  <si>
    <t>Stronger</t>
  </si>
  <si>
    <t>The Economic Club of Washington DC</t>
  </si>
  <si>
    <t>The National Center for American Indian Enterprise Development</t>
  </si>
  <si>
    <t xml:space="preserve">31-1666039 </t>
  </si>
  <si>
    <t xml:space="preserve">75-1835298 </t>
  </si>
  <si>
    <t xml:space="preserve">52-1469926 </t>
  </si>
  <si>
    <t xml:space="preserve">95-2627645 </t>
  </si>
  <si>
    <t>University of Alaska Foundation</t>
  </si>
  <si>
    <t>Unlocking Potential</t>
  </si>
  <si>
    <t>Utility Air Regulatory Group</t>
  </si>
  <si>
    <t xml:space="preserve">52-1703065 </t>
  </si>
  <si>
    <t xml:space="preserve">53-0045720 </t>
  </si>
  <si>
    <t xml:space="preserve">43-1249249 </t>
  </si>
  <si>
    <t xml:space="preserve">23-7394620 </t>
  </si>
  <si>
    <t xml:space="preserve">47-3087299 </t>
  </si>
  <si>
    <t xml:space="preserve">54-0572269 </t>
  </si>
  <si>
    <t xml:space="preserve">53-0219724 </t>
  </si>
  <si>
    <t xml:space="preserve">84-0747227 </t>
  </si>
  <si>
    <t xml:space="preserve">84-1074423 </t>
  </si>
  <si>
    <t xml:space="preserve">76-0458344 </t>
  </si>
  <si>
    <t>Women's Energy Network of Houston</t>
  </si>
  <si>
    <t>Cleveland 2016 Host Committee Inc.</t>
  </si>
  <si>
    <t>47-1304221</t>
  </si>
  <si>
    <t>Friends of the House 2016 LLC</t>
  </si>
  <si>
    <t xml:space="preserve">47-4741194 </t>
  </si>
  <si>
    <t>52-1069070</t>
  </si>
  <si>
    <t xml:space="preserve">27-1968883 </t>
  </si>
  <si>
    <t>Joint Center for Political and Economic Studies</t>
  </si>
  <si>
    <t>Latitude LLC</t>
  </si>
  <si>
    <t>Mahoning County Republican Party</t>
  </si>
  <si>
    <t>Metro Denver Economic Development Corp</t>
  </si>
  <si>
    <t xml:space="preserve">34-1641042 </t>
  </si>
  <si>
    <t xml:space="preserve">84-0186760 </t>
  </si>
  <si>
    <t xml:space="preserve">52-1212849 </t>
  </si>
  <si>
    <t xml:space="preserve">53-0196932 </t>
  </si>
  <si>
    <t xml:space="preserve">53-0204609 </t>
  </si>
  <si>
    <t>Ohio Association of Foodbanks</t>
  </si>
  <si>
    <t xml:space="preserve">13-1840489 </t>
  </si>
  <si>
    <t xml:space="preserve">34-1677838 </t>
  </si>
  <si>
    <t>Philadelphia 2016 Host Committee</t>
  </si>
  <si>
    <t>Raise the Bar Protect Our Constitution</t>
  </si>
  <si>
    <t xml:space="preserve">47-2620788 </t>
  </si>
  <si>
    <t xml:space="preserve">27-4022975 </t>
  </si>
  <si>
    <t xml:space="preserve">81-1641312 </t>
  </si>
  <si>
    <t>Resources First Foundation</t>
  </si>
  <si>
    <t>Science Spark</t>
  </si>
  <si>
    <t xml:space="preserve">01-0531683 </t>
  </si>
  <si>
    <t xml:space="preserve">26-2497802 </t>
  </si>
  <si>
    <t>So Others Might Eat</t>
  </si>
  <si>
    <t xml:space="preserve">23-7098123 </t>
  </si>
  <si>
    <t>Virginia Foundation for Research &amp; Economic Education</t>
  </si>
  <si>
    <t xml:space="preserve">51-0265807 </t>
  </si>
  <si>
    <t xml:space="preserve">04-2685180 </t>
  </si>
  <si>
    <t xml:space="preserve">75-6000121 </t>
  </si>
  <si>
    <t xml:space="preserve">54-1473133 </t>
  </si>
  <si>
    <t>API as Donor</t>
  </si>
  <si>
    <t>Recipient</t>
  </si>
  <si>
    <t>notable</t>
  </si>
  <si>
    <t>Of interest</t>
  </si>
  <si>
    <t>Org</t>
  </si>
  <si>
    <t>https://www.sourcewatch.org/index.php/American_Legion</t>
  </si>
  <si>
    <t>https://www.sourcewatch.org/index.php/American_National_Standards_Institute</t>
  </si>
  <si>
    <t>https://www.sourcewatch.org/index.php/Koch_and_Arizona_State_University_(ASU)</t>
  </si>
  <si>
    <t>https://www.desmogblog.com/directory/vocabulary/8991</t>
  </si>
  <si>
    <t>https://www.desmogblog.com/edison-electric-institute</t>
  </si>
  <si>
    <t>Energy Equipment and Infrastructure Alliance</t>
  </si>
  <si>
    <t>https://www.sourcewatch.org/index.php/Hispanic_Alliance_for_Prosperity_Institute</t>
  </si>
  <si>
    <t>20-0803586</t>
  </si>
  <si>
    <t>notes</t>
  </si>
  <si>
    <t>name changed from progress to prosperity in 2008, according to 990s</t>
  </si>
  <si>
    <t>Hispanic Alliance for Progress/Prosperity Institute</t>
  </si>
  <si>
    <t>modified</t>
  </si>
  <si>
    <t>https://www.desmogblog.com/topics/independent-petroleum-association-mountain-states</t>
  </si>
  <si>
    <t>https://www.sourcewatch.org/index.php/Joint_Center_for_Political_and_Economic_Studies</t>
  </si>
  <si>
    <t>https://www.sourcewatch.org/index.php/National_Academy_of_Sciences</t>
  </si>
  <si>
    <t>NCSL Foundation for State Legislatures</t>
  </si>
  <si>
    <t>Small Business and Entrepreneurship Council</t>
  </si>
  <si>
    <t>https://www.sourcewatch.org/index.php/Stanford_University</t>
  </si>
  <si>
    <t>Terman Engineering Center</t>
  </si>
  <si>
    <t>N</t>
  </si>
  <si>
    <t>Original Order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</si>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</sst>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1" xfId="0" applyFont="1" applyFill="1" applyBorder="1"/>
    <xf numFmtId="0" fontId="3" fillId="0" borderId="0" xfId="0" applyFont="1"/>
    <xf numFmtId="0" fontId="5" fillId="0" borderId="0" xfId="0" applyFont="1"/>
    <xf numFmtId="0" fontId="6" fillId="0" borderId="0" xfId="1" applyFont="1"/>
    <xf numFmtId="0" fontId="0" fillId="3" borderId="0" xfId="0" applyFill="1"/>
    <xf numFmtId="0" fontId="7" fillId="0" borderId="0" xfId="0" applyFont="1"/>
    <xf numFmtId="165" fontId="5" fillId="0" borderId="0" xfId="0" applyNumberFormat="1" applyFont="1"/>
  </cellXfs>
  <cellStyles count="2">
    <cellStyle name="Hyperlink" xfId="1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80.650384606481" createdVersion="6" refreshedVersion="6" minRefreshableVersion="3" recordCount="711" xr:uid="{B279FA11-10BF-3645-8FC6-55E17EB96792}">
  <cacheSource type="worksheet">
    <worksheetSource ref="A1:K1048576" sheet="Data"/>
  </cacheSource>
  <cacheFields count="11">
    <cacheField name="dataset" numFmtId="0">
      <sharedItems containsBlank="1" containsMixedTypes="1" containsNumber="1" containsInteger="1" minValue="990" maxValue="990" count="3">
        <s v="CT2017"/>
        <n v="990"/>
        <m/>
      </sharedItems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307">
        <s v="60 Plus Association"/>
        <s v="America's Wetland Foundation"/>
        <s v="American Chemistry Council"/>
        <s v="American Conservative Union"/>
        <s v="American Council for Capital Formation"/>
        <s v="American Enterprise Institute for Public Policy Research"/>
        <s v="American GI Forum of the United States"/>
        <s v="American Highway Users Alliance"/>
        <s v="American Legislative Exchange Council"/>
        <s v="American Oil &amp; Gas Historical Society"/>
        <s v="American Tort Reform Association"/>
        <s v="Americans for Prosperity"/>
        <s v="Americans for Tax Reform"/>
        <s v="Asian Pacific American Institute for Congressional Studies"/>
        <s v="Aspen Institute"/>
        <s v="Center for Excellence in Education"/>
        <s v="Center for Legislative Energy and Environmental Research"/>
        <s v="Citizens Against Government Waste"/>
        <s v="Citizens to Protect Pennsylvania"/>
        <s v="Climate Action Reserves"/>
        <s v="Coloradans for a Stable Economy"/>
        <s v="Common Ground Alliance"/>
        <s v="Congressional Sportsmen's Foundation"/>
        <s v="Consensus Building Institute"/>
        <s v="Consumer Energy Alliance"/>
        <s v="Democratic Governors Association"/>
        <s v="Energy Policy Research Foundation"/>
        <s v="Environmental Council of the States"/>
        <s v="Foreign Policy Association"/>
        <s v="Foundation to Eradicate Duchenne"/>
        <s v="FreedomWorks"/>
        <s v="Friends of New Orleans"/>
        <s v="Fund for American Studies"/>
        <s v="Fund for Peace"/>
        <s v="Ground Water Protection Council"/>
        <s v="Health Effects Institute"/>
        <s v="Heartland Institute"/>
        <s v="Hispanic Alliance for Progress/Prosperity Institute"/>
        <s v="Hispanic College Fund"/>
        <s v="Independent Petroleum Association of America"/>
        <s v="Independent Petroleum Association of Mountain States"/>
        <s v="Institute for Energy Research"/>
        <s v="Institute for Policy Innovation"/>
        <s v="James Madison Institute"/>
        <s v="Jefferson Island Club"/>
        <s v="Jobs for America's Graduates"/>
        <s v="Lovelace Respiratory Research Institute"/>
        <s v="March of Dimes Foundation"/>
        <s v="Massachusetts Institute of Technology"/>
        <s v="Mercatus Center"/>
        <s v="Meridian International"/>
        <s v="Montana Department of Environmental Quality"/>
        <s v="National Association of Manufacturers"/>
        <s v="National Association of Neighborhoods"/>
        <s v="National Association of Regulatory Utility Commissioners"/>
        <s v="National Chamber Foundation"/>
        <s v="National Conference of Black Mayors"/>
        <s v="National Conference of State Legislatures"/>
        <s v="National Conference of State Societies"/>
        <s v="National Foreign Trade Council"/>
        <s v="National Marine Sanctuary Foundation"/>
        <s v="National Taxpayers Union"/>
        <s v="Nebraska Ethanol Board"/>
        <s v="North American Metals Council"/>
        <s v="Northwestern University"/>
        <s v="Offshore Energy Center"/>
        <s v="Petroleum Association of Wyoming"/>
        <s v="Pipeline Research Council"/>
        <s v="Rebuilding Together"/>
        <s v="Republican Governors Association"/>
        <s v="Rice University"/>
        <s v="Rutgers University"/>
        <s v="Small Business and Entrepreneurship Council"/>
        <s v="Stanford University"/>
        <s v="State Review of Oil and Natural Gas Environmental Regulations"/>
        <s v="The Bryce Harlow Foundation"/>
        <s v="The Keystone Center"/>
        <s v="Third Way"/>
        <s v="Tread Lightly Inc."/>
        <s v="Tri-State Bird Rescue and Research"/>
        <s v="United States Hispanic Chamber of Commerce"/>
        <s v="University of California Davis"/>
        <s v="University of Colorado"/>
        <s v="University of Connecticut"/>
        <s v="University of Houston - Clear Lake"/>
        <s v="University of Illinois at Urbana-Champaign"/>
        <s v="University of New Hampshire"/>
        <s v="University of Oklahoma"/>
        <s v="University of Texas at Austin"/>
        <s v="University of Tulsa"/>
        <s v="University of Vermont"/>
        <s v="US Chamber of Commerce"/>
        <s v="Waterfall Foundation"/>
        <s v="Western Business Roundtable"/>
        <s v="Woodrow Wilson International Center for Scholars"/>
        <s v="Wright State University"/>
        <s v="Alliance to Save Energy"/>
        <s v="American Institute of Chemical Engineers"/>
        <s v="Annapolis Center for Science-Based Public Policy"/>
        <s v="Arizona State University"/>
        <s v="Building and Construction Trades Department AFL-CIO"/>
        <s v="Business Industry Political Action Committee"/>
        <s v="California Climate Action Registry"/>
        <s v="Coastal America Foundation"/>
        <s v="Colorado State University"/>
        <s v="Competitive Enterprise Institute"/>
        <s v="Congressional Coalition on Adoption Institute"/>
        <s v="Congressional Hispanic Caucus Institute"/>
        <s v="Conservative Political Action Conference"/>
        <s v="Everybody Wins! DC"/>
        <s v="Foundation for American Communications"/>
        <s v="Hispanic Association on Corporate Responsibility"/>
        <s v="International Conservation Caucus Foundation"/>
        <s v="Michigan State University"/>
        <s v="National Black Chamber of Commerce"/>
        <s v="National Board of Professional Teaching Standards"/>
        <s v="Nicholls State University"/>
        <s v="NM Association Conservative District"/>
        <s v="North Carolina Agricultural Foundation"/>
        <s v="Northwestern University School of Law"/>
        <s v="Oil and Natural Gas Industry Labor Management Committee"/>
        <s v="Pennsylvania Chamber of Business and Industry"/>
        <s v="San Antonio Hispanic Chamber"/>
        <s v="University of California"/>
        <s v="University of Rochester"/>
        <s v="Western Governors' Association"/>
        <s v="Association for Environmental Health and Sciences"/>
        <s v="Carbon Sequestration Council"/>
        <s v="Girl Scout Council of the Nation's Capital"/>
        <s v="Ground Water Research &amp; Education Foundation"/>
        <s v="Kasich-Taylor New Day Inaugural Committee"/>
        <s v="Montana Economic Developers Association"/>
        <s v="NALEO Educational Fund"/>
        <s v="National Fish and Wildlife Foundation"/>
        <s v="National Foundation for Women Legislators"/>
        <s v="National Petrochemical &amp; Refiners Association"/>
        <s v="NCSL Foundation for State Legislatures"/>
        <s v="Pennsylvania Independent Oil and Gas Association"/>
        <s v="Republican Governors Public Policy Committee"/>
        <s v="Southern Christian Leadership Conference"/>
        <s v="Texas Oil and Gas Association"/>
        <s v="The Corbett Cawley Inaugural Committee"/>
        <s v="United States Association for Energy Economics"/>
        <s v="Virginia Sustainable Building Network"/>
        <s v="Volta Live Inc."/>
        <s v="A Wider Circle"/>
        <s v="American Association of Blacks in Energy"/>
        <s v="American Fuel &amp; Petrochemical Manufacturers"/>
        <s v="Battelle Memorial Institute"/>
        <s v="Boy Scouts of America - National Capital Area Council"/>
        <s v="Canadian Club of Chicago"/>
        <s v="Capitol Hill Publishing Corp."/>
        <s v="Citizens for Sound Conservation"/>
        <s v="Coalition for American Jobs"/>
        <s v="Consortium of Catholic Academies of the Archdiocese of Washington"/>
        <s v="Council of State Governments"/>
        <s v="Ford's Theatre Society"/>
        <s v="George Mason University Foundation"/>
        <s v="National Ocean Policy Coalition"/>
        <s v="Professional Dairy Managers of Pennsylvania"/>
        <s v="Stop Oil Seeps California"/>
        <s v="The Hamner Institutes for Health Sciences"/>
        <s v="The Horinko Group"/>
        <s v="Toxicology Excellence for Risk Assessment"/>
        <s v="University of California Berkeley"/>
        <s v="Virginia Chamber of Commerce"/>
        <s v="Washington Humane Society"/>
        <s v="Washington Press Club Foundation"/>
        <s v="2012 Tampa Bay Host Committee"/>
        <s v="Alliance for Consumer Education"/>
        <s v="American Action Network"/>
        <s v="American Council on Science and Health"/>
        <s v="American Forest and Paper Association"/>
        <s v="American Legion"/>
        <s v="Business Institute for Political Analysis"/>
        <s v="Clemson University"/>
        <s v="Congressional Award Foundation"/>
        <s v="Congressional Black Caucus Institute"/>
        <s v="Congressional Black Caucus Policy &amp; Leadership Institute"/>
        <s v="Coordinating Research Council"/>
        <s v="Diabetes Research Institute Foundation"/>
        <s v="Fight For Children"/>
        <s v="Flag Credit Union"/>
        <s v="Formula Sports Group"/>
        <s v="Freedom Foundation of Minnesota"/>
        <s v="FTI Consulting"/>
        <s v="Missouri Chamber of Commerce and Industry Education Foundation"/>
        <s v="National Association of Hispanic Publications"/>
        <s v="National Urban League"/>
        <s v="Nebraska Ethanol Industry Coalition"/>
        <s v="New Jersey Lawsuit Reform Alliance"/>
        <s v="New York Academy of Sciences"/>
        <s v="North Carolina State University"/>
        <s v="Ohio Republican Party"/>
        <s v="Ohioans For Change"/>
        <s v="Pennsylvania Federation of Sportsmen's Clubs"/>
        <s v="Pennsylvania State Association of Township Supervisors"/>
        <s v="Republican State Leadership Committee"/>
        <s v="Society of Hispanic Professional Engineers"/>
        <s v="Southern Republican Leadership Conference South Carolina"/>
        <s v="Susan G. Komen Breast Cancer Foundation"/>
        <s v="Taxpayers for Common Sense"/>
        <s v="Western Michigan University"/>
        <s v="100 Black Men of America"/>
        <s v="A Better Missouri Nixon for Governor"/>
        <s v="Abate of Illinois"/>
        <s v="American National Standards Institute (ANSI)"/>
        <s v="Bloomberg Finance LP"/>
        <s v="Boy Scouts of America"/>
        <s v="Conference Group"/>
        <s v="Congressional Black Caucus Foundation"/>
        <s v="Council of Great Lakes Governors"/>
        <s v="Council of State Chambers (COSC)"/>
        <s v="Federal Recycling and Remediation Coalition (Barnes &amp; Thornburg)"/>
        <s v="Federal Water Quality Coalition (Barnes &amp; Thornburg)"/>
        <s v="The Foreign Policy Group"/>
        <s v="Gulf of Mexico Alliance"/>
        <s v="Hart Energy Publishing LLP"/>
        <s v="HM&amp;C Center Stage LLC"/>
        <s v="Hydrogen Sulfide Coalition"/>
        <s v="Illinois AFL-CIO"/>
        <s v="Illinois Legislative Black Caucus Foundation"/>
        <s v="Indiana Works"/>
        <s v="Junior League of Raleigh"/>
        <s v="Mahoning County Democratic Party"/>
        <s v="Maine Energy Marketers Association"/>
        <s v="Michigan Chamber PAC II"/>
        <s v="Missouri Petroleum Marketers &amp; Convenience Store Association"/>
        <s v="Multicultural Festival of West Virginia"/>
        <s v="National Academy of Sciences"/>
        <s v="National Association of Black Journalists"/>
        <s v="National Association of Energy Officials"/>
        <s v="National Endangered Species Act Reform Coalition"/>
        <s v="National Industrial Sand Association"/>
        <s v="National Journal Group"/>
        <s v="National Retail Federation"/>
        <s v="Plumbers &amp; Pipefitters"/>
        <s v="Politico"/>
        <s v="Public Lands Advocacy"/>
        <s v="The Ripon Society"/>
        <s v="Rockwood Labor Club"/>
        <s v="Sustainable Remediation Forum"/>
        <s v="The Tax Foundation"/>
        <s v="Texas State Society of Washington DC"/>
        <s v="US Conference of Mayors"/>
        <s v="University of Texas at Arlington"/>
        <s v="University of Massachusetts Dept of Microbiology"/>
        <s v="Western States Air Resources Council"/>
        <s v="Alzheimer's Association"/>
        <s v="American Society for Testing and Materials"/>
        <s v="Bryce Harlow Foundation"/>
        <s v="Centennial Institute"/>
        <s v="Coloradans for Responsible Reform"/>
        <s v="Committee for Economic Development"/>
        <s v="Community Leaders of America"/>
        <s v="Energy Equipment and Infrastructure Alliance"/>
        <s v="Greater North Dakota Chamber of Commerce"/>
        <s v="IHS Global"/>
        <s v="Illinois Institute of Technology"/>
        <s v="National Association of Wholesaler Distributors (LIFO Coalition)"/>
        <s v="Nevada State AFL-CIO"/>
        <s v="New Mexico Community Capital"/>
        <s v="Ohio Democratic Party"/>
        <s v="Ohio Oil &amp; Gas Energy Education Program"/>
        <s v="Radio Television Digital News Association"/>
        <s v="Republican Attorneys General Association"/>
        <s v="Saj Media (Greater Wilmington Business Journal)"/>
        <s v="The George Washington University"/>
        <s v="The National Center for American Indian Enterprise"/>
        <s v="US News and World Report - US News Stem Solutions"/>
        <s v="Utilities Telecom Council"/>
        <s v="Big Brothers Big Sisters"/>
        <s v="Big Brothers Big Sisters of America"/>
        <s v="Board of Hispanic Caucus Chairs"/>
        <s v="C-STEM Teacher and Student Support Services"/>
        <s v="Democratic Attorneys General Association"/>
        <s v="Edison Electric Institute"/>
        <s v="Franklin-Hamilton Inc."/>
        <s v="Greater Philadelphia Chamber of Commerce"/>
        <s v="LNG Allies"/>
        <s v="National Council for Air and Stream Improvement"/>
        <s v="National Newspaper Publishers Association"/>
        <s v="New Jersey State Chamber of Commerce"/>
        <s v="Ohio Oil &amp; Gas Association"/>
        <s v="PGA Foundation"/>
        <s v="Scientific Consulting Group"/>
        <s v="Stronger"/>
        <s v="The Economic Club of Washington DC"/>
        <s v="The National Center for American Indian Enterprise Development"/>
        <s v="University of Alaska Foundation"/>
        <s v="Unlocking Potential"/>
        <s v="Utility Air Regulatory Group"/>
        <s v="Women's Energy Network of Houston"/>
        <s v="Cleveland 2016 Host Committee Inc."/>
        <s v="Friends of the House 2016 LLC"/>
        <s v="Joint Center for Political and Economic Studies"/>
        <s v="Latitude LLC"/>
        <s v="Mahoning County Republican Party"/>
        <s v="Metro Denver Economic Development Corp"/>
        <s v="Ohio Association of Foodbanks"/>
        <s v="Philadelphia 2016 Host Committee"/>
        <s v="Raise the Bar Protect Our Constitution"/>
        <s v="Resources First Foundation"/>
        <s v="Science Spark"/>
        <s v="So Others Might Eat"/>
        <s v="Virginia Foundation for Research &amp; Economic Education"/>
        <m/>
      </sharedItems>
    </cacheField>
    <cacheField name="contribution" numFmtId="0">
      <sharedItems containsString="0" containsBlank="1" containsNumber="1" containsInteger="1" minValue="5000" maxValue="2791000"/>
    </cacheField>
    <cacheField name="year" numFmtId="0">
      <sharedItems containsString="0" containsBlank="1" containsNumber="1" containsInteger="1" minValue="2008" maxValue="2016" count="10">
        <n v="2008"/>
        <n v="2009"/>
        <n v="2010"/>
        <n v="2011"/>
        <n v="2012"/>
        <n v="2013"/>
        <n v="2014"/>
        <n v="2015"/>
        <n v="2016"/>
        <m/>
      </sharedItems>
    </cacheField>
    <cacheField name="verified" numFmtId="0">
      <sharedItems containsBlank="1"/>
    </cacheField>
    <cacheField name="ein" numFmtId="0">
      <sharedItems containsBlank="1"/>
    </cacheField>
    <cacheField name="notable" numFmtId="0">
      <sharedItems containsBlank="1" count="3">
        <s v=""/>
        <s v="N"/>
        <m/>
      </sharedItems>
    </cacheField>
    <cacheField name="notes" numFmtId="0">
      <sharedItems containsBlank="1"/>
    </cacheField>
    <cacheField name="Original Order" numFmtId="0">
      <sharedItems containsString="0" containsBlank="1" containsNumber="1" containsInteger="1" minValue="1" maxValue="1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1">
  <r>
    <x v="0"/>
    <s v="American Petroleum Institute_60 Plus Association2008143000"/>
    <s v="American Petroleum Institute"/>
    <x v="0"/>
    <n v="143000"/>
    <x v="0"/>
    <m/>
    <m/>
    <x v="0"/>
    <m/>
    <n v="1"/>
  </r>
  <r>
    <x v="0"/>
    <s v="American Petroleum Institute_America's Wetland Foundation200850000"/>
    <s v="American Petroleum Institute"/>
    <x v="1"/>
    <n v="50000"/>
    <x v="0"/>
    <m/>
    <m/>
    <x v="0"/>
    <m/>
    <n v="2"/>
  </r>
  <r>
    <x v="0"/>
    <s v="American Petroleum Institute_American Chemistry Council200817500"/>
    <s v="American Petroleum Institute"/>
    <x v="2"/>
    <n v="17500"/>
    <x v="0"/>
    <m/>
    <m/>
    <x v="0"/>
    <m/>
    <n v="3"/>
  </r>
  <r>
    <x v="0"/>
    <s v="American Petroleum Institute_American Conservative Union200833500"/>
    <s v="American Petroleum Institute"/>
    <x v="3"/>
    <n v="33500"/>
    <x v="0"/>
    <m/>
    <m/>
    <x v="0"/>
    <m/>
    <n v="4"/>
  </r>
  <r>
    <x v="0"/>
    <s v="American Petroleum Institute_American Council for Capital Formation2008100000"/>
    <s v="American Petroleum Institute"/>
    <x v="4"/>
    <n v="100000"/>
    <x v="0"/>
    <m/>
    <m/>
    <x v="0"/>
    <m/>
    <n v="5"/>
  </r>
  <r>
    <x v="0"/>
    <s v="American Petroleum Institute_American Enterprise Institute for Public Policy Research200835000"/>
    <s v="American Petroleum Institute"/>
    <x v="5"/>
    <n v="35000"/>
    <x v="0"/>
    <m/>
    <m/>
    <x v="0"/>
    <m/>
    <n v="6"/>
  </r>
  <r>
    <x v="0"/>
    <s v="American Petroleum Institute_American GI Forum of the United States200825000"/>
    <s v="American Petroleum Institute"/>
    <x v="6"/>
    <n v="25000"/>
    <x v="0"/>
    <m/>
    <m/>
    <x v="0"/>
    <m/>
    <n v="7"/>
  </r>
  <r>
    <x v="0"/>
    <s v="American Petroleum Institute_American Highway Users Alliance200825000"/>
    <s v="American Petroleum Institute"/>
    <x v="7"/>
    <n v="25000"/>
    <x v="0"/>
    <m/>
    <m/>
    <x v="0"/>
    <m/>
    <n v="8"/>
  </r>
  <r>
    <x v="0"/>
    <s v="American Petroleum Institute_American Legislative Exchange Council200838000"/>
    <s v="American Petroleum Institute"/>
    <x v="8"/>
    <n v="38000"/>
    <x v="0"/>
    <m/>
    <m/>
    <x v="0"/>
    <m/>
    <n v="9"/>
  </r>
  <r>
    <x v="0"/>
    <s v="American Petroleum Institute_American Oil &amp; Gas Historical Society20085000"/>
    <s v="American Petroleum Institute"/>
    <x v="9"/>
    <n v="5000"/>
    <x v="0"/>
    <m/>
    <m/>
    <x v="0"/>
    <m/>
    <n v="10"/>
  </r>
  <r>
    <x v="0"/>
    <s v="American Petroleum Institute_American Tort Reform Association200815000"/>
    <s v="American Petroleum Institute"/>
    <x v="10"/>
    <n v="15000"/>
    <x v="0"/>
    <m/>
    <m/>
    <x v="0"/>
    <m/>
    <n v="11"/>
  </r>
  <r>
    <x v="0"/>
    <s v="American Petroleum Institute_Americans for Prosperity200830000"/>
    <s v="American Petroleum Institute"/>
    <x v="11"/>
    <n v="30000"/>
    <x v="0"/>
    <m/>
    <m/>
    <x v="0"/>
    <m/>
    <n v="12"/>
  </r>
  <r>
    <x v="0"/>
    <s v="American Petroleum Institute_Americans for Tax Reform2008375000"/>
    <s v="American Petroleum Institute"/>
    <x v="12"/>
    <n v="375000"/>
    <x v="0"/>
    <m/>
    <m/>
    <x v="0"/>
    <m/>
    <n v="13"/>
  </r>
  <r>
    <x v="0"/>
    <s v="American Petroleum Institute_Asian Pacific American Institute for Congressional Studies20085000"/>
    <s v="American Petroleum Institute"/>
    <x v="13"/>
    <n v="5000"/>
    <x v="0"/>
    <m/>
    <m/>
    <x v="0"/>
    <m/>
    <n v="14"/>
  </r>
  <r>
    <x v="0"/>
    <s v="American Petroleum Institute_Aspen Institute20085000"/>
    <s v="American Petroleum Institute"/>
    <x v="14"/>
    <n v="5000"/>
    <x v="0"/>
    <m/>
    <m/>
    <x v="0"/>
    <m/>
    <n v="15"/>
  </r>
  <r>
    <x v="0"/>
    <s v="American Petroleum Institute_Center for Excellence in Education200810000"/>
    <s v="American Petroleum Institute"/>
    <x v="15"/>
    <n v="10000"/>
    <x v="0"/>
    <m/>
    <m/>
    <x v="0"/>
    <m/>
    <n v="16"/>
  </r>
  <r>
    <x v="0"/>
    <s v="American Petroleum Institute_Center for Legislative Energy and Environmental Research20085000"/>
    <s v="American Petroleum Institute"/>
    <x v="16"/>
    <n v="5000"/>
    <x v="0"/>
    <m/>
    <m/>
    <x v="0"/>
    <m/>
    <n v="17"/>
  </r>
  <r>
    <x v="0"/>
    <s v="American Petroleum Institute_Citizens Against Government Waste200825000"/>
    <s v="American Petroleum Institute"/>
    <x v="17"/>
    <n v="25000"/>
    <x v="0"/>
    <m/>
    <m/>
    <x v="0"/>
    <m/>
    <n v="18"/>
  </r>
  <r>
    <x v="0"/>
    <s v="American Petroleum Institute_Citizens to Protect Pennsylvania200820000"/>
    <s v="American Petroleum Institute"/>
    <x v="18"/>
    <n v="20000"/>
    <x v="0"/>
    <m/>
    <m/>
    <x v="0"/>
    <m/>
    <n v="19"/>
  </r>
  <r>
    <x v="0"/>
    <s v="American Petroleum Institute_Climate Action Reserves20087500"/>
    <s v="American Petroleum Institute"/>
    <x v="19"/>
    <n v="7500"/>
    <x v="0"/>
    <m/>
    <m/>
    <x v="0"/>
    <m/>
    <n v="20"/>
  </r>
  <r>
    <x v="0"/>
    <s v="American Petroleum Institute_Coloradans for a Stable Economy2008200000"/>
    <s v="American Petroleum Institute"/>
    <x v="20"/>
    <n v="200000"/>
    <x v="0"/>
    <m/>
    <m/>
    <x v="0"/>
    <m/>
    <n v="21"/>
  </r>
  <r>
    <x v="0"/>
    <s v="American Petroleum Institute_Common Ground Alliance200810000"/>
    <s v="American Petroleum Institute"/>
    <x v="21"/>
    <n v="10000"/>
    <x v="0"/>
    <m/>
    <m/>
    <x v="0"/>
    <m/>
    <n v="22"/>
  </r>
  <r>
    <x v="0"/>
    <s v="American Petroleum Institute_Congressional Sportsmen's Foundation20086000"/>
    <s v="American Petroleum Institute"/>
    <x v="22"/>
    <n v="6000"/>
    <x v="0"/>
    <m/>
    <m/>
    <x v="0"/>
    <m/>
    <n v="23"/>
  </r>
  <r>
    <x v="0"/>
    <s v="American Petroleum Institute_Consensus Building Institute200840000"/>
    <s v="American Petroleum Institute"/>
    <x v="23"/>
    <n v="40000"/>
    <x v="0"/>
    <m/>
    <m/>
    <x v="0"/>
    <m/>
    <n v="24"/>
  </r>
  <r>
    <x v="0"/>
    <s v="American Petroleum Institute_Consumer Energy Alliance200830000"/>
    <s v="American Petroleum Institute"/>
    <x v="24"/>
    <n v="30000"/>
    <x v="0"/>
    <m/>
    <m/>
    <x v="0"/>
    <m/>
    <n v="25"/>
  </r>
  <r>
    <x v="0"/>
    <s v="American Petroleum Institute_Democratic Governors Association200850000"/>
    <s v="American Petroleum Institute"/>
    <x v="25"/>
    <n v="50000"/>
    <x v="0"/>
    <m/>
    <m/>
    <x v="0"/>
    <m/>
    <n v="26"/>
  </r>
  <r>
    <x v="0"/>
    <s v="American Petroleum Institute_Energy Policy Research Foundation200860000"/>
    <s v="American Petroleum Institute"/>
    <x v="26"/>
    <n v="60000"/>
    <x v="0"/>
    <m/>
    <m/>
    <x v="0"/>
    <m/>
    <n v="27"/>
  </r>
  <r>
    <x v="0"/>
    <s v="American Petroleum Institute_Environmental Council of the States200820000"/>
    <s v="American Petroleum Institute"/>
    <x v="27"/>
    <n v="20000"/>
    <x v="0"/>
    <m/>
    <m/>
    <x v="0"/>
    <m/>
    <n v="28"/>
  </r>
  <r>
    <x v="0"/>
    <s v="American Petroleum Institute_Foreign Policy Association200815000"/>
    <s v="American Petroleum Institute"/>
    <x v="28"/>
    <n v="15000"/>
    <x v="0"/>
    <m/>
    <m/>
    <x v="0"/>
    <m/>
    <n v="29"/>
  </r>
  <r>
    <x v="0"/>
    <s v="American Petroleum Institute_Foundation to Eradicate Duchenne200810000"/>
    <s v="American Petroleum Institute"/>
    <x v="29"/>
    <n v="10000"/>
    <x v="0"/>
    <m/>
    <m/>
    <x v="1"/>
    <m/>
    <n v="30"/>
  </r>
  <r>
    <x v="0"/>
    <s v="American Petroleum Institute_FreedomWorks200875000"/>
    <s v="American Petroleum Institute"/>
    <x v="30"/>
    <n v="75000"/>
    <x v="0"/>
    <m/>
    <m/>
    <x v="0"/>
    <m/>
    <n v="31"/>
  </r>
  <r>
    <x v="0"/>
    <s v="American Petroleum Institute_Friends of New Orleans200835000"/>
    <s v="American Petroleum Institute"/>
    <x v="31"/>
    <n v="35000"/>
    <x v="0"/>
    <m/>
    <m/>
    <x v="1"/>
    <m/>
    <n v="32"/>
  </r>
  <r>
    <x v="0"/>
    <s v="American Petroleum Institute_Fund for American Studies200810000"/>
    <s v="American Petroleum Institute"/>
    <x v="32"/>
    <n v="10000"/>
    <x v="0"/>
    <m/>
    <m/>
    <x v="0"/>
    <m/>
    <n v="33"/>
  </r>
  <r>
    <x v="0"/>
    <s v="American Petroleum Institute_Fund for Peace200815000"/>
    <s v="American Petroleum Institute"/>
    <x v="33"/>
    <n v="15000"/>
    <x v="0"/>
    <m/>
    <m/>
    <x v="0"/>
    <m/>
    <n v="34"/>
  </r>
  <r>
    <x v="0"/>
    <s v="American Petroleum Institute_Ground Water Protection Council200857500"/>
    <s v="American Petroleum Institute"/>
    <x v="34"/>
    <n v="57500"/>
    <x v="0"/>
    <m/>
    <m/>
    <x v="0"/>
    <m/>
    <n v="35"/>
  </r>
  <r>
    <x v="0"/>
    <s v="American Petroleum Institute_Health Effects Institute2008455000"/>
    <s v="American Petroleum Institute"/>
    <x v="35"/>
    <n v="455000"/>
    <x v="0"/>
    <m/>
    <m/>
    <x v="0"/>
    <m/>
    <n v="36"/>
  </r>
  <r>
    <x v="0"/>
    <s v="American Petroleum Institute_Heartland Institute200825000"/>
    <s v="American Petroleum Institute"/>
    <x v="36"/>
    <n v="25000"/>
    <x v="0"/>
    <m/>
    <m/>
    <x v="0"/>
    <m/>
    <n v="37"/>
  </r>
  <r>
    <x v="0"/>
    <s v="American Petroleum Institute_Hispanic Alliance for Progress/Prosperity Institute200825000"/>
    <s v="American Petroleum Institute"/>
    <x v="37"/>
    <n v="25000"/>
    <x v="0"/>
    <s v="modified"/>
    <s v="20-0803586"/>
    <x v="0"/>
    <m/>
    <n v="38"/>
  </r>
  <r>
    <x v="0"/>
    <s v="American Petroleum Institute_Hispanic College Fund20085000"/>
    <s v="American Petroleum Institute"/>
    <x v="38"/>
    <n v="5000"/>
    <x v="0"/>
    <m/>
    <m/>
    <x v="0"/>
    <m/>
    <n v="39"/>
  </r>
  <r>
    <x v="0"/>
    <s v="American Petroleum Institute_Independent Petroleum Association of America200827356"/>
    <s v="American Petroleum Institute"/>
    <x v="39"/>
    <n v="27356"/>
    <x v="0"/>
    <m/>
    <m/>
    <x v="0"/>
    <m/>
    <n v="40"/>
  </r>
  <r>
    <x v="0"/>
    <s v="American Petroleum Institute_Independent Petroleum Association of Mountain States200820000"/>
    <s v="American Petroleum Institute"/>
    <x v="40"/>
    <n v="20000"/>
    <x v="0"/>
    <m/>
    <m/>
    <x v="0"/>
    <m/>
    <n v="41"/>
  </r>
  <r>
    <x v="0"/>
    <s v="American Petroleum Institute_Institute for Energy Research200860000"/>
    <s v="American Petroleum Institute"/>
    <x v="41"/>
    <n v="60000"/>
    <x v="0"/>
    <m/>
    <m/>
    <x v="0"/>
    <m/>
    <n v="42"/>
  </r>
  <r>
    <x v="0"/>
    <s v="American Petroleum Institute_Institute for Policy Innovation200810000"/>
    <s v="American Petroleum Institute"/>
    <x v="42"/>
    <n v="10000"/>
    <x v="0"/>
    <m/>
    <m/>
    <x v="0"/>
    <m/>
    <n v="43"/>
  </r>
  <r>
    <x v="0"/>
    <s v="American Petroleum Institute_James Madison Institute200830000"/>
    <s v="American Petroleum Institute"/>
    <x v="43"/>
    <n v="30000"/>
    <x v="0"/>
    <m/>
    <m/>
    <x v="0"/>
    <m/>
    <n v="44"/>
  </r>
  <r>
    <x v="0"/>
    <s v="American Petroleum Institute_Jefferson Island Club200810000"/>
    <s v="American Petroleum Institute"/>
    <x v="44"/>
    <n v="10000"/>
    <x v="0"/>
    <m/>
    <m/>
    <x v="0"/>
    <m/>
    <n v="45"/>
  </r>
  <r>
    <x v="0"/>
    <s v="American Petroleum Institute_Jobs for America's Graduates200810000"/>
    <s v="American Petroleum Institute"/>
    <x v="45"/>
    <n v="10000"/>
    <x v="0"/>
    <m/>
    <m/>
    <x v="0"/>
    <m/>
    <n v="46"/>
  </r>
  <r>
    <x v="0"/>
    <s v="American Petroleum Institute_Lovelace Respiratory Research Institute200875000"/>
    <s v="American Petroleum Institute"/>
    <x v="46"/>
    <n v="75000"/>
    <x v="0"/>
    <m/>
    <m/>
    <x v="0"/>
    <m/>
    <n v="47"/>
  </r>
  <r>
    <x v="0"/>
    <s v="American Petroleum Institute_March of Dimes Foundation200810000"/>
    <s v="American Petroleum Institute"/>
    <x v="47"/>
    <n v="10000"/>
    <x v="0"/>
    <m/>
    <m/>
    <x v="1"/>
    <m/>
    <n v="48"/>
  </r>
  <r>
    <x v="0"/>
    <s v="American Petroleum Institute_Massachusetts Institute of Technology200815000"/>
    <s v="American Petroleum Institute"/>
    <x v="48"/>
    <n v="15000"/>
    <x v="0"/>
    <m/>
    <m/>
    <x v="0"/>
    <m/>
    <n v="49"/>
  </r>
  <r>
    <x v="0"/>
    <s v="American Petroleum Institute_Mercatus Center200825000"/>
    <s v="American Petroleum Institute"/>
    <x v="49"/>
    <n v="25000"/>
    <x v="0"/>
    <m/>
    <m/>
    <x v="0"/>
    <m/>
    <n v="50"/>
  </r>
  <r>
    <x v="0"/>
    <s v="American Petroleum Institute_Meridian International20085000"/>
    <s v="American Petroleum Institute"/>
    <x v="50"/>
    <n v="5000"/>
    <x v="0"/>
    <m/>
    <m/>
    <x v="0"/>
    <m/>
    <n v="51"/>
  </r>
  <r>
    <x v="0"/>
    <s v="American Petroleum Institute_Montana Department of Environmental Quality200815658"/>
    <s v="American Petroleum Institute"/>
    <x v="51"/>
    <n v="15658"/>
    <x v="0"/>
    <m/>
    <m/>
    <x v="0"/>
    <m/>
    <n v="52"/>
  </r>
  <r>
    <x v="0"/>
    <s v="American Petroleum Institute_National Association of Manufacturers20081163650"/>
    <s v="American Petroleum Institute"/>
    <x v="52"/>
    <n v="1163650"/>
    <x v="0"/>
    <m/>
    <m/>
    <x v="0"/>
    <m/>
    <n v="53"/>
  </r>
  <r>
    <x v="0"/>
    <s v="American Petroleum Institute_National Association of Neighborhoods20085000"/>
    <s v="American Petroleum Institute"/>
    <x v="53"/>
    <n v="5000"/>
    <x v="0"/>
    <m/>
    <m/>
    <x v="0"/>
    <m/>
    <n v="54"/>
  </r>
  <r>
    <x v="0"/>
    <s v="American Petroleum Institute_National Association of Regulatory Utility Commissioners200850000"/>
    <s v="American Petroleum Institute"/>
    <x v="54"/>
    <n v="50000"/>
    <x v="0"/>
    <m/>
    <m/>
    <x v="0"/>
    <m/>
    <n v="55"/>
  </r>
  <r>
    <x v="0"/>
    <s v="American Petroleum Institute_National Chamber Foundation200810000"/>
    <s v="American Petroleum Institute"/>
    <x v="55"/>
    <n v="10000"/>
    <x v="0"/>
    <m/>
    <m/>
    <x v="0"/>
    <m/>
    <n v="56"/>
  </r>
  <r>
    <x v="0"/>
    <s v="American Petroleum Institute_National Conference of Black Mayors200830000"/>
    <s v="American Petroleum Institute"/>
    <x v="56"/>
    <n v="30000"/>
    <x v="0"/>
    <m/>
    <m/>
    <x v="0"/>
    <m/>
    <n v="57"/>
  </r>
  <r>
    <x v="0"/>
    <s v="American Petroleum Institute_National Conference of Black Mayors200810000"/>
    <s v="American Petroleum Institute"/>
    <x v="56"/>
    <n v="10000"/>
    <x v="0"/>
    <m/>
    <m/>
    <x v="0"/>
    <m/>
    <n v="58"/>
  </r>
  <r>
    <x v="0"/>
    <s v="American Petroleum Institute_National Conference of State Legislatures20089000"/>
    <s v="American Petroleum Institute"/>
    <x v="57"/>
    <n v="9000"/>
    <x v="0"/>
    <m/>
    <m/>
    <x v="0"/>
    <m/>
    <n v="59"/>
  </r>
  <r>
    <x v="0"/>
    <s v="American Petroleum Institute_National Conference of State Societies20085000"/>
    <s v="American Petroleum Institute"/>
    <x v="58"/>
    <n v="5000"/>
    <x v="0"/>
    <m/>
    <m/>
    <x v="0"/>
    <m/>
    <n v="60"/>
  </r>
  <r>
    <x v="0"/>
    <s v="American Petroleum Institute_National Foreign Trade Council200815000"/>
    <s v="American Petroleum Institute"/>
    <x v="59"/>
    <n v="15000"/>
    <x v="0"/>
    <m/>
    <m/>
    <x v="0"/>
    <m/>
    <n v="61"/>
  </r>
  <r>
    <x v="0"/>
    <s v="American Petroleum Institute_National Marine Sanctuary Foundation200830000"/>
    <s v="American Petroleum Institute"/>
    <x v="60"/>
    <n v="30000"/>
    <x v="0"/>
    <m/>
    <m/>
    <x v="0"/>
    <m/>
    <n v="62"/>
  </r>
  <r>
    <x v="0"/>
    <s v="American Petroleum Institute_National Taxpayers Union2008100000"/>
    <s v="American Petroleum Institute"/>
    <x v="61"/>
    <n v="100000"/>
    <x v="0"/>
    <m/>
    <m/>
    <x v="0"/>
    <m/>
    <n v="63"/>
  </r>
  <r>
    <x v="0"/>
    <s v="American Petroleum Institute_Nebraska Ethanol Board200825000"/>
    <s v="American Petroleum Institute"/>
    <x v="62"/>
    <n v="25000"/>
    <x v="0"/>
    <m/>
    <m/>
    <x v="0"/>
    <m/>
    <n v="64"/>
  </r>
  <r>
    <x v="0"/>
    <s v="American Petroleum Institute_North American Metals Council200810000"/>
    <s v="American Petroleum Institute"/>
    <x v="63"/>
    <n v="10000"/>
    <x v="0"/>
    <m/>
    <m/>
    <x v="0"/>
    <m/>
    <n v="65"/>
  </r>
  <r>
    <x v="0"/>
    <s v="American Petroleum Institute_Northwestern University200840000"/>
    <s v="American Petroleum Institute"/>
    <x v="64"/>
    <n v="40000"/>
    <x v="0"/>
    <m/>
    <m/>
    <x v="0"/>
    <m/>
    <n v="66"/>
  </r>
  <r>
    <x v="0"/>
    <s v="American Petroleum Institute_Offshore Energy Center200810000"/>
    <s v="American Petroleum Institute"/>
    <x v="65"/>
    <n v="10000"/>
    <x v="0"/>
    <m/>
    <m/>
    <x v="0"/>
    <m/>
    <n v="67"/>
  </r>
  <r>
    <x v="0"/>
    <s v="American Petroleum Institute_Petroleum Association of Wyoming200880000"/>
    <s v="American Petroleum Institute"/>
    <x v="66"/>
    <n v="80000"/>
    <x v="0"/>
    <m/>
    <m/>
    <x v="0"/>
    <m/>
    <n v="68"/>
  </r>
  <r>
    <x v="0"/>
    <s v="American Petroleum Institute_Pipeline Research Council200817500"/>
    <s v="American Petroleum Institute"/>
    <x v="67"/>
    <n v="17500"/>
    <x v="0"/>
    <m/>
    <m/>
    <x v="0"/>
    <m/>
    <n v="69"/>
  </r>
  <r>
    <x v="0"/>
    <s v="American Petroleum Institute_Rebuilding Together2008551312"/>
    <s v="American Petroleum Institute"/>
    <x v="68"/>
    <n v="551312"/>
    <x v="0"/>
    <m/>
    <m/>
    <x v="0"/>
    <m/>
    <n v="70"/>
  </r>
  <r>
    <x v="0"/>
    <s v="American Petroleum Institute_Rebuilding Together20085500"/>
    <s v="American Petroleum Institute"/>
    <x v="68"/>
    <n v="5500"/>
    <x v="0"/>
    <m/>
    <m/>
    <x v="0"/>
    <m/>
    <n v="71"/>
  </r>
  <r>
    <x v="0"/>
    <s v="American Petroleum Institute_Rebuilding Together200850000"/>
    <s v="American Petroleum Institute"/>
    <x v="68"/>
    <n v="50000"/>
    <x v="0"/>
    <m/>
    <m/>
    <x v="0"/>
    <m/>
    <n v="72"/>
  </r>
  <r>
    <x v="0"/>
    <s v="American Petroleum Institute_Republican Governors Association20085000"/>
    <s v="American Petroleum Institute"/>
    <x v="69"/>
    <n v="5000"/>
    <x v="0"/>
    <m/>
    <m/>
    <x v="0"/>
    <m/>
    <n v="73"/>
  </r>
  <r>
    <x v="0"/>
    <s v="American Petroleum Institute_Rice University200825000"/>
    <s v="American Petroleum Institute"/>
    <x v="70"/>
    <n v="25000"/>
    <x v="0"/>
    <m/>
    <m/>
    <x v="0"/>
    <m/>
    <n v="74"/>
  </r>
  <r>
    <x v="0"/>
    <s v="American Petroleum Institute_Rutgers University200880000"/>
    <s v="American Petroleum Institute"/>
    <x v="71"/>
    <n v="80000"/>
    <x v="0"/>
    <m/>
    <m/>
    <x v="0"/>
    <m/>
    <n v="75"/>
  </r>
  <r>
    <x v="0"/>
    <s v="American Petroleum Institute_Small Business and Entrepreneurship Council200825000"/>
    <s v="American Petroleum Institute"/>
    <x v="72"/>
    <n v="25000"/>
    <x v="0"/>
    <m/>
    <m/>
    <x v="0"/>
    <m/>
    <n v="76"/>
  </r>
  <r>
    <x v="0"/>
    <s v="American Petroleum Institute_Stanford University200815000"/>
    <s v="American Petroleum Institute"/>
    <x v="73"/>
    <n v="15000"/>
    <x v="0"/>
    <m/>
    <m/>
    <x v="0"/>
    <m/>
    <n v="77"/>
  </r>
  <r>
    <x v="0"/>
    <s v="American Petroleum Institute_State Review of Oil and Natural Gas Environmental Regulations200875000"/>
    <s v="American Petroleum Institute"/>
    <x v="74"/>
    <n v="75000"/>
    <x v="0"/>
    <m/>
    <m/>
    <x v="0"/>
    <m/>
    <n v="78"/>
  </r>
  <r>
    <x v="0"/>
    <s v="American Petroleum Institute_The Bryce Harlow Foundation20085000"/>
    <s v="American Petroleum Institute"/>
    <x v="75"/>
    <n v="5000"/>
    <x v="0"/>
    <m/>
    <m/>
    <x v="0"/>
    <m/>
    <n v="79"/>
  </r>
  <r>
    <x v="0"/>
    <s v="American Petroleum Institute_The Keystone Center200845500"/>
    <s v="American Petroleum Institute"/>
    <x v="76"/>
    <n v="45500"/>
    <x v="0"/>
    <m/>
    <m/>
    <x v="0"/>
    <m/>
    <n v="80"/>
  </r>
  <r>
    <x v="0"/>
    <s v="American Petroleum Institute_Third Way200840000"/>
    <s v="American Petroleum Institute"/>
    <x v="77"/>
    <n v="40000"/>
    <x v="0"/>
    <m/>
    <m/>
    <x v="0"/>
    <m/>
    <n v="81"/>
  </r>
  <r>
    <x v="0"/>
    <s v="American Petroleum Institute_Tread Lightly Inc.200825000"/>
    <s v="American Petroleum Institute"/>
    <x v="78"/>
    <n v="25000"/>
    <x v="0"/>
    <m/>
    <m/>
    <x v="0"/>
    <m/>
    <n v="82"/>
  </r>
  <r>
    <x v="0"/>
    <s v="American Petroleum Institute_Tri-State Bird Rescue and Research20087500"/>
    <s v="American Petroleum Institute"/>
    <x v="79"/>
    <n v="7500"/>
    <x v="0"/>
    <m/>
    <m/>
    <x v="0"/>
    <m/>
    <n v="83"/>
  </r>
  <r>
    <x v="0"/>
    <s v="American Petroleum Institute_United States Hispanic Chamber of Commerce200810000"/>
    <s v="American Petroleum Institute"/>
    <x v="80"/>
    <n v="10000"/>
    <x v="0"/>
    <m/>
    <m/>
    <x v="0"/>
    <m/>
    <n v="84"/>
  </r>
  <r>
    <x v="0"/>
    <s v="American Petroleum Institute_University of California Davis200856425"/>
    <s v="American Petroleum Institute"/>
    <x v="81"/>
    <n v="56425"/>
    <x v="0"/>
    <m/>
    <m/>
    <x v="0"/>
    <m/>
    <n v="85"/>
  </r>
  <r>
    <x v="0"/>
    <s v="American Petroleum Institute_University of Colorado2008455133"/>
    <s v="American Petroleum Institute"/>
    <x v="82"/>
    <n v="455133"/>
    <x v="0"/>
    <m/>
    <m/>
    <x v="0"/>
    <m/>
    <n v="86"/>
  </r>
  <r>
    <x v="0"/>
    <s v="American Petroleum Institute_University of Connecticut2008196840"/>
    <s v="American Petroleum Institute"/>
    <x v="83"/>
    <n v="196840"/>
    <x v="0"/>
    <m/>
    <m/>
    <x v="0"/>
    <m/>
    <n v="87"/>
  </r>
  <r>
    <x v="0"/>
    <s v="American Petroleum Institute_University of Houston - Clear Lake200815000"/>
    <s v="American Petroleum Institute"/>
    <x v="84"/>
    <n v="15000"/>
    <x v="0"/>
    <m/>
    <m/>
    <x v="0"/>
    <m/>
    <n v="88"/>
  </r>
  <r>
    <x v="0"/>
    <s v="American Petroleum Institute_University of Illinois at Urbana-Champaign200863900"/>
    <s v="American Petroleum Institute"/>
    <x v="85"/>
    <n v="63900"/>
    <x v="0"/>
    <m/>
    <m/>
    <x v="0"/>
    <m/>
    <n v="89"/>
  </r>
  <r>
    <x v="0"/>
    <s v="American Petroleum Institute_University of New Hampshire200836000"/>
    <s v="American Petroleum Institute"/>
    <x v="86"/>
    <n v="36000"/>
    <x v="0"/>
    <m/>
    <m/>
    <x v="0"/>
    <m/>
    <n v="90"/>
  </r>
  <r>
    <x v="0"/>
    <s v="American Petroleum Institute_University of Oklahoma200824574"/>
    <s v="American Petroleum Institute"/>
    <x v="87"/>
    <n v="24574"/>
    <x v="0"/>
    <m/>
    <m/>
    <x v="0"/>
    <m/>
    <n v="91"/>
  </r>
  <r>
    <x v="0"/>
    <s v="American Petroleum Institute_University of Texas at Austin20086500"/>
    <s v="American Petroleum Institute"/>
    <x v="88"/>
    <n v="6500"/>
    <x v="0"/>
    <m/>
    <m/>
    <x v="0"/>
    <m/>
    <n v="92"/>
  </r>
  <r>
    <x v="0"/>
    <s v="American Petroleum Institute_University of Tulsa200852353"/>
    <s v="American Petroleum Institute"/>
    <x v="89"/>
    <n v="52353"/>
    <x v="0"/>
    <m/>
    <m/>
    <x v="0"/>
    <m/>
    <n v="93"/>
  </r>
  <r>
    <x v="0"/>
    <s v="American Petroleum Institute_University of Vermont200825000"/>
    <s v="American Petroleum Institute"/>
    <x v="90"/>
    <n v="25000"/>
    <x v="0"/>
    <m/>
    <m/>
    <x v="0"/>
    <m/>
    <n v="94"/>
  </r>
  <r>
    <x v="0"/>
    <s v="American Petroleum Institute_US Chamber of Commerce200850000"/>
    <s v="American Petroleum Institute"/>
    <x v="91"/>
    <n v="50000"/>
    <x v="0"/>
    <m/>
    <m/>
    <x v="0"/>
    <m/>
    <n v="95"/>
  </r>
  <r>
    <x v="0"/>
    <s v="American Petroleum Institute_Waterfall Foundation20086000"/>
    <s v="American Petroleum Institute"/>
    <x v="92"/>
    <n v="6000"/>
    <x v="0"/>
    <m/>
    <m/>
    <x v="0"/>
    <m/>
    <n v="96"/>
  </r>
  <r>
    <x v="0"/>
    <s v="American Petroleum Institute_Western Business Roundtable200825000"/>
    <s v="American Petroleum Institute"/>
    <x v="93"/>
    <n v="25000"/>
    <x v="0"/>
    <m/>
    <m/>
    <x v="0"/>
    <m/>
    <n v="97"/>
  </r>
  <r>
    <x v="0"/>
    <s v="American Petroleum Institute_Woodrow Wilson International Center for Scholars20085000"/>
    <s v="American Petroleum Institute"/>
    <x v="94"/>
    <n v="5000"/>
    <x v="0"/>
    <m/>
    <m/>
    <x v="0"/>
    <m/>
    <n v="98"/>
  </r>
  <r>
    <x v="0"/>
    <s v="American Petroleum Institute_Wright State University200835000"/>
    <s v="American Petroleum Institute"/>
    <x v="95"/>
    <n v="35000"/>
    <x v="0"/>
    <m/>
    <m/>
    <x v="0"/>
    <m/>
    <n v="99"/>
  </r>
  <r>
    <x v="0"/>
    <s v="American Petroleum Institute_60 Plus Association200935000"/>
    <s v="American Petroleum Institute"/>
    <x v="0"/>
    <n v="35000"/>
    <x v="1"/>
    <m/>
    <m/>
    <x v="0"/>
    <m/>
    <n v="1"/>
  </r>
  <r>
    <x v="0"/>
    <s v="American Petroleum Institute_Alliance to Save Energy2009100000"/>
    <s v="American Petroleum Institute"/>
    <x v="96"/>
    <n v="100000"/>
    <x v="1"/>
    <m/>
    <m/>
    <x v="0"/>
    <m/>
    <n v="2"/>
  </r>
  <r>
    <x v="0"/>
    <s v="American Petroleum Institute_America's Wetland Foundation200950000"/>
    <s v="American Petroleum Institute"/>
    <x v="1"/>
    <n v="50000"/>
    <x v="1"/>
    <m/>
    <m/>
    <x v="0"/>
    <m/>
    <n v="3"/>
  </r>
  <r>
    <x v="0"/>
    <s v="American Petroleum Institute_American Chemistry Council200924000"/>
    <s v="American Petroleum Institute"/>
    <x v="2"/>
    <n v="24000"/>
    <x v="1"/>
    <m/>
    <m/>
    <x v="0"/>
    <m/>
    <n v="4"/>
  </r>
  <r>
    <x v="0"/>
    <s v="American Petroleum Institute_American Conservative Union200925000"/>
    <s v="American Petroleum Institute"/>
    <x v="3"/>
    <n v="25000"/>
    <x v="1"/>
    <m/>
    <m/>
    <x v="0"/>
    <m/>
    <n v="5"/>
  </r>
  <r>
    <x v="0"/>
    <s v="American Petroleum Institute_American Council for Capital Formation200950000"/>
    <s v="American Petroleum Institute"/>
    <x v="4"/>
    <n v="50000"/>
    <x v="1"/>
    <m/>
    <m/>
    <x v="0"/>
    <m/>
    <n v="6"/>
  </r>
  <r>
    <x v="0"/>
    <s v="American Petroleum Institute_American Enterprise Institute for Public Policy Research200925000"/>
    <s v="American Petroleum Institute"/>
    <x v="5"/>
    <n v="25000"/>
    <x v="1"/>
    <m/>
    <m/>
    <x v="0"/>
    <m/>
    <n v="7"/>
  </r>
  <r>
    <x v="0"/>
    <s v="American Petroleum Institute_American GI Forum of the United States200925000"/>
    <s v="American Petroleum Institute"/>
    <x v="6"/>
    <n v="25000"/>
    <x v="1"/>
    <m/>
    <m/>
    <x v="0"/>
    <m/>
    <n v="8"/>
  </r>
  <r>
    <x v="0"/>
    <s v="American Petroleum Institute_American Institute of Chemical Engineers200910000"/>
    <s v="American Petroleum Institute"/>
    <x v="97"/>
    <n v="10000"/>
    <x v="1"/>
    <m/>
    <m/>
    <x v="0"/>
    <m/>
    <n v="9"/>
  </r>
  <r>
    <x v="0"/>
    <s v="American Petroleum Institute_American Legislative Exchange Council200940000"/>
    <s v="American Petroleum Institute"/>
    <x v="8"/>
    <n v="40000"/>
    <x v="1"/>
    <m/>
    <m/>
    <x v="0"/>
    <m/>
    <n v="10"/>
  </r>
  <r>
    <x v="0"/>
    <s v="American Petroleum Institute_American Tort Reform Association200910100"/>
    <s v="American Petroleum Institute"/>
    <x v="10"/>
    <n v="10100"/>
    <x v="1"/>
    <m/>
    <m/>
    <x v="0"/>
    <m/>
    <n v="11"/>
  </r>
  <r>
    <x v="0"/>
    <s v="American Petroleum Institute_Americans for Prosperity200943500"/>
    <s v="American Petroleum Institute"/>
    <x v="11"/>
    <n v="43500"/>
    <x v="1"/>
    <m/>
    <m/>
    <x v="0"/>
    <m/>
    <n v="12"/>
  </r>
  <r>
    <x v="0"/>
    <s v="American Petroleum Institute_Americans for Tax Reform200950000"/>
    <s v="American Petroleum Institute"/>
    <x v="12"/>
    <n v="50000"/>
    <x v="1"/>
    <m/>
    <m/>
    <x v="0"/>
    <m/>
    <n v="13"/>
  </r>
  <r>
    <x v="0"/>
    <s v="American Petroleum Institute_Annapolis Center for Science-Based Public Policy200940000"/>
    <s v="American Petroleum Institute"/>
    <x v="98"/>
    <n v="40000"/>
    <x v="1"/>
    <m/>
    <m/>
    <x v="0"/>
    <m/>
    <n v="14"/>
  </r>
  <r>
    <x v="0"/>
    <s v="American Petroleum Institute_Arizona State University200925000"/>
    <s v="American Petroleum Institute"/>
    <x v="99"/>
    <n v="25000"/>
    <x v="1"/>
    <m/>
    <m/>
    <x v="0"/>
    <m/>
    <n v="15"/>
  </r>
  <r>
    <x v="0"/>
    <s v="American Petroleum Institute_Building and Construction Trades Department AFL-CIO200910000"/>
    <s v="American Petroleum Institute"/>
    <x v="100"/>
    <n v="10000"/>
    <x v="1"/>
    <m/>
    <m/>
    <x v="0"/>
    <m/>
    <n v="16"/>
  </r>
  <r>
    <x v="0"/>
    <s v="American Petroleum Institute_Business Industry Political Action Committee2009250000"/>
    <s v="American Petroleum Institute"/>
    <x v="101"/>
    <n v="250000"/>
    <x v="1"/>
    <m/>
    <m/>
    <x v="0"/>
    <m/>
    <n v="17"/>
  </r>
  <r>
    <x v="0"/>
    <s v="American Petroleum Institute_California Climate Action Registry200910000"/>
    <s v="American Petroleum Institute"/>
    <x v="102"/>
    <n v="10000"/>
    <x v="1"/>
    <m/>
    <m/>
    <x v="0"/>
    <m/>
    <n v="18"/>
  </r>
  <r>
    <x v="0"/>
    <s v="American Petroleum Institute_Citizens Against Government Waste200925000"/>
    <s v="American Petroleum Institute"/>
    <x v="17"/>
    <n v="25000"/>
    <x v="1"/>
    <m/>
    <m/>
    <x v="0"/>
    <m/>
    <n v="19"/>
  </r>
  <r>
    <x v="0"/>
    <s v="American Petroleum Institute_Coastal America Foundation200920000"/>
    <s v="American Petroleum Institute"/>
    <x v="103"/>
    <n v="20000"/>
    <x v="1"/>
    <m/>
    <m/>
    <x v="0"/>
    <m/>
    <n v="20"/>
  </r>
  <r>
    <x v="0"/>
    <s v="American Petroleum Institute_Colorado State University200910000"/>
    <s v="American Petroleum Institute"/>
    <x v="104"/>
    <n v="10000"/>
    <x v="1"/>
    <m/>
    <m/>
    <x v="0"/>
    <m/>
    <n v="21"/>
  </r>
  <r>
    <x v="0"/>
    <s v="American Petroleum Institute_Common Ground Alliance200910000"/>
    <s v="American Petroleum Institute"/>
    <x v="21"/>
    <n v="10000"/>
    <x v="1"/>
    <m/>
    <m/>
    <x v="0"/>
    <m/>
    <n v="22"/>
  </r>
  <r>
    <x v="0"/>
    <s v="American Petroleum Institute_Competitive Enterprise Institute200925000"/>
    <s v="American Petroleum Institute"/>
    <x v="105"/>
    <n v="25000"/>
    <x v="1"/>
    <m/>
    <m/>
    <x v="0"/>
    <m/>
    <n v="23"/>
  </r>
  <r>
    <x v="0"/>
    <s v="American Petroleum Institute_Congressional Coalition on Adoption Institute200910000"/>
    <s v="American Petroleum Institute"/>
    <x v="106"/>
    <n v="10000"/>
    <x v="1"/>
    <m/>
    <m/>
    <x v="1"/>
    <m/>
    <n v="24"/>
  </r>
  <r>
    <x v="0"/>
    <s v="American Petroleum Institute_Congressional Hispanic Caucus Institute200955000"/>
    <s v="American Petroleum Institute"/>
    <x v="107"/>
    <n v="55000"/>
    <x v="1"/>
    <m/>
    <m/>
    <x v="0"/>
    <m/>
    <n v="25"/>
  </r>
  <r>
    <x v="0"/>
    <s v="American Petroleum Institute_Congressional Sportsmen's Foundation200910000"/>
    <s v="American Petroleum Institute"/>
    <x v="22"/>
    <n v="10000"/>
    <x v="1"/>
    <m/>
    <m/>
    <x v="0"/>
    <m/>
    <n v="26"/>
  </r>
  <r>
    <x v="0"/>
    <s v="American Petroleum Institute_Conservative Political Action Conference200920000"/>
    <s v="American Petroleum Institute"/>
    <x v="108"/>
    <n v="20000"/>
    <x v="1"/>
    <m/>
    <m/>
    <x v="0"/>
    <m/>
    <n v="27"/>
  </r>
  <r>
    <x v="0"/>
    <s v="American Petroleum Institute_Consumer Energy Alliance200967500"/>
    <s v="American Petroleum Institute"/>
    <x v="24"/>
    <n v="67500"/>
    <x v="1"/>
    <m/>
    <m/>
    <x v="0"/>
    <m/>
    <n v="28"/>
  </r>
  <r>
    <x v="0"/>
    <s v="American Petroleum Institute_Energy Policy Research Foundation200930000"/>
    <s v="American Petroleum Institute"/>
    <x v="26"/>
    <n v="30000"/>
    <x v="1"/>
    <m/>
    <m/>
    <x v="0"/>
    <m/>
    <n v="29"/>
  </r>
  <r>
    <x v="0"/>
    <s v="American Petroleum Institute_Environmental Council of the States200915000"/>
    <s v="American Petroleum Institute"/>
    <x v="27"/>
    <n v="15000"/>
    <x v="1"/>
    <m/>
    <m/>
    <x v="0"/>
    <m/>
    <n v="30"/>
  </r>
  <r>
    <x v="0"/>
    <s v="American Petroleum Institute_Everybody Wins! DC20097200"/>
    <s v="American Petroleum Institute"/>
    <x v="109"/>
    <n v="7200"/>
    <x v="1"/>
    <m/>
    <m/>
    <x v="0"/>
    <m/>
    <n v="31"/>
  </r>
  <r>
    <x v="0"/>
    <s v="American Petroleum Institute_Foundation for American Communications200910000"/>
    <s v="American Petroleum Institute"/>
    <x v="110"/>
    <n v="10000"/>
    <x v="1"/>
    <m/>
    <m/>
    <x v="0"/>
    <m/>
    <n v="32"/>
  </r>
  <r>
    <x v="0"/>
    <s v="American Petroleum Institute_FreedomWorks200955000"/>
    <s v="American Petroleum Institute"/>
    <x v="30"/>
    <n v="55000"/>
    <x v="1"/>
    <m/>
    <m/>
    <x v="0"/>
    <m/>
    <n v="33"/>
  </r>
  <r>
    <x v="0"/>
    <s v="American Petroleum Institute_Fund for Peace200915000"/>
    <s v="American Petroleum Institute"/>
    <x v="33"/>
    <n v="15000"/>
    <x v="1"/>
    <m/>
    <m/>
    <x v="0"/>
    <m/>
    <n v="34"/>
  </r>
  <r>
    <x v="0"/>
    <s v="American Petroleum Institute_Ground Water Protection Council200947500"/>
    <s v="American Petroleum Institute"/>
    <x v="34"/>
    <n v="47500"/>
    <x v="1"/>
    <m/>
    <m/>
    <x v="0"/>
    <m/>
    <n v="35"/>
  </r>
  <r>
    <x v="0"/>
    <s v="American Petroleum Institute_Health Effects Institute2009380000"/>
    <s v="American Petroleum Institute"/>
    <x v="35"/>
    <n v="380000"/>
    <x v="1"/>
    <m/>
    <m/>
    <x v="0"/>
    <m/>
    <n v="36"/>
  </r>
  <r>
    <x v="0"/>
    <s v="American Petroleum Institute_Hispanic Alliance for Progress/Prosperity Institute200925000"/>
    <s v="American Petroleum Institute"/>
    <x v="37"/>
    <n v="25000"/>
    <x v="1"/>
    <s v="modified"/>
    <s v="20-0803586"/>
    <x v="0"/>
    <s v="name changed from progress to prosperity in 2008, according to 990s"/>
    <n v="37"/>
  </r>
  <r>
    <x v="0"/>
    <s v="American Petroleum Institute_Hispanic Association on Corporate Responsibility200915000"/>
    <s v="American Petroleum Institute"/>
    <x v="111"/>
    <n v="15000"/>
    <x v="1"/>
    <m/>
    <m/>
    <x v="0"/>
    <m/>
    <n v="38"/>
  </r>
  <r>
    <x v="0"/>
    <s v="American Petroleum Institute_Independent Petroleum Association of America200960000"/>
    <s v="American Petroleum Institute"/>
    <x v="39"/>
    <n v="60000"/>
    <x v="1"/>
    <m/>
    <m/>
    <x v="0"/>
    <m/>
    <n v="39"/>
  </r>
  <r>
    <x v="0"/>
    <s v="American Petroleum Institute_Independent Petroleum Association of Mountain States200961000"/>
    <s v="American Petroleum Institute"/>
    <x v="40"/>
    <n v="61000"/>
    <x v="1"/>
    <m/>
    <m/>
    <x v="0"/>
    <m/>
    <n v="40"/>
  </r>
  <r>
    <x v="0"/>
    <s v="American Petroleum Institute_Institute for Energy Research200950000"/>
    <s v="American Petroleum Institute"/>
    <x v="41"/>
    <n v="50000"/>
    <x v="1"/>
    <m/>
    <m/>
    <x v="0"/>
    <m/>
    <n v="41"/>
  </r>
  <r>
    <x v="0"/>
    <s v="American Petroleum Institute_International Conservation Caucus Foundation200950000"/>
    <s v="American Petroleum Institute"/>
    <x v="112"/>
    <n v="50000"/>
    <x v="1"/>
    <m/>
    <m/>
    <x v="0"/>
    <m/>
    <n v="42"/>
  </r>
  <r>
    <x v="0"/>
    <s v="American Petroleum Institute_James Madison Institute200930000"/>
    <s v="American Petroleum Institute"/>
    <x v="43"/>
    <n v="30000"/>
    <x v="1"/>
    <m/>
    <m/>
    <x v="0"/>
    <m/>
    <n v="43"/>
  </r>
  <r>
    <x v="0"/>
    <s v="American Petroleum Institute_Massachusetts Institute of Technology200933000"/>
    <s v="American Petroleum Institute"/>
    <x v="48"/>
    <n v="33000"/>
    <x v="1"/>
    <m/>
    <m/>
    <x v="0"/>
    <m/>
    <n v="44"/>
  </r>
  <r>
    <x v="0"/>
    <s v="American Petroleum Institute_Michigan State University200950000"/>
    <s v="American Petroleum Institute"/>
    <x v="113"/>
    <n v="50000"/>
    <x v="1"/>
    <m/>
    <m/>
    <x v="0"/>
    <m/>
    <n v="45"/>
  </r>
  <r>
    <x v="0"/>
    <s v="American Petroleum Institute_Montana Department of Environmental Quality200934974"/>
    <s v="American Petroleum Institute"/>
    <x v="51"/>
    <n v="34974"/>
    <x v="1"/>
    <m/>
    <m/>
    <x v="0"/>
    <m/>
    <n v="46"/>
  </r>
  <r>
    <x v="0"/>
    <s v="American Petroleum Institute_National Black Chamber of Commerce200945000"/>
    <s v="American Petroleum Institute"/>
    <x v="114"/>
    <n v="45000"/>
    <x v="1"/>
    <m/>
    <m/>
    <x v="0"/>
    <m/>
    <n v="47"/>
  </r>
  <r>
    <x v="0"/>
    <s v="American Petroleum Institute_National Board of Professional Teaching Standards200915000"/>
    <s v="American Petroleum Institute"/>
    <x v="115"/>
    <n v="15000"/>
    <x v="1"/>
    <m/>
    <m/>
    <x v="0"/>
    <m/>
    <n v="48"/>
  </r>
  <r>
    <x v="0"/>
    <s v="American Petroleum Institute_National Foreign Trade Council200915000"/>
    <s v="American Petroleum Institute"/>
    <x v="59"/>
    <n v="15000"/>
    <x v="1"/>
    <m/>
    <m/>
    <x v="0"/>
    <m/>
    <n v="49"/>
  </r>
  <r>
    <x v="0"/>
    <s v="American Petroleum Institute_National Marine Sanctuary Foundation200910000"/>
    <s v="American Petroleum Institute"/>
    <x v="60"/>
    <n v="10000"/>
    <x v="1"/>
    <m/>
    <m/>
    <x v="0"/>
    <m/>
    <n v="50"/>
  </r>
  <r>
    <x v="0"/>
    <s v="American Petroleum Institute_Nebraska Ethanol Board200926000"/>
    <s v="American Petroleum Institute"/>
    <x v="62"/>
    <n v="26000"/>
    <x v="1"/>
    <m/>
    <m/>
    <x v="0"/>
    <m/>
    <n v="51"/>
  </r>
  <r>
    <x v="0"/>
    <s v="American Petroleum Institute_Nicholls State University200910000"/>
    <s v="American Petroleum Institute"/>
    <x v="116"/>
    <n v="10000"/>
    <x v="1"/>
    <m/>
    <m/>
    <x v="0"/>
    <m/>
    <n v="52"/>
  </r>
  <r>
    <x v="0"/>
    <s v="American Petroleum Institute_NM Association Conservative District200950000"/>
    <s v="American Petroleum Institute"/>
    <x v="117"/>
    <n v="50000"/>
    <x v="1"/>
    <m/>
    <m/>
    <x v="0"/>
    <m/>
    <n v="53"/>
  </r>
  <r>
    <x v="0"/>
    <s v="American Petroleum Institute_North American Metals Council20097000"/>
    <s v="American Petroleum Institute"/>
    <x v="63"/>
    <n v="7000"/>
    <x v="1"/>
    <m/>
    <m/>
    <x v="0"/>
    <m/>
    <n v="54"/>
  </r>
  <r>
    <x v="0"/>
    <s v="American Petroleum Institute_North Carolina Agricultural Foundation200928000"/>
    <s v="American Petroleum Institute"/>
    <x v="118"/>
    <n v="28000"/>
    <x v="1"/>
    <m/>
    <m/>
    <x v="0"/>
    <m/>
    <n v="55"/>
  </r>
  <r>
    <x v="0"/>
    <s v="American Petroleum Institute_Northwestern University School of Law200940000"/>
    <s v="American Petroleum Institute"/>
    <x v="119"/>
    <n v="40000"/>
    <x v="1"/>
    <m/>
    <m/>
    <x v="0"/>
    <m/>
    <n v="56"/>
  </r>
  <r>
    <x v="0"/>
    <s v="American Petroleum Institute_Oil and Natural Gas Industry Labor Management Committee2009292500"/>
    <s v="American Petroleum Institute"/>
    <x v="120"/>
    <n v="292500"/>
    <x v="1"/>
    <m/>
    <m/>
    <x v="0"/>
    <m/>
    <n v="57"/>
  </r>
  <r>
    <x v="0"/>
    <s v="American Petroleum Institute_Pennsylvania Chamber of Business and Industry20095333"/>
    <s v="American Petroleum Institute"/>
    <x v="121"/>
    <n v="5333"/>
    <x v="1"/>
    <m/>
    <m/>
    <x v="0"/>
    <m/>
    <n v="58"/>
  </r>
  <r>
    <x v="0"/>
    <s v="American Petroleum Institute_Rebuilding Together2009100000"/>
    <s v="American Petroleum Institute"/>
    <x v="68"/>
    <n v="100000"/>
    <x v="1"/>
    <m/>
    <m/>
    <x v="0"/>
    <m/>
    <n v="59"/>
  </r>
  <r>
    <x v="0"/>
    <s v="American Petroleum Institute_San Antonio Hispanic Chamber20096000"/>
    <s v="American Petroleum Institute"/>
    <x v="122"/>
    <n v="6000"/>
    <x v="1"/>
    <m/>
    <m/>
    <x v="0"/>
    <m/>
    <n v="60"/>
  </r>
  <r>
    <x v="0"/>
    <s v="American Petroleum Institute_Small Business and Entrepreneurship Council200925000"/>
    <s v="American Petroleum Institute"/>
    <x v="72"/>
    <n v="25000"/>
    <x v="1"/>
    <m/>
    <m/>
    <x v="0"/>
    <m/>
    <n v="61"/>
  </r>
  <r>
    <x v="0"/>
    <s v="American Petroleum Institute_Stanford University200915000"/>
    <s v="American Petroleum Institute"/>
    <x v="73"/>
    <n v="15000"/>
    <x v="1"/>
    <m/>
    <m/>
    <x v="0"/>
    <m/>
    <n v="62"/>
  </r>
  <r>
    <x v="0"/>
    <s v="American Petroleum Institute_State Review of Oil and Natural Gas Environmental Regulations2009100000"/>
    <s v="American Petroleum Institute"/>
    <x v="74"/>
    <n v="100000"/>
    <x v="1"/>
    <m/>
    <m/>
    <x v="0"/>
    <m/>
    <n v="63"/>
  </r>
  <r>
    <x v="0"/>
    <s v="American Petroleum Institute_The Bryce Harlow Foundation20097500"/>
    <s v="American Petroleum Institute"/>
    <x v="75"/>
    <n v="7500"/>
    <x v="1"/>
    <m/>
    <m/>
    <x v="0"/>
    <m/>
    <n v="64"/>
  </r>
  <r>
    <x v="0"/>
    <s v="American Petroleum Institute_The Keystone Center200980000"/>
    <s v="American Petroleum Institute"/>
    <x v="76"/>
    <n v="80000"/>
    <x v="1"/>
    <m/>
    <m/>
    <x v="0"/>
    <m/>
    <n v="65"/>
  </r>
  <r>
    <x v="0"/>
    <s v="American Petroleum Institute_University of California200930000"/>
    <s v="American Petroleum Institute"/>
    <x v="123"/>
    <n v="30000"/>
    <x v="1"/>
    <m/>
    <m/>
    <x v="0"/>
    <m/>
    <n v="66"/>
  </r>
  <r>
    <x v="0"/>
    <s v="American Petroleum Institute_University of California Davis200945000"/>
    <s v="American Petroleum Institute"/>
    <x v="81"/>
    <n v="45000"/>
    <x v="1"/>
    <m/>
    <m/>
    <x v="0"/>
    <m/>
    <n v="67"/>
  </r>
  <r>
    <x v="0"/>
    <s v="American Petroleum Institute_University of Houston - Clear Lake200919000"/>
    <s v="American Petroleum Institute"/>
    <x v="84"/>
    <n v="19000"/>
    <x v="1"/>
    <m/>
    <m/>
    <x v="0"/>
    <m/>
    <n v="68"/>
  </r>
  <r>
    <x v="0"/>
    <s v="American Petroleum Institute_University of Illinois at Urbana-Champaign200930000"/>
    <s v="American Petroleum Institute"/>
    <x v="85"/>
    <n v="30000"/>
    <x v="1"/>
    <m/>
    <m/>
    <x v="0"/>
    <m/>
    <n v="69"/>
  </r>
  <r>
    <x v="0"/>
    <s v="American Petroleum Institute_University of Oklahoma200927620"/>
    <s v="American Petroleum Institute"/>
    <x v="87"/>
    <n v="27620"/>
    <x v="1"/>
    <m/>
    <m/>
    <x v="0"/>
    <m/>
    <n v="70"/>
  </r>
  <r>
    <x v="0"/>
    <s v="American Petroleum Institute_University of Rochester200923695"/>
    <s v="American Petroleum Institute"/>
    <x v="124"/>
    <n v="23695"/>
    <x v="1"/>
    <m/>
    <m/>
    <x v="0"/>
    <m/>
    <n v="71"/>
  </r>
  <r>
    <x v="0"/>
    <s v="American Petroleum Institute_US Chamber of Commerce2009136500"/>
    <s v="American Petroleum Institute"/>
    <x v="91"/>
    <n v="136500"/>
    <x v="1"/>
    <m/>
    <m/>
    <x v="0"/>
    <m/>
    <n v="72"/>
  </r>
  <r>
    <x v="0"/>
    <s v="American Petroleum Institute_Western Governors' Association200935000"/>
    <s v="American Petroleum Institute"/>
    <x v="125"/>
    <n v="35000"/>
    <x v="1"/>
    <m/>
    <m/>
    <x v="0"/>
    <m/>
    <n v="73"/>
  </r>
  <r>
    <x v="0"/>
    <s v="American Petroleum Institute_60 Plus Association201025000"/>
    <s v="American Petroleum Institute"/>
    <x v="0"/>
    <n v="25000"/>
    <x v="2"/>
    <m/>
    <m/>
    <x v="0"/>
    <m/>
    <n v="1"/>
  </r>
  <r>
    <x v="0"/>
    <s v="American Petroleum Institute_America's Wetland Foundation201050000"/>
    <s v="American Petroleum Institute"/>
    <x v="1"/>
    <n v="50000"/>
    <x v="2"/>
    <m/>
    <m/>
    <x v="0"/>
    <m/>
    <n v="2"/>
  </r>
  <r>
    <x v="0"/>
    <s v="American Petroleum Institute_American Chemistry Council20101000000"/>
    <s v="American Petroleum Institute"/>
    <x v="2"/>
    <n v="1000000"/>
    <x v="2"/>
    <m/>
    <m/>
    <x v="0"/>
    <m/>
    <n v="3"/>
  </r>
  <r>
    <x v="0"/>
    <s v="American Petroleum Institute_American Council for Capital Formation201050000"/>
    <s v="American Petroleum Institute"/>
    <x v="4"/>
    <n v="50000"/>
    <x v="2"/>
    <m/>
    <m/>
    <x v="0"/>
    <m/>
    <n v="4"/>
  </r>
  <r>
    <x v="0"/>
    <s v="American Petroleum Institute_American Legislative Exchange Council201010000"/>
    <s v="American Petroleum Institute"/>
    <x v="8"/>
    <n v="10000"/>
    <x v="2"/>
    <m/>
    <m/>
    <x v="0"/>
    <m/>
    <n v="5"/>
  </r>
  <r>
    <x v="0"/>
    <s v="American Petroleum Institute_Americans for Prosperity201025500"/>
    <s v="American Petroleum Institute"/>
    <x v="11"/>
    <n v="25500"/>
    <x v="2"/>
    <m/>
    <m/>
    <x v="0"/>
    <m/>
    <n v="6"/>
  </r>
  <r>
    <x v="0"/>
    <s v="American Petroleum Institute_Americans for Tax Reform201050000"/>
    <s v="American Petroleum Institute"/>
    <x v="12"/>
    <n v="50000"/>
    <x v="2"/>
    <m/>
    <m/>
    <x v="0"/>
    <m/>
    <n v="7"/>
  </r>
  <r>
    <x v="0"/>
    <s v="American Petroleum Institute_Association for Environmental Health and Sciences201010000"/>
    <s v="American Petroleum Institute"/>
    <x v="126"/>
    <n v="10000"/>
    <x v="2"/>
    <m/>
    <m/>
    <x v="0"/>
    <m/>
    <n v="8"/>
  </r>
  <r>
    <x v="0"/>
    <s v="American Petroleum Institute_Building and Construction Trades Department AFL-CIO201010000"/>
    <s v="American Petroleum Institute"/>
    <x v="100"/>
    <n v="10000"/>
    <x v="2"/>
    <m/>
    <m/>
    <x v="0"/>
    <m/>
    <n v="9"/>
  </r>
  <r>
    <x v="0"/>
    <s v="American Petroleum Institute_Business Industry Political Action Committee2010250000"/>
    <s v="American Petroleum Institute"/>
    <x v="101"/>
    <n v="250000"/>
    <x v="2"/>
    <m/>
    <m/>
    <x v="0"/>
    <m/>
    <n v="10"/>
  </r>
  <r>
    <x v="0"/>
    <s v="American Petroleum Institute_Carbon Sequestration Council201020000"/>
    <s v="American Petroleum Institute"/>
    <x v="127"/>
    <n v="20000"/>
    <x v="2"/>
    <m/>
    <m/>
    <x v="0"/>
    <m/>
    <n v="11"/>
  </r>
  <r>
    <x v="0"/>
    <s v="American Petroleum Institute_Common Ground Alliance201010000"/>
    <s v="American Petroleum Institute"/>
    <x v="21"/>
    <n v="10000"/>
    <x v="2"/>
    <m/>
    <m/>
    <x v="0"/>
    <m/>
    <n v="12"/>
  </r>
  <r>
    <x v="0"/>
    <s v="American Petroleum Institute_Congressional Coalition on Adoption Institute201050000"/>
    <s v="American Petroleum Institute"/>
    <x v="106"/>
    <n v="50000"/>
    <x v="2"/>
    <m/>
    <m/>
    <x v="1"/>
    <m/>
    <n v="13"/>
  </r>
  <r>
    <x v="0"/>
    <s v="American Petroleum Institute_Congressional Hispanic Caucus Institute2010125000"/>
    <s v="American Petroleum Institute"/>
    <x v="107"/>
    <n v="125000"/>
    <x v="2"/>
    <m/>
    <m/>
    <x v="0"/>
    <m/>
    <n v="14"/>
  </r>
  <r>
    <x v="0"/>
    <s v="American Petroleum Institute_Congressional Sportsmen's Foundation201010000"/>
    <s v="American Petroleum Institute"/>
    <x v="22"/>
    <n v="10000"/>
    <x v="2"/>
    <m/>
    <m/>
    <x v="0"/>
    <m/>
    <n v="15"/>
  </r>
  <r>
    <x v="0"/>
    <s v="American Petroleum Institute_Consumer Energy Alliance201035000"/>
    <s v="American Petroleum Institute"/>
    <x v="24"/>
    <n v="35000"/>
    <x v="2"/>
    <m/>
    <m/>
    <x v="0"/>
    <m/>
    <n v="16"/>
  </r>
  <r>
    <x v="0"/>
    <s v="American Petroleum Institute_Energy Policy Research Foundation201030000"/>
    <s v="American Petroleum Institute"/>
    <x v="26"/>
    <n v="30000"/>
    <x v="2"/>
    <m/>
    <m/>
    <x v="0"/>
    <m/>
    <n v="17"/>
  </r>
  <r>
    <x v="0"/>
    <s v="American Petroleum Institute_Environmental Council of the States201025000"/>
    <s v="American Petroleum Institute"/>
    <x v="27"/>
    <n v="25000"/>
    <x v="2"/>
    <m/>
    <m/>
    <x v="0"/>
    <m/>
    <n v="18"/>
  </r>
  <r>
    <x v="0"/>
    <s v="American Petroleum Institute_Girl Scout Council of the Nation's Capital201030000"/>
    <s v="American Petroleum Institute"/>
    <x v="128"/>
    <n v="30000"/>
    <x v="2"/>
    <m/>
    <m/>
    <x v="1"/>
    <m/>
    <n v="19"/>
  </r>
  <r>
    <x v="0"/>
    <s v="American Petroleum Institute_Ground Water Research &amp; Education Foundation201010000"/>
    <s v="American Petroleum Institute"/>
    <x v="129"/>
    <n v="10000"/>
    <x v="2"/>
    <m/>
    <m/>
    <x v="0"/>
    <m/>
    <n v="20"/>
  </r>
  <r>
    <x v="0"/>
    <s v="American Petroleum Institute_Independent Petroleum Association of America2010100000"/>
    <s v="American Petroleum Institute"/>
    <x v="39"/>
    <n v="100000"/>
    <x v="2"/>
    <m/>
    <m/>
    <x v="0"/>
    <m/>
    <n v="21"/>
  </r>
  <r>
    <x v="0"/>
    <s v="American Petroleum Institute_Institute for Energy Research201050000"/>
    <s v="American Petroleum Institute"/>
    <x v="41"/>
    <n v="50000"/>
    <x v="2"/>
    <m/>
    <m/>
    <x v="0"/>
    <m/>
    <n v="22"/>
  </r>
  <r>
    <x v="0"/>
    <s v="American Petroleum Institute_International Conservation Caucus Foundation201025000"/>
    <s v="American Petroleum Institute"/>
    <x v="112"/>
    <n v="25000"/>
    <x v="2"/>
    <m/>
    <m/>
    <x v="0"/>
    <m/>
    <n v="23"/>
  </r>
  <r>
    <x v="0"/>
    <s v="American Petroleum Institute_Kasich-Taylor New Day Inaugural Committee201010000"/>
    <s v="American Petroleum Institute"/>
    <x v="130"/>
    <n v="10000"/>
    <x v="2"/>
    <m/>
    <m/>
    <x v="0"/>
    <m/>
    <n v="24"/>
  </r>
  <r>
    <x v="0"/>
    <s v="American Petroleum Institute_Massachusetts Institute of Technology201033000"/>
    <s v="American Petroleum Institute"/>
    <x v="48"/>
    <n v="33000"/>
    <x v="2"/>
    <m/>
    <m/>
    <x v="0"/>
    <m/>
    <n v="25"/>
  </r>
  <r>
    <x v="0"/>
    <s v="American Petroleum Institute_Michigan State University201050000"/>
    <s v="American Petroleum Institute"/>
    <x v="113"/>
    <n v="50000"/>
    <x v="2"/>
    <m/>
    <m/>
    <x v="0"/>
    <m/>
    <n v="26"/>
  </r>
  <r>
    <x v="0"/>
    <s v="American Petroleum Institute_Montana Department of Environmental Quality201066642"/>
    <s v="American Petroleum Institute"/>
    <x v="51"/>
    <n v="66642"/>
    <x v="2"/>
    <m/>
    <m/>
    <x v="0"/>
    <m/>
    <n v="27"/>
  </r>
  <r>
    <x v="0"/>
    <s v="American Petroleum Institute_Montana Economic Developers Association201010000"/>
    <s v="American Petroleum Institute"/>
    <x v="131"/>
    <n v="10000"/>
    <x v="2"/>
    <m/>
    <m/>
    <x v="0"/>
    <m/>
    <n v="28"/>
  </r>
  <r>
    <x v="0"/>
    <s v="American Petroleum Institute_NALEO Educational Fund201030000"/>
    <s v="American Petroleum Institute"/>
    <x v="132"/>
    <n v="30000"/>
    <x v="2"/>
    <m/>
    <m/>
    <x v="0"/>
    <m/>
    <n v="29"/>
  </r>
  <r>
    <x v="0"/>
    <s v="American Petroleum Institute_National Black Chamber of Commerce201030000"/>
    <s v="American Petroleum Institute"/>
    <x v="114"/>
    <n v="30000"/>
    <x v="2"/>
    <m/>
    <m/>
    <x v="0"/>
    <m/>
    <n v="30"/>
  </r>
  <r>
    <x v="0"/>
    <s v="American Petroleum Institute_National Fish and Wildlife Foundation201050000"/>
    <s v="American Petroleum Institute"/>
    <x v="133"/>
    <n v="50000"/>
    <x v="2"/>
    <m/>
    <m/>
    <x v="0"/>
    <m/>
    <n v="31"/>
  </r>
  <r>
    <x v="0"/>
    <s v="American Petroleum Institute_National Foreign Trade Council201020000"/>
    <s v="American Petroleum Institute"/>
    <x v="59"/>
    <n v="20000"/>
    <x v="2"/>
    <m/>
    <m/>
    <x v="0"/>
    <m/>
    <n v="32"/>
  </r>
  <r>
    <x v="0"/>
    <s v="American Petroleum Institute_National Foundation for Women Legislators201010000"/>
    <s v="American Petroleum Institute"/>
    <x v="134"/>
    <n v="10000"/>
    <x v="2"/>
    <m/>
    <m/>
    <x v="0"/>
    <m/>
    <n v="33"/>
  </r>
  <r>
    <x v="0"/>
    <s v="American Petroleum Institute_National Petrochemical &amp; Refiners Association201045000"/>
    <s v="American Petroleum Institute"/>
    <x v="135"/>
    <n v="45000"/>
    <x v="2"/>
    <m/>
    <m/>
    <x v="0"/>
    <m/>
    <n v="34"/>
  </r>
  <r>
    <x v="0"/>
    <s v="American Petroleum Institute_NCSL Foundation for State Legislatures20107500"/>
    <s v="American Petroleum Institute"/>
    <x v="136"/>
    <n v="7500"/>
    <x v="2"/>
    <s v="modified"/>
    <s v="74-2232576"/>
    <x v="0"/>
    <m/>
    <n v="35"/>
  </r>
  <r>
    <x v="0"/>
    <s v="American Petroleum Institute_Nicholls State University201020000"/>
    <s v="American Petroleum Institute"/>
    <x v="116"/>
    <n v="20000"/>
    <x v="2"/>
    <m/>
    <m/>
    <x v="0"/>
    <m/>
    <n v="36"/>
  </r>
  <r>
    <x v="0"/>
    <s v="American Petroleum Institute_Northwestern University School of Law201040000"/>
    <s v="American Petroleum Institute"/>
    <x v="119"/>
    <n v="40000"/>
    <x v="2"/>
    <m/>
    <m/>
    <x v="0"/>
    <m/>
    <n v="37"/>
  </r>
  <r>
    <x v="0"/>
    <s v="American Petroleum Institute_Offshore Energy Center201010000"/>
    <s v="American Petroleum Institute"/>
    <x v="65"/>
    <n v="10000"/>
    <x v="2"/>
    <m/>
    <m/>
    <x v="0"/>
    <m/>
    <n v="38"/>
  </r>
  <r>
    <x v="0"/>
    <s v="American Petroleum Institute_Oil and Natural Gas Industry Labor Management Committee2010220000"/>
    <s v="American Petroleum Institute"/>
    <x v="120"/>
    <n v="220000"/>
    <x v="2"/>
    <m/>
    <m/>
    <x v="0"/>
    <m/>
    <n v="39"/>
  </r>
  <r>
    <x v="0"/>
    <s v="American Petroleum Institute_Pennsylvania Independent Oil and Gas Association201037500"/>
    <s v="American Petroleum Institute"/>
    <x v="137"/>
    <n v="37500"/>
    <x v="2"/>
    <m/>
    <m/>
    <x v="0"/>
    <m/>
    <n v="40"/>
  </r>
  <r>
    <x v="0"/>
    <s v="American Petroleum Institute_Republican Governors Public Policy Committee201010000"/>
    <s v="American Petroleum Institute"/>
    <x v="138"/>
    <n v="10000"/>
    <x v="2"/>
    <m/>
    <m/>
    <x v="0"/>
    <m/>
    <n v="41"/>
  </r>
  <r>
    <x v="0"/>
    <s v="American Petroleum Institute_Small Business and Entrepreneurship Council201025000"/>
    <s v="American Petroleum Institute"/>
    <x v="72"/>
    <n v="25000"/>
    <x v="2"/>
    <m/>
    <m/>
    <x v="0"/>
    <m/>
    <n v="42"/>
  </r>
  <r>
    <x v="0"/>
    <s v="American Petroleum Institute_Southern Christian Leadership Conference201025000"/>
    <s v="American Petroleum Institute"/>
    <x v="139"/>
    <n v="25000"/>
    <x v="2"/>
    <m/>
    <m/>
    <x v="0"/>
    <m/>
    <n v="43"/>
  </r>
  <r>
    <x v="0"/>
    <s v="American Petroleum Institute_Stanford University201015000"/>
    <s v="American Petroleum Institute"/>
    <x v="73"/>
    <n v="15000"/>
    <x v="2"/>
    <m/>
    <m/>
    <x v="0"/>
    <m/>
    <n v="44"/>
  </r>
  <r>
    <x v="0"/>
    <s v="American Petroleum Institute_State Review of Oil and Natural Gas Environmental Regulations2010200000"/>
    <s v="American Petroleum Institute"/>
    <x v="74"/>
    <n v="200000"/>
    <x v="2"/>
    <m/>
    <m/>
    <x v="0"/>
    <m/>
    <n v="45"/>
  </r>
  <r>
    <x v="0"/>
    <s v="American Petroleum Institute_Texas Oil and Gas Association201010000"/>
    <s v="American Petroleum Institute"/>
    <x v="140"/>
    <n v="10000"/>
    <x v="2"/>
    <m/>
    <m/>
    <x v="0"/>
    <m/>
    <n v="46"/>
  </r>
  <r>
    <x v="0"/>
    <s v="American Petroleum Institute_The Bryce Harlow Foundation20107500"/>
    <s v="American Petroleum Institute"/>
    <x v="75"/>
    <n v="7500"/>
    <x v="2"/>
    <m/>
    <m/>
    <x v="0"/>
    <m/>
    <n v="47"/>
  </r>
  <r>
    <x v="0"/>
    <s v="American Petroleum Institute_The Corbett Cawley Inaugural Committee201015000"/>
    <s v="American Petroleum Institute"/>
    <x v="141"/>
    <n v="15000"/>
    <x v="2"/>
    <m/>
    <m/>
    <x v="0"/>
    <m/>
    <n v="48"/>
  </r>
  <r>
    <x v="0"/>
    <s v="American Petroleum Institute_Tri-State Bird Rescue and Research201010000"/>
    <s v="American Petroleum Institute"/>
    <x v="79"/>
    <n v="10000"/>
    <x v="2"/>
    <m/>
    <m/>
    <x v="0"/>
    <m/>
    <n v="49"/>
  </r>
  <r>
    <x v="0"/>
    <s v="American Petroleum Institute_United States Association for Energy Economics201010000"/>
    <s v="American Petroleum Institute"/>
    <x v="142"/>
    <n v="10000"/>
    <x v="2"/>
    <m/>
    <m/>
    <x v="0"/>
    <m/>
    <n v="50"/>
  </r>
  <r>
    <x v="0"/>
    <s v="American Petroleum Institute_University of California Davis2010180000"/>
    <s v="American Petroleum Institute"/>
    <x v="81"/>
    <n v="180000"/>
    <x v="2"/>
    <m/>
    <m/>
    <x v="0"/>
    <m/>
    <n v="51"/>
  </r>
  <r>
    <x v="0"/>
    <s v="American Petroleum Institute_University of Connecticut2010256839"/>
    <s v="American Petroleum Institute"/>
    <x v="83"/>
    <n v="256839"/>
    <x v="2"/>
    <m/>
    <m/>
    <x v="0"/>
    <m/>
    <n v="52"/>
  </r>
  <r>
    <x v="0"/>
    <s v="American Petroleum Institute_Virginia Sustainable Building Network201010000"/>
    <s v="American Petroleum Institute"/>
    <x v="143"/>
    <n v="10000"/>
    <x v="2"/>
    <m/>
    <m/>
    <x v="0"/>
    <m/>
    <n v="53"/>
  </r>
  <r>
    <x v="0"/>
    <s v="American Petroleum Institute_Volta Live Inc.201010000"/>
    <s v="American Petroleum Institute"/>
    <x v="144"/>
    <n v="10000"/>
    <x v="2"/>
    <m/>
    <m/>
    <x v="0"/>
    <m/>
    <n v="54"/>
  </r>
  <r>
    <x v="0"/>
    <s v="American Petroleum Institute_60 Plus Association201125000"/>
    <s v="American Petroleum Institute"/>
    <x v="0"/>
    <n v="25000"/>
    <x v="3"/>
    <m/>
    <m/>
    <x v="0"/>
    <m/>
    <n v="1"/>
  </r>
  <r>
    <x v="0"/>
    <s v="American Petroleum Institute_A Wider Circle201110000"/>
    <s v="American Petroleum Institute"/>
    <x v="145"/>
    <n v="10000"/>
    <x v="3"/>
    <m/>
    <m/>
    <x v="0"/>
    <m/>
    <n v="2"/>
  </r>
  <r>
    <x v="0"/>
    <s v="American Petroleum Institute_America's Wetland Foundation201150000"/>
    <s v="American Petroleum Institute"/>
    <x v="1"/>
    <n v="50000"/>
    <x v="3"/>
    <m/>
    <m/>
    <x v="0"/>
    <m/>
    <n v="3"/>
  </r>
  <r>
    <x v="0"/>
    <s v="American Petroleum Institute_American Association of Blacks in Energy201110000"/>
    <s v="American Petroleum Institute"/>
    <x v="146"/>
    <n v="10000"/>
    <x v="3"/>
    <m/>
    <m/>
    <x v="0"/>
    <m/>
    <n v="4"/>
  </r>
  <r>
    <x v="0"/>
    <s v="American Petroleum Institute_American Chemistry Council201118000"/>
    <s v="American Petroleum Institute"/>
    <x v="2"/>
    <n v="18000"/>
    <x v="3"/>
    <m/>
    <m/>
    <x v="0"/>
    <m/>
    <n v="5"/>
  </r>
  <r>
    <x v="0"/>
    <s v="American Petroleum Institute_American Council for Capital Formation201150000"/>
    <s v="American Petroleum Institute"/>
    <x v="4"/>
    <n v="50000"/>
    <x v="3"/>
    <m/>
    <m/>
    <x v="0"/>
    <m/>
    <n v="6"/>
  </r>
  <r>
    <x v="0"/>
    <s v="American Petroleum Institute_American Enterprise Institute for Public Policy Research201125000"/>
    <s v="American Petroleum Institute"/>
    <x v="5"/>
    <n v="25000"/>
    <x v="3"/>
    <m/>
    <m/>
    <x v="0"/>
    <m/>
    <n v="7"/>
  </r>
  <r>
    <x v="0"/>
    <s v="American Petroleum Institute_American Fuel &amp; Petrochemical Manufacturers201175000"/>
    <s v="American Petroleum Institute"/>
    <x v="147"/>
    <n v="75000"/>
    <x v="3"/>
    <m/>
    <m/>
    <x v="0"/>
    <m/>
    <n v="8"/>
  </r>
  <r>
    <x v="0"/>
    <s v="American Petroleum Institute_American GI Forum of the United States201110000"/>
    <s v="American Petroleum Institute"/>
    <x v="6"/>
    <n v="10000"/>
    <x v="3"/>
    <m/>
    <m/>
    <x v="0"/>
    <m/>
    <n v="9"/>
  </r>
  <r>
    <x v="0"/>
    <s v="American Petroleum Institute_Americans for Prosperity201125000"/>
    <s v="American Petroleum Institute"/>
    <x v="11"/>
    <n v="25000"/>
    <x v="3"/>
    <m/>
    <m/>
    <x v="0"/>
    <m/>
    <n v="10"/>
  </r>
  <r>
    <x v="0"/>
    <s v="American Petroleum Institute_Americans for Tax Reform201150000"/>
    <s v="American Petroleum Institute"/>
    <x v="12"/>
    <n v="50000"/>
    <x v="3"/>
    <m/>
    <m/>
    <x v="0"/>
    <m/>
    <n v="11"/>
  </r>
  <r>
    <x v="0"/>
    <s v="American Petroleum Institute_Association for Environmental Health and Sciences201110000"/>
    <s v="American Petroleum Institute"/>
    <x v="126"/>
    <n v="10000"/>
    <x v="3"/>
    <m/>
    <m/>
    <x v="0"/>
    <m/>
    <n v="12"/>
  </r>
  <r>
    <x v="0"/>
    <s v="American Petroleum Institute_Battelle Memorial Institute201125000"/>
    <s v="American Petroleum Institute"/>
    <x v="148"/>
    <n v="25000"/>
    <x v="3"/>
    <m/>
    <m/>
    <x v="0"/>
    <m/>
    <n v="13"/>
  </r>
  <r>
    <x v="0"/>
    <s v="American Petroleum Institute_Boy Scouts of America - National Capital Area Council201110000"/>
    <s v="American Petroleum Institute"/>
    <x v="149"/>
    <n v="10000"/>
    <x v="3"/>
    <m/>
    <m/>
    <x v="1"/>
    <m/>
    <n v="14"/>
  </r>
  <r>
    <x v="0"/>
    <s v="American Petroleum Institute_Building and Construction Trades Department AFL-CIO201115000"/>
    <s v="American Petroleum Institute"/>
    <x v="100"/>
    <n v="15000"/>
    <x v="3"/>
    <m/>
    <m/>
    <x v="0"/>
    <m/>
    <n v="15"/>
  </r>
  <r>
    <x v="0"/>
    <s v="American Petroleum Institute_Business Industry Political Action Committee2011275000"/>
    <s v="American Petroleum Institute"/>
    <x v="101"/>
    <n v="275000"/>
    <x v="3"/>
    <m/>
    <m/>
    <x v="0"/>
    <m/>
    <n v="16"/>
  </r>
  <r>
    <x v="0"/>
    <s v="American Petroleum Institute_Canadian Club of Chicago201110000"/>
    <s v="American Petroleum Institute"/>
    <x v="150"/>
    <n v="10000"/>
    <x v="3"/>
    <m/>
    <m/>
    <x v="1"/>
    <m/>
    <n v="17"/>
  </r>
  <r>
    <x v="0"/>
    <s v="American Petroleum Institute_Capitol Hill Publishing Corp.201160000"/>
    <s v="American Petroleum Institute"/>
    <x v="151"/>
    <n v="60000"/>
    <x v="3"/>
    <m/>
    <m/>
    <x v="0"/>
    <m/>
    <n v="18"/>
  </r>
  <r>
    <x v="0"/>
    <s v="American Petroleum Institute_Citizens for Sound Conservation201110000"/>
    <s v="American Petroleum Institute"/>
    <x v="152"/>
    <n v="10000"/>
    <x v="3"/>
    <m/>
    <m/>
    <x v="0"/>
    <m/>
    <n v="19"/>
  </r>
  <r>
    <x v="0"/>
    <s v="American Petroleum Institute_Coalition for American Jobs2011412969"/>
    <s v="American Petroleum Institute"/>
    <x v="153"/>
    <n v="412969"/>
    <x v="3"/>
    <m/>
    <m/>
    <x v="0"/>
    <m/>
    <n v="20"/>
  </r>
  <r>
    <x v="0"/>
    <s v="American Petroleum Institute_Coastal America Foundation201110000"/>
    <s v="American Petroleum Institute"/>
    <x v="103"/>
    <n v="10000"/>
    <x v="3"/>
    <m/>
    <m/>
    <x v="0"/>
    <m/>
    <n v="21"/>
  </r>
  <r>
    <x v="0"/>
    <s v="American Petroleum Institute_Common Ground Alliance201110000"/>
    <s v="American Petroleum Institute"/>
    <x v="21"/>
    <n v="10000"/>
    <x v="3"/>
    <m/>
    <m/>
    <x v="0"/>
    <m/>
    <n v="22"/>
  </r>
  <r>
    <x v="0"/>
    <s v="American Petroleum Institute_Congressional Coalition on Adoption Institute201150000"/>
    <s v="American Petroleum Institute"/>
    <x v="106"/>
    <n v="50000"/>
    <x v="3"/>
    <m/>
    <m/>
    <x v="1"/>
    <m/>
    <n v="23"/>
  </r>
  <r>
    <x v="0"/>
    <s v="American Petroleum Institute_Congressional Hispanic Caucus Institute2011105000"/>
    <s v="American Petroleum Institute"/>
    <x v="107"/>
    <n v="105000"/>
    <x v="3"/>
    <m/>
    <m/>
    <x v="0"/>
    <m/>
    <n v="24"/>
  </r>
  <r>
    <x v="0"/>
    <s v="American Petroleum Institute_Congressional Sportsmen's Foundation201112500"/>
    <s v="American Petroleum Institute"/>
    <x v="22"/>
    <n v="12500"/>
    <x v="3"/>
    <m/>
    <m/>
    <x v="0"/>
    <m/>
    <n v="25"/>
  </r>
  <r>
    <x v="0"/>
    <s v="American Petroleum Institute_Consortium of Catholic Academies of the Archdiocese of Washington201125000"/>
    <s v="American Petroleum Institute"/>
    <x v="154"/>
    <n v="25000"/>
    <x v="3"/>
    <m/>
    <m/>
    <x v="0"/>
    <m/>
    <n v="26"/>
  </r>
  <r>
    <x v="0"/>
    <s v="American Petroleum Institute_Consumer Energy Alliance201150000"/>
    <s v="American Petroleum Institute"/>
    <x v="24"/>
    <n v="50000"/>
    <x v="3"/>
    <m/>
    <m/>
    <x v="0"/>
    <m/>
    <n v="27"/>
  </r>
  <r>
    <x v="0"/>
    <s v="American Petroleum Institute_Council of State Governments201110000"/>
    <s v="American Petroleum Institute"/>
    <x v="155"/>
    <n v="10000"/>
    <x v="3"/>
    <m/>
    <m/>
    <x v="0"/>
    <m/>
    <n v="28"/>
  </r>
  <r>
    <x v="0"/>
    <s v="American Petroleum Institute_Energy Policy Research Foundation201130000"/>
    <s v="American Petroleum Institute"/>
    <x v="26"/>
    <n v="30000"/>
    <x v="3"/>
    <m/>
    <m/>
    <x v="0"/>
    <m/>
    <n v="29"/>
  </r>
  <r>
    <x v="0"/>
    <s v="American Petroleum Institute_Environmental Council of the States201125000"/>
    <s v="American Petroleum Institute"/>
    <x v="27"/>
    <n v="25000"/>
    <x v="3"/>
    <m/>
    <m/>
    <x v="0"/>
    <m/>
    <n v="30"/>
  </r>
  <r>
    <x v="0"/>
    <s v="American Petroleum Institute_Everybody Wins! DC20119200"/>
    <s v="American Petroleum Institute"/>
    <x v="109"/>
    <n v="9200"/>
    <x v="3"/>
    <m/>
    <m/>
    <x v="0"/>
    <m/>
    <n v="31"/>
  </r>
  <r>
    <x v="0"/>
    <s v="American Petroleum Institute_Ford's Theatre Society201110000"/>
    <s v="American Petroleum Institute"/>
    <x v="156"/>
    <n v="10000"/>
    <x v="3"/>
    <m/>
    <m/>
    <x v="1"/>
    <m/>
    <n v="32"/>
  </r>
  <r>
    <x v="0"/>
    <s v="American Petroleum Institute_George Mason University Foundation201140000"/>
    <s v="American Petroleum Institute"/>
    <x v="157"/>
    <n v="40000"/>
    <x v="3"/>
    <m/>
    <m/>
    <x v="0"/>
    <m/>
    <n v="33"/>
  </r>
  <r>
    <x v="0"/>
    <s v="American Petroleum Institute_Ground Water Protection Council2011200000"/>
    <s v="American Petroleum Institute"/>
    <x v="34"/>
    <n v="200000"/>
    <x v="3"/>
    <m/>
    <m/>
    <x v="0"/>
    <m/>
    <n v="34"/>
  </r>
  <r>
    <x v="0"/>
    <s v="American Petroleum Institute_Ground Water Research &amp; Education Foundation201110000"/>
    <s v="American Petroleum Institute"/>
    <x v="129"/>
    <n v="10000"/>
    <x v="3"/>
    <m/>
    <m/>
    <x v="0"/>
    <m/>
    <n v="35"/>
  </r>
  <r>
    <x v="0"/>
    <s v="American Petroleum Institute_Health Effects Institute201175000"/>
    <s v="American Petroleum Institute"/>
    <x v="35"/>
    <n v="75000"/>
    <x v="3"/>
    <m/>
    <m/>
    <x v="0"/>
    <m/>
    <n v="36"/>
  </r>
  <r>
    <x v="0"/>
    <s v="American Petroleum Institute_Hispanic Association on Corporate Responsibility201115000"/>
    <s v="American Petroleum Institute"/>
    <x v="111"/>
    <n v="15000"/>
    <x v="3"/>
    <m/>
    <m/>
    <x v="0"/>
    <m/>
    <n v="37"/>
  </r>
  <r>
    <x v="0"/>
    <s v="American Petroleum Institute_Jefferson Island Club201115000"/>
    <s v="American Petroleum Institute"/>
    <x v="44"/>
    <n v="15000"/>
    <x v="3"/>
    <m/>
    <m/>
    <x v="0"/>
    <m/>
    <n v="38"/>
  </r>
  <r>
    <x v="0"/>
    <s v="American Petroleum Institute_Massachusetts Institute of Technology201116500"/>
    <s v="American Petroleum Institute"/>
    <x v="48"/>
    <n v="16500"/>
    <x v="3"/>
    <m/>
    <m/>
    <x v="0"/>
    <m/>
    <n v="39"/>
  </r>
  <r>
    <x v="0"/>
    <s v="American Petroleum Institute_National Conference of State Legislatures201130000"/>
    <s v="American Petroleum Institute"/>
    <x v="57"/>
    <n v="30000"/>
    <x v="3"/>
    <m/>
    <m/>
    <x v="0"/>
    <m/>
    <n v="40"/>
  </r>
  <r>
    <x v="0"/>
    <s v="American Petroleum Institute_National Fish and Wildlife Foundation201160500"/>
    <s v="American Petroleum Institute"/>
    <x v="133"/>
    <n v="60500"/>
    <x v="3"/>
    <m/>
    <m/>
    <x v="0"/>
    <m/>
    <n v="41"/>
  </r>
  <r>
    <x v="0"/>
    <s v="American Petroleum Institute_National Foreign Trade Council201115000"/>
    <s v="American Petroleum Institute"/>
    <x v="59"/>
    <n v="15000"/>
    <x v="3"/>
    <m/>
    <m/>
    <x v="0"/>
    <m/>
    <n v="42"/>
  </r>
  <r>
    <x v="0"/>
    <s v="American Petroleum Institute_National Marine Sanctuary Foundation201112500"/>
    <s v="American Petroleum Institute"/>
    <x v="60"/>
    <n v="12500"/>
    <x v="3"/>
    <m/>
    <m/>
    <x v="0"/>
    <m/>
    <n v="43"/>
  </r>
  <r>
    <x v="0"/>
    <s v="American Petroleum Institute_National Ocean Policy Coalition201150000"/>
    <s v="American Petroleum Institute"/>
    <x v="158"/>
    <n v="50000"/>
    <x v="3"/>
    <s v="modified"/>
    <m/>
    <x v="0"/>
    <m/>
    <n v="44"/>
  </r>
  <r>
    <x v="0"/>
    <s v="American Petroleum Institute_NCSL Foundation for State Legislatures20117500"/>
    <s v="American Petroleum Institute"/>
    <x v="136"/>
    <n v="7500"/>
    <x v="3"/>
    <s v="modified"/>
    <s v="74-2232576"/>
    <x v="0"/>
    <m/>
    <n v="45"/>
  </r>
  <r>
    <x v="0"/>
    <s v="American Petroleum Institute_Nebraska Ethanol Board201120212"/>
    <s v="American Petroleum Institute"/>
    <x v="62"/>
    <n v="20212"/>
    <x v="3"/>
    <m/>
    <m/>
    <x v="0"/>
    <m/>
    <n v="46"/>
  </r>
  <r>
    <x v="0"/>
    <s v="American Petroleum Institute_Nicholls State University201115000"/>
    <s v="American Petroleum Institute"/>
    <x v="116"/>
    <n v="15000"/>
    <x v="3"/>
    <m/>
    <m/>
    <x v="0"/>
    <m/>
    <n v="47"/>
  </r>
  <r>
    <x v="0"/>
    <s v="American Petroleum Institute_Offshore Energy Center201120000"/>
    <s v="American Petroleum Institute"/>
    <x v="65"/>
    <n v="20000"/>
    <x v="3"/>
    <m/>
    <m/>
    <x v="0"/>
    <m/>
    <n v="48"/>
  </r>
  <r>
    <x v="0"/>
    <s v="American Petroleum Institute_Oil and Natural Gas Industry Labor Management Committee2011762822"/>
    <s v="American Petroleum Institute"/>
    <x v="120"/>
    <n v="762822"/>
    <x v="3"/>
    <m/>
    <m/>
    <x v="0"/>
    <m/>
    <n v="49"/>
  </r>
  <r>
    <x v="0"/>
    <s v="American Petroleum Institute_Professional Dairy Managers of Pennsylvania201115000"/>
    <s v="American Petroleum Institute"/>
    <x v="159"/>
    <n v="15000"/>
    <x v="3"/>
    <m/>
    <m/>
    <x v="0"/>
    <m/>
    <n v="50"/>
  </r>
  <r>
    <x v="0"/>
    <s v="American Petroleum Institute_Rice University201125000"/>
    <s v="American Petroleum Institute"/>
    <x v="70"/>
    <n v="25000"/>
    <x v="3"/>
    <m/>
    <m/>
    <x v="0"/>
    <m/>
    <n v="51"/>
  </r>
  <r>
    <x v="0"/>
    <s v="American Petroleum Institute_Small Business and Entrepreneurship Council201125000"/>
    <s v="American Petroleum Institute"/>
    <x v="72"/>
    <n v="25000"/>
    <x v="3"/>
    <m/>
    <m/>
    <x v="0"/>
    <m/>
    <n v="52"/>
  </r>
  <r>
    <x v="0"/>
    <s v="American Petroleum Institute_Stanford University201115000"/>
    <s v="American Petroleum Institute"/>
    <x v="73"/>
    <n v="15000"/>
    <x v="3"/>
    <m/>
    <m/>
    <x v="0"/>
    <m/>
    <n v="53"/>
  </r>
  <r>
    <x v="0"/>
    <s v="American Petroleum Institute_State Review of Oil and Natural Gas Environmental Regulations2011100000"/>
    <s v="American Petroleum Institute"/>
    <x v="74"/>
    <n v="100000"/>
    <x v="3"/>
    <m/>
    <m/>
    <x v="0"/>
    <m/>
    <n v="54"/>
  </r>
  <r>
    <x v="0"/>
    <s v="American Petroleum Institute_Stop Oil Seeps California201110000"/>
    <s v="American Petroleum Institute"/>
    <x v="160"/>
    <n v="10000"/>
    <x v="3"/>
    <m/>
    <m/>
    <x v="0"/>
    <m/>
    <n v="55"/>
  </r>
  <r>
    <x v="0"/>
    <s v="American Petroleum Institute_The Bryce Harlow Foundation20117500"/>
    <s v="American Petroleum Institute"/>
    <x v="75"/>
    <n v="7500"/>
    <x v="3"/>
    <m/>
    <m/>
    <x v="0"/>
    <m/>
    <n v="56"/>
  </r>
  <r>
    <x v="0"/>
    <s v="American Petroleum Institute_The Hamner Institutes for Health Sciences201150000"/>
    <s v="American Petroleum Institute"/>
    <x v="161"/>
    <n v="50000"/>
    <x v="3"/>
    <m/>
    <m/>
    <x v="0"/>
    <m/>
    <n v="57"/>
  </r>
  <r>
    <x v="0"/>
    <s v="American Petroleum Institute_The Horinko Group201110000"/>
    <s v="American Petroleum Institute"/>
    <x v="162"/>
    <n v="10000"/>
    <x v="3"/>
    <m/>
    <m/>
    <x v="0"/>
    <m/>
    <n v="58"/>
  </r>
  <r>
    <x v="0"/>
    <s v="American Petroleum Institute_The Keystone Center201165000"/>
    <s v="American Petroleum Institute"/>
    <x v="76"/>
    <n v="65000"/>
    <x v="3"/>
    <m/>
    <m/>
    <x v="0"/>
    <m/>
    <n v="59"/>
  </r>
  <r>
    <x v="0"/>
    <s v="American Petroleum Institute_Toxicology Excellence for Risk Assessment201110000"/>
    <s v="American Petroleum Institute"/>
    <x v="163"/>
    <n v="10000"/>
    <x v="3"/>
    <m/>
    <m/>
    <x v="0"/>
    <m/>
    <n v="60"/>
  </r>
  <r>
    <x v="0"/>
    <s v="American Petroleum Institute_Tri-State Bird Rescue and Research201115000"/>
    <s v="American Petroleum Institute"/>
    <x v="79"/>
    <n v="15000"/>
    <x v="3"/>
    <m/>
    <m/>
    <x v="0"/>
    <m/>
    <n v="61"/>
  </r>
  <r>
    <x v="0"/>
    <s v="American Petroleum Institute_United States Association for Energy Economics20117500"/>
    <s v="American Petroleum Institute"/>
    <x v="142"/>
    <n v="7500"/>
    <x v="3"/>
    <m/>
    <m/>
    <x v="0"/>
    <m/>
    <n v="62"/>
  </r>
  <r>
    <x v="0"/>
    <s v="American Petroleum Institute_University of California Berkeley201194402"/>
    <s v="American Petroleum Institute"/>
    <x v="164"/>
    <n v="94402"/>
    <x v="3"/>
    <m/>
    <m/>
    <x v="0"/>
    <m/>
    <n v="63"/>
  </r>
  <r>
    <x v="0"/>
    <s v="American Petroleum Institute_University of Connecticut2011113040"/>
    <s v="American Petroleum Institute"/>
    <x v="83"/>
    <n v="113040"/>
    <x v="3"/>
    <m/>
    <m/>
    <x v="0"/>
    <m/>
    <n v="64"/>
  </r>
  <r>
    <x v="0"/>
    <s v="American Petroleum Institute_University of Connecticut2011133812"/>
    <s v="American Petroleum Institute"/>
    <x v="83"/>
    <n v="133812"/>
    <x v="3"/>
    <m/>
    <m/>
    <x v="0"/>
    <m/>
    <n v="65"/>
  </r>
  <r>
    <x v="0"/>
    <s v="American Petroleum Institute_Virginia Chamber of Commerce201110000"/>
    <s v="American Petroleum Institute"/>
    <x v="165"/>
    <n v="10000"/>
    <x v="3"/>
    <m/>
    <m/>
    <x v="0"/>
    <m/>
    <n v="66"/>
  </r>
  <r>
    <x v="0"/>
    <s v="American Petroleum Institute_Washington Humane Society20117500"/>
    <s v="American Petroleum Institute"/>
    <x v="166"/>
    <n v="7500"/>
    <x v="3"/>
    <m/>
    <m/>
    <x v="1"/>
    <m/>
    <n v="67"/>
  </r>
  <r>
    <x v="0"/>
    <s v="American Petroleum Institute_Washington Press Club Foundation201110000"/>
    <s v="American Petroleum Institute"/>
    <x v="167"/>
    <n v="10000"/>
    <x v="3"/>
    <m/>
    <m/>
    <x v="0"/>
    <m/>
    <n v="68"/>
  </r>
  <r>
    <x v="0"/>
    <s v="American Petroleum Institute_Woodrow Wilson International Center for Scholars201110000"/>
    <s v="American Petroleum Institute"/>
    <x v="94"/>
    <n v="10000"/>
    <x v="3"/>
    <m/>
    <m/>
    <x v="0"/>
    <m/>
    <n v="69"/>
  </r>
  <r>
    <x v="0"/>
    <s v="American Petroleum Institute_2012 Tampa Bay Host Committee20122022473"/>
    <s v="American Petroleum Institute"/>
    <x v="168"/>
    <n v="2022473"/>
    <x v="4"/>
    <m/>
    <m/>
    <x v="0"/>
    <m/>
    <n v="1"/>
  </r>
  <r>
    <x v="0"/>
    <s v="American Petroleum Institute_60 Plus Association201225000"/>
    <s v="American Petroleum Institute"/>
    <x v="0"/>
    <n v="25000"/>
    <x v="4"/>
    <m/>
    <m/>
    <x v="0"/>
    <m/>
    <n v="2"/>
  </r>
  <r>
    <x v="0"/>
    <s v="American Petroleum Institute_A Wider Circle201210000"/>
    <s v="American Petroleum Institute"/>
    <x v="145"/>
    <n v="10000"/>
    <x v="4"/>
    <m/>
    <m/>
    <x v="0"/>
    <m/>
    <n v="3"/>
  </r>
  <r>
    <x v="0"/>
    <s v="American Petroleum Institute_Alliance for Consumer Education201210000"/>
    <s v="American Petroleum Institute"/>
    <x v="169"/>
    <n v="10000"/>
    <x v="4"/>
    <m/>
    <m/>
    <x v="0"/>
    <m/>
    <n v="4"/>
  </r>
  <r>
    <x v="0"/>
    <s v="American Petroleum Institute_America's Wetland Foundation201250000"/>
    <s v="American Petroleum Institute"/>
    <x v="1"/>
    <n v="50000"/>
    <x v="4"/>
    <m/>
    <m/>
    <x v="0"/>
    <m/>
    <n v="5"/>
  </r>
  <r>
    <x v="0"/>
    <s v="American Petroleum Institute_American Action Network2012250000"/>
    <s v="American Petroleum Institute"/>
    <x v="170"/>
    <n v="250000"/>
    <x v="4"/>
    <m/>
    <m/>
    <x v="0"/>
    <m/>
    <n v="6"/>
  </r>
  <r>
    <x v="0"/>
    <s v="American Petroleum Institute_American Association of Blacks in Energy201210000"/>
    <s v="American Petroleum Institute"/>
    <x v="146"/>
    <n v="10000"/>
    <x v="4"/>
    <m/>
    <m/>
    <x v="0"/>
    <m/>
    <n v="7"/>
  </r>
  <r>
    <x v="0"/>
    <s v="American Petroleum Institute_American Council for Capital Formation201250000"/>
    <s v="American Petroleum Institute"/>
    <x v="4"/>
    <n v="50000"/>
    <x v="4"/>
    <m/>
    <m/>
    <x v="0"/>
    <m/>
    <n v="8"/>
  </r>
  <r>
    <x v="0"/>
    <s v="American Petroleum Institute_American Council on Science and Health201237500"/>
    <s v="American Petroleum Institute"/>
    <x v="171"/>
    <n v="37500"/>
    <x v="4"/>
    <m/>
    <m/>
    <x v="0"/>
    <m/>
    <n v="9"/>
  </r>
  <r>
    <x v="0"/>
    <s v="American Petroleum Institute_American Forest and Paper Association201221700"/>
    <s v="American Petroleum Institute"/>
    <x v="172"/>
    <n v="21700"/>
    <x v="4"/>
    <m/>
    <m/>
    <x v="0"/>
    <m/>
    <n v="10"/>
  </r>
  <r>
    <x v="0"/>
    <s v="American Petroleum Institute_American Fuel &amp; Petrochemical Manufacturers201230000"/>
    <s v="American Petroleum Institute"/>
    <x v="147"/>
    <n v="30000"/>
    <x v="4"/>
    <m/>
    <m/>
    <x v="0"/>
    <m/>
    <n v="11"/>
  </r>
  <r>
    <x v="0"/>
    <s v="American Petroleum Institute_American Legion201250000"/>
    <s v="American Petroleum Institute"/>
    <x v="173"/>
    <n v="50000"/>
    <x v="4"/>
    <m/>
    <m/>
    <x v="0"/>
    <m/>
    <n v="12"/>
  </r>
  <r>
    <x v="0"/>
    <s v="American Petroleum Institute_Americans for Prosperity201215000"/>
    <s v="American Petroleum Institute"/>
    <x v="11"/>
    <n v="15000"/>
    <x v="4"/>
    <m/>
    <m/>
    <x v="0"/>
    <m/>
    <n v="13"/>
  </r>
  <r>
    <x v="0"/>
    <s v="American Petroleum Institute_Association for Environmental Health and Sciences201210000"/>
    <s v="American Petroleum Institute"/>
    <x v="126"/>
    <n v="10000"/>
    <x v="4"/>
    <m/>
    <m/>
    <x v="0"/>
    <m/>
    <n v="14"/>
  </r>
  <r>
    <x v="0"/>
    <s v="American Petroleum Institute_Boy Scouts of America - National Capital Area Council201210000"/>
    <s v="American Petroleum Institute"/>
    <x v="149"/>
    <n v="10000"/>
    <x v="4"/>
    <m/>
    <m/>
    <x v="1"/>
    <m/>
    <n v="15"/>
  </r>
  <r>
    <x v="0"/>
    <s v="American Petroleum Institute_Building and Construction Trades Department AFL-CIO201250000"/>
    <s v="American Petroleum Institute"/>
    <x v="100"/>
    <n v="50000"/>
    <x v="4"/>
    <m/>
    <m/>
    <x v="0"/>
    <m/>
    <n v="16"/>
  </r>
  <r>
    <x v="0"/>
    <s v="American Petroleum Institute_Business Institute for Political Analysis2012250000"/>
    <s v="American Petroleum Institute"/>
    <x v="174"/>
    <n v="250000"/>
    <x v="4"/>
    <m/>
    <m/>
    <x v="0"/>
    <m/>
    <n v="17"/>
  </r>
  <r>
    <x v="0"/>
    <s v="American Petroleum Institute_Center for Legislative Energy and Environmental Research20125785"/>
    <s v="American Petroleum Institute"/>
    <x v="16"/>
    <n v="5785"/>
    <x v="4"/>
    <m/>
    <m/>
    <x v="0"/>
    <m/>
    <n v="18"/>
  </r>
  <r>
    <x v="0"/>
    <s v="American Petroleum Institute_Citizens to Protect Pennsylvania20126000"/>
    <s v="American Petroleum Institute"/>
    <x v="18"/>
    <n v="6000"/>
    <x v="4"/>
    <m/>
    <m/>
    <x v="0"/>
    <m/>
    <n v="19"/>
  </r>
  <r>
    <x v="0"/>
    <s v="American Petroleum Institute_Clemson University201235750"/>
    <s v="American Petroleum Institute"/>
    <x v="175"/>
    <n v="35750"/>
    <x v="4"/>
    <m/>
    <m/>
    <x v="0"/>
    <m/>
    <n v="20"/>
  </r>
  <r>
    <x v="0"/>
    <s v="American Petroleum Institute_Common Ground Alliance201210000"/>
    <s v="American Petroleum Institute"/>
    <x v="21"/>
    <n v="10000"/>
    <x v="4"/>
    <m/>
    <m/>
    <x v="0"/>
    <m/>
    <n v="21"/>
  </r>
  <r>
    <x v="0"/>
    <s v="American Petroleum Institute_Congressional Award Foundation201210000"/>
    <s v="American Petroleum Institute"/>
    <x v="176"/>
    <n v="10000"/>
    <x v="4"/>
    <m/>
    <m/>
    <x v="0"/>
    <m/>
    <n v="22"/>
  </r>
  <r>
    <x v="0"/>
    <s v="American Petroleum Institute_Congressional Black Caucus Institute201290000"/>
    <s v="American Petroleum Institute"/>
    <x v="177"/>
    <n v="90000"/>
    <x v="4"/>
    <m/>
    <m/>
    <x v="0"/>
    <m/>
    <n v="23"/>
  </r>
  <r>
    <x v="0"/>
    <s v="American Petroleum Institute_Congressional Black Caucus Policy &amp; Leadership Institute201270000"/>
    <s v="American Petroleum Institute"/>
    <x v="178"/>
    <n v="70000"/>
    <x v="4"/>
    <m/>
    <m/>
    <x v="0"/>
    <m/>
    <n v="24"/>
  </r>
  <r>
    <x v="0"/>
    <s v="American Petroleum Institute_Congressional Coalition on Adoption Institute201250000"/>
    <s v="American Petroleum Institute"/>
    <x v="106"/>
    <n v="50000"/>
    <x v="4"/>
    <m/>
    <m/>
    <x v="1"/>
    <m/>
    <n v="25"/>
  </r>
  <r>
    <x v="0"/>
    <s v="American Petroleum Institute_Congressional Hispanic Caucus Institute2012142500"/>
    <s v="American Petroleum Institute"/>
    <x v="107"/>
    <n v="142500"/>
    <x v="4"/>
    <m/>
    <m/>
    <x v="0"/>
    <m/>
    <n v="26"/>
  </r>
  <r>
    <x v="0"/>
    <s v="American Petroleum Institute_Congressional Sportsmen's Foundation201212500"/>
    <s v="American Petroleum Institute"/>
    <x v="22"/>
    <n v="12500"/>
    <x v="4"/>
    <m/>
    <m/>
    <x v="0"/>
    <m/>
    <n v="27"/>
  </r>
  <r>
    <x v="0"/>
    <s v="American Petroleum Institute_Consumer Energy Alliance2012100000"/>
    <s v="American Petroleum Institute"/>
    <x v="24"/>
    <n v="100000"/>
    <x v="4"/>
    <m/>
    <m/>
    <x v="0"/>
    <m/>
    <n v="28"/>
  </r>
  <r>
    <x v="0"/>
    <s v="American Petroleum Institute_Coordinating Research Council201210000"/>
    <s v="American Petroleum Institute"/>
    <x v="179"/>
    <n v="10000"/>
    <x v="4"/>
    <m/>
    <m/>
    <x v="0"/>
    <m/>
    <n v="29"/>
  </r>
  <r>
    <x v="0"/>
    <s v="American Petroleum Institute_Democratic Governors Association2012330000"/>
    <s v="American Petroleum Institute"/>
    <x v="25"/>
    <n v="330000"/>
    <x v="4"/>
    <m/>
    <m/>
    <x v="0"/>
    <m/>
    <n v="30"/>
  </r>
  <r>
    <x v="0"/>
    <s v="American Petroleum Institute_Diabetes Research Institute Foundation201210000"/>
    <s v="American Petroleum Institute"/>
    <x v="180"/>
    <n v="10000"/>
    <x v="4"/>
    <m/>
    <m/>
    <x v="1"/>
    <m/>
    <n v="31"/>
  </r>
  <r>
    <x v="0"/>
    <s v="American Petroleum Institute_Energy Policy Research Foundation201250000"/>
    <s v="American Petroleum Institute"/>
    <x v="26"/>
    <n v="50000"/>
    <x v="4"/>
    <m/>
    <m/>
    <x v="0"/>
    <m/>
    <n v="32"/>
  </r>
  <r>
    <x v="0"/>
    <s v="American Petroleum Institute_Environmental Council of the States201263750"/>
    <s v="American Petroleum Institute"/>
    <x v="27"/>
    <n v="63750"/>
    <x v="4"/>
    <m/>
    <m/>
    <x v="0"/>
    <m/>
    <n v="33"/>
  </r>
  <r>
    <x v="0"/>
    <s v="American Petroleum Institute_Fight For Children20129000"/>
    <s v="American Petroleum Institute"/>
    <x v="181"/>
    <n v="9000"/>
    <x v="4"/>
    <m/>
    <m/>
    <x v="1"/>
    <m/>
    <n v="34"/>
  </r>
  <r>
    <x v="0"/>
    <s v="American Petroleum Institute_Flag Credit Union201215000"/>
    <s v="American Petroleum Institute"/>
    <x v="182"/>
    <n v="15000"/>
    <x v="4"/>
    <m/>
    <m/>
    <x v="0"/>
    <m/>
    <n v="35"/>
  </r>
  <r>
    <x v="0"/>
    <s v="American Petroleum Institute_Ford's Theatre Society201210000"/>
    <s v="American Petroleum Institute"/>
    <x v="156"/>
    <n v="10000"/>
    <x v="4"/>
    <m/>
    <m/>
    <x v="1"/>
    <m/>
    <n v="36"/>
  </r>
  <r>
    <x v="0"/>
    <s v="American Petroleum Institute_Formula Sports Group201225000"/>
    <s v="American Petroleum Institute"/>
    <x v="183"/>
    <n v="25000"/>
    <x v="4"/>
    <m/>
    <m/>
    <x v="0"/>
    <m/>
    <n v="37"/>
  </r>
  <r>
    <x v="0"/>
    <s v="American Petroleum Institute_Freedom Foundation of Minnesota201210000"/>
    <s v="American Petroleum Institute"/>
    <x v="184"/>
    <n v="10000"/>
    <x v="4"/>
    <m/>
    <m/>
    <x v="0"/>
    <m/>
    <n v="38"/>
  </r>
  <r>
    <x v="0"/>
    <s v="American Petroleum Institute_FTI Consulting201225000"/>
    <s v="American Petroleum Institute"/>
    <x v="185"/>
    <n v="25000"/>
    <x v="4"/>
    <m/>
    <m/>
    <x v="0"/>
    <m/>
    <n v="39"/>
  </r>
  <r>
    <x v="0"/>
    <s v="American Petroleum Institute_George Mason University Foundation201240000"/>
    <s v="American Petroleum Institute"/>
    <x v="157"/>
    <n v="40000"/>
    <x v="4"/>
    <s v="verified"/>
    <m/>
    <x v="0"/>
    <m/>
    <n v="40"/>
  </r>
  <r>
    <x v="0"/>
    <s v="American Petroleum Institute_Ground Water Protection Council2012307500"/>
    <s v="American Petroleum Institute"/>
    <x v="34"/>
    <n v="307500"/>
    <x v="4"/>
    <m/>
    <m/>
    <x v="0"/>
    <m/>
    <n v="41"/>
  </r>
  <r>
    <x v="0"/>
    <s v="American Petroleum Institute_Ground Water Research &amp; Education Foundation201215000"/>
    <s v="American Petroleum Institute"/>
    <x v="129"/>
    <n v="15000"/>
    <x v="4"/>
    <m/>
    <m/>
    <x v="0"/>
    <m/>
    <n v="42"/>
  </r>
  <r>
    <x v="0"/>
    <s v="American Petroleum Institute_Independent Petroleum Association of America2012100000"/>
    <s v="American Petroleum Institute"/>
    <x v="39"/>
    <n v="100000"/>
    <x v="4"/>
    <m/>
    <m/>
    <x v="0"/>
    <m/>
    <n v="43"/>
  </r>
  <r>
    <x v="0"/>
    <s v="American Petroleum Institute_March of Dimes Foundation201210000"/>
    <s v="American Petroleum Institute"/>
    <x v="47"/>
    <n v="10000"/>
    <x v="4"/>
    <s v="verified"/>
    <m/>
    <x v="1"/>
    <m/>
    <n v="44"/>
  </r>
  <r>
    <x v="0"/>
    <s v="American Petroleum Institute_Massachusetts Institute of Technology201233000"/>
    <s v="American Petroleum Institute"/>
    <x v="48"/>
    <n v="33000"/>
    <x v="4"/>
    <m/>
    <m/>
    <x v="0"/>
    <m/>
    <n v="45"/>
  </r>
  <r>
    <x v="0"/>
    <s v="American Petroleum Institute_Missouri Chamber of Commerce and Industry Education Foundation201212500"/>
    <s v="American Petroleum Institute"/>
    <x v="186"/>
    <n v="12500"/>
    <x v="4"/>
    <m/>
    <m/>
    <x v="0"/>
    <m/>
    <n v="46"/>
  </r>
  <r>
    <x v="0"/>
    <s v="American Petroleum Institute_National Association of Hispanic Publications201225000"/>
    <s v="American Petroleum Institute"/>
    <x v="187"/>
    <n v="25000"/>
    <x v="4"/>
    <m/>
    <m/>
    <x v="0"/>
    <m/>
    <n v="47"/>
  </r>
  <r>
    <x v="0"/>
    <s v="American Petroleum Institute_National Conference of State Legislatures201237500"/>
    <s v="American Petroleum Institute"/>
    <x v="57"/>
    <n v="37500"/>
    <x v="4"/>
    <m/>
    <m/>
    <x v="0"/>
    <m/>
    <n v="48"/>
  </r>
  <r>
    <x v="0"/>
    <s v="American Petroleum Institute_National Fish and Wildlife Foundation201255000"/>
    <s v="American Petroleum Institute"/>
    <x v="133"/>
    <n v="55000"/>
    <x v="4"/>
    <m/>
    <m/>
    <x v="0"/>
    <m/>
    <n v="49"/>
  </r>
  <r>
    <x v="0"/>
    <s v="American Petroleum Institute_National Foreign Trade Council201221000"/>
    <s v="American Petroleum Institute"/>
    <x v="59"/>
    <n v="21000"/>
    <x v="4"/>
    <m/>
    <m/>
    <x v="0"/>
    <m/>
    <n v="50"/>
  </r>
  <r>
    <x v="0"/>
    <s v="American Petroleum Institute_National Ocean Policy Coalition201280000"/>
    <s v="American Petroleum Institute"/>
    <x v="158"/>
    <n v="80000"/>
    <x v="4"/>
    <m/>
    <m/>
    <x v="0"/>
    <m/>
    <n v="51"/>
  </r>
  <r>
    <x v="0"/>
    <s v="American Petroleum Institute_National Urban League201210000"/>
    <s v="American Petroleum Institute"/>
    <x v="188"/>
    <n v="10000"/>
    <x v="4"/>
    <m/>
    <m/>
    <x v="0"/>
    <m/>
    <n v="52"/>
  </r>
  <r>
    <x v="0"/>
    <s v="American Petroleum Institute_Nebraska Ethanol Industry Coalition201220212"/>
    <s v="American Petroleum Institute"/>
    <x v="189"/>
    <n v="20212"/>
    <x v="4"/>
    <m/>
    <m/>
    <x v="0"/>
    <m/>
    <n v="53"/>
  </r>
  <r>
    <x v="0"/>
    <s v="American Petroleum Institute_New Jersey Lawsuit Reform Alliance20127500"/>
    <s v="American Petroleum Institute"/>
    <x v="190"/>
    <n v="7500"/>
    <x v="4"/>
    <m/>
    <m/>
    <x v="0"/>
    <m/>
    <n v="54"/>
  </r>
  <r>
    <x v="0"/>
    <s v="American Petroleum Institute_New York Academy of Sciences201215000"/>
    <s v="American Petroleum Institute"/>
    <x v="191"/>
    <n v="15000"/>
    <x v="4"/>
    <m/>
    <m/>
    <x v="0"/>
    <m/>
    <n v="55"/>
  </r>
  <r>
    <x v="0"/>
    <s v="American Petroleum Institute_North Carolina State University201293135"/>
    <s v="American Petroleum Institute"/>
    <x v="192"/>
    <n v="93135"/>
    <x v="4"/>
    <m/>
    <m/>
    <x v="0"/>
    <m/>
    <n v="56"/>
  </r>
  <r>
    <x v="0"/>
    <s v="American Petroleum Institute_Ohio Republican Party201210000"/>
    <s v="American Petroleum Institute"/>
    <x v="193"/>
    <n v="10000"/>
    <x v="4"/>
    <m/>
    <m/>
    <x v="0"/>
    <m/>
    <n v="57"/>
  </r>
  <r>
    <x v="0"/>
    <s v="American Petroleum Institute_Ohioans For Change201210000"/>
    <s v="American Petroleum Institute"/>
    <x v="194"/>
    <n v="10000"/>
    <x v="4"/>
    <m/>
    <m/>
    <x v="0"/>
    <m/>
    <n v="58"/>
  </r>
  <r>
    <x v="0"/>
    <s v="American Petroleum Institute_Oil and Natural Gas Industry Labor Management Committee20121327000"/>
    <s v="American Petroleum Institute"/>
    <x v="120"/>
    <n v="1327000"/>
    <x v="4"/>
    <m/>
    <m/>
    <x v="0"/>
    <m/>
    <n v="59"/>
  </r>
  <r>
    <x v="0"/>
    <s v="American Petroleum Institute_Pennsylvania Federation of Sportsmen's Clubs20126511"/>
    <s v="American Petroleum Institute"/>
    <x v="195"/>
    <n v="6511"/>
    <x v="4"/>
    <m/>
    <m/>
    <x v="0"/>
    <m/>
    <n v="60"/>
  </r>
  <r>
    <x v="0"/>
    <s v="American Petroleum Institute_Pennsylvania State Association of Township Supervisors20126000"/>
    <s v="American Petroleum Institute"/>
    <x v="196"/>
    <n v="6000"/>
    <x v="4"/>
    <m/>
    <m/>
    <x v="0"/>
    <m/>
    <n v="61"/>
  </r>
  <r>
    <x v="0"/>
    <s v="American Petroleum Institute_Republican Governors Association2012100000"/>
    <s v="American Petroleum Institute"/>
    <x v="69"/>
    <n v="100000"/>
    <x v="4"/>
    <m/>
    <m/>
    <x v="0"/>
    <m/>
    <n v="62"/>
  </r>
  <r>
    <x v="0"/>
    <s v="American Petroleum Institute_Republican State Leadership Committee201275000"/>
    <s v="American Petroleum Institute"/>
    <x v="197"/>
    <n v="75000"/>
    <x v="4"/>
    <m/>
    <m/>
    <x v="0"/>
    <m/>
    <n v="63"/>
  </r>
  <r>
    <x v="0"/>
    <s v="American Petroleum Institute_Small Business and Entrepreneurship Council201225000"/>
    <s v="American Petroleum Institute"/>
    <x v="72"/>
    <n v="25000"/>
    <x v="4"/>
    <m/>
    <m/>
    <x v="0"/>
    <m/>
    <n v="64"/>
  </r>
  <r>
    <x v="0"/>
    <s v="American Petroleum Institute_Society of Hispanic Professional Engineers201225000"/>
    <s v="American Petroleum Institute"/>
    <x v="198"/>
    <n v="25000"/>
    <x v="4"/>
    <m/>
    <m/>
    <x v="0"/>
    <m/>
    <n v="65"/>
  </r>
  <r>
    <x v="0"/>
    <s v="American Petroleum Institute_Southern Republican Leadership Conference South Carolina201225000"/>
    <s v="American Petroleum Institute"/>
    <x v="199"/>
    <n v="25000"/>
    <x v="4"/>
    <m/>
    <m/>
    <x v="0"/>
    <m/>
    <n v="66"/>
  </r>
  <r>
    <x v="0"/>
    <s v="American Petroleum Institute_Stanford University201220000"/>
    <s v="American Petroleum Institute"/>
    <x v="73"/>
    <n v="20000"/>
    <x v="4"/>
    <m/>
    <m/>
    <x v="0"/>
    <m/>
    <n v="67"/>
  </r>
  <r>
    <x v="0"/>
    <s v="American Petroleum Institute_State Review of Oil and Natural Gas Environmental Regulations2012100000"/>
    <s v="American Petroleum Institute"/>
    <x v="74"/>
    <n v="100000"/>
    <x v="4"/>
    <m/>
    <m/>
    <x v="0"/>
    <m/>
    <n v="68"/>
  </r>
  <r>
    <x v="0"/>
    <s v="American Petroleum Institute_Susan G. Komen Breast Cancer Foundation201210000"/>
    <s v="American Petroleum Institute"/>
    <x v="200"/>
    <n v="10000"/>
    <x v="4"/>
    <m/>
    <m/>
    <x v="1"/>
    <m/>
    <n v="69"/>
  </r>
  <r>
    <x v="0"/>
    <s v="American Petroleum Institute_Taxpayers for Common Sense201230000"/>
    <s v="American Petroleum Institute"/>
    <x v="201"/>
    <n v="30000"/>
    <x v="4"/>
    <m/>
    <m/>
    <x v="0"/>
    <m/>
    <n v="70"/>
  </r>
  <r>
    <x v="0"/>
    <s v="American Petroleum Institute_The Bryce Harlow Foundation20127500"/>
    <s v="American Petroleum Institute"/>
    <x v="75"/>
    <n v="7500"/>
    <x v="4"/>
    <m/>
    <m/>
    <x v="0"/>
    <m/>
    <n v="71"/>
  </r>
  <r>
    <x v="0"/>
    <s v="American Petroleum Institute_The Keystone Center201215000"/>
    <s v="American Petroleum Institute"/>
    <x v="76"/>
    <n v="15000"/>
    <x v="4"/>
    <m/>
    <m/>
    <x v="0"/>
    <m/>
    <n v="72"/>
  </r>
  <r>
    <x v="0"/>
    <s v="American Petroleum Institute_United States Association for Energy Economics201215000"/>
    <s v="American Petroleum Institute"/>
    <x v="142"/>
    <n v="15000"/>
    <x v="4"/>
    <m/>
    <m/>
    <x v="0"/>
    <m/>
    <n v="73"/>
  </r>
  <r>
    <x v="0"/>
    <s v="American Petroleum Institute_University of California Davis2012201794"/>
    <s v="American Petroleum Institute"/>
    <x v="81"/>
    <n v="201794"/>
    <x v="4"/>
    <m/>
    <m/>
    <x v="0"/>
    <m/>
    <n v="74"/>
  </r>
  <r>
    <x v="0"/>
    <s v="American Petroleum Institute_University of Rochester201215000"/>
    <s v="American Petroleum Institute"/>
    <x v="124"/>
    <n v="15000"/>
    <x v="4"/>
    <m/>
    <m/>
    <x v="0"/>
    <m/>
    <n v="75"/>
  </r>
  <r>
    <x v="0"/>
    <s v="American Petroleum Institute_Virginia Chamber of Commerce201210000"/>
    <s v="American Petroleum Institute"/>
    <x v="165"/>
    <n v="10000"/>
    <x v="4"/>
    <m/>
    <m/>
    <x v="0"/>
    <m/>
    <n v="76"/>
  </r>
  <r>
    <x v="0"/>
    <s v="American Petroleum Institute_Washington Humane Society201210000"/>
    <s v="American Petroleum Institute"/>
    <x v="166"/>
    <n v="10000"/>
    <x v="4"/>
    <m/>
    <m/>
    <x v="1"/>
    <m/>
    <n v="77"/>
  </r>
  <r>
    <x v="0"/>
    <s v="American Petroleum Institute_Washington Press Club Foundation201210000"/>
    <s v="American Petroleum Institute"/>
    <x v="167"/>
    <n v="10000"/>
    <x v="4"/>
    <m/>
    <m/>
    <x v="0"/>
    <m/>
    <n v="78"/>
  </r>
  <r>
    <x v="0"/>
    <s v="American Petroleum Institute_Western Michigan University201210000"/>
    <s v="American Petroleum Institute"/>
    <x v="202"/>
    <n v="10000"/>
    <x v="4"/>
    <m/>
    <m/>
    <x v="0"/>
    <m/>
    <n v="79"/>
  </r>
  <r>
    <x v="1"/>
    <s v="American Petroleum Institute_100 Black Men of America201325000"/>
    <s v="American Petroleum Institute"/>
    <x v="203"/>
    <n v="25000"/>
    <x v="5"/>
    <s v="added"/>
    <s v="58-1974429"/>
    <x v="0"/>
    <m/>
    <n v="1"/>
  </r>
  <r>
    <x v="1"/>
    <s v="American Petroleum Institute_100 Black Men of America201315000"/>
    <s v="American Petroleum Institute"/>
    <x v="203"/>
    <n v="15000"/>
    <x v="5"/>
    <s v="added"/>
    <s v="58-1974429"/>
    <x v="0"/>
    <m/>
    <n v="2"/>
  </r>
  <r>
    <x v="1"/>
    <s v="American Petroleum Institute_A Better Missouri Nixon for Governor201310000"/>
    <s v="American Petroleum Institute"/>
    <x v="204"/>
    <n v="10000"/>
    <x v="5"/>
    <s v="added"/>
    <s v="43-1579701"/>
    <x v="0"/>
    <m/>
    <n v="3"/>
  </r>
  <r>
    <x v="1"/>
    <s v="American Petroleum Institute_A Wider Circle201310000"/>
    <s v="American Petroleum Institute"/>
    <x v="145"/>
    <n v="10000"/>
    <x v="5"/>
    <s v="added"/>
    <s v="52-2345144"/>
    <x v="0"/>
    <m/>
    <n v="4"/>
  </r>
  <r>
    <x v="1"/>
    <s v="American Petroleum Institute_Abate of Illinois201310000"/>
    <s v="American Petroleum Institute"/>
    <x v="205"/>
    <n v="10000"/>
    <x v="5"/>
    <s v="added"/>
    <s v="37-1217154"/>
    <x v="0"/>
    <m/>
    <n v="5"/>
  </r>
  <r>
    <x v="1"/>
    <s v="American Petroleum Institute_American Association of Blacks in Energy201310000"/>
    <s v="American Petroleum Institute"/>
    <x v="146"/>
    <n v="10000"/>
    <x v="5"/>
    <s v="added"/>
    <s v="84-0782569"/>
    <x v="0"/>
    <m/>
    <n v="6"/>
  </r>
  <r>
    <x v="1"/>
    <s v="American Petroleum Institute_American Chemistry Council201325000"/>
    <s v="American Petroleum Institute"/>
    <x v="2"/>
    <n v="25000"/>
    <x v="5"/>
    <s v="added"/>
    <s v="53-0104410"/>
    <x v="0"/>
    <m/>
    <n v="7"/>
  </r>
  <r>
    <x v="1"/>
    <s v="American Petroleum Institute_American Council for Capital Formation201350000"/>
    <s v="American Petroleum Institute"/>
    <x v="4"/>
    <n v="50000"/>
    <x v="5"/>
    <s v="added"/>
    <s v="52-1091172"/>
    <x v="0"/>
    <m/>
    <n v="8"/>
  </r>
  <r>
    <x v="1"/>
    <s v="American Petroleum Institute_American Enterprise Institute for Public Policy Research201325000"/>
    <s v="American Petroleum Institute"/>
    <x v="5"/>
    <n v="25000"/>
    <x v="5"/>
    <s v="added"/>
    <s v="53-0218495"/>
    <x v="0"/>
    <m/>
    <n v="9"/>
  </r>
  <r>
    <x v="1"/>
    <s v="American Petroleum Institute_American Institute of Chemical Engineers20137500"/>
    <s v="American Petroleum Institute"/>
    <x v="97"/>
    <n v="7500"/>
    <x v="5"/>
    <s v="added"/>
    <s v="13-1623892"/>
    <x v="0"/>
    <m/>
    <n v="10"/>
  </r>
  <r>
    <x v="1"/>
    <s v="American Petroleum Institute_American Legislative Exchange Council201310000"/>
    <s v="American Petroleum Institute"/>
    <x v="8"/>
    <n v="10000"/>
    <x v="5"/>
    <s v="added"/>
    <s v="52-0140979"/>
    <x v="0"/>
    <m/>
    <n v="11"/>
  </r>
  <r>
    <x v="1"/>
    <s v="American Petroleum Institute_American National Standards Institute (ANSI)201339951"/>
    <s v="American Petroleum Institute"/>
    <x v="206"/>
    <n v="39951"/>
    <x v="5"/>
    <s v="added"/>
    <s v="13-1635253"/>
    <x v="0"/>
    <m/>
    <n v="12"/>
  </r>
  <r>
    <x v="1"/>
    <s v="American Petroleum Institute_Americans for Tax Reform20137500"/>
    <s v="American Petroleum Institute"/>
    <x v="12"/>
    <n v="7500"/>
    <x v="5"/>
    <s v="added"/>
    <s v="52-1403587"/>
    <x v="0"/>
    <m/>
    <n v="13"/>
  </r>
  <r>
    <x v="1"/>
    <s v="American Petroleum Institute_America's Wetland Foundation201350000"/>
    <s v="American Petroleum Institute"/>
    <x v="1"/>
    <n v="50000"/>
    <x v="5"/>
    <s v="added"/>
    <s v="7 2-0408921"/>
    <x v="0"/>
    <m/>
    <n v="14"/>
  </r>
  <r>
    <x v="1"/>
    <s v="American Petroleum Institute_Association for Environmental Health and Sciences201313000"/>
    <s v="American Petroleum Institute"/>
    <x v="126"/>
    <n v="13000"/>
    <x v="5"/>
    <s v="added"/>
    <s v="26-2624347"/>
    <x v="0"/>
    <m/>
    <n v="15"/>
  </r>
  <r>
    <x v="1"/>
    <s v="American Petroleum Institute_Bloomberg Finance LP201325000"/>
    <s v="American Petroleum Institute"/>
    <x v="207"/>
    <n v="25000"/>
    <x v="5"/>
    <s v="added"/>
    <s v="13-3417984"/>
    <x v="0"/>
    <m/>
    <n v="16"/>
  </r>
  <r>
    <x v="1"/>
    <s v="American Petroleum Institute_Boy Scouts of America201310000"/>
    <s v="American Petroleum Institute"/>
    <x v="208"/>
    <n v="10000"/>
    <x v="5"/>
    <s v="added"/>
    <s v="43-6075050"/>
    <x v="1"/>
    <m/>
    <n v="17"/>
  </r>
  <r>
    <x v="1"/>
    <s v="American Petroleum Institute_The Bryce Harlow Foundation20137500"/>
    <s v="American Petroleum Institute"/>
    <x v="75"/>
    <n v="7500"/>
    <x v="5"/>
    <s v="added"/>
    <s v="52-1266620"/>
    <x v="0"/>
    <m/>
    <n v="18"/>
  </r>
  <r>
    <x v="1"/>
    <s v="American Petroleum Institute_Building and Construction Trades Department AFL-CIO201350000"/>
    <s v="American Petroleum Institute"/>
    <x v="100"/>
    <n v="50000"/>
    <x v="5"/>
    <s v="added"/>
    <s v="53-0025755"/>
    <x v="0"/>
    <m/>
    <n v="19"/>
  </r>
  <r>
    <x v="1"/>
    <s v="American Petroleum Institute_Business Institute for Political Analysis201325000"/>
    <s v="American Petroleum Institute"/>
    <x v="174"/>
    <n v="25000"/>
    <x v="5"/>
    <s v="added"/>
    <s v="13-1985476"/>
    <x v="0"/>
    <m/>
    <n v="20"/>
  </r>
  <r>
    <x v="1"/>
    <s v="American Petroleum Institute_Business Institute for Political Analysis2013250000"/>
    <s v="American Petroleum Institute"/>
    <x v="174"/>
    <n v="250000"/>
    <x v="5"/>
    <s v="added"/>
    <s v="13-1985476"/>
    <x v="0"/>
    <m/>
    <n v="21"/>
  </r>
  <r>
    <x v="1"/>
    <s v="American Petroleum Institute_Capitol Hill Publishing Corp.201319500"/>
    <s v="American Petroleum Institute"/>
    <x v="151"/>
    <n v="19500"/>
    <x v="5"/>
    <s v="added"/>
    <s v="11-3217916"/>
    <x v="0"/>
    <m/>
    <n v="22"/>
  </r>
  <r>
    <x v="1"/>
    <s v="American Petroleum Institute_Clemson University201342250"/>
    <s v="American Petroleum Institute"/>
    <x v="175"/>
    <n v="42250"/>
    <x v="5"/>
    <s v="added"/>
    <s v="57-0426335"/>
    <x v="0"/>
    <m/>
    <n v="23"/>
  </r>
  <r>
    <x v="1"/>
    <s v="American Petroleum Institute_Common Ground Alliance201310000"/>
    <s v="American Petroleum Institute"/>
    <x v="21"/>
    <n v="10000"/>
    <x v="5"/>
    <s v="added"/>
    <s v="41-1984081"/>
    <x v="0"/>
    <m/>
    <n v="24"/>
  </r>
  <r>
    <x v="1"/>
    <s v="American Petroleum Institute_Conference Group201310000"/>
    <s v="American Petroleum Institute"/>
    <x v="209"/>
    <n v="10000"/>
    <x v="5"/>
    <s v="added"/>
    <s v="31-1157243"/>
    <x v="0"/>
    <m/>
    <n v="25"/>
  </r>
  <r>
    <x v="1"/>
    <s v="American Petroleum Institute_Congressional Black Caucus Foundation2013110000"/>
    <s v="American Petroleum Institute"/>
    <x v="210"/>
    <n v="110000"/>
    <x v="5"/>
    <s v="added"/>
    <s v="52-1160561"/>
    <x v="0"/>
    <m/>
    <n v="26"/>
  </r>
  <r>
    <x v="1"/>
    <s v="American Petroleum Institute_Congressional Black Caucus Institute201325000"/>
    <s v="American Petroleum Institute"/>
    <x v="177"/>
    <n v="25000"/>
    <x v="5"/>
    <s v="added"/>
    <s v="52-2270607"/>
    <x v="0"/>
    <m/>
    <n v="27"/>
  </r>
  <r>
    <x v="1"/>
    <s v="American Petroleum Institute_Congressional Coalition on Adoption Institute201350000"/>
    <s v="American Petroleum Institute"/>
    <x v="106"/>
    <n v="50000"/>
    <x v="5"/>
    <s v="added"/>
    <s v="54-2035617"/>
    <x v="1"/>
    <m/>
    <n v="28"/>
  </r>
  <r>
    <x v="1"/>
    <s v="American Petroleum Institute_Congressional Hispanic Caucus Institute2013110000"/>
    <s v="American Petroleum Institute"/>
    <x v="107"/>
    <n v="110000"/>
    <x v="5"/>
    <s v="added"/>
    <s v="52-1114225"/>
    <x v="0"/>
    <m/>
    <n v="29"/>
  </r>
  <r>
    <x v="1"/>
    <s v="American Petroleum Institute_Congressional Hispanic Caucus Institute201325000"/>
    <s v="American Petroleum Institute"/>
    <x v="107"/>
    <n v="25000"/>
    <x v="5"/>
    <s v="added"/>
    <s v="52-1114225"/>
    <x v="0"/>
    <m/>
    <n v="30"/>
  </r>
  <r>
    <x v="1"/>
    <s v="American Petroleum Institute_Conservative Political Action Conference201311000"/>
    <s v="American Petroleum Institute"/>
    <x v="108"/>
    <n v="11000"/>
    <x v="5"/>
    <s v="added"/>
    <s v="52-1294680"/>
    <x v="0"/>
    <m/>
    <n v="31"/>
  </r>
  <r>
    <x v="1"/>
    <s v="American Petroleum Institute_Consumer Energy Alliance201350000"/>
    <s v="American Petroleum Institute"/>
    <x v="24"/>
    <n v="50000"/>
    <x v="5"/>
    <s v="added"/>
    <s v="26-1658339"/>
    <x v="0"/>
    <m/>
    <n v="32"/>
  </r>
  <r>
    <x v="1"/>
    <s v="American Petroleum Institute_Coordinating Research Council201315000"/>
    <s v="American Petroleum Institute"/>
    <x v="179"/>
    <n v="15000"/>
    <x v="5"/>
    <s v="added"/>
    <s v="58-1483100"/>
    <x v="0"/>
    <m/>
    <n v="33"/>
  </r>
  <r>
    <x v="1"/>
    <s v="American Petroleum Institute_Council of Great Lakes Governors201350000"/>
    <s v="American Petroleum Institute"/>
    <x v="211"/>
    <n v="50000"/>
    <x v="5"/>
    <s v="added"/>
    <s v="41-1427529"/>
    <x v="0"/>
    <m/>
    <n v="34"/>
  </r>
  <r>
    <x v="1"/>
    <s v="American Petroleum Institute_Council of State Chambers (COSC)201310000"/>
    <s v="American Petroleum Institute"/>
    <x v="212"/>
    <n v="10000"/>
    <x v="5"/>
    <s v="added"/>
    <s v="35-0827885"/>
    <x v="0"/>
    <m/>
    <n v="35"/>
  </r>
  <r>
    <x v="1"/>
    <s v="American Petroleum Institute_Council of State Governments20136000"/>
    <s v="American Petroleum Institute"/>
    <x v="155"/>
    <n v="6000"/>
    <x v="5"/>
    <s v="added"/>
    <s v="36-6000818"/>
    <x v="0"/>
    <m/>
    <n v="36"/>
  </r>
  <r>
    <x v="1"/>
    <s v="American Petroleum Institute_Council of State Governments201315000"/>
    <s v="American Petroleum Institute"/>
    <x v="155"/>
    <n v="15000"/>
    <x v="5"/>
    <s v="added"/>
    <s v="36-6000818"/>
    <x v="0"/>
    <m/>
    <n v="37"/>
  </r>
  <r>
    <x v="1"/>
    <s v="American Petroleum Institute_Council of State Governments201310000"/>
    <s v="American Petroleum Institute"/>
    <x v="155"/>
    <n v="10000"/>
    <x v="5"/>
    <s v="added"/>
    <s v="36-6000818"/>
    <x v="0"/>
    <m/>
    <n v="38"/>
  </r>
  <r>
    <x v="1"/>
    <s v="American Petroleum Institute_Democratic Governors Association201350000"/>
    <s v="American Petroleum Institute"/>
    <x v="25"/>
    <n v="50000"/>
    <x v="5"/>
    <s v="added"/>
    <s v="52-1304889"/>
    <x v="0"/>
    <m/>
    <n v="39"/>
  </r>
  <r>
    <x v="1"/>
    <s v="American Petroleum Institute_Energy Policy Research Foundation201350000"/>
    <s v="American Petroleum Institute"/>
    <x v="26"/>
    <n v="50000"/>
    <x v="5"/>
    <s v="added"/>
    <s v="13-1512139"/>
    <x v="0"/>
    <m/>
    <n v="40"/>
  </r>
  <r>
    <x v="1"/>
    <s v="American Petroleum Institute_Environmental Council of the States201310000"/>
    <s v="American Petroleum Institute"/>
    <x v="27"/>
    <n v="10000"/>
    <x v="5"/>
    <s v="added"/>
    <s v="36-3962169"/>
    <x v="0"/>
    <m/>
    <n v="41"/>
  </r>
  <r>
    <x v="1"/>
    <s v="American Petroleum Institute_Environmental Council of the States201325000"/>
    <s v="American Petroleum Institute"/>
    <x v="27"/>
    <n v="25000"/>
    <x v="5"/>
    <s v="added"/>
    <s v="36-3962169"/>
    <x v="0"/>
    <m/>
    <n v="42"/>
  </r>
  <r>
    <x v="1"/>
    <s v="American Petroleum Institute_Environmental Council of the States201318000"/>
    <s v="American Petroleum Institute"/>
    <x v="27"/>
    <n v="18000"/>
    <x v="5"/>
    <s v="added"/>
    <s v="36-3962169"/>
    <x v="0"/>
    <m/>
    <n v="43"/>
  </r>
  <r>
    <x v="1"/>
    <s v="American Petroleum Institute_Federal Recycling and Remediation Coalition (Barnes &amp; Thornburg)201310000"/>
    <s v="American Petroleum Institute"/>
    <x v="213"/>
    <n v="10000"/>
    <x v="5"/>
    <s v="added"/>
    <s v="35-0900596"/>
    <x v="0"/>
    <m/>
    <n v="44"/>
  </r>
  <r>
    <x v="1"/>
    <s v="American Petroleum Institute_Federal Water Quality Coalition (Barnes &amp; Thornburg)201331000"/>
    <s v="American Petroleum Institute"/>
    <x v="214"/>
    <n v="31000"/>
    <x v="5"/>
    <s v="added"/>
    <s v="35-0900596"/>
    <x v="0"/>
    <m/>
    <n v="45"/>
  </r>
  <r>
    <x v="1"/>
    <s v="American Petroleum Institute_Ford's Theatre Society201310000"/>
    <s v="American Petroleum Institute"/>
    <x v="156"/>
    <n v="10000"/>
    <x v="5"/>
    <s v="added"/>
    <s v="52-6073157"/>
    <x v="1"/>
    <m/>
    <n v="46"/>
  </r>
  <r>
    <x v="1"/>
    <s v="American Petroleum Institute_The Foreign Policy Group201375000"/>
    <s v="American Petroleum Institute"/>
    <x v="215"/>
    <n v="75000"/>
    <x v="5"/>
    <s v="added"/>
    <s v="52-1850864"/>
    <x v="0"/>
    <m/>
    <n v="47"/>
  </r>
  <r>
    <x v="1"/>
    <s v="American Petroleum Institute_Formula Sports Group201315000"/>
    <s v="American Petroleum Institute"/>
    <x v="183"/>
    <n v="15000"/>
    <x v="5"/>
    <s v="added"/>
    <s v="20-4160854"/>
    <x v="0"/>
    <m/>
    <n v="48"/>
  </r>
  <r>
    <x v="1"/>
    <s v="American Petroleum Institute_Fund for American Studies201310000"/>
    <s v="American Petroleum Institute"/>
    <x v="32"/>
    <n v="10000"/>
    <x v="5"/>
    <s v="added"/>
    <s v="13-6223604"/>
    <x v="0"/>
    <m/>
    <n v="49"/>
  </r>
  <r>
    <x v="1"/>
    <s v="American Petroleum Institute_George Mason University Foundation201340000"/>
    <s v="American Petroleum Institute"/>
    <x v="157"/>
    <n v="40000"/>
    <x v="5"/>
    <s v="added"/>
    <s v="54-1603842"/>
    <x v="0"/>
    <m/>
    <n v="50"/>
  </r>
  <r>
    <x v="1"/>
    <s v="American Petroleum Institute_Ground Water Protection Council2013153300"/>
    <s v="American Petroleum Institute"/>
    <x v="34"/>
    <n v="153300"/>
    <x v="5"/>
    <s v="added"/>
    <s v="73-1210455"/>
    <x v="0"/>
    <m/>
    <n v="51"/>
  </r>
  <r>
    <x v="1"/>
    <s v="American Petroleum Institute_Ground Water Research &amp; Education Foundation201310000"/>
    <s v="American Petroleum Institute"/>
    <x v="129"/>
    <n v="10000"/>
    <x v="5"/>
    <s v="added"/>
    <s v="73-1271210"/>
    <x v="0"/>
    <m/>
    <n v="52"/>
  </r>
  <r>
    <x v="1"/>
    <s v="American Petroleum Institute_Gulf of Mexico Alliance201310000"/>
    <s v="American Petroleum Institute"/>
    <x v="216"/>
    <n v="10000"/>
    <x v="5"/>
    <s v="added"/>
    <s v="27-2968791"/>
    <x v="0"/>
    <m/>
    <n v="53"/>
  </r>
  <r>
    <x v="1"/>
    <s v="American Petroleum Institute_Hart Energy Publishing LLP20136500"/>
    <s v="American Petroleum Institute"/>
    <x v="217"/>
    <n v="6500"/>
    <x v="5"/>
    <s v="added"/>
    <s v="02-0715651"/>
    <x v="0"/>
    <m/>
    <n v="54"/>
  </r>
  <r>
    <x v="1"/>
    <s v="American Petroleum Institute_Hispanic Association on Corporate Responsibility201325000"/>
    <s v="American Petroleum Institute"/>
    <x v="111"/>
    <n v="25000"/>
    <x v="5"/>
    <s v="added"/>
    <s v="85-0356947"/>
    <x v="0"/>
    <m/>
    <n v="55"/>
  </r>
  <r>
    <x v="1"/>
    <s v="American Petroleum Institute_HM&amp;C Center Stage LLC201320000"/>
    <s v="American Petroleum Institute"/>
    <x v="218"/>
    <n v="20000"/>
    <x v="5"/>
    <s v="added"/>
    <s v="26-1582812"/>
    <x v="0"/>
    <m/>
    <n v="56"/>
  </r>
  <r>
    <x v="1"/>
    <s v="American Petroleum Institute_Hydrogen Sulfide Coalition201310000"/>
    <s v="American Petroleum Institute"/>
    <x v="219"/>
    <n v="10000"/>
    <x v="5"/>
    <s v="added"/>
    <s v="25-1908551"/>
    <x v="0"/>
    <m/>
    <n v="57"/>
  </r>
  <r>
    <x v="1"/>
    <s v="American Petroleum Institute_Illinois AFL-CIO201310000"/>
    <s v="American Petroleum Institute"/>
    <x v="220"/>
    <n v="10000"/>
    <x v="5"/>
    <s v="added"/>
    <s v="36-2388785"/>
    <x v="0"/>
    <m/>
    <n v="58"/>
  </r>
  <r>
    <x v="1"/>
    <s v="American Petroleum Institute_Illinois Legislative Black Caucus Foundation20137500"/>
    <s v="American Petroleum Institute"/>
    <x v="221"/>
    <n v="7500"/>
    <x v="5"/>
    <s v="added"/>
    <s v="36-4478169"/>
    <x v="0"/>
    <m/>
    <n v="59"/>
  </r>
  <r>
    <x v="1"/>
    <s v="American Petroleum Institute_Independent Petroleum Association of America2013500000"/>
    <s v="American Petroleum Institute"/>
    <x v="39"/>
    <n v="500000"/>
    <x v="5"/>
    <s v="added"/>
    <s v="73-0296927"/>
    <x v="0"/>
    <m/>
    <n v="60"/>
  </r>
  <r>
    <x v="1"/>
    <s v="American Petroleum Institute_Indiana Works201310000"/>
    <s v="American Petroleum Institute"/>
    <x v="222"/>
    <n v="10000"/>
    <x v="5"/>
    <s v="added"/>
    <s v="46-1375513"/>
    <x v="0"/>
    <m/>
    <n v="61"/>
  </r>
  <r>
    <x v="1"/>
    <s v="American Petroleum Institute_Junior League of Raleigh201310000"/>
    <s v="American Petroleum Institute"/>
    <x v="223"/>
    <n v="10000"/>
    <x v="5"/>
    <s v="added"/>
    <s v="56-0562849"/>
    <x v="1"/>
    <m/>
    <n v="62"/>
  </r>
  <r>
    <x v="1"/>
    <s v="American Petroleum Institute_The Keystone Center201315000"/>
    <s v="American Petroleum Institute"/>
    <x v="76"/>
    <n v="15000"/>
    <x v="5"/>
    <s v="added"/>
    <s v="84-0688506"/>
    <x v="0"/>
    <m/>
    <n v="63"/>
  </r>
  <r>
    <x v="1"/>
    <s v="American Petroleum Institute_Mahoning County Democratic Party20137500"/>
    <s v="American Petroleum Institute"/>
    <x v="224"/>
    <n v="7500"/>
    <x v="5"/>
    <s v="added"/>
    <s v="34-1628309"/>
    <x v="0"/>
    <m/>
    <n v="64"/>
  </r>
  <r>
    <x v="1"/>
    <s v="American Petroleum Institute_Maine Energy Marketers Association2013240000"/>
    <s v="American Petroleum Institute"/>
    <x v="225"/>
    <n v="240000"/>
    <x v="5"/>
    <s v="added"/>
    <s v="01-0511224"/>
    <x v="0"/>
    <m/>
    <n v="65"/>
  </r>
  <r>
    <x v="1"/>
    <s v="American Petroleum Institute_March of Dimes Foundation201310000"/>
    <s v="American Petroleum Institute"/>
    <x v="47"/>
    <n v="10000"/>
    <x v="5"/>
    <s v="added"/>
    <s v="13-1848366"/>
    <x v="1"/>
    <m/>
    <n v="66"/>
  </r>
  <r>
    <x v="1"/>
    <s v="American Petroleum Institute_Massachusetts Institute of Technology201316500"/>
    <s v="American Petroleum Institute"/>
    <x v="48"/>
    <n v="16500"/>
    <x v="5"/>
    <s v="added"/>
    <s v="04-2103594"/>
    <x v="0"/>
    <m/>
    <n v="67"/>
  </r>
  <r>
    <x v="1"/>
    <s v="American Petroleum Institute_Michigan Chamber PAC II201350000"/>
    <s v="American Petroleum Institute"/>
    <x v="226"/>
    <n v="50000"/>
    <x v="5"/>
    <s v="added"/>
    <s v="20-8100621"/>
    <x v="0"/>
    <m/>
    <n v="68"/>
  </r>
  <r>
    <x v="1"/>
    <s v="American Petroleum Institute_Missouri Petroleum Marketers &amp; Convenience Store Association20137500"/>
    <s v="American Petroleum Institute"/>
    <x v="227"/>
    <n v="7500"/>
    <x v="5"/>
    <s v="added"/>
    <s v="44-0540103"/>
    <x v="0"/>
    <m/>
    <n v="69"/>
  </r>
  <r>
    <x v="1"/>
    <s v="American Petroleum Institute_Multicultural Festival of West Virginia20137500"/>
    <s v="American Petroleum Institute"/>
    <x v="228"/>
    <n v="7500"/>
    <x v="5"/>
    <s v="added"/>
    <s v="55-0726301"/>
    <x v="1"/>
    <m/>
    <n v="70"/>
  </r>
  <r>
    <x v="1"/>
    <s v="American Petroleum Institute_National Academy of Sciences2013100000"/>
    <s v="American Petroleum Institute"/>
    <x v="229"/>
    <n v="100000"/>
    <x v="5"/>
    <s v="added"/>
    <s v="53-0196932"/>
    <x v="0"/>
    <m/>
    <n v="71"/>
  </r>
  <r>
    <x v="1"/>
    <s v="American Petroleum Institute_National Association of Black Journalists201310000"/>
    <s v="American Petroleum Institute"/>
    <x v="230"/>
    <n v="10000"/>
    <x v="5"/>
    <s v="added"/>
    <s v="52-1266959"/>
    <x v="0"/>
    <m/>
    <n v="72"/>
  </r>
  <r>
    <x v="1"/>
    <s v="American Petroleum Institute_National Association of Manufacturers2013225000"/>
    <s v="American Petroleum Institute"/>
    <x v="52"/>
    <n v="225000"/>
    <x v="5"/>
    <s v="added"/>
    <s v="13-1084430"/>
    <x v="0"/>
    <m/>
    <n v="73"/>
  </r>
  <r>
    <x v="1"/>
    <s v="American Petroleum Institute_National Association of Energy Officials201310000"/>
    <s v="American Petroleum Institute"/>
    <x v="231"/>
    <n v="10000"/>
    <x v="5"/>
    <s v="added"/>
    <s v="52-1474553"/>
    <x v="0"/>
    <m/>
    <n v="74"/>
  </r>
  <r>
    <x v="1"/>
    <s v="American Petroleum Institute_National Conference of State Legislatures20137500"/>
    <s v="American Petroleum Institute"/>
    <x v="57"/>
    <n v="7500"/>
    <x v="5"/>
    <s v="added"/>
    <s v="74-2232576"/>
    <x v="0"/>
    <m/>
    <n v="75"/>
  </r>
  <r>
    <x v="1"/>
    <s v="American Petroleum Institute_National Endangered Species Act Reform Coalition201310000"/>
    <s v="American Petroleum Institute"/>
    <x v="232"/>
    <n v="10000"/>
    <x v="5"/>
    <s v="added"/>
    <s v="52-1763800"/>
    <x v="0"/>
    <m/>
    <n v="76"/>
  </r>
  <r>
    <x v="1"/>
    <s v="American Petroleum Institute_National Foreign Trade Council201315000"/>
    <s v="American Petroleum Institute"/>
    <x v="59"/>
    <n v="15000"/>
    <x v="5"/>
    <s v="added"/>
    <s v="13-5266965"/>
    <x v="0"/>
    <m/>
    <n v="77"/>
  </r>
  <r>
    <x v="1"/>
    <s v="American Petroleum Institute_National Industrial Sand Association201350000"/>
    <s v="American Petroleum Institute"/>
    <x v="233"/>
    <n v="50000"/>
    <x v="5"/>
    <s v="added"/>
    <s v="52-1104882"/>
    <x v="0"/>
    <m/>
    <n v="78"/>
  </r>
  <r>
    <x v="1"/>
    <s v="American Petroleum Institute_National Journal Group201350000"/>
    <s v="American Petroleum Institute"/>
    <x v="234"/>
    <n v="50000"/>
    <x v="5"/>
    <s v="added"/>
    <s v="52-2051130"/>
    <x v="0"/>
    <m/>
    <n v="79"/>
  </r>
  <r>
    <x v="1"/>
    <s v="American Petroleum Institute_National Ocean Policy Coalition201350000"/>
    <s v="American Petroleum Institute"/>
    <x v="158"/>
    <n v="50000"/>
    <x v="5"/>
    <s v="added"/>
    <s v="27-2005123"/>
    <x v="0"/>
    <m/>
    <n v="80"/>
  </r>
  <r>
    <x v="1"/>
    <s v="American Petroleum Institute_National Retail Federation2013100000"/>
    <s v="American Petroleum Institute"/>
    <x v="235"/>
    <n v="100000"/>
    <x v="5"/>
    <s v="added"/>
    <s v="13-5582627"/>
    <x v="0"/>
    <m/>
    <n v="81"/>
  </r>
  <r>
    <x v="1"/>
    <s v="American Petroleum Institute_Oil and Natural Gas Industry Labor Management Committee2013995326"/>
    <s v="American Petroleum Institute"/>
    <x v="120"/>
    <n v="995326"/>
    <x v="5"/>
    <s v="added"/>
    <s v="27-0567842"/>
    <x v="0"/>
    <m/>
    <n v="82"/>
  </r>
  <r>
    <x v="1"/>
    <s v="American Petroleum Institute_Petroleum Association of Wyoming201330000"/>
    <s v="American Petroleum Institute"/>
    <x v="66"/>
    <n v="30000"/>
    <x v="5"/>
    <s v="added"/>
    <s v="83-0325299"/>
    <x v="0"/>
    <m/>
    <n v="83"/>
  </r>
  <r>
    <x v="1"/>
    <s v="American Petroleum Institute_Plumbers &amp; Pipefitters201375000"/>
    <s v="American Petroleum Institute"/>
    <x v="236"/>
    <n v="75000"/>
    <x v="5"/>
    <s v="added"/>
    <s v="34-0945178"/>
    <x v="0"/>
    <m/>
    <n v="84"/>
  </r>
  <r>
    <x v="1"/>
    <s v="American Petroleum Institute_Politico201345000"/>
    <s v="American Petroleum Institute"/>
    <x v="237"/>
    <n v="45000"/>
    <x v="5"/>
    <s v="added"/>
    <s v="27-4022975"/>
    <x v="0"/>
    <m/>
    <n v="85"/>
  </r>
  <r>
    <x v="1"/>
    <s v="American Petroleum Institute_Public Lands Advocacy201311000"/>
    <s v="American Petroleum Institute"/>
    <x v="238"/>
    <n v="11000"/>
    <x v="5"/>
    <s v="added"/>
    <s v="84-1538795"/>
    <x v="0"/>
    <m/>
    <n v="86"/>
  </r>
  <r>
    <x v="1"/>
    <s v="American Petroleum Institute_Republican Governors Association201325000"/>
    <s v="American Petroleum Institute"/>
    <x v="69"/>
    <n v="25000"/>
    <x v="5"/>
    <s v="added"/>
    <s v="11-3655877"/>
    <x v="0"/>
    <m/>
    <n v="87"/>
  </r>
  <r>
    <x v="1"/>
    <s v="American Petroleum Institute_Republican Governors Association2013100000"/>
    <s v="American Petroleum Institute"/>
    <x v="69"/>
    <n v="100000"/>
    <x v="5"/>
    <s v="added"/>
    <s v="11-3655877"/>
    <x v="0"/>
    <m/>
    <n v="88"/>
  </r>
  <r>
    <x v="1"/>
    <s v="American Petroleum Institute_Republican State Leadership Committee201375000"/>
    <s v="American Petroleum Institute"/>
    <x v="197"/>
    <n v="75000"/>
    <x v="5"/>
    <s v="added"/>
    <s v="05-0532524"/>
    <x v="0"/>
    <m/>
    <n v="89"/>
  </r>
  <r>
    <x v="1"/>
    <s v="American Petroleum Institute_The Ripon Society201325000"/>
    <s v="American Petroleum Institute"/>
    <x v="239"/>
    <n v="25000"/>
    <x v="5"/>
    <s v="added"/>
    <s v="04-2370356"/>
    <x v="0"/>
    <m/>
    <n v="90"/>
  </r>
  <r>
    <x v="1"/>
    <s v="American Petroleum Institute_Rockwood Labor Club20137500"/>
    <s v="American Petroleum Institute"/>
    <x v="240"/>
    <n v="7500"/>
    <x v="5"/>
    <s v="added"/>
    <s v="43-1850319"/>
    <x v="0"/>
    <m/>
    <n v="91"/>
  </r>
  <r>
    <x v="1"/>
    <s v="American Petroleum Institute_Stanford University201320000"/>
    <s v="American Petroleum Institute"/>
    <x v="73"/>
    <n v="20000"/>
    <x v="5"/>
    <s v="added"/>
    <s v="94-1156365"/>
    <x v="0"/>
    <m/>
    <n v="92"/>
  </r>
  <r>
    <x v="1"/>
    <s v="American Petroleum Institute_State Review of Oil and Natural Gas Environmental Regulations2013100000"/>
    <s v="American Petroleum Institute"/>
    <x v="74"/>
    <n v="100000"/>
    <x v="5"/>
    <s v="added"/>
    <s v="31-1666039"/>
    <x v="0"/>
    <m/>
    <n v="93"/>
  </r>
  <r>
    <x v="1"/>
    <s v="American Petroleum Institute_Sustainable Remediation Forum201330000"/>
    <s v="American Petroleum Institute"/>
    <x v="241"/>
    <n v="30000"/>
    <x v="5"/>
    <s v="added"/>
    <s v="27-1954162"/>
    <x v="0"/>
    <m/>
    <n v="94"/>
  </r>
  <r>
    <x v="1"/>
    <s v="American Petroleum Institute_The Tax Foundation201315000"/>
    <s v="American Petroleum Institute"/>
    <x v="242"/>
    <n v="15000"/>
    <x v="5"/>
    <s v="added"/>
    <s v="52-1703065"/>
    <x v="0"/>
    <m/>
    <n v="95"/>
  </r>
  <r>
    <x v="1"/>
    <s v="American Petroleum Institute_Texas State Society of Washington DC201350000"/>
    <s v="American Petroleum Institute"/>
    <x v="243"/>
    <n v="50000"/>
    <x v="5"/>
    <s v="added"/>
    <s v="52-1282038"/>
    <x v="0"/>
    <m/>
    <n v="96"/>
  </r>
  <r>
    <x v="1"/>
    <s v="American Petroleum Institute_Toxicology Excellence for Risk Assessment201325000"/>
    <s v="American Petroleum Institute"/>
    <x v="163"/>
    <n v="25000"/>
    <x v="5"/>
    <s v="added"/>
    <s v="31-1437448"/>
    <x v="0"/>
    <m/>
    <n v="97"/>
  </r>
  <r>
    <x v="1"/>
    <s v="American Petroleum Institute_Tri-State Bird Rescue and Research201320000"/>
    <s v="American Petroleum Institute"/>
    <x v="79"/>
    <n v="20000"/>
    <x v="5"/>
    <s v="added"/>
    <s v="51-0265807"/>
    <x v="0"/>
    <m/>
    <n v="98"/>
  </r>
  <r>
    <x v="1"/>
    <s v="American Petroleum Institute_US Conference of Mayors201315000"/>
    <s v="American Petroleum Institute"/>
    <x v="244"/>
    <n v="15000"/>
    <x v="5"/>
    <s v="added"/>
    <s v="53-0196642"/>
    <x v="0"/>
    <m/>
    <n v="99"/>
  </r>
  <r>
    <x v="1"/>
    <s v="American Petroleum Institute_United States Association for Energy Economics201315000"/>
    <s v="American Petroleum Institute"/>
    <x v="142"/>
    <n v="15000"/>
    <x v="5"/>
    <s v="added"/>
    <s v="04-2685180"/>
    <x v="0"/>
    <m/>
    <n v="100"/>
  </r>
  <r>
    <x v="1"/>
    <s v="American Petroleum Institute_University of California Davis2013139271"/>
    <s v="American Petroleum Institute"/>
    <x v="81"/>
    <n v="139271"/>
    <x v="5"/>
    <s v="added"/>
    <s v="94-6036494"/>
    <x v="0"/>
    <m/>
    <n v="101"/>
  </r>
  <r>
    <x v="1"/>
    <s v="American Petroleum Institute_University of Texas at Arlington201310000"/>
    <s v="American Petroleum Institute"/>
    <x v="245"/>
    <n v="10000"/>
    <x v="5"/>
    <s v="added"/>
    <s v="75-6000121"/>
    <x v="0"/>
    <m/>
    <n v="102"/>
  </r>
  <r>
    <x v="1"/>
    <s v="American Petroleum Institute_University of Massachusetts Dept of Microbiology2013117000"/>
    <s v="American Petroleum Institute"/>
    <x v="246"/>
    <n v="117000"/>
    <x v="5"/>
    <s v="added"/>
    <s v="00-0000011"/>
    <x v="0"/>
    <m/>
    <n v="103"/>
  </r>
  <r>
    <x v="1"/>
    <s v="American Petroleum Institute_Virginia Chamber of Commerce201310000"/>
    <s v="American Petroleum Institute"/>
    <x v="165"/>
    <n v="10000"/>
    <x v="5"/>
    <s v="added"/>
    <s v="54-0421190"/>
    <x v="0"/>
    <m/>
    <n v="104"/>
  </r>
  <r>
    <x v="1"/>
    <s v="American Petroleum Institute_Washington Humane Society201310000"/>
    <s v="American Petroleum Institute"/>
    <x v="166"/>
    <n v="10000"/>
    <x v="5"/>
    <s v="added"/>
    <s v="53-0219724"/>
    <x v="1"/>
    <m/>
    <n v="105"/>
  </r>
  <r>
    <x v="1"/>
    <s v="American Petroleum Institute_Washington Press Club Foundation201310285"/>
    <s v="American Petroleum Institute"/>
    <x v="167"/>
    <n v="10285"/>
    <x v="5"/>
    <s v="added"/>
    <s v="52-1046926"/>
    <x v="0"/>
    <m/>
    <n v="106"/>
  </r>
  <r>
    <x v="1"/>
    <s v="American Petroleum Institute_Western States Air Resources Council201320000"/>
    <s v="American Petroleum Institute"/>
    <x v="247"/>
    <n v="20000"/>
    <x v="5"/>
    <s v="added"/>
    <s v="84-1074423"/>
    <x v="0"/>
    <m/>
    <n v="107"/>
  </r>
  <r>
    <x v="1"/>
    <s v="American Petroleum Institute_100 Black Men of America201450000"/>
    <s v="American Petroleum Institute"/>
    <x v="203"/>
    <n v="50000"/>
    <x v="6"/>
    <s v="added"/>
    <s v="58-1974429"/>
    <x v="0"/>
    <m/>
    <n v="1"/>
  </r>
  <r>
    <x v="1"/>
    <s v="American Petroleum Institute_A Wider Circle201410000"/>
    <s v="American Petroleum Institute"/>
    <x v="145"/>
    <n v="10000"/>
    <x v="6"/>
    <s v="added"/>
    <s v="52-2345144"/>
    <x v="0"/>
    <m/>
    <n v="2"/>
  </r>
  <r>
    <x v="1"/>
    <s v="American Petroleum Institute_Alzheimer's Association201410000"/>
    <s v="American Petroleum Institute"/>
    <x v="248"/>
    <n v="10000"/>
    <x v="6"/>
    <s v="added"/>
    <s v="52-1196162"/>
    <x v="1"/>
    <m/>
    <n v="3"/>
  </r>
  <r>
    <x v="1"/>
    <s v="American Petroleum Institute_American Association of Blacks in Energy201410000"/>
    <s v="American Petroleum Institute"/>
    <x v="146"/>
    <n v="10000"/>
    <x v="6"/>
    <s v="added"/>
    <s v="84-0782569"/>
    <x v="0"/>
    <m/>
    <n v="4"/>
  </r>
  <r>
    <x v="1"/>
    <s v="American Petroleum Institute_American Chemistry Council201470000"/>
    <s v="American Petroleum Institute"/>
    <x v="2"/>
    <n v="70000"/>
    <x v="6"/>
    <s v="added"/>
    <s v="53-0104410"/>
    <x v="0"/>
    <m/>
    <n v="5"/>
  </r>
  <r>
    <x v="1"/>
    <s v="American Petroleum Institute_American Chemistry Council201417500"/>
    <s v="American Petroleum Institute"/>
    <x v="2"/>
    <n v="17500"/>
    <x v="6"/>
    <s v="added"/>
    <s v="53-0104410"/>
    <x v="0"/>
    <m/>
    <n v="6"/>
  </r>
  <r>
    <x v="1"/>
    <s v="American Petroleum Institute_American Chemistry Council201415000"/>
    <s v="American Petroleum Institute"/>
    <x v="2"/>
    <n v="15000"/>
    <x v="6"/>
    <s v="added"/>
    <s v="53-0104410"/>
    <x v="0"/>
    <m/>
    <n v="7"/>
  </r>
  <r>
    <x v="1"/>
    <s v="American Petroleum Institute_American Conservative Union20147500"/>
    <s v="American Petroleum Institute"/>
    <x v="3"/>
    <n v="7500"/>
    <x v="6"/>
    <s v="added"/>
    <s v="52-1294680"/>
    <x v="0"/>
    <m/>
    <n v="8"/>
  </r>
  <r>
    <x v="1"/>
    <s v="American Petroleum Institute_American Society for Testing and Materials20146000"/>
    <s v="American Petroleum Institute"/>
    <x v="249"/>
    <n v="6000"/>
    <x v="6"/>
    <s v="added"/>
    <s v="23-1352024"/>
    <x v="0"/>
    <m/>
    <n v="9"/>
  </r>
  <r>
    <x v="1"/>
    <s v="American Petroleum Institute_Americans for Tax Reform201475000"/>
    <s v="American Petroleum Institute"/>
    <x v="12"/>
    <n v="75000"/>
    <x v="6"/>
    <s v="added"/>
    <s v="52-1403587"/>
    <x v="0"/>
    <m/>
    <n v="10"/>
  </r>
  <r>
    <x v="1"/>
    <s v="American Petroleum Institute_Association for Environmental Health and Sciences201430000"/>
    <s v="American Petroleum Institute"/>
    <x v="126"/>
    <n v="30000"/>
    <x v="6"/>
    <s v="added"/>
    <s v="26-2624347"/>
    <x v="0"/>
    <m/>
    <n v="11"/>
  </r>
  <r>
    <x v="1"/>
    <s v="American Petroleum Institute_Association for Environmental Health and Sciences201413000"/>
    <s v="American Petroleum Institute"/>
    <x v="126"/>
    <n v="13000"/>
    <x v="6"/>
    <s v="added"/>
    <s v="26-2624347"/>
    <x v="0"/>
    <m/>
    <n v="12"/>
  </r>
  <r>
    <x v="1"/>
    <s v="American Petroleum Institute_Boy Scouts of America201410000"/>
    <s v="American Petroleum Institute"/>
    <x v="208"/>
    <n v="10000"/>
    <x v="6"/>
    <s v="added"/>
    <s v="43-6075050"/>
    <x v="1"/>
    <m/>
    <n v="13"/>
  </r>
  <r>
    <x v="1"/>
    <s v="American Petroleum Institute_Bryce Harlow Foundation20147500"/>
    <s v="American Petroleum Institute"/>
    <x v="250"/>
    <n v="7500"/>
    <x v="6"/>
    <s v="added"/>
    <s v="52-1266620"/>
    <x v="0"/>
    <m/>
    <n v="14"/>
  </r>
  <r>
    <x v="1"/>
    <s v="American Petroleum Institute_Building and Construction Trades Department AFL-CIO201450000"/>
    <s v="American Petroleum Institute"/>
    <x v="100"/>
    <n v="50000"/>
    <x v="6"/>
    <s v="added"/>
    <s v="53-0025755"/>
    <x v="0"/>
    <m/>
    <n v="15"/>
  </r>
  <r>
    <x v="1"/>
    <s v="American Petroleum Institute_Centennial Institute201410000"/>
    <s v="American Petroleum Institute"/>
    <x v="251"/>
    <n v="10000"/>
    <x v="6"/>
    <s v="added"/>
    <s v="84-0442429"/>
    <x v="0"/>
    <m/>
    <n v="16"/>
  </r>
  <r>
    <x v="1"/>
    <s v="American Petroleum Institute_Coloradans for Responsible Reform20141493247"/>
    <s v="American Petroleum Institute"/>
    <x v="252"/>
    <n v="1493247"/>
    <x v="6"/>
    <s v="added"/>
    <s v="80-0517438"/>
    <x v="0"/>
    <m/>
    <n v="17"/>
  </r>
  <r>
    <x v="1"/>
    <s v="American Petroleum Institute_Committee for Economic Development201410000"/>
    <s v="American Petroleum Institute"/>
    <x v="253"/>
    <n v="10000"/>
    <x v="6"/>
    <s v="added"/>
    <s v="13-1623973"/>
    <x v="0"/>
    <m/>
    <n v="18"/>
  </r>
  <r>
    <x v="1"/>
    <s v="American Petroleum Institute_Common Ground Alliance201410000"/>
    <s v="American Petroleum Institute"/>
    <x v="21"/>
    <n v="10000"/>
    <x v="6"/>
    <s v="added"/>
    <s v="41-1984081"/>
    <x v="0"/>
    <m/>
    <n v="19"/>
  </r>
  <r>
    <x v="1"/>
    <s v="American Petroleum Institute_Community Leaders of America201410000"/>
    <s v="American Petroleum Institute"/>
    <x v="254"/>
    <n v="10000"/>
    <x v="6"/>
    <s v="added"/>
    <s v="46-3149989"/>
    <x v="0"/>
    <m/>
    <n v="20"/>
  </r>
  <r>
    <x v="1"/>
    <s v="American Petroleum Institute_Congressional Black Caucus Foundation2014100000"/>
    <s v="American Petroleum Institute"/>
    <x v="210"/>
    <n v="100000"/>
    <x v="6"/>
    <s v="added"/>
    <s v="52-1160561"/>
    <x v="0"/>
    <m/>
    <n v="21"/>
  </r>
  <r>
    <x v="1"/>
    <s v="American Petroleum Institute_Congressional Coalition on Adoption Institute201450000"/>
    <s v="American Petroleum Institute"/>
    <x v="106"/>
    <n v="50000"/>
    <x v="6"/>
    <s v="added"/>
    <s v="54-2035617"/>
    <x v="1"/>
    <m/>
    <n v="22"/>
  </r>
  <r>
    <x v="1"/>
    <s v="American Petroleum Institute_Congressional Hispanic Caucus Institute201455000"/>
    <s v="American Petroleum Institute"/>
    <x v="107"/>
    <n v="55000"/>
    <x v="6"/>
    <s v="added"/>
    <s v="52-1114225"/>
    <x v="0"/>
    <m/>
    <n v="23"/>
  </r>
  <r>
    <x v="1"/>
    <s v="American Petroleum Institute_Congressional Hispanic Caucus Institute201455000"/>
    <s v="American Petroleum Institute"/>
    <x v="107"/>
    <n v="55000"/>
    <x v="6"/>
    <s v="added"/>
    <s v="52-1114225"/>
    <x v="0"/>
    <m/>
    <n v="24"/>
  </r>
  <r>
    <x v="1"/>
    <s v="American Petroleum Institute_Coordinating Research Council201410000"/>
    <s v="American Petroleum Institute"/>
    <x v="179"/>
    <n v="10000"/>
    <x v="6"/>
    <s v="added"/>
    <s v="58-1483100"/>
    <x v="0"/>
    <m/>
    <n v="25"/>
  </r>
  <r>
    <x v="1"/>
    <s v="American Petroleum Institute_Democratic Governors Association201450000"/>
    <s v="American Petroleum Institute"/>
    <x v="25"/>
    <n v="50000"/>
    <x v="6"/>
    <s v="added"/>
    <s v="52-1304889"/>
    <x v="0"/>
    <m/>
    <n v="26"/>
  </r>
  <r>
    <x v="1"/>
    <s v="American Petroleum Institute_Energy Equipment and Infrastructure Alliance201475000"/>
    <s v="American Petroleum Institute"/>
    <x v="255"/>
    <n v="75000"/>
    <x v="6"/>
    <s v="added"/>
    <s v="32-0374377"/>
    <x v="0"/>
    <m/>
    <n v="27"/>
  </r>
  <r>
    <x v="1"/>
    <s v="American Petroleum Institute_Energy Equipment and Infrastructure Alliance201475000"/>
    <s v="American Petroleum Institute"/>
    <x v="255"/>
    <n v="75000"/>
    <x v="6"/>
    <s v="added"/>
    <s v="32-0374377"/>
    <x v="0"/>
    <m/>
    <n v="28"/>
  </r>
  <r>
    <x v="1"/>
    <s v="American Petroleum Institute_Energy Policy Research Foundation201450000"/>
    <s v="American Petroleum Institute"/>
    <x v="26"/>
    <n v="50000"/>
    <x v="6"/>
    <s v="added"/>
    <s v="13-1512139"/>
    <x v="0"/>
    <m/>
    <n v="29"/>
  </r>
  <r>
    <x v="1"/>
    <s v="American Petroleum Institute_Environmental Council of the States201422000"/>
    <s v="American Petroleum Institute"/>
    <x v="27"/>
    <n v="22000"/>
    <x v="6"/>
    <s v="added"/>
    <s v="36-3962169"/>
    <x v="0"/>
    <m/>
    <n v="30"/>
  </r>
  <r>
    <x v="1"/>
    <s v="American Petroleum Institute_Fight For Children201411000"/>
    <s v="American Petroleum Institute"/>
    <x v="181"/>
    <n v="11000"/>
    <x v="6"/>
    <s v="added"/>
    <s v="52-1706059"/>
    <x v="1"/>
    <m/>
    <n v="31"/>
  </r>
  <r>
    <x v="1"/>
    <s v="American Petroleum Institute_Ford's Theatre Society201410000"/>
    <s v="American Petroleum Institute"/>
    <x v="156"/>
    <n v="10000"/>
    <x v="6"/>
    <s v="added"/>
    <s v="52-6073157"/>
    <x v="1"/>
    <m/>
    <n v="32"/>
  </r>
  <r>
    <x v="1"/>
    <s v="American Petroleum Institute_George Mason University Foundation201440000"/>
    <s v="American Petroleum Institute"/>
    <x v="157"/>
    <n v="40000"/>
    <x v="6"/>
    <s v="added"/>
    <s v="54-1603842"/>
    <x v="0"/>
    <m/>
    <n v="33"/>
  </r>
  <r>
    <x v="1"/>
    <s v="American Petroleum Institute_Greater North Dakota Chamber of Commerce2014107193"/>
    <s v="American Petroleum Institute"/>
    <x v="256"/>
    <n v="107193"/>
    <x v="6"/>
    <s v="added"/>
    <s v="45-0141100"/>
    <x v="0"/>
    <m/>
    <n v="34"/>
  </r>
  <r>
    <x v="1"/>
    <s v="American Petroleum Institute_Ground Water Protection Council2014200000"/>
    <s v="American Petroleum Institute"/>
    <x v="34"/>
    <n v="200000"/>
    <x v="6"/>
    <s v="added"/>
    <s v="73-1210455"/>
    <x v="0"/>
    <m/>
    <n v="35"/>
  </r>
  <r>
    <x v="1"/>
    <s v="American Petroleum Institute_Ground Water Protection Council201475000"/>
    <s v="American Petroleum Institute"/>
    <x v="34"/>
    <n v="75000"/>
    <x v="6"/>
    <s v="added"/>
    <s v="73-1210455"/>
    <x v="0"/>
    <m/>
    <n v="36"/>
  </r>
  <r>
    <x v="1"/>
    <s v="American Petroleum Institute_Ground Water Research &amp; Education Foundation201430000"/>
    <s v="American Petroleum Institute"/>
    <x v="129"/>
    <n v="30000"/>
    <x v="6"/>
    <s v="added"/>
    <s v="73-1271210"/>
    <x v="0"/>
    <m/>
    <n v="37"/>
  </r>
  <r>
    <x v="1"/>
    <s v="American Petroleum Institute_Ground Water Research &amp; Education Foundation201410000"/>
    <s v="American Petroleum Institute"/>
    <x v="129"/>
    <n v="10000"/>
    <x v="6"/>
    <s v="added"/>
    <s v="73-1271210"/>
    <x v="0"/>
    <m/>
    <n v="38"/>
  </r>
  <r>
    <x v="1"/>
    <s v="American Petroleum Institute_IHS Global2014250000"/>
    <s v="American Petroleum Institute"/>
    <x v="257"/>
    <n v="250000"/>
    <x v="6"/>
    <s v="added"/>
    <s v="22-2721160"/>
    <x v="0"/>
    <m/>
    <n v="39"/>
  </r>
  <r>
    <x v="1"/>
    <s v="American Petroleum Institute_Illinois AFL-CIO201410000"/>
    <s v="American Petroleum Institute"/>
    <x v="220"/>
    <n v="10000"/>
    <x v="6"/>
    <s v="added"/>
    <s v="36-2388785"/>
    <x v="0"/>
    <m/>
    <n v="40"/>
  </r>
  <r>
    <x v="1"/>
    <s v="American Petroleum Institute_Illinois Institute of Technology201410000"/>
    <s v="American Petroleum Institute"/>
    <x v="258"/>
    <n v="10000"/>
    <x v="6"/>
    <s v="added"/>
    <s v="36-2170136"/>
    <x v="0"/>
    <m/>
    <n v="41"/>
  </r>
  <r>
    <x v="1"/>
    <s v="American Petroleum Institute_Independent Petroleum Association of America2014500000"/>
    <s v="American Petroleum Institute"/>
    <x v="39"/>
    <n v="500000"/>
    <x v="6"/>
    <s v="added"/>
    <s v="73-0296927"/>
    <x v="0"/>
    <m/>
    <n v="42"/>
  </r>
  <r>
    <x v="1"/>
    <s v="American Petroleum Institute_Mahoning County Democratic Party201410000"/>
    <s v="American Petroleum Institute"/>
    <x v="224"/>
    <n v="10000"/>
    <x v="6"/>
    <s v="added"/>
    <s v="34-1628309"/>
    <x v="0"/>
    <m/>
    <n v="43"/>
  </r>
  <r>
    <x v="1"/>
    <s v="American Petroleum Institute_Massachusetts Institute of Technology201416500"/>
    <s v="American Petroleum Institute"/>
    <x v="48"/>
    <n v="16500"/>
    <x v="6"/>
    <s v="added"/>
    <s v="04-2103594"/>
    <x v="0"/>
    <m/>
    <n v="44"/>
  </r>
  <r>
    <x v="1"/>
    <s v="American Petroleum Institute_Massachusetts Institute of Technology201416500"/>
    <s v="American Petroleum Institute"/>
    <x v="48"/>
    <n v="16500"/>
    <x v="6"/>
    <s v="added"/>
    <s v="04-2103594"/>
    <x v="0"/>
    <m/>
    <n v="45"/>
  </r>
  <r>
    <x v="1"/>
    <s v="American Petroleum Institute_Multicultural Festival of West Virginia20147500"/>
    <s v="American Petroleum Institute"/>
    <x v="228"/>
    <n v="7500"/>
    <x v="6"/>
    <s v="added"/>
    <s v="55-0726301"/>
    <x v="1"/>
    <m/>
    <n v="46"/>
  </r>
  <r>
    <x v="1"/>
    <s v="American Petroleum Institute_National Association of Manufacturers2014362500"/>
    <s v="American Petroleum Institute"/>
    <x v="52"/>
    <n v="362500"/>
    <x v="6"/>
    <s v="added"/>
    <s v="13-1084430"/>
    <x v="0"/>
    <m/>
    <n v="47"/>
  </r>
  <r>
    <x v="1"/>
    <s v="American Petroleum Institute_National Association of Manufacturers2014275000"/>
    <s v="American Petroleum Institute"/>
    <x v="52"/>
    <n v="275000"/>
    <x v="6"/>
    <s v="added"/>
    <s v="13-1084430"/>
    <x v="0"/>
    <m/>
    <n v="48"/>
  </r>
  <r>
    <x v="1"/>
    <s v="American Petroleum Institute_National Association of Wholesaler Distributors (LIFO Coalition)201425000"/>
    <s v="American Petroleum Institute"/>
    <x v="259"/>
    <n v="25000"/>
    <x v="6"/>
    <s v="added"/>
    <s v="53-0188893"/>
    <x v="0"/>
    <m/>
    <n v="49"/>
  </r>
  <r>
    <x v="1"/>
    <s v="American Petroleum Institute_National Black Chamber of Commerce201422500"/>
    <s v="American Petroleum Institute"/>
    <x v="114"/>
    <n v="22500"/>
    <x v="6"/>
    <s v="added"/>
    <s v="35-1889294"/>
    <x v="0"/>
    <m/>
    <n v="50"/>
  </r>
  <r>
    <x v="1"/>
    <s v="American Petroleum Institute_Nevada State AFL-CIO201415000"/>
    <s v="American Petroleum Institute"/>
    <x v="260"/>
    <n v="15000"/>
    <x v="6"/>
    <s v="added"/>
    <s v="88-0025636"/>
    <x v="0"/>
    <m/>
    <n v="51"/>
  </r>
  <r>
    <x v="1"/>
    <s v="American Petroleum Institute_New Mexico Community Capital201410000"/>
    <s v="American Petroleum Institute"/>
    <x v="261"/>
    <n v="10000"/>
    <x v="6"/>
    <s v="added"/>
    <s v="20-1798654"/>
    <x v="0"/>
    <m/>
    <n v="52"/>
  </r>
  <r>
    <x v="1"/>
    <s v="American Petroleum Institute_Offshore Energy Center201415000"/>
    <s v="American Petroleum Institute"/>
    <x v="65"/>
    <n v="15000"/>
    <x v="6"/>
    <s v="added"/>
    <s v="76-0280571"/>
    <x v="0"/>
    <m/>
    <n v="53"/>
  </r>
  <r>
    <x v="1"/>
    <s v="American Petroleum Institute_Offshore Energy Center201410000"/>
    <s v="American Petroleum Institute"/>
    <x v="65"/>
    <n v="10000"/>
    <x v="6"/>
    <s v="added"/>
    <s v="76-0280571"/>
    <x v="0"/>
    <m/>
    <n v="54"/>
  </r>
  <r>
    <x v="1"/>
    <s v="American Petroleum Institute_Ohio Democratic Party201410000"/>
    <s v="American Petroleum Institute"/>
    <x v="262"/>
    <n v="10000"/>
    <x v="6"/>
    <s v="added"/>
    <s v="31-4165080"/>
    <x v="0"/>
    <m/>
    <n v="55"/>
  </r>
  <r>
    <x v="1"/>
    <s v="American Petroleum Institute_Ohio Oil &amp; Gas Energy Education Program2014200000"/>
    <s v="American Petroleum Institute"/>
    <x v="263"/>
    <n v="200000"/>
    <x v="6"/>
    <s v="added"/>
    <s v="31-1596043"/>
    <x v="0"/>
    <m/>
    <n v="56"/>
  </r>
  <r>
    <x v="1"/>
    <s v="American Petroleum Institute_Petroleum Association of Wyoming201420000"/>
    <s v="American Petroleum Institute"/>
    <x v="66"/>
    <n v="20000"/>
    <x v="6"/>
    <s v="added"/>
    <s v="83-0325299"/>
    <x v="0"/>
    <m/>
    <n v="57"/>
  </r>
  <r>
    <x v="1"/>
    <s v="American Petroleum Institute_Pipeline Research Council201460000"/>
    <s v="American Petroleum Institute"/>
    <x v="67"/>
    <n v="60000"/>
    <x v="6"/>
    <s v="added"/>
    <s v="52-2202924"/>
    <x v="0"/>
    <m/>
    <n v="58"/>
  </r>
  <r>
    <x v="1"/>
    <s v="American Petroleum Institute_Plumbers &amp; Pipefitters2014100000"/>
    <s v="American Petroleum Institute"/>
    <x v="236"/>
    <n v="100000"/>
    <x v="6"/>
    <s v="added"/>
    <s v="34-0945178"/>
    <x v="0"/>
    <m/>
    <n v="59"/>
  </r>
  <r>
    <x v="1"/>
    <s v="American Petroleum Institute_Plumbers &amp; Pipefitters201492500"/>
    <s v="American Petroleum Institute"/>
    <x v="236"/>
    <n v="92500"/>
    <x v="6"/>
    <s v="added"/>
    <s v="34-0945178"/>
    <x v="0"/>
    <m/>
    <n v="60"/>
  </r>
  <r>
    <x v="1"/>
    <s v="American Petroleum Institute_Radio Television Digital News Association20146000"/>
    <s v="American Petroleum Institute"/>
    <x v="264"/>
    <n v="6000"/>
    <x v="6"/>
    <s v="added"/>
    <s v="52-1452178"/>
    <x v="0"/>
    <m/>
    <n v="61"/>
  </r>
  <r>
    <x v="1"/>
    <s v="American Petroleum Institute_Radio Television Digital News Association20146000"/>
    <s v="American Petroleum Institute"/>
    <x v="264"/>
    <n v="6000"/>
    <x v="6"/>
    <s v="added"/>
    <s v="52-1452178"/>
    <x v="0"/>
    <m/>
    <n v="62"/>
  </r>
  <r>
    <x v="1"/>
    <s v="American Petroleum Institute_Republican Attorneys General Association201450000"/>
    <s v="American Petroleum Institute"/>
    <x v="265"/>
    <n v="50000"/>
    <x v="6"/>
    <s v="added"/>
    <s v="46-4501717"/>
    <x v="0"/>
    <m/>
    <n v="63"/>
  </r>
  <r>
    <x v="1"/>
    <s v="American Petroleum Institute_Republican Governors Association201475000"/>
    <s v="American Petroleum Institute"/>
    <x v="69"/>
    <n v="75000"/>
    <x v="6"/>
    <s v="added"/>
    <s v="11-3655877"/>
    <x v="0"/>
    <m/>
    <n v="64"/>
  </r>
  <r>
    <x v="1"/>
    <s v="American Petroleum Institute_Saj Media (Greater Wilmington Business Journal)201440000"/>
    <s v="American Petroleum Institute"/>
    <x v="266"/>
    <n v="40000"/>
    <x v="6"/>
    <s v="added"/>
    <s v="26-0204929"/>
    <x v="0"/>
    <m/>
    <n v="65"/>
  </r>
  <r>
    <x v="1"/>
    <s v="American Petroleum Institute_Small Business and Entrepreneurship Council201425000"/>
    <s v="American Petroleum Institute"/>
    <x v="72"/>
    <n v="25000"/>
    <x v="6"/>
    <s v="added"/>
    <s v="36-3756240"/>
    <x v="0"/>
    <m/>
    <n v="66"/>
  </r>
  <r>
    <x v="1"/>
    <s v="American Petroleum Institute_Stanford University201420000"/>
    <s v="American Petroleum Institute"/>
    <x v="73"/>
    <n v="20000"/>
    <x v="6"/>
    <s v="added"/>
    <s v="94-1156365"/>
    <x v="0"/>
    <m/>
    <n v="67"/>
  </r>
  <r>
    <x v="1"/>
    <s v="American Petroleum Institute_State Review of Oil and Natural Gas Environmental Regulations2014100000"/>
    <s v="American Petroleum Institute"/>
    <x v="74"/>
    <n v="100000"/>
    <x v="6"/>
    <s v="added"/>
    <s v="31-1666039"/>
    <x v="0"/>
    <m/>
    <n v="68"/>
  </r>
  <r>
    <x v="1"/>
    <s v="American Petroleum Institute_Sustainable Remediation Forum201430000"/>
    <s v="American Petroleum Institute"/>
    <x v="241"/>
    <n v="30000"/>
    <x v="6"/>
    <s v="added"/>
    <s v="27-1954162"/>
    <x v="0"/>
    <m/>
    <n v="69"/>
  </r>
  <r>
    <x v="1"/>
    <s v="American Petroleum Institute_The George Washington University201412000"/>
    <s v="American Petroleum Institute"/>
    <x v="267"/>
    <n v="12000"/>
    <x v="6"/>
    <s v="added"/>
    <s v="53-0196584"/>
    <x v="0"/>
    <m/>
    <n v="70"/>
  </r>
  <r>
    <x v="1"/>
    <s v="American Petroleum Institute_The National Center for American Indian Enterprise201415000"/>
    <s v="American Petroleum Institute"/>
    <x v="268"/>
    <n v="15000"/>
    <x v="6"/>
    <s v="added"/>
    <s v="95-2627645"/>
    <x v="0"/>
    <m/>
    <n v="71"/>
  </r>
  <r>
    <x v="1"/>
    <s v="American Petroleum Institute_United States Association for Energy Economics201415000"/>
    <s v="American Petroleum Institute"/>
    <x v="142"/>
    <n v="15000"/>
    <x v="6"/>
    <s v="added"/>
    <s v="04-2685180"/>
    <x v="0"/>
    <m/>
    <n v="72"/>
  </r>
  <r>
    <x v="1"/>
    <s v="American Petroleum Institute_US News and World Report - US News Stem Solutions201485000"/>
    <s v="American Petroleum Institute"/>
    <x v="269"/>
    <n v="85000"/>
    <x v="6"/>
    <s v="added"/>
    <s v="52-1399776"/>
    <x v="0"/>
    <m/>
    <n v="73"/>
  </r>
  <r>
    <x v="1"/>
    <s v="American Petroleum Institute_Utilities Telecom Council20145100"/>
    <s v="American Petroleum Institute"/>
    <x v="270"/>
    <n v="5100"/>
    <x v="6"/>
    <s v="added"/>
    <s v="52-6042453"/>
    <x v="0"/>
    <m/>
    <n v="74"/>
  </r>
  <r>
    <x v="1"/>
    <s v="American Petroleum Institute_Washington Humane Society201410000"/>
    <s v="American Petroleum Institute"/>
    <x v="166"/>
    <n v="10000"/>
    <x v="6"/>
    <s v="added"/>
    <s v="53-0219724"/>
    <x v="1"/>
    <m/>
    <n v="75"/>
  </r>
  <r>
    <x v="1"/>
    <s v="American Petroleum Institute_Western Michigan University201418000"/>
    <s v="American Petroleum Institute"/>
    <x v="202"/>
    <n v="18000"/>
    <x v="6"/>
    <s v="added"/>
    <s v="38-2138856"/>
    <x v="0"/>
    <m/>
    <n v="76"/>
  </r>
  <r>
    <x v="1"/>
    <s v="American Petroleum Institute_A Wider Circle201510000"/>
    <s v="American Petroleum Institute"/>
    <x v="145"/>
    <n v="10000"/>
    <x v="7"/>
    <s v="added"/>
    <s v="52-2345144 "/>
    <x v="0"/>
    <m/>
    <n v="1"/>
  </r>
  <r>
    <x v="1"/>
    <s v="American Petroleum Institute_American Association of Blacks in Energy201510000"/>
    <s v="American Petroleum Institute"/>
    <x v="146"/>
    <n v="10000"/>
    <x v="7"/>
    <s v="added"/>
    <s v="84-0782569 "/>
    <x v="0"/>
    <m/>
    <n v="2"/>
  </r>
  <r>
    <x v="1"/>
    <s v="American Petroleum Institute_American Association of Blacks in Energy201510000"/>
    <s v="American Petroleum Institute"/>
    <x v="146"/>
    <n v="10000"/>
    <x v="7"/>
    <s v="added"/>
    <s v="84-0782569 "/>
    <x v="0"/>
    <m/>
    <n v="3"/>
  </r>
  <r>
    <x v="1"/>
    <s v="American Petroleum Institute_American Chemistry Council201515000"/>
    <s v="American Petroleum Institute"/>
    <x v="2"/>
    <n v="15000"/>
    <x v="7"/>
    <s v="added"/>
    <s v="53-0104410"/>
    <x v="0"/>
    <m/>
    <n v="4"/>
  </r>
  <r>
    <x v="1"/>
    <s v="American Petroleum Institute_American Chemistry Council20157500"/>
    <s v="American Petroleum Institute"/>
    <x v="2"/>
    <n v="7500"/>
    <x v="7"/>
    <s v="added"/>
    <s v="53-0104410 "/>
    <x v="0"/>
    <m/>
    <n v="5"/>
  </r>
  <r>
    <x v="1"/>
    <s v="American Petroleum Institute_American Council for Capital Formation2015110000"/>
    <s v="American Petroleum Institute"/>
    <x v="4"/>
    <n v="110000"/>
    <x v="7"/>
    <s v="added"/>
    <s v="52-1091172 "/>
    <x v="0"/>
    <m/>
    <n v="6"/>
  </r>
  <r>
    <x v="1"/>
    <s v="American Petroleum Institute_American Council for Capital Formation201550000"/>
    <s v="American Petroleum Institute"/>
    <x v="4"/>
    <n v="50000"/>
    <x v="7"/>
    <s v="added"/>
    <s v="52-1091172 "/>
    <x v="0"/>
    <m/>
    <n v="7"/>
  </r>
  <r>
    <x v="1"/>
    <s v="American Petroleum Institute_American Enterprise Institute for Public Policy Research201525000"/>
    <s v="American Petroleum Institute"/>
    <x v="5"/>
    <n v="25000"/>
    <x v="7"/>
    <s v="added"/>
    <s v="53-0218495 "/>
    <x v="0"/>
    <m/>
    <n v="8"/>
  </r>
  <r>
    <x v="1"/>
    <s v="American Petroleum Institute_Americans for Tax Reform201582500"/>
    <s v="American Petroleum Institute"/>
    <x v="12"/>
    <n v="82500"/>
    <x v="7"/>
    <s v="added"/>
    <s v="52-1403587 "/>
    <x v="0"/>
    <m/>
    <n v="9"/>
  </r>
  <r>
    <x v="1"/>
    <s v="American Petroleum Institute_Asian Pacific American Institute for Congressional Studies201570000"/>
    <s v="American Petroleum Institute"/>
    <x v="13"/>
    <n v="70000"/>
    <x v="7"/>
    <s v="added"/>
    <s v="52-1917903 "/>
    <x v="0"/>
    <m/>
    <n v="10"/>
  </r>
  <r>
    <x v="1"/>
    <s v="American Petroleum Institute_Asian Pacific American Institute for Congressional Studies20157500"/>
    <s v="American Petroleum Institute"/>
    <x v="13"/>
    <n v="7500"/>
    <x v="7"/>
    <s v="added"/>
    <s v="52-1917903 "/>
    <x v="0"/>
    <m/>
    <n v="11"/>
  </r>
  <r>
    <x v="1"/>
    <s v="American Petroleum Institute_Association for Environmental Health and Sciences201513000"/>
    <s v="American Petroleum Institute"/>
    <x v="126"/>
    <n v="13000"/>
    <x v="7"/>
    <s v="added"/>
    <s v="26-262434 7 "/>
    <x v="0"/>
    <m/>
    <n v="12"/>
  </r>
  <r>
    <x v="1"/>
    <s v="American Petroleum Institute_Big Brothers Big Sisters201510000"/>
    <s v="American Petroleum Institute"/>
    <x v="271"/>
    <n v="10000"/>
    <x v="7"/>
    <s v="added"/>
    <s v="23-1352034 "/>
    <x v="1"/>
    <m/>
    <n v="13"/>
  </r>
  <r>
    <x v="1"/>
    <s v="American Petroleum Institute_Big Brothers Big Sisters of America201525000"/>
    <s v="American Petroleum Institute"/>
    <x v="272"/>
    <n v="25000"/>
    <x v="7"/>
    <s v="added"/>
    <s v="23-1365190 "/>
    <x v="1"/>
    <m/>
    <n v="14"/>
  </r>
  <r>
    <x v="1"/>
    <s v="American Petroleum Institute_Board of Hispanic Caucus Chairs201515000"/>
    <s v="American Petroleum Institute"/>
    <x v="273"/>
    <n v="15000"/>
    <x v="7"/>
    <s v="added"/>
    <s v="20-2075553 "/>
    <x v="0"/>
    <m/>
    <n v="15"/>
  </r>
  <r>
    <x v="1"/>
    <s v="American Petroleum Institute_Boy Scouts of America201510000"/>
    <s v="American Petroleum Institute"/>
    <x v="208"/>
    <n v="10000"/>
    <x v="7"/>
    <s v="added"/>
    <s v="53-0204610 "/>
    <x v="1"/>
    <m/>
    <n v="16"/>
  </r>
  <r>
    <x v="1"/>
    <s v="American Petroleum Institute_Bryce Harlow Foundation20157500"/>
    <s v="American Petroleum Institute"/>
    <x v="250"/>
    <n v="7500"/>
    <x v="7"/>
    <s v="added"/>
    <s v="52-1266620 "/>
    <x v="0"/>
    <m/>
    <n v="17"/>
  </r>
  <r>
    <x v="1"/>
    <s v="American Petroleum Institute_Building and Construction Trades Department AFL-CIO201535000"/>
    <s v="American Petroleum Institute"/>
    <x v="100"/>
    <n v="35000"/>
    <x v="7"/>
    <s v="added"/>
    <s v="53-0025755 "/>
    <x v="0"/>
    <m/>
    <n v="18"/>
  </r>
  <r>
    <x v="1"/>
    <s v="American Petroleum Institute_Citizens to Protect Pennsylvania20152791000"/>
    <s v="American Petroleum Institute"/>
    <x v="18"/>
    <n v="2791000"/>
    <x v="7"/>
    <s v="added"/>
    <s v="32-0236838 "/>
    <x v="0"/>
    <m/>
    <n v="19"/>
  </r>
  <r>
    <x v="1"/>
    <s v="American Petroleum Institute_Clemson University201517000"/>
    <s v="American Petroleum Institute"/>
    <x v="175"/>
    <n v="17000"/>
    <x v="7"/>
    <s v="added"/>
    <s v="57-0426335 "/>
    <x v="0"/>
    <m/>
    <n v="20"/>
  </r>
  <r>
    <x v="1"/>
    <s v="American Petroleum Institute_Common Ground Alliance201510000"/>
    <s v="American Petroleum Institute"/>
    <x v="21"/>
    <n v="10000"/>
    <x v="7"/>
    <s v="added"/>
    <s v="41-1984081 "/>
    <x v="0"/>
    <m/>
    <n v="21"/>
  </r>
  <r>
    <x v="1"/>
    <s v="American Petroleum Institute_Community Leaders of America201510000"/>
    <s v="American Petroleum Institute"/>
    <x v="254"/>
    <n v="10000"/>
    <x v="7"/>
    <s v="added"/>
    <s v="46-3149989 "/>
    <x v="0"/>
    <m/>
    <n v="22"/>
  </r>
  <r>
    <x v="1"/>
    <s v="American Petroleum Institute_Congressional Black Caucus Foundation2015100000"/>
    <s v="American Petroleum Institute"/>
    <x v="210"/>
    <n v="100000"/>
    <x v="7"/>
    <s v="added"/>
    <s v="52-1160561 "/>
    <x v="0"/>
    <m/>
    <n v="23"/>
  </r>
  <r>
    <x v="1"/>
    <s v="American Petroleum Institute_Congressional Black Caucus Institute201510000"/>
    <s v="American Petroleum Institute"/>
    <x v="177"/>
    <n v="10000"/>
    <x v="7"/>
    <s v="added"/>
    <s v="52-2270607 "/>
    <x v="0"/>
    <m/>
    <n v="24"/>
  </r>
  <r>
    <x v="1"/>
    <s v="American Petroleum Institute_Congressional Coalition on Adoption Institute201550000"/>
    <s v="American Petroleum Institute"/>
    <x v="106"/>
    <n v="50000"/>
    <x v="7"/>
    <s v="added"/>
    <s v="54-2035617 "/>
    <x v="1"/>
    <m/>
    <n v="25"/>
  </r>
  <r>
    <x v="1"/>
    <s v="American Petroleum Institute_Congressional Hispanic Caucus Institute2015100000"/>
    <s v="American Petroleum Institute"/>
    <x v="107"/>
    <n v="100000"/>
    <x v="7"/>
    <s v="added"/>
    <s v="52-1114225 "/>
    <x v="0"/>
    <m/>
    <n v="26"/>
  </r>
  <r>
    <x v="1"/>
    <s v="American Petroleum Institute_Coordinating Research Council201510000"/>
    <s v="American Petroleum Institute"/>
    <x v="179"/>
    <n v="10000"/>
    <x v="7"/>
    <s v="added"/>
    <s v="58-1483100 "/>
    <x v="0"/>
    <m/>
    <n v="27"/>
  </r>
  <r>
    <x v="1"/>
    <s v="American Petroleum Institute_C-STEM Teacher and Student Support Services201510000"/>
    <s v="American Petroleum Institute"/>
    <x v="274"/>
    <n v="10000"/>
    <x v="7"/>
    <s v="added"/>
    <s v="75-3058574 "/>
    <x v="1"/>
    <m/>
    <n v="28"/>
  </r>
  <r>
    <x v="1"/>
    <s v="American Petroleum Institute_Democratic Attorneys General Association201525000"/>
    <s v="American Petroleum Institute"/>
    <x v="275"/>
    <n v="25000"/>
    <x v="7"/>
    <s v="added"/>
    <s v="13-4220019 "/>
    <x v="0"/>
    <m/>
    <n v="29"/>
  </r>
  <r>
    <x v="1"/>
    <s v="American Petroleum Institute_Democratic Governors Association201550000"/>
    <s v="American Petroleum Institute"/>
    <x v="25"/>
    <n v="50000"/>
    <x v="7"/>
    <s v="added"/>
    <s v="52-1304889 "/>
    <x v="0"/>
    <m/>
    <n v="30"/>
  </r>
  <r>
    <x v="1"/>
    <s v="American Petroleum Institute_Diabetes Research Institute Foundation201510000"/>
    <s v="American Petroleum Institute"/>
    <x v="180"/>
    <n v="10000"/>
    <x v="7"/>
    <s v="added"/>
    <s v="59-1361955 "/>
    <x v="1"/>
    <m/>
    <n v="31"/>
  </r>
  <r>
    <x v="1"/>
    <s v="American Petroleum Institute_Edison Electric Institute201511500"/>
    <s v="American Petroleum Institute"/>
    <x v="276"/>
    <n v="11500"/>
    <x v="7"/>
    <s v="added"/>
    <s v="13-0659550 "/>
    <x v="0"/>
    <m/>
    <n v="32"/>
  </r>
  <r>
    <x v="1"/>
    <s v="American Petroleum Institute_Energy Equipment and Infrastructure Alliance201550000"/>
    <s v="American Petroleum Institute"/>
    <x v="255"/>
    <n v="50000"/>
    <x v="7"/>
    <s v="added"/>
    <s v="32-0374377 "/>
    <x v="0"/>
    <m/>
    <n v="33"/>
  </r>
  <r>
    <x v="1"/>
    <s v="American Petroleum Institute_Energy Policy Research Foundation201550000"/>
    <s v="American Petroleum Institute"/>
    <x v="26"/>
    <n v="50000"/>
    <x v="7"/>
    <s v="added"/>
    <s v="13-1512139 "/>
    <x v="0"/>
    <m/>
    <n v="34"/>
  </r>
  <r>
    <x v="1"/>
    <s v="American Petroleum Institute_Environmental Council of the States201518000"/>
    <s v="American Petroleum Institute"/>
    <x v="27"/>
    <n v="18000"/>
    <x v="7"/>
    <s v="added"/>
    <s v="36-3962169 "/>
    <x v="0"/>
    <m/>
    <n v="35"/>
  </r>
  <r>
    <x v="1"/>
    <s v="American Petroleum Institute_Ford's Theatre Society201510000"/>
    <s v="American Petroleum Institute"/>
    <x v="156"/>
    <n v="10000"/>
    <x v="7"/>
    <s v="added"/>
    <s v="52-6073157 "/>
    <x v="1"/>
    <m/>
    <n v="36"/>
  </r>
  <r>
    <x v="1"/>
    <s v="American Petroleum Institute_Franklin-Hamilton Inc.2015235000"/>
    <s v="American Petroleum Institute"/>
    <x v="277"/>
    <n v="235000"/>
    <x v="7"/>
    <s v="added"/>
    <s v="27-4497101 "/>
    <x v="0"/>
    <m/>
    <n v="37"/>
  </r>
  <r>
    <x v="1"/>
    <s v="American Petroleum Institute_George Mason University Foundation201540000"/>
    <s v="American Petroleum Institute"/>
    <x v="157"/>
    <n v="40000"/>
    <x v="7"/>
    <s v="added"/>
    <s v="54-1603842 "/>
    <x v="0"/>
    <m/>
    <n v="38"/>
  </r>
  <r>
    <x v="1"/>
    <s v="American Petroleum Institute_Greater Philadelphia Chamber of Commerce201520000"/>
    <s v="American Petroleum Institute"/>
    <x v="278"/>
    <n v="20000"/>
    <x v="7"/>
    <s v="added"/>
    <s v="23-0969030 "/>
    <x v="0"/>
    <m/>
    <n v="39"/>
  </r>
  <r>
    <x v="1"/>
    <s v="American Petroleum Institute_Ground Water Protection Council2015200000"/>
    <s v="American Petroleum Institute"/>
    <x v="34"/>
    <n v="200000"/>
    <x v="7"/>
    <s v="added"/>
    <s v="73-1210455 "/>
    <x v="0"/>
    <m/>
    <n v="40"/>
  </r>
  <r>
    <x v="1"/>
    <s v="American Petroleum Institute_Ground Water Research &amp; Education Foundation201510000"/>
    <s v="American Petroleum Institute"/>
    <x v="129"/>
    <n v="10000"/>
    <x v="7"/>
    <s v="added"/>
    <s v="73-1271210 "/>
    <x v="0"/>
    <m/>
    <n v="41"/>
  </r>
  <r>
    <x v="1"/>
    <s v="American Petroleum Institute_Hispanic Association on Corporate Responsibility20158750"/>
    <s v="American Petroleum Institute"/>
    <x v="111"/>
    <n v="8750"/>
    <x v="7"/>
    <s v="added"/>
    <s v="85-0356947 "/>
    <x v="0"/>
    <m/>
    <n v="42"/>
  </r>
  <r>
    <x v="1"/>
    <s v="American Petroleum Institute_IHS Global2015300000"/>
    <s v="American Petroleum Institute"/>
    <x v="257"/>
    <n v="300000"/>
    <x v="7"/>
    <s v="added"/>
    <s v="22-2721160 "/>
    <x v="0"/>
    <m/>
    <n v="43"/>
  </r>
  <r>
    <x v="1"/>
    <s v="American Petroleum Institute_Illinois Institute of Technology201520000"/>
    <s v="American Petroleum Institute"/>
    <x v="258"/>
    <n v="20000"/>
    <x v="7"/>
    <s v="added"/>
    <s v="36-2170136 "/>
    <x v="0"/>
    <m/>
    <n v="44"/>
  </r>
  <r>
    <x v="1"/>
    <s v="American Petroleum Institute_Independent Petroleum Association of America2015100000"/>
    <s v="American Petroleum Institute"/>
    <x v="39"/>
    <n v="100000"/>
    <x v="7"/>
    <s v="added"/>
    <s v="73-0296927 "/>
    <x v="0"/>
    <m/>
    <n v="45"/>
  </r>
  <r>
    <x v="1"/>
    <s v="American Petroleum Institute_LNG Allies201550000"/>
    <s v="American Petroleum Institute"/>
    <x v="279"/>
    <n v="50000"/>
    <x v="7"/>
    <s v="added"/>
    <s v="46-5721112 "/>
    <x v="0"/>
    <m/>
    <n v="46"/>
  </r>
  <r>
    <x v="1"/>
    <s v="American Petroleum Institute_Mahoning County Democratic Party201510000"/>
    <s v="American Petroleum Institute"/>
    <x v="224"/>
    <n v="10000"/>
    <x v="7"/>
    <s v="added"/>
    <s v="34-1628309 "/>
    <x v="0"/>
    <m/>
    <n v="47"/>
  </r>
  <r>
    <x v="1"/>
    <s v="American Petroleum Institute_Massachusetts Institute of Technology201533000"/>
    <s v="American Petroleum Institute"/>
    <x v="48"/>
    <n v="33000"/>
    <x v="7"/>
    <s v="added"/>
    <s v="04-2103594 "/>
    <x v="0"/>
    <m/>
    <n v="48"/>
  </r>
  <r>
    <x v="1"/>
    <s v="American Petroleum Institute_Massachusetts Institute of Technology201516500"/>
    <s v="American Petroleum Institute"/>
    <x v="48"/>
    <n v="16500"/>
    <x v="7"/>
    <s v="added"/>
    <s v="04-2103594 "/>
    <x v="0"/>
    <m/>
    <n v="49"/>
  </r>
  <r>
    <x v="1"/>
    <s v="American Petroleum Institute_Multicultural Festival of West Virginia20157500"/>
    <s v="American Petroleum Institute"/>
    <x v="228"/>
    <n v="7500"/>
    <x v="7"/>
    <s v="added"/>
    <s v="55-0726301 "/>
    <x v="1"/>
    <m/>
    <n v="50"/>
  </r>
  <r>
    <x v="1"/>
    <s v="American Petroleum Institute_National Council for Air and Stream Improvement201545000"/>
    <s v="American Petroleum Institute"/>
    <x v="280"/>
    <n v="45000"/>
    <x v="7"/>
    <s v="added"/>
    <s v="13-1085344 "/>
    <x v="0"/>
    <m/>
    <n v="51"/>
  </r>
  <r>
    <x v="1"/>
    <s v="American Petroleum Institute_National Foundation for Women Legislators201510000"/>
    <s v="American Petroleum Institute"/>
    <x v="134"/>
    <n v="10000"/>
    <x v="7"/>
    <s v="added"/>
    <s v="52-1480785 "/>
    <x v="0"/>
    <m/>
    <n v="52"/>
  </r>
  <r>
    <x v="1"/>
    <s v="American Petroleum Institute_National Newspaper Publishers Association20157500"/>
    <s v="American Petroleum Institute"/>
    <x v="281"/>
    <n v="7500"/>
    <x v="7"/>
    <s v="added"/>
    <s v="52-1008362 "/>
    <x v="0"/>
    <m/>
    <n v="53"/>
  </r>
  <r>
    <x v="1"/>
    <s v="American Petroleum Institute_National Ocean Policy Coalition201535000"/>
    <s v="American Petroleum Institute"/>
    <x v="158"/>
    <n v="35000"/>
    <x v="7"/>
    <s v="added"/>
    <s v="27-2005123 "/>
    <x v="0"/>
    <m/>
    <n v="54"/>
  </r>
  <r>
    <x v="1"/>
    <s v="American Petroleum Institute_New Jersey State Chamber of Commerce20155500"/>
    <s v="American Petroleum Institute"/>
    <x v="282"/>
    <n v="5500"/>
    <x v="7"/>
    <s v="added"/>
    <s v="22-1153980 "/>
    <x v="0"/>
    <m/>
    <n v="55"/>
  </r>
  <r>
    <x v="1"/>
    <s v="American Petroleum Institute_New Mexico Community Capital201510000"/>
    <s v="American Petroleum Institute"/>
    <x v="261"/>
    <n v="10000"/>
    <x v="7"/>
    <s v="added"/>
    <s v="20-1798654 "/>
    <x v="0"/>
    <m/>
    <n v="56"/>
  </r>
  <r>
    <x v="1"/>
    <s v="American Petroleum Institute_Offshore Energy Center201510000"/>
    <s v="American Petroleum Institute"/>
    <x v="65"/>
    <n v="10000"/>
    <x v="7"/>
    <s v="added"/>
    <s v="76-0280571 "/>
    <x v="0"/>
    <m/>
    <n v="57"/>
  </r>
  <r>
    <x v="1"/>
    <s v="American Petroleum Institute_Ohio Democratic Party201510000"/>
    <s v="American Petroleum Institute"/>
    <x v="262"/>
    <n v="10000"/>
    <x v="7"/>
    <s v="added"/>
    <s v="31-4165080 "/>
    <x v="0"/>
    <m/>
    <n v="58"/>
  </r>
  <r>
    <x v="1"/>
    <s v="American Petroleum Institute_Ohio Oil &amp; Gas Energy Education Program2015106000"/>
    <s v="American Petroleum Institute"/>
    <x v="263"/>
    <n v="106000"/>
    <x v="7"/>
    <s v="added"/>
    <s v="31-1596043 "/>
    <x v="0"/>
    <m/>
    <n v="59"/>
  </r>
  <r>
    <x v="1"/>
    <s v="American Petroleum Institute_Ohio Oil &amp; Gas Association20156000"/>
    <s v="American Petroleum Institute"/>
    <x v="283"/>
    <n v="6000"/>
    <x v="7"/>
    <s v="added"/>
    <s v="31-4363514 "/>
    <x v="0"/>
    <m/>
    <n v="60"/>
  </r>
  <r>
    <x v="1"/>
    <s v="American Petroleum Institute_PGA Foundation201525000"/>
    <s v="American Petroleum Institute"/>
    <x v="284"/>
    <n v="25000"/>
    <x v="7"/>
    <s v="added"/>
    <s v="59-1809626 "/>
    <x v="0"/>
    <m/>
    <n v="61"/>
  </r>
  <r>
    <x v="1"/>
    <s v="American Petroleum Institute_Pipeline Research Council201525000"/>
    <s v="American Petroleum Institute"/>
    <x v="67"/>
    <n v="25000"/>
    <x v="7"/>
    <s v="added"/>
    <s v="52-2202924"/>
    <x v="0"/>
    <m/>
    <n v="62"/>
  </r>
  <r>
    <x v="1"/>
    <s v="American Petroleum Institute_Pipeline Research Council201560000"/>
    <s v="American Petroleum Institute"/>
    <x v="67"/>
    <n v="60000"/>
    <x v="7"/>
    <s v="added"/>
    <s v="52-2202924 "/>
    <x v="0"/>
    <m/>
    <n v="63"/>
  </r>
  <r>
    <x v="1"/>
    <s v="American Petroleum Institute_Plumbers &amp; Pipefitters201553000"/>
    <s v="American Petroleum Institute"/>
    <x v="236"/>
    <n v="53000"/>
    <x v="7"/>
    <s v="added"/>
    <s v="34-0945178 "/>
    <x v="0"/>
    <m/>
    <n v="64"/>
  </r>
  <r>
    <x v="1"/>
    <s v="American Petroleum Institute_Radio Television Digital News Association20156000"/>
    <s v="American Petroleum Institute"/>
    <x v="264"/>
    <n v="6000"/>
    <x v="7"/>
    <s v="added"/>
    <s v="52-1452178 "/>
    <x v="0"/>
    <m/>
    <n v="65"/>
  </r>
  <r>
    <x v="1"/>
    <s v="American Petroleum Institute_Republican Attorneys General Association201550000"/>
    <s v="American Petroleum Institute"/>
    <x v="265"/>
    <n v="50000"/>
    <x v="7"/>
    <s v="added"/>
    <s v="46-4501717 "/>
    <x v="0"/>
    <m/>
    <n v="66"/>
  </r>
  <r>
    <x v="1"/>
    <s v="American Petroleum Institute_Republican Governors Association2015125000"/>
    <s v="American Petroleum Institute"/>
    <x v="69"/>
    <n v="125000"/>
    <x v="7"/>
    <s v="added"/>
    <s v="11-3655877 "/>
    <x v="0"/>
    <m/>
    <n v="67"/>
  </r>
  <r>
    <x v="1"/>
    <s v="American Petroleum Institute_Republican State Leadership Committee201525000"/>
    <s v="American Petroleum Institute"/>
    <x v="197"/>
    <n v="25000"/>
    <x v="7"/>
    <s v="added"/>
    <s v="05-0532524 "/>
    <x v="0"/>
    <m/>
    <n v="68"/>
  </r>
  <r>
    <x v="1"/>
    <s v="American Petroleum Institute_Scientific Consulting Group201510500"/>
    <s v="American Petroleum Institute"/>
    <x v="285"/>
    <n v="10500"/>
    <x v="7"/>
    <s v="added"/>
    <s v="52-1719423 "/>
    <x v="0"/>
    <m/>
    <n v="69"/>
  </r>
  <r>
    <x v="1"/>
    <s v="American Petroleum Institute_Stanford University201511667"/>
    <s v="American Petroleum Institute"/>
    <x v="73"/>
    <n v="11667"/>
    <x v="7"/>
    <s v="added"/>
    <s v="94-1156365 "/>
    <x v="0"/>
    <s v="Terman Engineering Center"/>
    <n v="70"/>
  </r>
  <r>
    <x v="1"/>
    <s v="American Petroleum Institute_Stronger2015100000"/>
    <s v="American Petroleum Institute"/>
    <x v="286"/>
    <n v="100000"/>
    <x v="7"/>
    <s v="added"/>
    <s v="31-1666039 "/>
    <x v="0"/>
    <m/>
    <n v="71"/>
  </r>
  <r>
    <x v="1"/>
    <s v="American Petroleum Institute_Susan G. Komen Breast Cancer Foundation201510000"/>
    <s v="American Petroleum Institute"/>
    <x v="200"/>
    <n v="10000"/>
    <x v="7"/>
    <s v="added"/>
    <s v="75-1835298 "/>
    <x v="1"/>
    <m/>
    <n v="72"/>
  </r>
  <r>
    <x v="1"/>
    <s v="American Petroleum Institute_The Economic Club of Washington DC20156000"/>
    <s v="American Petroleum Institute"/>
    <x v="287"/>
    <n v="6000"/>
    <x v="7"/>
    <s v="added"/>
    <s v="52-1469926 "/>
    <x v="0"/>
    <m/>
    <n v="73"/>
  </r>
  <r>
    <x v="1"/>
    <s v="American Petroleum Institute_The National Center for American Indian Enterprise Development201510000"/>
    <s v="American Petroleum Institute"/>
    <x v="288"/>
    <n v="10000"/>
    <x v="7"/>
    <s v="added"/>
    <s v="95-2627645 "/>
    <x v="0"/>
    <m/>
    <n v="74"/>
  </r>
  <r>
    <x v="1"/>
    <s v="American Petroleum Institute_The National Center for American Indian Enterprise Development201515000"/>
    <s v="American Petroleum Institute"/>
    <x v="288"/>
    <n v="15000"/>
    <x v="7"/>
    <s v="added"/>
    <s v="95-2627645 "/>
    <x v="0"/>
    <m/>
    <n v="75"/>
  </r>
  <r>
    <x v="1"/>
    <s v="American Petroleum Institute_The National Center for American Indian Enterprise Development201510000"/>
    <s v="American Petroleum Institute"/>
    <x v="288"/>
    <n v="10000"/>
    <x v="7"/>
    <s v="added"/>
    <s v="95-2627645 "/>
    <x v="0"/>
    <m/>
    <n v="76"/>
  </r>
  <r>
    <x v="1"/>
    <s v="American Petroleum Institute_The Tax Foundation201515000"/>
    <s v="American Petroleum Institute"/>
    <x v="242"/>
    <n v="15000"/>
    <x v="7"/>
    <s v="added"/>
    <s v="52-1703065 "/>
    <x v="0"/>
    <m/>
    <n v="77"/>
  </r>
  <r>
    <x v="1"/>
    <s v="American Petroleum Institute_US Chamber of Commerce201550000"/>
    <s v="American Petroleum Institute"/>
    <x v="91"/>
    <n v="50000"/>
    <x v="7"/>
    <s v="added"/>
    <s v="53-0045720 "/>
    <x v="0"/>
    <m/>
    <n v="78"/>
  </r>
  <r>
    <x v="1"/>
    <s v="American Petroleum Institute_United States Association for Energy Economics201515000"/>
    <s v="American Petroleum Institute"/>
    <x v="142"/>
    <n v="15000"/>
    <x v="7"/>
    <s v="added"/>
    <s v="04-2685180"/>
    <x v="0"/>
    <m/>
    <n v="79"/>
  </r>
  <r>
    <x v="1"/>
    <s v="American Petroleum Institute_United States Hispanic Chamber of Commerce201525000"/>
    <s v="American Petroleum Institute"/>
    <x v="80"/>
    <n v="25000"/>
    <x v="7"/>
    <s v="added"/>
    <s v="43-1249249 "/>
    <x v="0"/>
    <m/>
    <n v="80"/>
  </r>
  <r>
    <x v="1"/>
    <s v="American Petroleum Institute_University of Alaska Foundation201510000"/>
    <s v="American Petroleum Institute"/>
    <x v="289"/>
    <n v="10000"/>
    <x v="7"/>
    <s v="added"/>
    <s v="23-7394620 "/>
    <x v="0"/>
    <m/>
    <n v="81"/>
  </r>
  <r>
    <x v="1"/>
    <s v="American Petroleum Institute_Unlocking Potential201510000"/>
    <s v="American Petroleum Institute"/>
    <x v="290"/>
    <n v="10000"/>
    <x v="7"/>
    <s v="added"/>
    <s v="47-3087299 "/>
    <x v="0"/>
    <m/>
    <n v="82"/>
  </r>
  <r>
    <x v="1"/>
    <s v="American Petroleum Institute_Utility Air Regulatory Group201575000"/>
    <s v="American Petroleum Institute"/>
    <x v="291"/>
    <n v="75000"/>
    <x v="7"/>
    <s v="added"/>
    <s v="54-0572269 "/>
    <x v="0"/>
    <m/>
    <n v="83"/>
  </r>
  <r>
    <x v="1"/>
    <s v="American Petroleum Institute_Washington Humane Society201510000"/>
    <s v="American Petroleum Institute"/>
    <x v="166"/>
    <n v="10000"/>
    <x v="7"/>
    <s v="added"/>
    <s v="53-0219724 "/>
    <x v="1"/>
    <m/>
    <n v="84"/>
  </r>
  <r>
    <x v="1"/>
    <s v="American Petroleum Institute_Western Governors' Association201515000"/>
    <s v="American Petroleum Institute"/>
    <x v="125"/>
    <n v="15000"/>
    <x v="7"/>
    <s v="added"/>
    <s v="84-0747227 "/>
    <x v="0"/>
    <m/>
    <n v="85"/>
  </r>
  <r>
    <x v="1"/>
    <s v="American Petroleum Institute_Western States Air Resources Council201525000"/>
    <s v="American Petroleum Institute"/>
    <x v="247"/>
    <n v="25000"/>
    <x v="7"/>
    <s v="added"/>
    <s v="84-1074423 "/>
    <x v="0"/>
    <m/>
    <n v="86"/>
  </r>
  <r>
    <x v="1"/>
    <s v="American Petroleum Institute_Women's Energy Network of Houston20157500"/>
    <s v="American Petroleum Institute"/>
    <x v="292"/>
    <n v="7500"/>
    <x v="7"/>
    <s v="added"/>
    <s v="76-0458344 "/>
    <x v="0"/>
    <m/>
    <n v="87"/>
  </r>
  <r>
    <x v="1"/>
    <s v="American Petroleum Institute_A Wider Circle201610000"/>
    <s v="American Petroleum Institute"/>
    <x v="145"/>
    <n v="10000"/>
    <x v="8"/>
    <s v="added"/>
    <s v="52-2345144 "/>
    <x v="0"/>
    <m/>
    <n v="1"/>
  </r>
  <r>
    <x v="1"/>
    <s v="American Petroleum Institute_American Association of Blacks in Energy201610000"/>
    <s v="American Petroleum Institute"/>
    <x v="146"/>
    <n v="10000"/>
    <x v="8"/>
    <s v="added"/>
    <s v="84-0782569 "/>
    <x v="0"/>
    <m/>
    <n v="2"/>
  </r>
  <r>
    <x v="1"/>
    <s v="American Petroleum Institute_American Chemistry Council201615000"/>
    <s v="American Petroleum Institute"/>
    <x v="2"/>
    <n v="15000"/>
    <x v="8"/>
    <s v="added"/>
    <s v="53-0104410"/>
    <x v="0"/>
    <m/>
    <n v="3"/>
  </r>
  <r>
    <x v="1"/>
    <s v="American Petroleum Institute_American Chemistry Council20167500"/>
    <s v="American Petroleum Institute"/>
    <x v="2"/>
    <n v="7500"/>
    <x v="8"/>
    <s v="added"/>
    <s v="53-0104410"/>
    <x v="0"/>
    <m/>
    <n v="4"/>
  </r>
  <r>
    <x v="1"/>
    <s v="American Petroleum Institute_American Council for Capital Formation201625000"/>
    <s v="American Petroleum Institute"/>
    <x v="4"/>
    <n v="25000"/>
    <x v="8"/>
    <s v="added"/>
    <s v="52-1091172 "/>
    <x v="0"/>
    <m/>
    <n v="5"/>
  </r>
  <r>
    <x v="1"/>
    <s v="American Petroleum Institute_American Enterprise Institute for Public Policy Research201615000"/>
    <s v="American Petroleum Institute"/>
    <x v="5"/>
    <n v="15000"/>
    <x v="8"/>
    <s v="added"/>
    <s v="53-0218495 "/>
    <x v="0"/>
    <m/>
    <n v="6"/>
  </r>
  <r>
    <x v="1"/>
    <s v="American Petroleum Institute_Americans for Tax Reform201650000"/>
    <s v="American Petroleum Institute"/>
    <x v="12"/>
    <n v="50000"/>
    <x v="8"/>
    <s v="added"/>
    <s v="52-1403587"/>
    <x v="0"/>
    <m/>
    <n v="7"/>
  </r>
  <r>
    <x v="1"/>
    <s v="American Petroleum Institute_Asian Pacific American Institute for Congressional Studies201670000"/>
    <s v="American Petroleum Institute"/>
    <x v="13"/>
    <n v="70000"/>
    <x v="8"/>
    <s v="added"/>
    <s v="52-1917903 "/>
    <x v="0"/>
    <m/>
    <n v="8"/>
  </r>
  <r>
    <x v="1"/>
    <s v="American Petroleum Institute_Association for Environmental Health and Sciences20167000"/>
    <s v="American Petroleum Institute"/>
    <x v="126"/>
    <n v="7000"/>
    <x v="8"/>
    <s v="added"/>
    <s v="26-2624347"/>
    <x v="0"/>
    <m/>
    <n v="9"/>
  </r>
  <r>
    <x v="1"/>
    <s v="American Petroleum Institute_Boy Scouts of America201625000"/>
    <s v="American Petroleum Institute"/>
    <x v="208"/>
    <n v="25000"/>
    <x v="8"/>
    <s v="added"/>
    <s v="53-0204610 "/>
    <x v="1"/>
    <m/>
    <n v="10"/>
  </r>
  <r>
    <x v="1"/>
    <s v="American Petroleum Institute_Building and Construction Trades Department AFL-CIO201625000"/>
    <s v="American Petroleum Institute"/>
    <x v="100"/>
    <n v="25000"/>
    <x v="8"/>
    <s v="added"/>
    <s v="53-0025755"/>
    <x v="0"/>
    <m/>
    <n v="11"/>
  </r>
  <r>
    <x v="1"/>
    <s v="American Petroleum Institute_Citizens to Protect Pennsylvania201634500"/>
    <s v="American Petroleum Institute"/>
    <x v="18"/>
    <n v="34500"/>
    <x v="8"/>
    <s v="added"/>
    <s v="32-0236838 "/>
    <x v="0"/>
    <m/>
    <n v="12"/>
  </r>
  <r>
    <x v="1"/>
    <s v="American Petroleum Institute_Cleveland 2016 Host Committee Inc.2016900000"/>
    <s v="American Petroleum Institute"/>
    <x v="293"/>
    <n v="900000"/>
    <x v="8"/>
    <s v="added"/>
    <s v="47-1304221"/>
    <x v="0"/>
    <m/>
    <n v="13"/>
  </r>
  <r>
    <x v="1"/>
    <s v="American Petroleum Institute_Coloradans for Responsible Reform201651234"/>
    <s v="American Petroleum Institute"/>
    <x v="252"/>
    <n v="51234"/>
    <x v="8"/>
    <s v="added"/>
    <s v="80-0517438"/>
    <x v="0"/>
    <m/>
    <n v="14"/>
  </r>
  <r>
    <x v="1"/>
    <s v="American Petroleum Institute_Congressional Black Caucus Foundation2016135000"/>
    <s v="American Petroleum Institute"/>
    <x v="210"/>
    <n v="135000"/>
    <x v="8"/>
    <s v="added"/>
    <s v="52-1160561"/>
    <x v="0"/>
    <m/>
    <n v="15"/>
  </r>
  <r>
    <x v="1"/>
    <s v="American Petroleum Institute_Congressional Coalition on Adoption Institute201650000"/>
    <s v="American Petroleum Institute"/>
    <x v="106"/>
    <n v="50000"/>
    <x v="8"/>
    <s v="added"/>
    <s v="54-2035617"/>
    <x v="1"/>
    <m/>
    <n v="16"/>
  </r>
  <r>
    <x v="1"/>
    <s v="American Petroleum Institute_Democratic Governors Association201625000"/>
    <s v="American Petroleum Institute"/>
    <x v="25"/>
    <n v="25000"/>
    <x v="8"/>
    <s v="added"/>
    <s v="52-1304889"/>
    <x v="0"/>
    <m/>
    <n v="17"/>
  </r>
  <r>
    <x v="1"/>
    <s v="American Petroleum Institute_Edison Electric Institute20167000"/>
    <s v="American Petroleum Institute"/>
    <x v="276"/>
    <n v="7000"/>
    <x v="8"/>
    <s v="added"/>
    <s v="13-0659550 "/>
    <x v="0"/>
    <m/>
    <n v="18"/>
  </r>
  <r>
    <x v="1"/>
    <s v="American Petroleum Institute_Energy Policy Research Foundation201625000"/>
    <s v="American Petroleum Institute"/>
    <x v="26"/>
    <n v="25000"/>
    <x v="8"/>
    <s v="added"/>
    <s v="13-1512139"/>
    <x v="0"/>
    <m/>
    <n v="19"/>
  </r>
  <r>
    <x v="1"/>
    <s v="American Petroleum Institute_Environmental Council of the States201615000"/>
    <s v="American Petroleum Institute"/>
    <x v="27"/>
    <n v="15000"/>
    <x v="8"/>
    <s v="added"/>
    <s v="36-3962169"/>
    <x v="0"/>
    <m/>
    <n v="20"/>
  </r>
  <r>
    <x v="1"/>
    <s v="American Petroleum Institute_Ford's Theatre Society201610000"/>
    <s v="American Petroleum Institute"/>
    <x v="156"/>
    <n v="10000"/>
    <x v="8"/>
    <s v="added"/>
    <s v="52-6073157"/>
    <x v="1"/>
    <m/>
    <n v="21"/>
  </r>
  <r>
    <x v="1"/>
    <s v="American Petroleum Institute_Friends of the House 2016 LLC2016100000"/>
    <s v="American Petroleum Institute"/>
    <x v="294"/>
    <n v="100000"/>
    <x v="8"/>
    <s v="added"/>
    <s v="47-4741194 "/>
    <x v="0"/>
    <m/>
    <n v="22"/>
  </r>
  <r>
    <x v="1"/>
    <s v="American Petroleum Institute_Ground Water Protection Council2016200000"/>
    <s v="American Petroleum Institute"/>
    <x v="34"/>
    <n v="200000"/>
    <x v="8"/>
    <s v="added"/>
    <s v="73-1210455"/>
    <x v="0"/>
    <m/>
    <n v="23"/>
  </r>
  <r>
    <x v="1"/>
    <s v="American Petroleum Institute_Ground Water Research &amp; Education Foundation201610000"/>
    <s v="American Petroleum Institute"/>
    <x v="129"/>
    <n v="10000"/>
    <x v="8"/>
    <s v="added"/>
    <s v="73-1271210"/>
    <x v="0"/>
    <m/>
    <n v="24"/>
  </r>
  <r>
    <x v="1"/>
    <s v="American Petroleum Institute_Hispanic Association on Corporate Responsibility20168000"/>
    <s v="American Petroleum Institute"/>
    <x v="111"/>
    <n v="8000"/>
    <x v="8"/>
    <s v="added"/>
    <s v="85-0356947 "/>
    <x v="0"/>
    <m/>
    <n v="25"/>
  </r>
  <r>
    <x v="1"/>
    <s v="American Petroleum Institute_IHS Global201675000"/>
    <s v="American Petroleum Institute"/>
    <x v="257"/>
    <n v="75000"/>
    <x v="8"/>
    <s v="added"/>
    <s v="22-2721160"/>
    <x v="0"/>
    <m/>
    <n v="26"/>
  </r>
  <r>
    <x v="1"/>
    <s v="American Petroleum Institute_Joint Center for Political and Economic Studies201625000"/>
    <s v="American Petroleum Institute"/>
    <x v="295"/>
    <n v="25000"/>
    <x v="8"/>
    <s v="added"/>
    <s v="52-1069070"/>
    <x v="0"/>
    <m/>
    <n v="27"/>
  </r>
  <r>
    <x v="1"/>
    <s v="American Petroleum Institute_Latitude LLC201610000"/>
    <s v="American Petroleum Institute"/>
    <x v="296"/>
    <n v="10000"/>
    <x v="8"/>
    <s v="added"/>
    <s v="27-1968883 "/>
    <x v="0"/>
    <m/>
    <n v="28"/>
  </r>
  <r>
    <x v="1"/>
    <s v="American Petroleum Institute_LNG Allies201630000"/>
    <s v="American Petroleum Institute"/>
    <x v="279"/>
    <n v="30000"/>
    <x v="8"/>
    <s v="added"/>
    <s v="46-5721112 "/>
    <x v="0"/>
    <m/>
    <n v="29"/>
  </r>
  <r>
    <x v="1"/>
    <s v="American Petroleum Institute_Mahoning County Democratic Party201610000"/>
    <s v="American Petroleum Institute"/>
    <x v="224"/>
    <n v="10000"/>
    <x v="8"/>
    <s v="added"/>
    <s v="34-1628309"/>
    <x v="0"/>
    <m/>
    <n v="30"/>
  </r>
  <r>
    <x v="1"/>
    <s v="American Petroleum Institute_Mahoning County Republican Party201610000"/>
    <s v="American Petroleum Institute"/>
    <x v="297"/>
    <n v="10000"/>
    <x v="8"/>
    <s v="added"/>
    <s v="34-1641042 "/>
    <x v="0"/>
    <m/>
    <n v="31"/>
  </r>
  <r>
    <x v="1"/>
    <s v="American Petroleum Institute_Metro Denver Economic Development Corp201612500"/>
    <s v="American Petroleum Institute"/>
    <x v="298"/>
    <n v="12500"/>
    <x v="8"/>
    <s v="added"/>
    <s v="84-0186760 "/>
    <x v="0"/>
    <m/>
    <n v="32"/>
  </r>
  <r>
    <x v="1"/>
    <s v="American Petroleum Institute_NALEO Educational Fund201610000"/>
    <s v="American Petroleum Institute"/>
    <x v="132"/>
    <n v="10000"/>
    <x v="8"/>
    <s v="added"/>
    <s v="52-1212849 "/>
    <x v="0"/>
    <m/>
    <n v="33"/>
  </r>
  <r>
    <x v="1"/>
    <s v="American Petroleum Institute_National Academy of Sciences2016100000"/>
    <s v="American Petroleum Institute"/>
    <x v="229"/>
    <n v="100000"/>
    <x v="8"/>
    <s v="added"/>
    <s v="53-0196932 "/>
    <x v="0"/>
    <m/>
    <n v="34"/>
  </r>
  <r>
    <x v="1"/>
    <s v="American Petroleum Institute_National Association of Regulatory Utility Commissioners20168500"/>
    <s v="American Petroleum Institute"/>
    <x v="54"/>
    <n v="8500"/>
    <x v="8"/>
    <s v="added"/>
    <s v="53-0204609 "/>
    <x v="0"/>
    <m/>
    <n v="35"/>
  </r>
  <r>
    <x v="1"/>
    <s v="American Petroleum Institute_National Association of Regulatory Utility Commissioners20167500"/>
    <s v="American Petroleum Institute"/>
    <x v="54"/>
    <n v="7500"/>
    <x v="8"/>
    <s v="added"/>
    <s v="53-0204609 "/>
    <x v="0"/>
    <m/>
    <n v="36"/>
  </r>
  <r>
    <x v="1"/>
    <s v="American Petroleum Institute_National Association of Regulatory Utility Commissioners20165800"/>
    <s v="American Petroleum Institute"/>
    <x v="54"/>
    <n v="5800"/>
    <x v="8"/>
    <s v="added"/>
    <s v="53-0204609 "/>
    <x v="0"/>
    <m/>
    <n v="37"/>
  </r>
  <r>
    <x v="1"/>
    <s v="American Petroleum Institute_National Council for Air and Stream Improvement201630000"/>
    <s v="American Petroleum Institute"/>
    <x v="280"/>
    <n v="30000"/>
    <x v="8"/>
    <s v="added"/>
    <s v="13-1085344 "/>
    <x v="0"/>
    <m/>
    <n v="38"/>
  </r>
  <r>
    <x v="1"/>
    <s v="American Petroleum Institute_National Newspaper Publishers Association201650000"/>
    <s v="American Petroleum Institute"/>
    <x v="281"/>
    <n v="50000"/>
    <x v="8"/>
    <s v="added"/>
    <s v="52-1008362 "/>
    <x v="0"/>
    <m/>
    <n v="39"/>
  </r>
  <r>
    <x v="1"/>
    <s v="American Petroleum Institute_National Ocean Policy Coalition201635000"/>
    <s v="American Petroleum Institute"/>
    <x v="158"/>
    <n v="35000"/>
    <x v="8"/>
    <s v="added"/>
    <s v="27-2005123"/>
    <x v="0"/>
    <m/>
    <n v="40"/>
  </r>
  <r>
    <x v="1"/>
    <s v="American Petroleum Institute_National Urban League201625000"/>
    <s v="American Petroleum Institute"/>
    <x v="188"/>
    <n v="25000"/>
    <x v="8"/>
    <s v="added"/>
    <s v="13-1840489 "/>
    <x v="0"/>
    <m/>
    <n v="41"/>
  </r>
  <r>
    <x v="1"/>
    <s v="American Petroleum Institute_Ohio Association of Foodbanks2016141480"/>
    <s v="American Petroleum Institute"/>
    <x v="299"/>
    <n v="141480"/>
    <x v="8"/>
    <s v="added"/>
    <s v="34-1677838 "/>
    <x v="1"/>
    <m/>
    <n v="42"/>
  </r>
  <r>
    <x v="1"/>
    <s v="American Petroleum Institute_Ohio Democratic Party201610000"/>
    <s v="American Petroleum Institute"/>
    <x v="262"/>
    <n v="10000"/>
    <x v="8"/>
    <s v="added"/>
    <s v="31-4165080 "/>
    <x v="0"/>
    <m/>
    <n v="43"/>
  </r>
  <r>
    <x v="1"/>
    <s v="American Petroleum Institute_Philadelphia 2016 Host Committee2016700000"/>
    <s v="American Petroleum Institute"/>
    <x v="300"/>
    <n v="700000"/>
    <x v="8"/>
    <s v="added"/>
    <s v="47-2620788 "/>
    <x v="0"/>
    <m/>
    <n v="44"/>
  </r>
  <r>
    <x v="1"/>
    <s v="American Petroleum Institute_Plumbers &amp; Pipefitters2016120000"/>
    <s v="American Petroleum Institute"/>
    <x v="236"/>
    <n v="120000"/>
    <x v="8"/>
    <s v="added"/>
    <s v="34-0945178 "/>
    <x v="0"/>
    <m/>
    <n v="45"/>
  </r>
  <r>
    <x v="1"/>
    <s v="American Petroleum Institute_Politico2016175000"/>
    <s v="American Petroleum Institute"/>
    <x v="237"/>
    <n v="175000"/>
    <x v="8"/>
    <s v="added"/>
    <s v="27-4022975 "/>
    <x v="0"/>
    <m/>
    <n v="46"/>
  </r>
  <r>
    <x v="1"/>
    <s v="American Petroleum Institute_Radio Television Digital News Association20167000"/>
    <s v="American Petroleum Institute"/>
    <x v="264"/>
    <n v="7000"/>
    <x v="8"/>
    <s v="added"/>
    <s v="52-1452178 "/>
    <x v="0"/>
    <m/>
    <n v="47"/>
  </r>
  <r>
    <x v="1"/>
    <s v="American Petroleum Institute_Radio Television Digital News Association20166000"/>
    <s v="American Petroleum Institute"/>
    <x v="264"/>
    <n v="6000"/>
    <x v="8"/>
    <s v="added"/>
    <s v="52-1452178 "/>
    <x v="0"/>
    <m/>
    <n v="48"/>
  </r>
  <r>
    <x v="1"/>
    <s v="American Petroleum Institute_Raise the Bar Protect Our Constitution2016300000"/>
    <s v="American Petroleum Institute"/>
    <x v="301"/>
    <n v="300000"/>
    <x v="8"/>
    <s v="added"/>
    <s v="81-1641312 "/>
    <x v="0"/>
    <m/>
    <n v="49"/>
  </r>
  <r>
    <x v="1"/>
    <s v="American Petroleum Institute_Republican Attorneys General Association201650000"/>
    <s v="American Petroleum Institute"/>
    <x v="265"/>
    <n v="50000"/>
    <x v="8"/>
    <s v="added"/>
    <s v="46-4501717 "/>
    <x v="0"/>
    <m/>
    <n v="50"/>
  </r>
  <r>
    <x v="1"/>
    <s v="American Petroleum Institute_Republican Governors Association2016125000"/>
    <s v="American Petroleum Institute"/>
    <x v="69"/>
    <n v="125000"/>
    <x v="8"/>
    <s v="added"/>
    <s v="11-3655877 "/>
    <x v="0"/>
    <m/>
    <n v="51"/>
  </r>
  <r>
    <x v="1"/>
    <s v="American Petroleum Institute_Republican Governors Association201675000"/>
    <s v="American Petroleum Institute"/>
    <x v="69"/>
    <n v="75000"/>
    <x v="8"/>
    <s v="added"/>
    <s v="11-3655877 "/>
    <x v="0"/>
    <m/>
    <n v="52"/>
  </r>
  <r>
    <x v="1"/>
    <s v="American Petroleum Institute_Republican State Leadership Committee201625000"/>
    <s v="American Petroleum Institute"/>
    <x v="197"/>
    <n v="25000"/>
    <x v="8"/>
    <s v="added"/>
    <s v="05-0532524 "/>
    <x v="0"/>
    <m/>
    <n v="53"/>
  </r>
  <r>
    <x v="1"/>
    <s v="American Petroleum Institute_Resources First Foundation201630000"/>
    <s v="American Petroleum Institute"/>
    <x v="302"/>
    <n v="30000"/>
    <x v="8"/>
    <s v="added"/>
    <s v="01-0531683 "/>
    <x v="0"/>
    <m/>
    <n v="54"/>
  </r>
  <r>
    <x v="1"/>
    <s v="American Petroleum Institute_Science Spark201610000"/>
    <s v="American Petroleum Institute"/>
    <x v="303"/>
    <n v="10000"/>
    <x v="8"/>
    <s v="added"/>
    <s v="26-2497802 "/>
    <x v="0"/>
    <m/>
    <n v="55"/>
  </r>
  <r>
    <x v="1"/>
    <s v="American Petroleum Institute_So Others Might Eat201610000"/>
    <s v="American Petroleum Institute"/>
    <x v="304"/>
    <n v="10000"/>
    <x v="8"/>
    <s v="added"/>
    <s v="23-7098123 "/>
    <x v="1"/>
    <m/>
    <n v="56"/>
  </r>
  <r>
    <x v="1"/>
    <s v="American Petroleum Institute_Stanford University201628333"/>
    <s v="American Petroleum Institute"/>
    <x v="73"/>
    <n v="28333"/>
    <x v="8"/>
    <s v="added"/>
    <s v="94-1156365 "/>
    <x v="0"/>
    <m/>
    <n v="57"/>
  </r>
  <r>
    <x v="1"/>
    <s v="American Petroleum Institute_Stronger201680000"/>
    <s v="American Petroleum Institute"/>
    <x v="286"/>
    <n v="80000"/>
    <x v="8"/>
    <s v="added"/>
    <s v="31-1666039 "/>
    <x v="0"/>
    <m/>
    <n v="58"/>
  </r>
  <r>
    <x v="1"/>
    <s v="American Petroleum Institute_The Economic Club of Washington DC20166000"/>
    <s v="American Petroleum Institute"/>
    <x v="287"/>
    <n v="6000"/>
    <x v="8"/>
    <s v="added"/>
    <s v="52-1469926 "/>
    <x v="0"/>
    <m/>
    <n v="59"/>
  </r>
  <r>
    <x v="1"/>
    <s v="American Petroleum Institute_The National Center for American Indian Enterprise Development201610000"/>
    <s v="American Petroleum Institute"/>
    <x v="288"/>
    <n v="10000"/>
    <x v="8"/>
    <s v="added"/>
    <s v="95-2627645 "/>
    <x v="0"/>
    <m/>
    <n v="60"/>
  </r>
  <r>
    <x v="1"/>
    <s v="American Petroleum Institute_The National Center for American Indian Enterprise Development201610000"/>
    <s v="American Petroleum Institute"/>
    <x v="288"/>
    <n v="10000"/>
    <x v="8"/>
    <s v="added"/>
    <s v="95-2627645 "/>
    <x v="0"/>
    <m/>
    <n v="61"/>
  </r>
  <r>
    <x v="1"/>
    <s v="American Petroleum Institute_Tri-State Bird Rescue and Research201616000"/>
    <s v="American Petroleum Institute"/>
    <x v="79"/>
    <n v="16000"/>
    <x v="8"/>
    <s v="added"/>
    <s v="51-0265807 "/>
    <x v="0"/>
    <m/>
    <n v="62"/>
  </r>
  <r>
    <x v="1"/>
    <s v="American Petroleum Institute_United States Association for Energy Economics201615000"/>
    <s v="American Petroleum Institute"/>
    <x v="142"/>
    <n v="15000"/>
    <x v="8"/>
    <s v="added"/>
    <s v="04-2685180 "/>
    <x v="0"/>
    <m/>
    <n v="63"/>
  </r>
  <r>
    <x v="1"/>
    <s v="American Petroleum Institute_United States Hispanic Chamber of Commerce201625000"/>
    <s v="American Petroleum Institute"/>
    <x v="80"/>
    <n v="25000"/>
    <x v="8"/>
    <s v="added"/>
    <s v="43-1249249 "/>
    <x v="0"/>
    <m/>
    <n v="64"/>
  </r>
  <r>
    <x v="1"/>
    <s v="American Petroleum Institute_University of Texas at Arlington201610000"/>
    <s v="American Petroleum Institute"/>
    <x v="245"/>
    <n v="10000"/>
    <x v="8"/>
    <s v="added"/>
    <s v="75-6000121 "/>
    <x v="0"/>
    <m/>
    <n v="65"/>
  </r>
  <r>
    <x v="1"/>
    <s v="American Petroleum Institute_Virginia Foundation for Research &amp; Economic Education201620000"/>
    <s v="American Petroleum Institute"/>
    <x v="305"/>
    <n v="20000"/>
    <x v="8"/>
    <s v="added"/>
    <s v="54-1473133 "/>
    <x v="0"/>
    <m/>
    <n v="66"/>
  </r>
  <r>
    <x v="2"/>
    <m/>
    <m/>
    <x v="306"/>
    <m/>
    <x v="9"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A021A-3CD7-C245-8C85-C7C09FD64A62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Recipient">
  <location ref="A10:B296" firstHeaderRow="1" firstDataRow="1" firstDataCol="1" rowPageCount="2" colPageCount="1"/>
  <pivotFields count="11">
    <pivotField axis="axisPage" showAll="0">
      <items count="4">
        <item x="1"/>
        <item x="0"/>
        <item x="2"/>
        <item t="default"/>
      </items>
    </pivotField>
    <pivotField showAll="0"/>
    <pivotField showAll="0"/>
    <pivotField axis="axisRow" showAll="0" sortType="descending">
      <items count="308">
        <item sd="0" x="203"/>
        <item sd="0" x="168"/>
        <item sd="0" x="0"/>
        <item sd="0" x="204"/>
        <item sd="0" x="145"/>
        <item sd="0" x="205"/>
        <item sd="0" x="169"/>
        <item sd="0" x="96"/>
        <item sd="0" x="248"/>
        <item sd="0" x="1"/>
        <item sd="0" x="170"/>
        <item sd="0" x="146"/>
        <item sd="0" x="2"/>
        <item sd="0" x="3"/>
        <item sd="0" x="4"/>
        <item sd="0" x="171"/>
        <item sd="0" x="5"/>
        <item sd="0" x="172"/>
        <item sd="0" x="147"/>
        <item sd="0" x="6"/>
        <item sd="0" x="7"/>
        <item sd="0" x="97"/>
        <item sd="0" x="173"/>
        <item sd="0" x="8"/>
        <item sd="0" x="206"/>
        <item sd="0" x="9"/>
        <item sd="0" x="249"/>
        <item sd="0" x="10"/>
        <item sd="0" x="11"/>
        <item sd="0" x="12"/>
        <item sd="0" x="98"/>
        <item sd="0" x="99"/>
        <item sd="0" x="13"/>
        <item sd="0" x="14"/>
        <item sd="0" x="126"/>
        <item sd="0" x="148"/>
        <item sd="0" x="271"/>
        <item sd="0" x="272"/>
        <item sd="0" x="207"/>
        <item sd="0" x="273"/>
        <item sd="0" x="208"/>
        <item sd="0" x="149"/>
        <item sd="0" x="250"/>
        <item sd="0" x="100"/>
        <item sd="0" x="101"/>
        <item sd="0" x="174"/>
        <item sd="0" x="274"/>
        <item sd="0" x="102"/>
        <item sd="0" x="150"/>
        <item sd="0" x="151"/>
        <item sd="0" x="127"/>
        <item sd="0" x="251"/>
        <item sd="0" x="15"/>
        <item sd="0" x="16"/>
        <item sd="0" x="17"/>
        <item sd="0" x="152"/>
        <item sd="0" x="18"/>
        <item sd="0" x="175"/>
        <item sd="0" x="293"/>
        <item sd="0" x="19"/>
        <item sd="0" x="153"/>
        <item sd="0" x="103"/>
        <item sd="0" x="20"/>
        <item sd="0" x="252"/>
        <item sd="0" x="104"/>
        <item sd="0" x="253"/>
        <item sd="0" x="21"/>
        <item sd="0" x="254"/>
        <item sd="0" x="105"/>
        <item sd="0" x="209"/>
        <item sd="0" x="176"/>
        <item sd="0" x="210"/>
        <item sd="0" x="177"/>
        <item sd="0" x="178"/>
        <item sd="0" x="106"/>
        <item sd="0" x="107"/>
        <item sd="0" x="22"/>
        <item sd="0" x="23"/>
        <item sd="0" x="108"/>
        <item sd="0" x="154"/>
        <item sd="0" x="24"/>
        <item sd="0" x="179"/>
        <item sd="0" x="211"/>
        <item sd="0" x="212"/>
        <item sd="0" x="155"/>
        <item sd="0" x="275"/>
        <item sd="0" x="25"/>
        <item sd="0" x="180"/>
        <item sd="0" x="276"/>
        <item sd="0" x="255"/>
        <item sd="0" x="26"/>
        <item sd="0" x="27"/>
        <item sd="0" x="109"/>
        <item sd="0" x="213"/>
        <item sd="0" x="214"/>
        <item sd="0" x="181"/>
        <item sd="0" x="182"/>
        <item sd="0" x="156"/>
        <item sd="0" x="28"/>
        <item sd="0" x="183"/>
        <item sd="0" x="110"/>
        <item sd="0" x="29"/>
        <item sd="0" x="277"/>
        <item sd="0" x="184"/>
        <item sd="0" x="30"/>
        <item sd="0" x="31"/>
        <item sd="0" x="294"/>
        <item sd="0" x="185"/>
        <item sd="0" x="32"/>
        <item sd="0" x="33"/>
        <item sd="0" x="157"/>
        <item sd="0" x="128"/>
        <item sd="0" x="256"/>
        <item sd="0" x="278"/>
        <item sd="0" x="34"/>
        <item sd="0" x="129"/>
        <item sd="0" x="216"/>
        <item sd="0" x="217"/>
        <item sd="0" x="35"/>
        <item sd="0" x="36"/>
        <item sd="0" x="37"/>
        <item sd="0" x="111"/>
        <item sd="0" x="38"/>
        <item sd="0" x="218"/>
        <item sd="0" x="219"/>
        <item sd="0" x="257"/>
        <item sd="0" x="220"/>
        <item sd="0" x="258"/>
        <item sd="0" x="221"/>
        <item sd="0" x="39"/>
        <item sd="0" x="40"/>
        <item sd="0" x="222"/>
        <item sd="0" x="41"/>
        <item sd="0" x="42"/>
        <item sd="0" x="112"/>
        <item sd="0" x="43"/>
        <item sd="0" x="44"/>
        <item sd="0" x="45"/>
        <item sd="0" x="295"/>
        <item sd="0" x="223"/>
        <item sd="0" x="130"/>
        <item sd="0" x="296"/>
        <item sd="0" x="279"/>
        <item sd="0" x="46"/>
        <item sd="0" x="224"/>
        <item sd="0" x="297"/>
        <item sd="0" x="225"/>
        <item sd="0" x="47"/>
        <item sd="0" x="48"/>
        <item sd="0" x="49"/>
        <item sd="0" x="50"/>
        <item sd="0" x="298"/>
        <item sd="0" x="226"/>
        <item sd="0" x="113"/>
        <item sd="0" x="186"/>
        <item sd="0" x="227"/>
        <item sd="0" x="51"/>
        <item sd="0" x="131"/>
        <item sd="0" x="228"/>
        <item sd="0" x="132"/>
        <item sd="0" x="229"/>
        <item sd="0" x="230"/>
        <item sd="0" x="231"/>
        <item sd="0" x="187"/>
        <item sd="0" x="52"/>
        <item sd="0" x="53"/>
        <item sd="0" x="54"/>
        <item sd="0" x="259"/>
        <item sd="0" x="114"/>
        <item sd="0" x="115"/>
        <item sd="0" x="55"/>
        <item sd="0" x="56"/>
        <item sd="0" x="57"/>
        <item sd="0" x="58"/>
        <item sd="0" x="280"/>
        <item sd="0" x="232"/>
        <item sd="0" x="133"/>
        <item sd="0" x="59"/>
        <item sd="0" x="134"/>
        <item sd="0" x="233"/>
        <item sd="0" x="234"/>
        <item sd="0" x="60"/>
        <item sd="0" x="281"/>
        <item sd="0" x="158"/>
        <item sd="0" x="135"/>
        <item sd="0" x="235"/>
        <item sd="0" x="61"/>
        <item sd="0" x="188"/>
        <item sd="0" x="136"/>
        <item sd="0" x="62"/>
        <item sd="0" x="189"/>
        <item sd="0" x="260"/>
        <item sd="0" x="190"/>
        <item sd="0" x="282"/>
        <item sd="0" x="261"/>
        <item sd="0" x="191"/>
        <item sd="0" x="116"/>
        <item sd="0" x="117"/>
        <item sd="0" x="63"/>
        <item sd="0" x="118"/>
        <item sd="0" x="192"/>
        <item sd="0" x="64"/>
        <item sd="0" x="119"/>
        <item sd="0" x="65"/>
        <item sd="0" x="299"/>
        <item sd="0" x="262"/>
        <item sd="0" x="283"/>
        <item sd="0" x="263"/>
        <item sd="0" x="193"/>
        <item sd="0" x="194"/>
        <item sd="0" x="120"/>
        <item sd="0" x="121"/>
        <item sd="0" x="195"/>
        <item sd="0" x="137"/>
        <item sd="0" x="196"/>
        <item sd="0" x="66"/>
        <item sd="0" x="284"/>
        <item sd="0" x="300"/>
        <item sd="0" x="67"/>
        <item sd="0" x="236"/>
        <item sd="0" x="237"/>
        <item sd="0" x="159"/>
        <item sd="0" x="238"/>
        <item sd="0" x="264"/>
        <item sd="0" x="301"/>
        <item sd="0" x="68"/>
        <item sd="0" x="265"/>
        <item sd="0" x="69"/>
        <item sd="0" x="138"/>
        <item sd="0" x="197"/>
        <item sd="0" x="302"/>
        <item sd="0" x="70"/>
        <item sd="0" x="240"/>
        <item sd="0" x="71"/>
        <item sd="0" x="266"/>
        <item sd="0" x="122"/>
        <item sd="0" x="303"/>
        <item sd="0" x="285"/>
        <item sd="0" x="72"/>
        <item sd="0" x="304"/>
        <item sd="0" x="198"/>
        <item sd="0" x="139"/>
        <item sd="0" x="199"/>
        <item sd="0" x="73"/>
        <item sd="0" x="74"/>
        <item sd="0" x="160"/>
        <item sd="0" x="286"/>
        <item sd="0" x="200"/>
        <item sd="0" x="241"/>
        <item sd="0" x="201"/>
        <item sd="0" x="140"/>
        <item sd="0" x="243"/>
        <item sd="0" x="75"/>
        <item sd="0" x="141"/>
        <item sd="0" x="287"/>
        <item sd="0" x="215"/>
        <item sd="0" x="267"/>
        <item sd="0" x="161"/>
        <item sd="0" x="162"/>
        <item sd="0" x="76"/>
        <item sd="0" x="268"/>
        <item sd="0" x="288"/>
        <item sd="0" x="239"/>
        <item sd="0" x="242"/>
        <item sd="0" x="77"/>
        <item sd="0" x="163"/>
        <item sd="0" x="78"/>
        <item sd="0" x="79"/>
        <item sd="0" x="142"/>
        <item sd="0" x="80"/>
        <item sd="0" x="289"/>
        <item sd="0" x="123"/>
        <item sd="0" x="164"/>
        <item sd="0" x="81"/>
        <item sd="0" x="82"/>
        <item sd="0" x="83"/>
        <item sd="0" x="84"/>
        <item sd="0" x="85"/>
        <item sd="0" x="246"/>
        <item sd="0" x="86"/>
        <item sd="0" x="87"/>
        <item sd="0" x="124"/>
        <item sd="0" x="245"/>
        <item sd="0" x="88"/>
        <item sd="0" x="89"/>
        <item sd="0" x="90"/>
        <item sd="0" x="290"/>
        <item sd="0" x="91"/>
        <item sd="0" x="244"/>
        <item sd="0" x="269"/>
        <item sd="0" x="270"/>
        <item sd="0" x="291"/>
        <item sd="0" x="165"/>
        <item sd="0" x="305"/>
        <item sd="0" x="143"/>
        <item sd="0" x="144"/>
        <item sd="0" x="166"/>
        <item sd="0" x="167"/>
        <item sd="0" x="92"/>
        <item sd="0" x="93"/>
        <item sd="0" x="125"/>
        <item sd="0" x="202"/>
        <item sd="0" x="247"/>
        <item sd="0" x="292"/>
        <item sd="0" x="94"/>
        <item sd="0" x="95"/>
        <item h="1" sd="0" x="30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11">
        <item x="0"/>
        <item x="1"/>
        <item x="2"/>
        <item x="3"/>
        <item x="4"/>
        <item x="5"/>
        <item x="6"/>
        <item x="9"/>
        <item x="7"/>
        <item x="8"/>
        <item t="default"/>
      </items>
    </pivotField>
    <pivotField showAll="0"/>
    <pivotField showAll="0"/>
    <pivotField axis="axisPage" multipleItemSelectionAllowed="1" showAll="0">
      <items count="4">
        <item x="0"/>
        <item h="1" x="1"/>
        <item x="2"/>
        <item t="default"/>
      </items>
    </pivotField>
    <pivotField showAll="0"/>
    <pivotField showAll="0"/>
  </pivotFields>
  <rowFields count="2">
    <field x="3"/>
    <field x="5"/>
  </rowFields>
  <rowItems count="286">
    <i>
      <x v="210"/>
    </i>
    <i>
      <x v="56"/>
    </i>
    <i>
      <x v="164"/>
    </i>
    <i>
      <x v="1"/>
    </i>
    <i>
      <x v="63"/>
    </i>
    <i>
      <x v="114"/>
    </i>
    <i>
      <x v="129"/>
    </i>
    <i>
      <x v="12"/>
    </i>
    <i>
      <x v="118"/>
    </i>
    <i>
      <x v="58"/>
    </i>
    <i>
      <x v="244"/>
    </i>
    <i>
      <x v="44"/>
    </i>
    <i>
      <x v="75"/>
    </i>
    <i>
      <x v="29"/>
    </i>
    <i>
      <x v="225"/>
    </i>
    <i>
      <x v="275"/>
    </i>
    <i>
      <x v="217"/>
    </i>
    <i>
      <x v="227"/>
    </i>
    <i>
      <x v="125"/>
    </i>
    <i>
      <x v="273"/>
    </i>
    <i>
      <x v="86"/>
    </i>
    <i>
      <x v="14"/>
    </i>
    <i>
      <x v="45"/>
    </i>
    <i>
      <x v="274"/>
    </i>
    <i>
      <x v="71"/>
    </i>
    <i>
      <x v="219"/>
    </i>
    <i>
      <x v="60"/>
    </i>
    <i>
      <x v="90"/>
    </i>
    <i>
      <x v="80"/>
    </i>
    <i>
      <x v="207"/>
    </i>
    <i>
      <x v="9"/>
    </i>
    <i>
      <x v="224"/>
    </i>
    <i>
      <x v="91"/>
    </i>
    <i>
      <x v="2"/>
    </i>
    <i>
      <x v="183"/>
    </i>
    <i>
      <x v="10"/>
    </i>
    <i>
      <x v="43"/>
    </i>
    <i>
      <x v="146"/>
    </i>
    <i>
      <x v="287"/>
    </i>
    <i>
      <x v="102"/>
    </i>
    <i>
      <x v="148"/>
    </i>
    <i>
      <x v="259"/>
    </i>
    <i>
      <x v="220"/>
    </i>
    <i>
      <x v="62"/>
    </i>
    <i>
      <x v="110"/>
    </i>
    <i>
      <x v="229"/>
    </i>
    <i>
      <x v="89"/>
    </i>
    <i>
      <x v="160"/>
    </i>
    <i>
      <x v="246"/>
    </i>
    <i>
      <x v="176"/>
    </i>
    <i>
      <x v="218"/>
    </i>
    <i>
      <x v="243"/>
    </i>
    <i>
      <x v="132"/>
    </i>
    <i>
      <x v="32"/>
    </i>
    <i>
      <x v="238"/>
    </i>
    <i>
      <x v="226"/>
    </i>
    <i>
      <x v="16"/>
    </i>
    <i>
      <x v="28"/>
    </i>
    <i>
      <x v="104"/>
    </i>
    <i>
      <x v="215"/>
    </i>
    <i>
      <x v="72"/>
    </i>
    <i>
      <x v="156"/>
    </i>
    <i>
      <x v="278"/>
    </i>
    <i>
      <x v="112"/>
    </i>
    <i>
      <x v="34"/>
    </i>
    <i>
      <x v="18"/>
    </i>
    <i>
      <x v="115"/>
    </i>
    <i>
      <x v="177"/>
    </i>
    <i>
      <x v="185"/>
    </i>
    <i>
      <x v="7"/>
    </i>
    <i>
      <x v="106"/>
    </i>
    <i>
      <x v="153"/>
    </i>
    <i>
      <x v="186"/>
    </i>
    <i>
      <x v="23"/>
    </i>
    <i>
      <x v="168"/>
    </i>
    <i>
      <x v="57"/>
    </i>
    <i>
      <x v="272"/>
    </i>
    <i>
      <x v="277"/>
    </i>
    <i>
      <x v="200"/>
    </i>
    <i>
      <x v="268"/>
    </i>
    <i>
      <x/>
    </i>
    <i>
      <x v="289"/>
    </i>
    <i>
      <x v="172"/>
    </i>
    <i>
      <x v="130"/>
    </i>
    <i>
      <x v="202"/>
    </i>
    <i>
      <x v="142"/>
    </i>
    <i>
      <x v="66"/>
    </i>
    <i>
      <x v="233"/>
    </i>
    <i>
      <x v="49"/>
    </i>
    <i>
      <x v="134"/>
    </i>
    <i>
      <x v="255"/>
    </i>
    <i>
      <x v="203"/>
    </i>
    <i>
      <x v="143"/>
    </i>
    <i>
      <x v="174"/>
    </i>
    <i>
      <x v="291"/>
    </i>
    <i>
      <x v="166"/>
    </i>
    <i>
      <x v="121"/>
    </i>
    <i>
      <x v="189"/>
    </i>
    <i>
      <x v="73"/>
    </i>
    <i>
      <x v="11"/>
    </i>
    <i>
      <x v="267"/>
    </i>
    <i>
      <x v="13"/>
    </i>
    <i>
      <x v="4"/>
    </i>
    <i>
      <x v="269"/>
    </i>
    <i>
      <x v="19"/>
    </i>
    <i>
      <x v="248"/>
    </i>
    <i>
      <x v="135"/>
    </i>
    <i>
      <x v="182"/>
    </i>
    <i>
      <x v="261"/>
    </i>
    <i>
      <x v="181"/>
    </i>
    <i>
      <x v="284"/>
    </i>
    <i>
      <x v="280"/>
    </i>
    <i>
      <x v="76"/>
    </i>
    <i>
      <x v="180"/>
    </i>
    <i>
      <x v="300"/>
    </i>
    <i>
      <x v="251"/>
    </i>
    <i>
      <x v="120"/>
    </i>
    <i>
      <x v="179"/>
    </i>
    <i>
      <x v="22"/>
    </i>
    <i>
      <x v="197"/>
    </i>
    <i>
      <x v="257"/>
    </i>
    <i>
      <x v="82"/>
    </i>
    <i>
      <x v="54"/>
    </i>
    <i>
      <x v="231"/>
    </i>
    <i>
      <x v="152"/>
    </i>
    <i>
      <x v="196"/>
    </i>
    <i>
      <x v="302"/>
    </i>
    <i>
      <x v="81"/>
    </i>
    <i>
      <x v="184"/>
    </i>
    <i>
      <x v="252"/>
    </i>
    <i>
      <x v="84"/>
    </i>
    <i>
      <x v="201"/>
    </i>
    <i>
      <x v="234"/>
    </i>
    <i>
      <x v="264"/>
    </i>
    <i>
      <x v="171"/>
    </i>
    <i>
      <x v="30"/>
    </i>
    <i>
      <x v="77"/>
    </i>
    <i>
      <x v="99"/>
    </i>
    <i>
      <x v="159"/>
    </i>
    <i>
      <x v="24"/>
    </i>
    <i>
      <x v="281"/>
    </i>
    <i>
      <x v="15"/>
    </i>
    <i>
      <x v="144"/>
    </i>
    <i>
      <x v="213"/>
    </i>
    <i>
      <x v="279"/>
    </i>
    <i>
      <x v="265"/>
    </i>
    <i>
      <x v="187"/>
    </i>
    <i>
      <x v="305"/>
    </i>
    <i>
      <x v="276"/>
    </i>
    <i>
      <x v="223"/>
    </i>
    <i>
      <x v="94"/>
    </i>
    <i>
      <x v="78"/>
    </i>
    <i>
      <x v="297"/>
    </i>
    <i>
      <x v="249"/>
    </i>
    <i>
      <x v="61"/>
    </i>
    <i>
      <x v="263"/>
    </i>
    <i>
      <x v="127"/>
    </i>
    <i>
      <x v="292"/>
    </i>
    <i>
      <x v="109"/>
    </i>
    <i>
      <x v="205"/>
    </i>
    <i>
      <x v="271"/>
    </i>
    <i>
      <x v="230"/>
    </i>
    <i>
      <x v="199"/>
    </i>
    <i>
      <x v="301"/>
    </i>
    <i>
      <x v="27"/>
    </i>
    <i>
      <x v="149"/>
    </i>
    <i>
      <x v="266"/>
    </i>
    <i>
      <x v="68"/>
    </i>
    <i>
      <x v="136"/>
    </i>
    <i>
      <x v="107"/>
    </i>
    <i>
      <x v="35"/>
    </i>
    <i>
      <x v="163"/>
    </i>
    <i>
      <x v="79"/>
    </i>
    <i>
      <x v="216"/>
    </i>
    <i>
      <x v="262"/>
    </i>
    <i>
      <x v="31"/>
    </i>
    <i>
      <x v="85"/>
    </i>
    <i>
      <x v="119"/>
    </i>
    <i>
      <x v="138"/>
    </i>
    <i>
      <x v="20"/>
    </i>
    <i>
      <x v="38"/>
    </i>
    <i>
      <x v="167"/>
    </i>
    <i>
      <x v="285"/>
    </i>
    <i>
      <x v="299"/>
    </i>
    <i>
      <x v="241"/>
    </i>
    <i>
      <x v="240"/>
    </i>
    <i>
      <x v="242"/>
    </i>
    <i>
      <x v="17"/>
    </i>
    <i>
      <x v="190"/>
    </i>
    <i>
      <x v="178"/>
    </i>
    <i>
      <x v="126"/>
    </i>
    <i>
      <x v="123"/>
    </i>
    <i>
      <x v="108"/>
    </i>
    <i>
      <x v="194"/>
    </i>
    <i>
      <x v="282"/>
    </i>
    <i>
      <x v="67"/>
    </i>
    <i>
      <x v="293"/>
    </i>
    <i>
      <x v="113"/>
    </i>
    <i>
      <x v="50"/>
    </i>
    <i>
      <x v="88"/>
    </i>
    <i>
      <x v="21"/>
    </i>
    <i>
      <x v="198"/>
    </i>
    <i>
      <x v="92"/>
    </i>
    <i>
      <x v="288"/>
    </i>
    <i>
      <x v="260"/>
    </i>
    <i>
      <x v="195"/>
    </i>
    <i>
      <x v="191"/>
    </i>
    <i>
      <x v="39"/>
    </i>
    <i>
      <x v="42"/>
    </i>
    <i>
      <x v="188"/>
    </i>
    <i>
      <x v="304"/>
    </i>
    <i>
      <x v="221"/>
    </i>
    <i>
      <x v="98"/>
    </i>
    <i>
      <x v="253"/>
    </i>
    <i>
      <x v="96"/>
    </i>
    <i>
      <x v="169"/>
    </i>
    <i>
      <x v="151"/>
    </i>
    <i>
      <x v="154"/>
    </i>
    <i>
      <x v="254"/>
    </i>
    <i>
      <x v="256"/>
    </i>
    <i>
      <x v="222"/>
    </i>
    <i>
      <x v="53"/>
    </i>
    <i>
      <x v="237"/>
    </i>
    <i>
      <x v="100"/>
    </i>
    <i>
      <x v="294"/>
    </i>
    <i>
      <x v="133"/>
    </i>
    <i>
      <x v="47"/>
    </i>
    <i>
      <x v="157"/>
    </i>
    <i>
      <x v="170"/>
    </i>
    <i>
      <x v="286"/>
    </i>
    <i>
      <x v="161"/>
    </i>
    <i>
      <x v="52"/>
    </i>
    <i>
      <x v="145"/>
    </i>
    <i>
      <x v="258"/>
    </i>
    <i>
      <x v="51"/>
    </i>
    <i>
      <x v="69"/>
    </i>
    <i>
      <x v="55"/>
    </i>
    <i>
      <x v="70"/>
    </i>
    <i>
      <x v="5"/>
    </i>
    <i>
      <x v="162"/>
    </i>
    <i>
      <x v="65"/>
    </i>
    <i>
      <x v="208"/>
    </i>
    <i>
      <x v="103"/>
    </i>
    <i>
      <x v="137"/>
    </i>
    <i>
      <x v="3"/>
    </i>
    <i>
      <x v="228"/>
    </i>
    <i>
      <x v="83"/>
    </i>
    <i>
      <x v="140"/>
    </i>
    <i>
      <x v="245"/>
    </i>
    <i>
      <x v="270"/>
    </i>
    <i>
      <x v="93"/>
    </i>
    <i>
      <x v="209"/>
    </i>
    <i>
      <x v="295"/>
    </i>
    <i>
      <x v="141"/>
    </i>
    <i>
      <x v="250"/>
    </i>
    <i>
      <x v="6"/>
    </i>
    <i>
      <x v="131"/>
    </i>
    <i>
      <x v="124"/>
    </i>
    <i>
      <x v="116"/>
    </i>
    <i>
      <x v="175"/>
    </i>
    <i>
      <x v="236"/>
    </i>
    <i>
      <x v="64"/>
    </i>
    <i>
      <x v="232"/>
    </i>
    <i>
      <x v="303"/>
    </i>
    <i>
      <x v="192"/>
    </i>
    <i>
      <x v="128"/>
    </i>
    <i>
      <x v="155"/>
    </i>
    <i>
      <x v="59"/>
    </i>
    <i>
      <x v="212"/>
    </i>
    <i>
      <x v="283"/>
    </i>
    <i>
      <x v="117"/>
    </i>
    <i>
      <x v="298"/>
    </i>
    <i>
      <x v="206"/>
    </i>
    <i>
      <x v="235"/>
    </i>
    <i>
      <x v="214"/>
    </i>
    <i>
      <x v="26"/>
    </i>
    <i>
      <x v="193"/>
    </i>
    <i>
      <x v="211"/>
    </i>
    <i>
      <x v="290"/>
    </i>
    <i>
      <x v="173"/>
    </i>
    <i>
      <x v="122"/>
    </i>
    <i>
      <x v="150"/>
    </i>
    <i>
      <x v="33"/>
    </i>
    <i>
      <x v="25"/>
    </i>
    <i>
      <x v="165"/>
    </i>
    <i t="grand">
      <x/>
    </i>
  </rowItems>
  <colItems count="1">
    <i/>
  </colItems>
  <pageFields count="2">
    <pageField fld="0" hier="-1"/>
    <pageField fld="8" hier="-1"/>
  </pageField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american-petroleum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2"/>
  <sheetViews>
    <sheetView tabSelected="1" workbookViewId="0">
      <selection activeCell="D12" sqref="D12"/>
    </sheetView>
  </sheetViews>
  <sheetFormatPr baseColWidth="10" defaultRowHeight="16" x14ac:dyDescent="0.2"/>
  <cols>
    <col min="1" max="1" width="61" bestFit="1" customWidth="1"/>
    <col min="2" max="2" width="17.5" bestFit="1" customWidth="1"/>
    <col min="3" max="3" width="80.5" customWidth="1"/>
    <col min="4" max="4" width="130.33203125" customWidth="1"/>
    <col min="6" max="6" width="79.33203125" customWidth="1"/>
  </cols>
  <sheetData>
    <row r="1" spans="1:3" ht="34" x14ac:dyDescent="0.4">
      <c r="A1" s="6" t="s">
        <v>490</v>
      </c>
    </row>
    <row r="2" spans="1:3" ht="19" x14ac:dyDescent="0.25">
      <c r="A2" s="7" t="s">
        <v>491</v>
      </c>
      <c r="B2" s="11">
        <v>43580</v>
      </c>
    </row>
    <row r="3" spans="1:3" ht="19" x14ac:dyDescent="0.25">
      <c r="A3" s="8" t="s">
        <v>493</v>
      </c>
      <c r="B3" s="7"/>
    </row>
    <row r="5" spans="1:3" ht="26" x14ac:dyDescent="0.3">
      <c r="A5" s="10" t="s">
        <v>629</v>
      </c>
    </row>
    <row r="7" spans="1:3" x14ac:dyDescent="0.2">
      <c r="A7" s="2" t="s">
        <v>203</v>
      </c>
      <c r="B7" t="s">
        <v>398</v>
      </c>
    </row>
    <row r="8" spans="1:3" x14ac:dyDescent="0.2">
      <c r="A8" s="2" t="s">
        <v>631</v>
      </c>
      <c r="B8" t="s">
        <v>655</v>
      </c>
    </row>
    <row r="9" spans="1:3" x14ac:dyDescent="0.2">
      <c r="A9" s="9" t="s">
        <v>492</v>
      </c>
    </row>
    <row r="10" spans="1:3" x14ac:dyDescent="0.2">
      <c r="A10" s="2" t="s">
        <v>630</v>
      </c>
      <c r="B10" t="s">
        <v>400</v>
      </c>
      <c r="C10" s="5" t="s">
        <v>401</v>
      </c>
    </row>
    <row r="11" spans="1:3" x14ac:dyDescent="0.2">
      <c r="A11" s="3" t="s">
        <v>25</v>
      </c>
      <c r="B11" s="4">
        <v>3597648</v>
      </c>
      <c r="C11" t="str">
        <f>IFERROR(IF(VLOOKUP(A11,Resources!A:B,2,FALSE)=0,"",VLOOKUP(A11,Resources!A:B,2,FALSE)),"")</f>
        <v/>
      </c>
    </row>
    <row r="12" spans="1:3" x14ac:dyDescent="0.2">
      <c r="A12" s="3" t="s">
        <v>62</v>
      </c>
      <c r="B12" s="4">
        <v>2851500</v>
      </c>
      <c r="C12" t="str">
        <f>IFERROR(IF(VLOOKUP(A12,Resources!A:B,2,FALSE)=0,"",VLOOKUP(A12,Resources!A:B,2,FALSE)),"")</f>
        <v/>
      </c>
    </row>
    <row r="13" spans="1:3" x14ac:dyDescent="0.2">
      <c r="A13" s="3" t="s">
        <v>178</v>
      </c>
      <c r="B13" s="4">
        <v>2026150</v>
      </c>
      <c r="C13" t="str">
        <f>IFERROR(IF(VLOOKUP(A13,Resources!A:B,2,FALSE)=0,"",VLOOKUP(A13,Resources!A:B,2,FALSE)),"")</f>
        <v>http://www.sourcewatch.org/index.php/National_Association_of_Manufacturers</v>
      </c>
    </row>
    <row r="14" spans="1:3" x14ac:dyDescent="0.2">
      <c r="A14" s="3" t="s">
        <v>78</v>
      </c>
      <c r="B14" s="4">
        <v>2022473</v>
      </c>
      <c r="C14" t="str">
        <f>IFERROR(IF(VLOOKUP(A14,Resources!A:B,2,FALSE)=0,"",VLOOKUP(A14,Resources!A:B,2,FALSE)),"")</f>
        <v/>
      </c>
    </row>
    <row r="15" spans="1:3" x14ac:dyDescent="0.2">
      <c r="A15" s="3" t="s">
        <v>356</v>
      </c>
      <c r="B15" s="4">
        <v>1544481</v>
      </c>
      <c r="C15" t="str">
        <f>IFERROR(IF(VLOOKUP(A15,Resources!A:B,2,FALSE)=0,"",VLOOKUP(A15,Resources!A:B,2,FALSE)),"")</f>
        <v/>
      </c>
    </row>
    <row r="16" spans="1:3" x14ac:dyDescent="0.2">
      <c r="A16" s="3" t="s">
        <v>42</v>
      </c>
      <c r="B16" s="4">
        <v>1440800</v>
      </c>
      <c r="C16" t="str">
        <f>IFERROR(IF(VLOOKUP(A16,Resources!A:B,2,FALSE)=0,"",VLOOKUP(A16,Resources!A:B,2,FALSE)),"")</f>
        <v>http://www.sourcewatch.org/index.php/Groundwater_Protection_Council</v>
      </c>
    </row>
    <row r="17" spans="1:3" x14ac:dyDescent="0.2">
      <c r="A17" s="3" t="s">
        <v>41</v>
      </c>
      <c r="B17" s="4">
        <v>1387356</v>
      </c>
      <c r="C17" t="str">
        <f>IFERROR(IF(VLOOKUP(A17,Resources!A:B,2,FALSE)=0,"",VLOOKUP(A17,Resources!A:B,2,FALSE)),"")</f>
        <v>http://www.sourcewatch.org/index.php/Independent_Petroleum_Association_of_America</v>
      </c>
    </row>
    <row r="18" spans="1:3" x14ac:dyDescent="0.2">
      <c r="A18" s="3" t="s">
        <v>79</v>
      </c>
      <c r="B18" s="4">
        <v>1232000</v>
      </c>
      <c r="C18" t="str">
        <f>IFERROR(IF(VLOOKUP(A18,Resources!A:B,2,FALSE)=0,"",VLOOKUP(A18,Resources!A:B,2,FALSE)),"")</f>
        <v>http://www.sourcewatch.org/index.php/American_Chemistry_Council</v>
      </c>
    </row>
    <row r="19" spans="1:3" x14ac:dyDescent="0.2">
      <c r="A19" s="3" t="s">
        <v>92</v>
      </c>
      <c r="B19" s="4">
        <v>910000</v>
      </c>
      <c r="C19" t="str">
        <f>IFERROR(IF(VLOOKUP(A19,Resources!A:B,2,FALSE)=0,"",VLOOKUP(A19,Resources!A:B,2,FALSE)),"")</f>
        <v/>
      </c>
    </row>
    <row r="20" spans="1:3" x14ac:dyDescent="0.2">
      <c r="A20" s="3" t="s">
        <v>595</v>
      </c>
      <c r="B20" s="4">
        <v>900000</v>
      </c>
      <c r="C20" t="str">
        <f>IFERROR(IF(VLOOKUP(A20,Resources!A:B,2,FALSE)=0,"",VLOOKUP(A20,Resources!A:B,2,FALSE)),"")</f>
        <v/>
      </c>
    </row>
    <row r="21" spans="1:3" x14ac:dyDescent="0.2">
      <c r="A21" s="3" t="s">
        <v>17</v>
      </c>
      <c r="B21" s="4">
        <v>775000</v>
      </c>
      <c r="C21" t="str">
        <f>IFERROR(IF(VLOOKUP(A21,Resources!A:B,2,FALSE)=0,"",VLOOKUP(A21,Resources!A:B,2,FALSE)),"")</f>
        <v/>
      </c>
    </row>
    <row r="22" spans="1:3" x14ac:dyDescent="0.2">
      <c r="A22" s="3" t="s">
        <v>84</v>
      </c>
      <c r="B22" s="4">
        <v>775000</v>
      </c>
      <c r="C22" t="str">
        <f>IFERROR(IF(VLOOKUP(A22,Resources!A:B,2,FALSE)=0,"",VLOOKUP(A22,Resources!A:B,2,FALSE)),"")</f>
        <v>http://www.sourcewatch.org/index.php/Business_Industry_Political_Action_Committee</v>
      </c>
    </row>
    <row r="23" spans="1:3" x14ac:dyDescent="0.2">
      <c r="A23" s="3" t="s">
        <v>57</v>
      </c>
      <c r="B23" s="4">
        <v>772500</v>
      </c>
      <c r="C23" t="str">
        <f>IFERROR(IF(VLOOKUP(A23,Resources!A:B,2,FALSE)=0,"",VLOOKUP(A23,Resources!A:B,2,FALSE)),"")</f>
        <v>http://www.sourcewatch.org/index.php/Congressional_Hispanic_Caucus</v>
      </c>
    </row>
    <row r="24" spans="1:3" x14ac:dyDescent="0.2">
      <c r="A24" s="3" t="s">
        <v>82</v>
      </c>
      <c r="B24" s="4">
        <v>740000</v>
      </c>
      <c r="C24" t="str">
        <f>IFERROR(IF(VLOOKUP(A24,Resources!A:B,2,FALSE)=0,"",VLOOKUP(A24,Resources!A:B,2,FALSE)),"")</f>
        <v>https://www.desmogblog.com/americans-tax-reform</v>
      </c>
    </row>
    <row r="25" spans="1:3" x14ac:dyDescent="0.2">
      <c r="A25" s="3" t="s">
        <v>150</v>
      </c>
      <c r="B25" s="4">
        <v>706812</v>
      </c>
      <c r="C25" t="str">
        <f>IFERROR(IF(VLOOKUP(A25,Resources!A:B,2,FALSE)=0,"",VLOOKUP(A25,Resources!A:B,2,FALSE)),"")</f>
        <v/>
      </c>
    </row>
    <row r="26" spans="1:3" x14ac:dyDescent="0.2">
      <c r="A26" s="3" t="s">
        <v>108</v>
      </c>
      <c r="B26" s="4">
        <v>700531</v>
      </c>
      <c r="C26" t="str">
        <f>IFERROR(IF(VLOOKUP(A26,Resources!A:B,2,FALSE)=0,"",VLOOKUP(A26,Resources!A:B,2,FALSE)),"")</f>
        <v/>
      </c>
    </row>
    <row r="27" spans="1:3" x14ac:dyDescent="0.2">
      <c r="A27" s="3" t="s">
        <v>613</v>
      </c>
      <c r="B27" s="4">
        <v>700000</v>
      </c>
      <c r="C27" t="str">
        <f>IFERROR(IF(VLOOKUP(A27,Resources!A:B,2,FALSE)=0,"",VLOOKUP(A27,Resources!A:B,2,FALSE)),"")</f>
        <v/>
      </c>
    </row>
    <row r="28" spans="1:3" x14ac:dyDescent="0.2">
      <c r="A28" s="3" t="s">
        <v>22</v>
      </c>
      <c r="B28" s="4">
        <v>630000</v>
      </c>
      <c r="C28" t="str">
        <f>IFERROR(IF(VLOOKUP(A28,Resources!A:B,2,FALSE)=0,"",VLOOKUP(A28,Resources!A:B,2,FALSE)),"")</f>
        <v>http://www.sourcewatch.org/index.php/Republican_Governors_Association</v>
      </c>
    </row>
    <row r="29" spans="1:3" x14ac:dyDescent="0.2">
      <c r="A29" s="3" t="s">
        <v>367</v>
      </c>
      <c r="B29" s="4">
        <v>625000</v>
      </c>
      <c r="C29" t="str">
        <f>IFERROR(IF(VLOOKUP(A29,Resources!A:B,2,FALSE)=0,"",VLOOKUP(A29,Resources!A:B,2,FALSE)),"")</f>
        <v/>
      </c>
    </row>
    <row r="30" spans="1:3" x14ac:dyDescent="0.2">
      <c r="A30" s="3" t="s">
        <v>10</v>
      </c>
      <c r="B30" s="4">
        <v>622490</v>
      </c>
      <c r="C30" t="str">
        <f>IFERROR(IF(VLOOKUP(A30,Resources!A:B,2,FALSE)=0,"",VLOOKUP(A30,Resources!A:B,2,FALSE)),"")</f>
        <v/>
      </c>
    </row>
    <row r="31" spans="1:3" x14ac:dyDescent="0.2">
      <c r="A31" s="3" t="s">
        <v>53</v>
      </c>
      <c r="B31" s="4">
        <v>555000</v>
      </c>
      <c r="C31" t="str">
        <f>IFERROR(IF(VLOOKUP(A31,Resources!A:B,2,FALSE)=0,"",VLOOKUP(A31,Resources!A:B,2,FALSE)),"")</f>
        <v/>
      </c>
    </row>
    <row r="32" spans="1:3" x14ac:dyDescent="0.2">
      <c r="A32" s="3" t="s">
        <v>72</v>
      </c>
      <c r="B32" s="4">
        <v>535000</v>
      </c>
      <c r="C32" t="str">
        <f>IFERROR(IF(VLOOKUP(A32,Resources!A:B,2,FALSE)=0,"",VLOOKUP(A32,Resources!A:B,2,FALSE)),"")</f>
        <v>http://www.sourcewatch.org/index.php/American_Council_for_Capital_Formation</v>
      </c>
    </row>
    <row r="33" spans="1:3" x14ac:dyDescent="0.2">
      <c r="A33" s="3" t="s">
        <v>64</v>
      </c>
      <c r="B33" s="4">
        <v>525000</v>
      </c>
      <c r="C33" t="str">
        <f>IFERROR(IF(VLOOKUP(A33,Resources!A:B,2,FALSE)=0,"",VLOOKUP(A33,Resources!A:B,2,FALSE)),"")</f>
        <v>http://www.sourcewatch.org/index.php/Business_Industry_Political_Action_Committee</v>
      </c>
    </row>
    <row r="34" spans="1:3" x14ac:dyDescent="0.2">
      <c r="A34" s="3" t="s">
        <v>193</v>
      </c>
      <c r="B34" s="4">
        <v>455133</v>
      </c>
      <c r="C34" t="str">
        <f>IFERROR(IF(VLOOKUP(A34,Resources!A:B,2,FALSE)=0,"",VLOOKUP(A34,Resources!A:B,2,FALSE)),"")</f>
        <v/>
      </c>
    </row>
    <row r="35" spans="1:3" x14ac:dyDescent="0.2">
      <c r="A35" s="3" t="s">
        <v>237</v>
      </c>
      <c r="B35" s="4">
        <v>445000</v>
      </c>
      <c r="C35" t="str">
        <f>IFERROR(IF(VLOOKUP(A35,Resources!A:B,2,FALSE)=0,"",VLOOKUP(A35,Resources!A:B,2,FALSE)),"")</f>
        <v>http://www.sourcewatch.org/index.php/Congressional_Black_Caucus_Foundation</v>
      </c>
    </row>
    <row r="36" spans="1:3" x14ac:dyDescent="0.2">
      <c r="A36" s="3" t="s">
        <v>383</v>
      </c>
      <c r="B36" s="4">
        <v>440500</v>
      </c>
      <c r="C36" t="str">
        <f>IFERROR(IF(VLOOKUP(A36,Resources!A:B,2,FALSE)=0,"",VLOOKUP(A36,Resources!A:B,2,FALSE)),"")</f>
        <v/>
      </c>
    </row>
    <row r="37" spans="1:3" x14ac:dyDescent="0.2">
      <c r="A37" s="3" t="s">
        <v>88</v>
      </c>
      <c r="B37" s="4">
        <v>412969</v>
      </c>
      <c r="C37" t="str">
        <f>IFERROR(IF(VLOOKUP(A37,Resources!A:B,2,FALSE)=0,"",VLOOKUP(A37,Resources!A:B,2,FALSE)),"")</f>
        <v>http://www.sourcewatch.org/index.php/Coalition_for_American_Jobs</v>
      </c>
    </row>
    <row r="38" spans="1:3" x14ac:dyDescent="0.2">
      <c r="A38" s="3" t="s">
        <v>51</v>
      </c>
      <c r="B38" s="4">
        <v>375000</v>
      </c>
      <c r="C38" t="str">
        <f>IFERROR(IF(VLOOKUP(A38,Resources!A:B,2,FALSE)=0,"",VLOOKUP(A38,Resources!A:B,2,FALSE)),"")</f>
        <v/>
      </c>
    </row>
    <row r="39" spans="1:3" x14ac:dyDescent="0.2">
      <c r="A39" s="3" t="s">
        <v>55</v>
      </c>
      <c r="B39" s="4">
        <v>332500</v>
      </c>
      <c r="C39" t="str">
        <f>IFERROR(IF(VLOOKUP(A39,Resources!A:B,2,FALSE)=0,"",VLOOKUP(A39,Resources!A:B,2,FALSE)),"")</f>
        <v>http://www.sourcewatch.org/index.php/Consumer_Energy_Alliance</v>
      </c>
    </row>
    <row r="40" spans="1:3" x14ac:dyDescent="0.2">
      <c r="A40" s="3" t="s">
        <v>558</v>
      </c>
      <c r="B40" s="4">
        <v>306000</v>
      </c>
      <c r="C40" t="str">
        <f>IFERROR(IF(VLOOKUP(A40,Resources!A:B,2,FALSE)=0,"",VLOOKUP(A40,Resources!A:B,2,FALSE)),"")</f>
        <v/>
      </c>
    </row>
    <row r="41" spans="1:3" x14ac:dyDescent="0.2">
      <c r="A41" s="3" t="s">
        <v>67</v>
      </c>
      <c r="B41" s="4">
        <v>300000</v>
      </c>
      <c r="C41" t="str">
        <f>IFERROR(IF(VLOOKUP(A41,Resources!A:B,2,FALSE)=0,"",VLOOKUP(A41,Resources!A:B,2,FALSE)),"")</f>
        <v>http://www.sourcewatch.org/index.php/America%27s_Wetland_Foundation</v>
      </c>
    </row>
    <row r="42" spans="1:3" x14ac:dyDescent="0.2">
      <c r="A42" s="3" t="s">
        <v>614</v>
      </c>
      <c r="B42" s="4">
        <v>300000</v>
      </c>
      <c r="C42" t="str">
        <f>IFERROR(IF(VLOOKUP(A42,Resources!A:B,2,FALSE)=0,"",VLOOKUP(A42,Resources!A:B,2,FALSE)),"")</f>
        <v/>
      </c>
    </row>
    <row r="43" spans="1:3" x14ac:dyDescent="0.2">
      <c r="A43" s="3" t="s">
        <v>50</v>
      </c>
      <c r="B43" s="4">
        <v>256750</v>
      </c>
      <c r="C43" t="str">
        <f>IFERROR(IF(VLOOKUP(A43,Resources!A:B,2,FALSE)=0,"",VLOOKUP(A43,Resources!A:B,2,FALSE)),"")</f>
        <v/>
      </c>
    </row>
    <row r="44" spans="1:3" x14ac:dyDescent="0.2">
      <c r="A44" s="3" t="s">
        <v>77</v>
      </c>
      <c r="B44" s="4">
        <v>253000</v>
      </c>
      <c r="C44" t="str">
        <f>IFERROR(IF(VLOOKUP(A44,Resources!A:B,2,FALSE)=0,"",VLOOKUP(A44,Resources!A:B,2,FALSE)),"")</f>
        <v>https://www.desmogblog.com/60-plus-association</v>
      </c>
    </row>
    <row r="45" spans="1:3" x14ac:dyDescent="0.2">
      <c r="A45" s="3" t="s">
        <v>33</v>
      </c>
      <c r="B45" s="4">
        <v>250000</v>
      </c>
      <c r="C45" t="str">
        <f>IFERROR(IF(VLOOKUP(A45,Resources!A:B,2,FALSE)=0,"",VLOOKUP(A45,Resources!A:B,2,FALSE)),"")</f>
        <v/>
      </c>
    </row>
    <row r="46" spans="1:3" x14ac:dyDescent="0.2">
      <c r="A46" s="3" t="s">
        <v>74</v>
      </c>
      <c r="B46" s="4">
        <v>250000</v>
      </c>
      <c r="C46" t="str">
        <f>IFERROR(IF(VLOOKUP(A46,Resources!A:B,2,FALSE)=0,"",VLOOKUP(A46,Resources!A:B,2,FALSE)),"")</f>
        <v>http://www.sourcewatch.org/index.php/American_Action_Network</v>
      </c>
    </row>
    <row r="47" spans="1:3" x14ac:dyDescent="0.2">
      <c r="A47" s="3" t="s">
        <v>65</v>
      </c>
      <c r="B47" s="4">
        <v>245000</v>
      </c>
      <c r="C47" t="str">
        <f>IFERROR(IF(VLOOKUP(A47,Resources!A:B,2,FALSE)=0,"",VLOOKUP(A47,Resources!A:B,2,FALSE)),"")</f>
        <v>http://www.sourcewatch.org/index.php/AFL-CIO</v>
      </c>
    </row>
    <row r="48" spans="1:3" x14ac:dyDescent="0.2">
      <c r="A48" s="3" t="s">
        <v>286</v>
      </c>
      <c r="B48" s="4">
        <v>240000</v>
      </c>
      <c r="C48" t="str">
        <f>IFERROR(IF(VLOOKUP(A48,Resources!A:B,2,FALSE)=0,"",VLOOKUP(A48,Resources!A:B,2,FALSE)),"")</f>
        <v/>
      </c>
    </row>
    <row r="49" spans="1:3" x14ac:dyDescent="0.2">
      <c r="A49" s="3" t="s">
        <v>158</v>
      </c>
      <c r="B49" s="4">
        <v>236500</v>
      </c>
      <c r="C49" t="str">
        <f>IFERROR(IF(VLOOKUP(A49,Resources!A:B,2,FALSE)=0,"",VLOOKUP(A49,Resources!A:B,2,FALSE)),"")</f>
        <v>http://www.sourcewatch.org/index.php/U.S._Chamber_of_Commerce</v>
      </c>
    </row>
    <row r="50" spans="1:3" x14ac:dyDescent="0.2">
      <c r="A50" s="3" t="s">
        <v>532</v>
      </c>
      <c r="B50" s="4">
        <v>235000</v>
      </c>
      <c r="C50" t="str">
        <f>IFERROR(IF(VLOOKUP(A50,Resources!A:B,2,FALSE)=0,"",VLOOKUP(A50,Resources!A:B,2,FALSE)),"")</f>
        <v/>
      </c>
    </row>
    <row r="51" spans="1:3" x14ac:dyDescent="0.2">
      <c r="A51" s="3" t="s">
        <v>40</v>
      </c>
      <c r="B51" s="4">
        <v>229500</v>
      </c>
      <c r="C51" t="str">
        <f>IFERROR(IF(VLOOKUP(A51,Resources!A:B,2,FALSE)=0,"",VLOOKUP(A51,Resources!A:B,2,FALSE)),"")</f>
        <v/>
      </c>
    </row>
    <row r="52" spans="1:3" x14ac:dyDescent="0.2">
      <c r="A52" s="3" t="s">
        <v>12</v>
      </c>
      <c r="B52" s="4">
        <v>220500</v>
      </c>
      <c r="C52" t="str">
        <f>IFERROR(IF(VLOOKUP(A52,Resources!A:B,2,FALSE)=0,"",VLOOKUP(A52,Resources!A:B,2,FALSE)),"")</f>
        <v>http://www.sourcewatch.org/index.php/The_Keystone_Center</v>
      </c>
    </row>
    <row r="53" spans="1:3" x14ac:dyDescent="0.2">
      <c r="A53" s="3" t="s">
        <v>316</v>
      </c>
      <c r="B53" s="4">
        <v>220000</v>
      </c>
      <c r="C53" t="str">
        <f>IFERROR(IF(VLOOKUP(A53,Resources!A:B,2,FALSE)=0,"",VLOOKUP(A53,Resources!A:B,2,FALSE)),"")</f>
        <v/>
      </c>
    </row>
    <row r="54" spans="1:3" x14ac:dyDescent="0.2">
      <c r="A54" s="3" t="s">
        <v>164</v>
      </c>
      <c r="B54" s="4">
        <v>200000</v>
      </c>
      <c r="C54" t="str">
        <f>IFERROR(IF(VLOOKUP(A54,Resources!A:B,2,FALSE)=0,"",VLOOKUP(A54,Resources!A:B,2,FALSE)),"")</f>
        <v/>
      </c>
    </row>
    <row r="55" spans="1:3" x14ac:dyDescent="0.2">
      <c r="A55" s="3" t="s">
        <v>261</v>
      </c>
      <c r="B55" s="4">
        <v>200000</v>
      </c>
      <c r="C55" t="str">
        <f>IFERROR(IF(VLOOKUP(A55,Resources!A:B,2,FALSE)=0,"",VLOOKUP(A55,Resources!A:B,2,FALSE)),"")</f>
        <v>https://www.desmogblog.com/george-mason-university</v>
      </c>
    </row>
    <row r="56" spans="1:3" x14ac:dyDescent="0.2">
      <c r="A56" s="3" t="s">
        <v>21</v>
      </c>
      <c r="B56" s="4">
        <v>200000</v>
      </c>
      <c r="C56" t="str">
        <f>IFERROR(IF(VLOOKUP(A56,Resources!A:B,2,FALSE)=0,"",VLOOKUP(A56,Resources!A:B,2,FALSE)),"")</f>
        <v>http://www.sourcewatch.org/index.php/Republican_State_Leadership_Committee</v>
      </c>
    </row>
    <row r="57" spans="1:3" x14ac:dyDescent="0.2">
      <c r="A57" s="3" t="s">
        <v>639</v>
      </c>
      <c r="B57" s="4">
        <v>200000</v>
      </c>
      <c r="C57" t="str">
        <f>IFERROR(IF(VLOOKUP(A57,Resources!A:B,2,FALSE)=0,"",VLOOKUP(A57,Resources!A:B,2,FALSE)),"")</f>
        <v/>
      </c>
    </row>
    <row r="58" spans="1:3" x14ac:dyDescent="0.2">
      <c r="A58" s="3" t="s">
        <v>294</v>
      </c>
      <c r="B58" s="4">
        <v>200000</v>
      </c>
      <c r="C58" t="str">
        <f>IFERROR(IF(VLOOKUP(A58,Resources!A:B,2,FALSE)=0,"",VLOOKUP(A58,Resources!A:B,2,FALSE)),"")</f>
        <v>https://www.sourcewatch.org/index.php/National_Academy_of_Sciences</v>
      </c>
    </row>
    <row r="59" spans="1:3" x14ac:dyDescent="0.2">
      <c r="A59" s="3" t="s">
        <v>574</v>
      </c>
      <c r="B59" s="4">
        <v>180000</v>
      </c>
      <c r="C59" t="str">
        <f>IFERROR(IF(VLOOKUP(A59,Resources!A:B,2,FALSE)=0,"",VLOOKUP(A59,Resources!A:B,2,FALSE)),"")</f>
        <v/>
      </c>
    </row>
    <row r="60" spans="1:3" x14ac:dyDescent="0.2">
      <c r="A60" s="3" t="s">
        <v>35</v>
      </c>
      <c r="B60" s="4">
        <v>165500</v>
      </c>
      <c r="C60" t="str">
        <f>IFERROR(IF(VLOOKUP(A60,Resources!A:B,2,FALSE)=0,"",VLOOKUP(A60,Resources!A:B,2,FALSE)),"")</f>
        <v>http://www.sourcewatch.org/index.php/National_Fish_and_Wildlife_Foundation</v>
      </c>
    </row>
    <row r="61" spans="1:3" x14ac:dyDescent="0.2">
      <c r="A61" s="3" t="s">
        <v>187</v>
      </c>
      <c r="B61" s="4">
        <v>162500</v>
      </c>
      <c r="C61" t="str">
        <f>IFERROR(IF(VLOOKUP(A61,Resources!A:B,2,FALSE)=0,"",VLOOKUP(A61,Resources!A:B,2,FALSE)),"")</f>
        <v/>
      </c>
    </row>
    <row r="62" spans="1:3" x14ac:dyDescent="0.2">
      <c r="A62" s="3" t="s">
        <v>18</v>
      </c>
      <c r="B62" s="4">
        <v>160000</v>
      </c>
      <c r="C62" t="str">
        <f>IFERROR(IF(VLOOKUP(A62,Resources!A:B,2,FALSE)=0,"",VLOOKUP(A62,Resources!A:B,2,FALSE)),"")</f>
        <v>https://www.sourcewatch.org/index.php/Stanford_University</v>
      </c>
    </row>
    <row r="63" spans="1:3" x14ac:dyDescent="0.2">
      <c r="A63" s="3" t="s">
        <v>113</v>
      </c>
      <c r="B63" s="4">
        <v>160000</v>
      </c>
      <c r="C63" t="str">
        <f>IFERROR(IF(VLOOKUP(A63,Resources!A:B,2,FALSE)=0,"",VLOOKUP(A63,Resources!A:B,2,FALSE)),"")</f>
        <v>http://www.sourcewatch.org/index.php/Institute_for_Energy_Research</v>
      </c>
    </row>
    <row r="64" spans="1:3" x14ac:dyDescent="0.2">
      <c r="A64" s="3" t="s">
        <v>161</v>
      </c>
      <c r="B64" s="4">
        <v>152500</v>
      </c>
      <c r="C64" t="str">
        <f>IFERROR(IF(VLOOKUP(A64,Resources!A:B,2,FALSE)=0,"",VLOOKUP(A64,Resources!A:B,2,FALSE)),"")</f>
        <v/>
      </c>
    </row>
    <row r="65" spans="1:3" x14ac:dyDescent="0.2">
      <c r="A65" s="3" t="s">
        <v>650</v>
      </c>
      <c r="B65" s="4">
        <v>150000</v>
      </c>
      <c r="C65" t="str">
        <f>IFERROR(IF(VLOOKUP(A65,Resources!A:B,2,FALSE)=0,"",VLOOKUP(A65,Resources!A:B,2,FALSE)),"")</f>
        <v/>
      </c>
    </row>
    <row r="66" spans="1:3" x14ac:dyDescent="0.2">
      <c r="A66" s="3" t="s">
        <v>469</v>
      </c>
      <c r="B66" s="4">
        <v>150000</v>
      </c>
      <c r="C66" t="str">
        <f>IFERROR(IF(VLOOKUP(A66,Resources!A:B,2,FALSE)=0,"",VLOOKUP(A66,Resources!A:B,2,FALSE)),"")</f>
        <v>http://www.sourcewatch.org/index.php/Republican_Attorneys_General_Association</v>
      </c>
    </row>
    <row r="67" spans="1:3" x14ac:dyDescent="0.2">
      <c r="A67" s="3" t="s">
        <v>80</v>
      </c>
      <c r="B67" s="4">
        <v>150000</v>
      </c>
      <c r="C67" t="str">
        <f>IFERROR(IF(VLOOKUP(A67,Resources!A:B,2,FALSE)=0,"",VLOOKUP(A67,Resources!A:B,2,FALSE)),"")</f>
        <v>http://www.sourcewatch.org/index.php/American_Enterprise_Institute</v>
      </c>
    </row>
    <row r="68" spans="1:3" x14ac:dyDescent="0.2">
      <c r="A68" s="3" t="s">
        <v>68</v>
      </c>
      <c r="B68" s="4">
        <v>139000</v>
      </c>
      <c r="C68" t="str">
        <f>IFERROR(IF(VLOOKUP(A68,Resources!A:B,2,FALSE)=0,"",VLOOKUP(A68,Resources!A:B,2,FALSE)),"")</f>
        <v>https://www.desmogblog.com/americans-for-prosperity</v>
      </c>
    </row>
    <row r="69" spans="1:3" x14ac:dyDescent="0.2">
      <c r="A69" s="3" t="s">
        <v>141</v>
      </c>
      <c r="B69" s="4">
        <v>130000</v>
      </c>
      <c r="C69" t="str">
        <f>IFERROR(IF(VLOOKUP(A69,Resources!A:B,2,FALSE)=0,"",VLOOKUP(A69,Resources!A:B,2,FALSE)),"")</f>
        <v>http://www.sourcewatch.org/index.php/FreedomWorks</v>
      </c>
    </row>
    <row r="70" spans="1:3" x14ac:dyDescent="0.2">
      <c r="A70" s="3" t="s">
        <v>186</v>
      </c>
      <c r="B70" s="4">
        <v>130000</v>
      </c>
      <c r="C70" t="str">
        <f>IFERROR(IF(VLOOKUP(A70,Resources!A:B,2,FALSE)=0,"",VLOOKUP(A70,Resources!A:B,2,FALSE)),"")</f>
        <v/>
      </c>
    </row>
    <row r="71" spans="1:3" x14ac:dyDescent="0.2">
      <c r="A71" s="3" t="s">
        <v>59</v>
      </c>
      <c r="B71" s="4">
        <v>125000</v>
      </c>
      <c r="C71" t="str">
        <f>IFERROR(IF(VLOOKUP(A71,Resources!A:B,2,FALSE)=0,"",VLOOKUP(A71,Resources!A:B,2,FALSE)),"")</f>
        <v/>
      </c>
    </row>
    <row r="72" spans="1:3" x14ac:dyDescent="0.2">
      <c r="A72" s="3" t="s">
        <v>117</v>
      </c>
      <c r="B72" s="4">
        <v>117274</v>
      </c>
      <c r="C72" t="str">
        <f>IFERROR(IF(VLOOKUP(A72,Resources!A:B,2,FALSE)=0,"",VLOOKUP(A72,Resources!A:B,2,FALSE)),"")</f>
        <v/>
      </c>
    </row>
    <row r="73" spans="1:3" x14ac:dyDescent="0.2">
      <c r="A73" s="3" t="s">
        <v>342</v>
      </c>
      <c r="B73" s="4">
        <v>117000</v>
      </c>
      <c r="C73" t="str">
        <f>IFERROR(IF(VLOOKUP(A73,Resources!A:B,2,FALSE)=0,"",VLOOKUP(A73,Resources!A:B,2,FALSE)),"")</f>
        <v/>
      </c>
    </row>
    <row r="74" spans="1:3" x14ac:dyDescent="0.2">
      <c r="A74" s="3" t="s">
        <v>364</v>
      </c>
      <c r="B74" s="4">
        <v>107193</v>
      </c>
      <c r="C74" t="str">
        <f>IFERROR(IF(VLOOKUP(A74,Resources!A:B,2,FALSE)=0,"",VLOOKUP(A74,Resources!A:B,2,FALSE)),"")</f>
        <v/>
      </c>
    </row>
    <row r="75" spans="1:3" x14ac:dyDescent="0.2">
      <c r="A75" s="3" t="s">
        <v>66</v>
      </c>
      <c r="B75" s="4">
        <v>106000</v>
      </c>
      <c r="C75" t="str">
        <f>IFERROR(IF(VLOOKUP(A75,Resources!A:B,2,FALSE)=0,"",VLOOKUP(A75,Resources!A:B,2,FALSE)),"")</f>
        <v/>
      </c>
    </row>
    <row r="76" spans="1:3" x14ac:dyDescent="0.2">
      <c r="A76" s="3" t="s">
        <v>460</v>
      </c>
      <c r="B76" s="4">
        <v>105000</v>
      </c>
      <c r="C76" t="str">
        <f>IFERROR(IF(VLOOKUP(A76,Resources!A:B,2,FALSE)=0,"",VLOOKUP(A76,Resources!A:B,2,FALSE)),"")</f>
        <v>https://www.desmogblog.com/american-fuel-petrochemical-manufacturers-afpm</v>
      </c>
    </row>
    <row r="77" spans="1:3" x14ac:dyDescent="0.2">
      <c r="A77" s="3" t="s">
        <v>462</v>
      </c>
      <c r="B77" s="4">
        <v>105000</v>
      </c>
      <c r="C77" t="str">
        <f>IFERROR(IF(VLOOKUP(A77,Resources!A:B,2,FALSE)=0,"",VLOOKUP(A77,Resources!A:B,2,FALSE)),"")</f>
        <v/>
      </c>
    </row>
    <row r="78" spans="1:3" x14ac:dyDescent="0.2">
      <c r="A78" s="3" t="s">
        <v>34</v>
      </c>
      <c r="B78" s="4">
        <v>101000</v>
      </c>
      <c r="C78" t="str">
        <f>IFERROR(IF(VLOOKUP(A78,Resources!A:B,2,FALSE)=0,"",VLOOKUP(A78,Resources!A:B,2,FALSE)),"")</f>
        <v>http://www.sourcewatch.org/index.php/National_Foreign_Trade_Council</v>
      </c>
    </row>
    <row r="79" spans="1:3" x14ac:dyDescent="0.2">
      <c r="A79" s="3" t="s">
        <v>311</v>
      </c>
      <c r="B79" s="4">
        <v>100000</v>
      </c>
      <c r="C79" t="str">
        <f>IFERROR(IF(VLOOKUP(A79,Resources!A:B,2,FALSE)=0,"",VLOOKUP(A79,Resources!A:B,2,FALSE)),"")</f>
        <v>http://www.sourcewatch.org/index.php/National_Retail_Federation</v>
      </c>
    </row>
    <row r="80" spans="1:3" x14ac:dyDescent="0.2">
      <c r="A80" s="3" t="s">
        <v>130</v>
      </c>
      <c r="B80" s="4">
        <v>100000</v>
      </c>
      <c r="C80" t="str">
        <f>IFERROR(IF(VLOOKUP(A80,Resources!A:B,2,FALSE)=0,"",VLOOKUP(A80,Resources!A:B,2,FALSE)),"")</f>
        <v/>
      </c>
    </row>
    <row r="81" spans="1:3" x14ac:dyDescent="0.2">
      <c r="A81" s="3" t="s">
        <v>597</v>
      </c>
      <c r="B81" s="4">
        <v>100000</v>
      </c>
      <c r="C81" t="str">
        <f>IFERROR(IF(VLOOKUP(A81,Resources!A:B,2,FALSE)=0,"",VLOOKUP(A81,Resources!A:B,2,FALSE)),"")</f>
        <v/>
      </c>
    </row>
    <row r="82" spans="1:3" x14ac:dyDescent="0.2">
      <c r="A82" s="3" t="s">
        <v>116</v>
      </c>
      <c r="B82" s="4">
        <v>100000</v>
      </c>
      <c r="C82" t="str">
        <f>IFERROR(IF(VLOOKUP(A82,Resources!A:B,2,FALSE)=0,"",VLOOKUP(A82,Resources!A:B,2,FALSE)),"")</f>
        <v/>
      </c>
    </row>
    <row r="83" spans="1:3" x14ac:dyDescent="0.2">
      <c r="A83" s="3" t="s">
        <v>184</v>
      </c>
      <c r="B83" s="4">
        <v>100000</v>
      </c>
      <c r="C83" t="str">
        <f>IFERROR(IF(VLOOKUP(A83,Resources!A:B,2,FALSE)=0,"",VLOOKUP(A83,Resources!A:B,2,FALSE)),"")</f>
        <v>http://www.sourcewatch.org/index.php/National_Taxpayers_Union</v>
      </c>
    </row>
    <row r="84" spans="1:3" x14ac:dyDescent="0.2">
      <c r="A84" s="3" t="s">
        <v>110</v>
      </c>
      <c r="B84" s="4">
        <v>98000</v>
      </c>
      <c r="C84" t="str">
        <f>IFERROR(IF(VLOOKUP(A84,Resources!A:B,2,FALSE)=0,"",VLOOKUP(A84,Resources!A:B,2,FALSE)),"")</f>
        <v>http://www.sourcewatch.org/index.php/American_Legislative_Exchange_Council</v>
      </c>
    </row>
    <row r="85" spans="1:3" x14ac:dyDescent="0.2">
      <c r="A85" s="3" t="s">
        <v>120</v>
      </c>
      <c r="B85" s="4">
        <v>97500</v>
      </c>
      <c r="C85" t="str">
        <f>IFERROR(IF(VLOOKUP(A85,Resources!A:B,2,FALSE)=0,"",VLOOKUP(A85,Resources!A:B,2,FALSE)),"")</f>
        <v>https://www.desmogblog.com/national-black-chamber-commerce</v>
      </c>
    </row>
    <row r="86" spans="1:3" x14ac:dyDescent="0.2">
      <c r="A86" s="3" t="s">
        <v>61</v>
      </c>
      <c r="B86" s="4">
        <v>95000</v>
      </c>
      <c r="C86" t="str">
        <f>IFERROR(IF(VLOOKUP(A86,Resources!A:B,2,FALSE)=0,"",VLOOKUP(A86,Resources!A:B,2,FALSE)),"")</f>
        <v/>
      </c>
    </row>
    <row r="87" spans="1:3" x14ac:dyDescent="0.2">
      <c r="A87" s="3" t="s">
        <v>107</v>
      </c>
      <c r="B87" s="4">
        <v>94402</v>
      </c>
      <c r="C87" t="str">
        <f>IFERROR(IF(VLOOKUP(A87,Resources!A:B,2,FALSE)=0,"",VLOOKUP(A87,Resources!A:B,2,FALSE)),"")</f>
        <v/>
      </c>
    </row>
    <row r="88" spans="1:3" x14ac:dyDescent="0.2">
      <c r="A88" s="3" t="s">
        <v>156</v>
      </c>
      <c r="B88" s="4">
        <v>93900</v>
      </c>
      <c r="C88" t="str">
        <f>IFERROR(IF(VLOOKUP(A88,Resources!A:B,2,FALSE)=0,"",VLOOKUP(A88,Resources!A:B,2,FALSE)),"")</f>
        <v/>
      </c>
    </row>
    <row r="89" spans="1:3" x14ac:dyDescent="0.2">
      <c r="A89" s="3" t="s">
        <v>28</v>
      </c>
      <c r="B89" s="4">
        <v>93135</v>
      </c>
      <c r="C89" t="str">
        <f>IFERROR(IF(VLOOKUP(A89,Resources!A:B,2,FALSE)=0,"",VLOOKUP(A89,Resources!A:B,2,FALSE)),"")</f>
        <v/>
      </c>
    </row>
    <row r="90" spans="1:3" x14ac:dyDescent="0.2">
      <c r="A90" s="3" t="s">
        <v>11</v>
      </c>
      <c r="B90" s="4">
        <v>92500</v>
      </c>
      <c r="C90" t="str">
        <f>IFERROR(IF(VLOOKUP(A90,Resources!A:B,2,FALSE)=0,"",VLOOKUP(A90,Resources!A:B,2,FALSE)),"")</f>
        <v/>
      </c>
    </row>
    <row r="91" spans="1:3" x14ac:dyDescent="0.2">
      <c r="A91" s="3" t="s">
        <v>206</v>
      </c>
      <c r="B91" s="4">
        <v>90000</v>
      </c>
      <c r="C91" t="str">
        <f>IFERROR(IF(VLOOKUP(A91,Resources!A:B,2,FALSE)=0,"",VLOOKUP(A91,Resources!A:B,2,FALSE)),"")</f>
        <v/>
      </c>
    </row>
    <row r="92" spans="1:3" x14ac:dyDescent="0.2">
      <c r="A92" s="3" t="s">
        <v>393</v>
      </c>
      <c r="B92" s="4">
        <v>85000</v>
      </c>
      <c r="C92" t="str">
        <f>IFERROR(IF(VLOOKUP(A92,Resources!A:B,2,FALSE)=0,"",VLOOKUP(A92,Resources!A:B,2,FALSE)),"")</f>
        <v/>
      </c>
    </row>
    <row r="93" spans="1:3" x14ac:dyDescent="0.2">
      <c r="A93" s="3" t="s">
        <v>36</v>
      </c>
      <c r="B93" s="4">
        <v>84000</v>
      </c>
      <c r="C93" t="str">
        <f>IFERROR(IF(VLOOKUP(A93,Resources!A:B,2,FALSE)=0,"",VLOOKUP(A93,Resources!A:B,2,FALSE)),"")</f>
        <v>http://www.sourcewatch.org/index.php/National_Conference_of_State_Legislatures</v>
      </c>
    </row>
    <row r="94" spans="1:3" x14ac:dyDescent="0.2">
      <c r="A94" s="3" t="s">
        <v>143</v>
      </c>
      <c r="B94" s="4">
        <v>81000</v>
      </c>
      <c r="C94" t="str">
        <f>IFERROR(IF(VLOOKUP(A94,Resources!A:B,2,FALSE)=0,"",VLOOKUP(A94,Resources!A:B,2,FALSE)),"")</f>
        <v>https://www.desmogblog.com/topics/independent-petroleum-association-mountain-states</v>
      </c>
    </row>
    <row r="95" spans="1:3" x14ac:dyDescent="0.2">
      <c r="A95" s="3" t="s">
        <v>122</v>
      </c>
      <c r="B95" s="4">
        <v>80000</v>
      </c>
      <c r="C95" t="str">
        <f>IFERROR(IF(VLOOKUP(A95,Resources!A:B,2,FALSE)=0,"",VLOOKUP(A95,Resources!A:B,2,FALSE)),"")</f>
        <v/>
      </c>
    </row>
    <row r="96" spans="1:3" x14ac:dyDescent="0.2">
      <c r="A96" s="3" t="s">
        <v>541</v>
      </c>
      <c r="B96" s="4">
        <v>80000</v>
      </c>
      <c r="C96" t="str">
        <f>IFERROR(IF(VLOOKUP(A96,Resources!A:B,2,FALSE)=0,"",VLOOKUP(A96,Resources!A:B,2,FALSE)),"")</f>
        <v/>
      </c>
    </row>
    <row r="97" spans="1:3" x14ac:dyDescent="0.2">
      <c r="A97" s="3" t="s">
        <v>60</v>
      </c>
      <c r="B97" s="4">
        <v>80000</v>
      </c>
      <c r="C97" t="str">
        <f>IFERROR(IF(VLOOKUP(A97,Resources!A:B,2,FALSE)=0,"",VLOOKUP(A97,Resources!A:B,2,FALSE)),"")</f>
        <v/>
      </c>
    </row>
    <row r="98" spans="1:3" x14ac:dyDescent="0.2">
      <c r="A98" s="3" t="s">
        <v>188</v>
      </c>
      <c r="B98" s="4">
        <v>80000</v>
      </c>
      <c r="C98" t="str">
        <f>IFERROR(IF(VLOOKUP(A98,Resources!A:B,2,FALSE)=0,"",VLOOKUP(A98,Resources!A:B,2,FALSE)),"")</f>
        <v/>
      </c>
    </row>
    <row r="99" spans="1:3" x14ac:dyDescent="0.2">
      <c r="A99" s="3" t="s">
        <v>86</v>
      </c>
      <c r="B99" s="4">
        <v>79500</v>
      </c>
      <c r="C99" t="str">
        <f>IFERROR(IF(VLOOKUP(A99,Resources!A:B,2,FALSE)=0,"",VLOOKUP(A99,Resources!A:B,2,FALSE)),"")</f>
        <v/>
      </c>
    </row>
    <row r="100" spans="1:3" x14ac:dyDescent="0.2">
      <c r="A100" s="3" t="s">
        <v>114</v>
      </c>
      <c r="B100" s="4">
        <v>75000</v>
      </c>
      <c r="C100" t="str">
        <f>IFERROR(IF(VLOOKUP(A100,Resources!A:B,2,FALSE)=0,"",VLOOKUP(A100,Resources!A:B,2,FALSE)),"")</f>
        <v>http://www.sourcewatch.org/index.php/International_Conservation_Caucus_Foundation</v>
      </c>
    </row>
    <row r="101" spans="1:3" x14ac:dyDescent="0.2">
      <c r="A101" s="3" t="s">
        <v>257</v>
      </c>
      <c r="B101" s="4">
        <v>75000</v>
      </c>
      <c r="C101" t="str">
        <f>IFERROR(IF(VLOOKUP(A101,Resources!A:B,2,FALSE)=0,"",VLOOKUP(A101,Resources!A:B,2,FALSE)),"")</f>
        <v/>
      </c>
    </row>
    <row r="102" spans="1:3" x14ac:dyDescent="0.2">
      <c r="A102" s="3" t="s">
        <v>99</v>
      </c>
      <c r="B102" s="4">
        <v>75000</v>
      </c>
      <c r="C102" t="str">
        <f>IFERROR(IF(VLOOKUP(A102,Resources!A:B,2,FALSE)=0,"",VLOOKUP(A102,Resources!A:B,2,FALSE)),"")</f>
        <v/>
      </c>
    </row>
    <row r="103" spans="1:3" x14ac:dyDescent="0.2">
      <c r="A103" s="3" t="s">
        <v>174</v>
      </c>
      <c r="B103" s="4">
        <v>75000</v>
      </c>
      <c r="C103" t="str">
        <f>IFERROR(IF(VLOOKUP(A103,Resources!A:B,2,FALSE)=0,"",VLOOKUP(A103,Resources!A:B,2,FALSE)),"")</f>
        <v/>
      </c>
    </row>
    <row r="104" spans="1:3" x14ac:dyDescent="0.2">
      <c r="A104" s="3" t="s">
        <v>548</v>
      </c>
      <c r="B104" s="4">
        <v>75000</v>
      </c>
      <c r="C104" t="str">
        <f>IFERROR(IF(VLOOKUP(A104,Resources!A:B,2,FALSE)=0,"",VLOOKUP(A104,Resources!A:B,2,FALSE)),"")</f>
        <v/>
      </c>
    </row>
    <row r="105" spans="1:3" x14ac:dyDescent="0.2">
      <c r="A105" s="3" t="s">
        <v>583</v>
      </c>
      <c r="B105" s="4">
        <v>75000</v>
      </c>
      <c r="C105" t="str">
        <f>IFERROR(IF(VLOOKUP(A105,Resources!A:B,2,FALSE)=0,"",VLOOKUP(A105,Resources!A:B,2,FALSE)),"")</f>
        <v/>
      </c>
    </row>
    <row r="106" spans="1:3" x14ac:dyDescent="0.2">
      <c r="A106" s="3" t="s">
        <v>180</v>
      </c>
      <c r="B106" s="4">
        <v>71800</v>
      </c>
      <c r="C106" t="str">
        <f>IFERROR(IF(VLOOKUP(A106,Resources!A:B,2,FALSE)=0,"",VLOOKUP(A106,Resources!A:B,2,FALSE)),"")</f>
        <v>http://www.sourcewatch.org/index.php/National_Association_of_Regulatory_Utility_Commissioners</v>
      </c>
    </row>
    <row r="107" spans="1:3" x14ac:dyDescent="0.2">
      <c r="A107" s="3" t="s">
        <v>93</v>
      </c>
      <c r="B107" s="4">
        <v>71750</v>
      </c>
      <c r="C107" t="str">
        <f>IFERROR(IF(VLOOKUP(A107,Resources!A:B,2,FALSE)=0,"",VLOOKUP(A107,Resources!A:B,2,FALSE)),"")</f>
        <v/>
      </c>
    </row>
    <row r="108" spans="1:3" x14ac:dyDescent="0.2">
      <c r="A108" s="3" t="s">
        <v>97</v>
      </c>
      <c r="B108" s="4">
        <v>71212</v>
      </c>
      <c r="C108" t="str">
        <f>IFERROR(IF(VLOOKUP(A108,Resources!A:B,2,FALSE)=0,"",VLOOKUP(A108,Resources!A:B,2,FALSE)),"")</f>
        <v/>
      </c>
    </row>
    <row r="109" spans="1:3" x14ac:dyDescent="0.2">
      <c r="A109" s="3" t="s">
        <v>464</v>
      </c>
      <c r="B109" s="4">
        <v>70000</v>
      </c>
      <c r="C109" t="str">
        <f>IFERROR(IF(VLOOKUP(A109,Resources!A:B,2,FALSE)=0,"",VLOOKUP(A109,Resources!A:B,2,FALSE)),"")</f>
        <v/>
      </c>
    </row>
    <row r="110" spans="1:3" x14ac:dyDescent="0.2">
      <c r="A110" s="3" t="s">
        <v>73</v>
      </c>
      <c r="B110" s="4">
        <v>70000</v>
      </c>
      <c r="C110" t="str">
        <f>IFERROR(IF(VLOOKUP(A110,Resources!A:B,2,FALSE)=0,"",VLOOKUP(A110,Resources!A:B,2,FALSE)),"")</f>
        <v>https://www.desmogblog.com/american-association-blacks-energy</v>
      </c>
    </row>
    <row r="111" spans="1:3" x14ac:dyDescent="0.2">
      <c r="A111" s="3" t="s">
        <v>106</v>
      </c>
      <c r="B111" s="4">
        <v>68500</v>
      </c>
      <c r="C111" t="str">
        <f>IFERROR(IF(VLOOKUP(A111,Resources!A:B,2,FALSE)=0,"",VLOOKUP(A111,Resources!A:B,2,FALSE)),"")</f>
        <v/>
      </c>
    </row>
    <row r="112" spans="1:3" x14ac:dyDescent="0.2">
      <c r="A112" s="3" t="s">
        <v>131</v>
      </c>
      <c r="B112" s="4">
        <v>66000</v>
      </c>
      <c r="C112" t="str">
        <f>IFERROR(IF(VLOOKUP(A112,Resources!A:B,2,FALSE)=0,"",VLOOKUP(A112,Resources!A:B,2,FALSE)),"")</f>
        <v>http://www.sourcewatch.org/index.php/American_Conservative_Union</v>
      </c>
    </row>
    <row r="113" spans="1:3" x14ac:dyDescent="0.2">
      <c r="A113" s="3" t="s">
        <v>76</v>
      </c>
      <c r="B113" s="4">
        <v>60000</v>
      </c>
      <c r="C113" t="str">
        <f>IFERROR(IF(VLOOKUP(A113,Resources!A:B,2,FALSE)=0,"",VLOOKUP(A113,Resources!A:B,2,FALSE)),"")</f>
        <v/>
      </c>
    </row>
    <row r="114" spans="1:3" x14ac:dyDescent="0.2">
      <c r="A114" s="3" t="s">
        <v>192</v>
      </c>
      <c r="B114" s="4">
        <v>60000</v>
      </c>
      <c r="C114" t="str">
        <f>IFERROR(IF(VLOOKUP(A114,Resources!A:B,2,FALSE)=0,"",VLOOKUP(A114,Resources!A:B,2,FALSE)),"")</f>
        <v/>
      </c>
    </row>
    <row r="115" spans="1:3" x14ac:dyDescent="0.2">
      <c r="A115" s="3" t="s">
        <v>81</v>
      </c>
      <c r="B115" s="4">
        <v>60000</v>
      </c>
      <c r="C115" t="str">
        <f>IFERROR(IF(VLOOKUP(A115,Resources!A:B,2,FALSE)=0,"",VLOOKUP(A115,Resources!A:B,2,FALSE)),"")</f>
        <v/>
      </c>
    </row>
    <row r="116" spans="1:3" x14ac:dyDescent="0.2">
      <c r="A116" s="3" t="s">
        <v>328</v>
      </c>
      <c r="B116" s="4">
        <v>60000</v>
      </c>
      <c r="C116" t="str">
        <f>IFERROR(IF(VLOOKUP(A116,Resources!A:B,2,FALSE)=0,"",VLOOKUP(A116,Resources!A:B,2,FALSE)),"")</f>
        <v/>
      </c>
    </row>
    <row r="117" spans="1:3" x14ac:dyDescent="0.2">
      <c r="A117" s="3" t="s">
        <v>144</v>
      </c>
      <c r="B117" s="4">
        <v>60000</v>
      </c>
      <c r="C117" t="str">
        <f>IFERROR(IF(VLOOKUP(A117,Resources!A:B,2,FALSE)=0,"",VLOOKUP(A117,Resources!A:B,2,FALSE)),"")</f>
        <v>http://www.sourcewatch.org/index.php/James_Madison_Institute</v>
      </c>
    </row>
    <row r="118" spans="1:3" x14ac:dyDescent="0.2">
      <c r="A118" s="3" t="s">
        <v>549</v>
      </c>
      <c r="B118" s="4">
        <v>57500</v>
      </c>
      <c r="C118" t="str">
        <f>IFERROR(IF(VLOOKUP(A118,Resources!A:B,2,FALSE)=0,"",VLOOKUP(A118,Resources!A:B,2,FALSE)),"")</f>
        <v/>
      </c>
    </row>
    <row r="119" spans="1:3" x14ac:dyDescent="0.2">
      <c r="A119" s="3" t="s">
        <v>576</v>
      </c>
      <c r="B119" s="4">
        <v>55000</v>
      </c>
      <c r="C119" t="str">
        <f>IFERROR(IF(VLOOKUP(A119,Resources!A:B,2,FALSE)=0,"",VLOOKUP(A119,Resources!A:B,2,FALSE)),"")</f>
        <v/>
      </c>
    </row>
    <row r="120" spans="1:3" x14ac:dyDescent="0.2">
      <c r="A120" s="3" t="s">
        <v>96</v>
      </c>
      <c r="B120" s="4">
        <v>52500</v>
      </c>
      <c r="C120" t="str">
        <f>IFERROR(IF(VLOOKUP(A120,Resources!A:B,2,FALSE)=0,"",VLOOKUP(A120,Resources!A:B,2,FALSE)),"")</f>
        <v/>
      </c>
    </row>
    <row r="121" spans="1:3" x14ac:dyDescent="0.2">
      <c r="A121" s="3" t="s">
        <v>196</v>
      </c>
      <c r="B121" s="4">
        <v>52353</v>
      </c>
      <c r="C121" t="str">
        <f>IFERROR(IF(VLOOKUP(A121,Resources!A:B,2,FALSE)=0,"",VLOOKUP(A121,Resources!A:B,2,FALSE)),"")</f>
        <v/>
      </c>
    </row>
    <row r="122" spans="1:3" x14ac:dyDescent="0.2">
      <c r="A122" s="3" t="s">
        <v>157</v>
      </c>
      <c r="B122" s="4">
        <v>52194</v>
      </c>
      <c r="C122" t="str">
        <f>IFERROR(IF(VLOOKUP(A122,Resources!A:B,2,FALSE)=0,"",VLOOKUP(A122,Resources!A:B,2,FALSE)),"")</f>
        <v/>
      </c>
    </row>
    <row r="123" spans="1:3" x14ac:dyDescent="0.2">
      <c r="A123" s="3" t="s">
        <v>56</v>
      </c>
      <c r="B123" s="4">
        <v>51000</v>
      </c>
      <c r="C123" t="str">
        <f>IFERROR(IF(VLOOKUP(A123,Resources!A:B,2,FALSE)=0,"",VLOOKUP(A123,Resources!A:B,2,FALSE)),"")</f>
        <v>http://www.sourcewatch.org/index.php/Congressional_Sportsmen%27s_Foundation</v>
      </c>
    </row>
    <row r="124" spans="1:3" x14ac:dyDescent="0.2">
      <c r="A124" s="3" t="s">
        <v>308</v>
      </c>
      <c r="B124" s="4">
        <v>50000</v>
      </c>
      <c r="C124" t="str">
        <f>IFERROR(IF(VLOOKUP(A124,Resources!A:B,2,FALSE)=0,"",VLOOKUP(A124,Resources!A:B,2,FALSE)),"")</f>
        <v/>
      </c>
    </row>
    <row r="125" spans="1:3" x14ac:dyDescent="0.2">
      <c r="A125" s="3" t="s">
        <v>159</v>
      </c>
      <c r="B125" s="4">
        <v>50000</v>
      </c>
      <c r="C125" t="str">
        <f>IFERROR(IF(VLOOKUP(A125,Resources!A:B,2,FALSE)=0,"",VLOOKUP(A125,Resources!A:B,2,FALSE)),"")</f>
        <v/>
      </c>
    </row>
    <row r="126" spans="1:3" x14ac:dyDescent="0.2">
      <c r="A126" s="3" t="s">
        <v>332</v>
      </c>
      <c r="B126" s="4">
        <v>50000</v>
      </c>
      <c r="C126" t="str">
        <f>IFERROR(IF(VLOOKUP(A126,Resources!A:B,2,FALSE)=0,"",VLOOKUP(A126,Resources!A:B,2,FALSE)),"")</f>
        <v/>
      </c>
    </row>
    <row r="127" spans="1:3" x14ac:dyDescent="0.2">
      <c r="A127" s="3" t="s">
        <v>644</v>
      </c>
      <c r="B127" s="4">
        <v>50000</v>
      </c>
      <c r="C127" t="str">
        <f>IFERROR(IF(VLOOKUP(A127,Resources!A:B,2,FALSE)=0,"",VLOOKUP(A127,Resources!A:B,2,FALSE)),"")</f>
        <v/>
      </c>
    </row>
    <row r="128" spans="1:3" x14ac:dyDescent="0.2">
      <c r="A128" s="3" t="s">
        <v>306</v>
      </c>
      <c r="B128" s="4">
        <v>50000</v>
      </c>
      <c r="C128" t="str">
        <f>IFERROR(IF(VLOOKUP(A128,Resources!A:B,2,FALSE)=0,"",VLOOKUP(A128,Resources!A:B,2,FALSE)),"")</f>
        <v/>
      </c>
    </row>
    <row r="129" spans="1:3" x14ac:dyDescent="0.2">
      <c r="A129" s="3" t="s">
        <v>69</v>
      </c>
      <c r="B129" s="4">
        <v>50000</v>
      </c>
      <c r="C129" t="str">
        <f>IFERROR(IF(VLOOKUP(A129,Resources!A:B,2,FALSE)=0,"",VLOOKUP(A129,Resources!A:B,2,FALSE)),"")</f>
        <v>https://www.sourcewatch.org/index.php/American_Legion</v>
      </c>
    </row>
    <row r="130" spans="1:3" x14ac:dyDescent="0.2">
      <c r="A130" s="3" t="s">
        <v>146</v>
      </c>
      <c r="B130" s="4">
        <v>50000</v>
      </c>
      <c r="C130" t="str">
        <f>IFERROR(IF(VLOOKUP(A130,Resources!A:B,2,FALSE)=0,"",VLOOKUP(A130,Resources!A:B,2,FALSE)),"")</f>
        <v/>
      </c>
    </row>
    <row r="131" spans="1:3" x14ac:dyDescent="0.2">
      <c r="A131" s="3" t="s">
        <v>103</v>
      </c>
      <c r="B131" s="4">
        <v>50000</v>
      </c>
      <c r="C131" t="str">
        <f>IFERROR(IF(VLOOKUP(A131,Resources!A:B,2,FALSE)=0,"",VLOOKUP(A131,Resources!A:B,2,FALSE)),"")</f>
        <v/>
      </c>
    </row>
    <row r="132" spans="1:3" x14ac:dyDescent="0.2">
      <c r="A132" s="3" t="s">
        <v>245</v>
      </c>
      <c r="B132" s="4">
        <v>50000</v>
      </c>
      <c r="C132" t="str">
        <f>IFERROR(IF(VLOOKUP(A132,Resources!A:B,2,FALSE)=0,"",VLOOKUP(A132,Resources!A:B,2,FALSE)),"")</f>
        <v/>
      </c>
    </row>
    <row r="133" spans="1:3" x14ac:dyDescent="0.2">
      <c r="A133" s="3" t="s">
        <v>136</v>
      </c>
      <c r="B133" s="4">
        <v>50000</v>
      </c>
      <c r="C133" t="str">
        <f>IFERROR(IF(VLOOKUP(A133,Resources!A:B,2,FALSE)=0,"",VLOOKUP(A133,Resources!A:B,2,FALSE)),"")</f>
        <v>http://www.sourcewatch.org/index.php/Citizens_Against_Government_Waste</v>
      </c>
    </row>
    <row r="134" spans="1:3" x14ac:dyDescent="0.2">
      <c r="A134" s="3" t="s">
        <v>101</v>
      </c>
      <c r="B134" s="4">
        <v>50000</v>
      </c>
      <c r="C134" t="str">
        <f>IFERROR(IF(VLOOKUP(A134,Resources!A:B,2,FALSE)=0,"",VLOOKUP(A134,Resources!A:B,2,FALSE)),"")</f>
        <v/>
      </c>
    </row>
    <row r="135" spans="1:3" x14ac:dyDescent="0.2">
      <c r="A135" s="3" t="s">
        <v>290</v>
      </c>
      <c r="B135" s="4">
        <v>50000</v>
      </c>
      <c r="C135" t="str">
        <f>IFERROR(IF(VLOOKUP(A135,Resources!A:B,2,FALSE)=0,"",VLOOKUP(A135,Resources!A:B,2,FALSE)),"")</f>
        <v/>
      </c>
    </row>
    <row r="136" spans="1:3" x14ac:dyDescent="0.2">
      <c r="A136" s="3" t="s">
        <v>98</v>
      </c>
      <c r="B136" s="4">
        <v>45000</v>
      </c>
      <c r="C136" t="str">
        <f>IFERROR(IF(VLOOKUP(A136,Resources!A:B,2,FALSE)=0,"",VLOOKUP(A136,Resources!A:B,2,FALSE)),"")</f>
        <v/>
      </c>
    </row>
    <row r="137" spans="1:3" x14ac:dyDescent="0.2">
      <c r="A137" s="3" t="s">
        <v>347</v>
      </c>
      <c r="B137" s="4">
        <v>45000</v>
      </c>
      <c r="C137" t="str">
        <f>IFERROR(IF(VLOOKUP(A137,Resources!A:B,2,FALSE)=0,"",VLOOKUP(A137,Resources!A:B,2,FALSE)),"")</f>
        <v/>
      </c>
    </row>
    <row r="138" spans="1:3" x14ac:dyDescent="0.2">
      <c r="A138" s="3" t="s">
        <v>54</v>
      </c>
      <c r="B138" s="4">
        <v>45000</v>
      </c>
      <c r="C138" t="str">
        <f>IFERROR(IF(VLOOKUP(A138,Resources!A:B,2,FALSE)=0,"",VLOOKUP(A138,Resources!A:B,2,FALSE)),"")</f>
        <v/>
      </c>
    </row>
    <row r="139" spans="1:3" x14ac:dyDescent="0.2">
      <c r="A139" s="3" t="s">
        <v>463</v>
      </c>
      <c r="B139" s="4">
        <v>45000</v>
      </c>
      <c r="C139" t="str">
        <f>IFERROR(IF(VLOOKUP(A139,Resources!A:B,2,FALSE)=0,"",VLOOKUP(A139,Resources!A:B,2,FALSE)),"")</f>
        <v>https://www.desmogblog.com/american-fuel-petrochemical-manufacturers-afpm</v>
      </c>
    </row>
    <row r="140" spans="1:3" x14ac:dyDescent="0.2">
      <c r="A140" s="3" t="s">
        <v>14</v>
      </c>
      <c r="B140" s="4">
        <v>42500</v>
      </c>
      <c r="C140" t="str">
        <f>IFERROR(IF(VLOOKUP(A140,Resources!A:B,2,FALSE)=0,"",VLOOKUP(A140,Resources!A:B,2,FALSE)),"")</f>
        <v>http://www.sourcewatch.org/index.php/Bryce_Harlow_Foundation</v>
      </c>
    </row>
    <row r="141" spans="1:3" x14ac:dyDescent="0.2">
      <c r="A141" s="3" t="s">
        <v>95</v>
      </c>
      <c r="B141" s="4">
        <v>41000</v>
      </c>
      <c r="C141" t="str">
        <f>IFERROR(IF(VLOOKUP(A141,Resources!A:B,2,FALSE)=0,"",VLOOKUP(A141,Resources!A:B,2,FALSE)),"")</f>
        <v>https://www.desmogblog.com/directory/vocabulary/8991</v>
      </c>
    </row>
    <row r="142" spans="1:3" x14ac:dyDescent="0.2">
      <c r="A142" s="3" t="s">
        <v>185</v>
      </c>
      <c r="B142" s="4">
        <v>40000</v>
      </c>
      <c r="C142" t="str">
        <f>IFERROR(IF(VLOOKUP(A142,Resources!A:B,2,FALSE)=0,"",VLOOKUP(A142,Resources!A:B,2,FALSE)),"")</f>
        <v/>
      </c>
    </row>
    <row r="143" spans="1:3" x14ac:dyDescent="0.2">
      <c r="A143" s="3" t="s">
        <v>387</v>
      </c>
      <c r="B143" s="4">
        <v>40000</v>
      </c>
      <c r="C143" t="str">
        <f>IFERROR(IF(VLOOKUP(A143,Resources!A:B,2,FALSE)=0,"",VLOOKUP(A143,Resources!A:B,2,FALSE)),"")</f>
        <v/>
      </c>
    </row>
    <row r="144" spans="1:3" x14ac:dyDescent="0.2">
      <c r="A144" s="3" t="s">
        <v>190</v>
      </c>
      <c r="B144" s="4">
        <v>40000</v>
      </c>
      <c r="C144" t="str">
        <f>IFERROR(IF(VLOOKUP(A144,Resources!A:B,2,FALSE)=0,"",VLOOKUP(A144,Resources!A:B,2,FALSE)),"")</f>
        <v>http://www.sourcewatch.org/index.php/Third_Way_organization</v>
      </c>
    </row>
    <row r="145" spans="1:3" x14ac:dyDescent="0.2">
      <c r="A145" s="3" t="s">
        <v>182</v>
      </c>
      <c r="B145" s="4">
        <v>40000</v>
      </c>
      <c r="C145" t="str">
        <f>IFERROR(IF(VLOOKUP(A145,Resources!A:B,2,FALSE)=0,"",VLOOKUP(A145,Resources!A:B,2,FALSE)),"")</f>
        <v/>
      </c>
    </row>
    <row r="146" spans="1:3" x14ac:dyDescent="0.2">
      <c r="A146" s="3" t="s">
        <v>152</v>
      </c>
      <c r="B146" s="4">
        <v>40000</v>
      </c>
      <c r="C146" t="str">
        <f>IFERROR(IF(VLOOKUP(A146,Resources!A:B,2,FALSE)=0,"",VLOOKUP(A146,Resources!A:B,2,FALSE)),"")</f>
        <v>https://www.desmogblog.com/annapolis-center-science-based-public-policy</v>
      </c>
    </row>
    <row r="147" spans="1:3" x14ac:dyDescent="0.2">
      <c r="A147" s="3" t="s">
        <v>165</v>
      </c>
      <c r="B147" s="4">
        <v>40000</v>
      </c>
      <c r="C147" t="str">
        <f>IFERROR(IF(VLOOKUP(A147,Resources!A:B,2,FALSE)=0,"",VLOOKUP(A147,Resources!A:B,2,FALSE)),"")</f>
        <v>http://www.sourcewatch.org/index.php/Consensus_Building_Institute</v>
      </c>
    </row>
    <row r="148" spans="1:3" x14ac:dyDescent="0.2">
      <c r="A148" s="3" t="s">
        <v>46</v>
      </c>
      <c r="B148" s="4">
        <v>40000</v>
      </c>
      <c r="C148" t="str">
        <f>IFERROR(IF(VLOOKUP(A148,Resources!A:B,2,FALSE)=0,"",VLOOKUP(A148,Resources!A:B,2,FALSE)),"")</f>
        <v/>
      </c>
    </row>
    <row r="149" spans="1:3" x14ac:dyDescent="0.2">
      <c r="A149" s="3" t="s">
        <v>119</v>
      </c>
      <c r="B149" s="4">
        <v>40000</v>
      </c>
      <c r="C149" t="str">
        <f>IFERROR(IF(VLOOKUP(A149,Resources!A:B,2,FALSE)=0,"",VLOOKUP(A149,Resources!A:B,2,FALSE)),"")</f>
        <v/>
      </c>
    </row>
    <row r="150" spans="1:3" x14ac:dyDescent="0.2">
      <c r="A150" s="3" t="s">
        <v>220</v>
      </c>
      <c r="B150" s="4">
        <v>39951</v>
      </c>
      <c r="C150" t="str">
        <f>IFERROR(IF(VLOOKUP(A150,Resources!A:B,2,FALSE)=0,"",VLOOKUP(A150,Resources!A:B,2,FALSE)),"")</f>
        <v>https://www.sourcewatch.org/index.php/American_National_Standards_Institute</v>
      </c>
    </row>
    <row r="151" spans="1:3" x14ac:dyDescent="0.2">
      <c r="A151" s="3" t="s">
        <v>9</v>
      </c>
      <c r="B151" s="4">
        <v>38695</v>
      </c>
      <c r="C151" t="str">
        <f>IFERROR(IF(VLOOKUP(A151,Resources!A:B,2,FALSE)=0,"",VLOOKUP(A151,Resources!A:B,2,FALSE)),"")</f>
        <v/>
      </c>
    </row>
    <row r="152" spans="1:3" x14ac:dyDescent="0.2">
      <c r="A152" s="3" t="s">
        <v>71</v>
      </c>
      <c r="B152" s="4">
        <v>37500</v>
      </c>
      <c r="C152" t="str">
        <f>IFERROR(IF(VLOOKUP(A152,Resources!A:B,2,FALSE)=0,"",VLOOKUP(A152,Resources!A:B,2,FALSE)),"")</f>
        <v>http://www.sourcewatch.org/index.php/American_Council_on_Science_and_Health</v>
      </c>
    </row>
    <row r="153" spans="1:3" x14ac:dyDescent="0.2">
      <c r="A153" s="3" t="s">
        <v>284</v>
      </c>
      <c r="B153" s="4">
        <v>37500</v>
      </c>
      <c r="C153" t="str">
        <f>IFERROR(IF(VLOOKUP(A153,Resources!A:B,2,FALSE)=0,"",VLOOKUP(A153,Resources!A:B,2,FALSE)),"")</f>
        <v/>
      </c>
    </row>
    <row r="154" spans="1:3" x14ac:dyDescent="0.2">
      <c r="A154" s="3" t="s">
        <v>123</v>
      </c>
      <c r="B154" s="4">
        <v>37500</v>
      </c>
      <c r="C154" t="str">
        <f>IFERROR(IF(VLOOKUP(A154,Resources!A:B,2,FALSE)=0,"",VLOOKUP(A154,Resources!A:B,2,FALSE)),"")</f>
        <v>http://www.sourcewatch.org/index.php/Marcellus_Shale_Committee#Trade_association_members</v>
      </c>
    </row>
    <row r="155" spans="1:3" x14ac:dyDescent="0.2">
      <c r="A155" s="3" t="s">
        <v>194</v>
      </c>
      <c r="B155" s="4">
        <v>36000</v>
      </c>
      <c r="C155" t="str">
        <f>IFERROR(IF(VLOOKUP(A155,Resources!A:B,2,FALSE)=0,"",VLOOKUP(A155,Resources!A:B,2,FALSE)),"")</f>
        <v/>
      </c>
    </row>
    <row r="156" spans="1:3" x14ac:dyDescent="0.2">
      <c r="A156" s="3" t="s">
        <v>105</v>
      </c>
      <c r="B156" s="4">
        <v>35000</v>
      </c>
      <c r="C156" t="str">
        <f>IFERROR(IF(VLOOKUP(A156,Resources!A:B,2,FALSE)=0,"",VLOOKUP(A156,Resources!A:B,2,FALSE)),"")</f>
        <v/>
      </c>
    </row>
    <row r="157" spans="1:3" x14ac:dyDescent="0.2">
      <c r="A157" s="3" t="s">
        <v>32</v>
      </c>
      <c r="B157" s="4">
        <v>35000</v>
      </c>
      <c r="C157" t="str">
        <f>IFERROR(IF(VLOOKUP(A157,Resources!A:B,2,FALSE)=0,"",VLOOKUP(A157,Resources!A:B,2,FALSE)),"")</f>
        <v/>
      </c>
    </row>
    <row r="158" spans="1:3" x14ac:dyDescent="0.2">
      <c r="A158" s="3" t="s">
        <v>200</v>
      </c>
      <c r="B158" s="4">
        <v>35000</v>
      </c>
      <c r="C158" t="str">
        <f>IFERROR(IF(VLOOKUP(A158,Resources!A:B,2,FALSE)=0,"",VLOOKUP(A158,Resources!A:B,2,FALSE)),"")</f>
        <v/>
      </c>
    </row>
    <row r="159" spans="1:3" x14ac:dyDescent="0.2">
      <c r="A159" s="3" t="s">
        <v>155</v>
      </c>
      <c r="B159" s="4">
        <v>34000</v>
      </c>
      <c r="C159" t="str">
        <f>IFERROR(IF(VLOOKUP(A159,Resources!A:B,2,FALSE)=0,"",VLOOKUP(A159,Resources!A:B,2,FALSE)),"")</f>
        <v/>
      </c>
    </row>
    <row r="160" spans="1:3" x14ac:dyDescent="0.2">
      <c r="A160" s="3" t="s">
        <v>384</v>
      </c>
      <c r="B160" s="4">
        <v>31000</v>
      </c>
      <c r="C160" t="str">
        <f>IFERROR(IF(VLOOKUP(A160,Resources!A:B,2,FALSE)=0,"",VLOOKUP(A160,Resources!A:B,2,FALSE)),"")</f>
        <v/>
      </c>
    </row>
    <row r="161" spans="1:3" x14ac:dyDescent="0.2">
      <c r="A161" s="3" t="s">
        <v>255</v>
      </c>
      <c r="B161" s="4">
        <v>31000</v>
      </c>
      <c r="C161" t="str">
        <f>IFERROR(IF(VLOOKUP(A161,Resources!A:B,2,FALSE)=0,"",VLOOKUP(A161,Resources!A:B,2,FALSE)),"")</f>
        <v>http://www.sourcewatch.org/index.php/Barnes_%26_Thornburg</v>
      </c>
    </row>
    <row r="162" spans="1:3" x14ac:dyDescent="0.2">
      <c r="A162" s="3" t="s">
        <v>139</v>
      </c>
      <c r="B162" s="4">
        <v>31000</v>
      </c>
      <c r="C162" t="str">
        <f>IFERROR(IF(VLOOKUP(A162,Resources!A:B,2,FALSE)=0,"",VLOOKUP(A162,Resources!A:B,2,FALSE)),"")</f>
        <v>http://www.sourcewatch.org/index.php/Conservative_Political_Action_Conference</v>
      </c>
    </row>
    <row r="163" spans="1:3" x14ac:dyDescent="0.2">
      <c r="A163" s="3" t="s">
        <v>6</v>
      </c>
      <c r="B163" s="4">
        <v>30285</v>
      </c>
      <c r="C163" t="str">
        <f>IFERROR(IF(VLOOKUP(A163,Resources!A:B,2,FALSE)=0,"",VLOOKUP(A163,Resources!A:B,2,FALSE)),"")</f>
        <v/>
      </c>
    </row>
    <row r="164" spans="1:3" x14ac:dyDescent="0.2">
      <c r="A164" s="3" t="s">
        <v>15</v>
      </c>
      <c r="B164" s="4">
        <v>30000</v>
      </c>
      <c r="C164" t="str">
        <f>IFERROR(IF(VLOOKUP(A164,Resources!A:B,2,FALSE)=0,"",VLOOKUP(A164,Resources!A:B,2,FALSE)),"")</f>
        <v>http://www.sourcewatch.org/index.php/Taxpayers_for_Common_Sense</v>
      </c>
    </row>
    <row r="165" spans="1:3" x14ac:dyDescent="0.2">
      <c r="A165" s="3" t="s">
        <v>89</v>
      </c>
      <c r="B165" s="4">
        <v>30000</v>
      </c>
      <c r="C165" t="str">
        <f>IFERROR(IF(VLOOKUP(A165,Resources!A:B,2,FALSE)=0,"",VLOOKUP(A165,Resources!A:B,2,FALSE)),"")</f>
        <v/>
      </c>
    </row>
    <row r="166" spans="1:3" x14ac:dyDescent="0.2">
      <c r="A166" s="3" t="s">
        <v>330</v>
      </c>
      <c r="B166" s="4">
        <v>30000</v>
      </c>
      <c r="C166" t="str">
        <f>IFERROR(IF(VLOOKUP(A166,Resources!A:B,2,FALSE)=0,"",VLOOKUP(A166,Resources!A:B,2,FALSE)),"")</f>
        <v>http://www.sourcewatch.org/index.php/Tax_Foundation</v>
      </c>
    </row>
    <row r="167" spans="1:3" x14ac:dyDescent="0.2">
      <c r="A167" s="3" t="s">
        <v>368</v>
      </c>
      <c r="B167" s="4">
        <v>30000</v>
      </c>
      <c r="C167" t="str">
        <f>IFERROR(IF(VLOOKUP(A167,Resources!A:B,2,FALSE)=0,"",VLOOKUP(A167,Resources!A:B,2,FALSE)),"")</f>
        <v>http://www.sourcewatch.org/index.php/Illinois_Institute_of_Technology</v>
      </c>
    </row>
    <row r="168" spans="1:3" x14ac:dyDescent="0.2">
      <c r="A168" s="3" t="s">
        <v>8</v>
      </c>
      <c r="B168" s="4">
        <v>30000</v>
      </c>
      <c r="C168" t="str">
        <f>IFERROR(IF(VLOOKUP(A168,Resources!A:B,2,FALSE)=0,"",VLOOKUP(A168,Resources!A:B,2,FALSE)),"")</f>
        <v/>
      </c>
    </row>
    <row r="169" spans="1:3" x14ac:dyDescent="0.2">
      <c r="A169" s="3" t="s">
        <v>153</v>
      </c>
      <c r="B169" s="4">
        <v>30000</v>
      </c>
      <c r="C169" t="str">
        <f>IFERROR(IF(VLOOKUP(A169,Resources!A:B,2,FALSE)=0,"",VLOOKUP(A169,Resources!A:B,2,FALSE)),"")</f>
        <v>http://www.sourcewatch.org/index.php/Fund_for_Peace</v>
      </c>
    </row>
    <row r="170" spans="1:3" x14ac:dyDescent="0.2">
      <c r="A170" s="3" t="s">
        <v>378</v>
      </c>
      <c r="B170" s="4">
        <v>30000</v>
      </c>
      <c r="C170" t="str">
        <f>IFERROR(IF(VLOOKUP(A170,Resources!A:B,2,FALSE)=0,"",VLOOKUP(A170,Resources!A:B,2,FALSE)),"")</f>
        <v/>
      </c>
    </row>
    <row r="171" spans="1:3" x14ac:dyDescent="0.2">
      <c r="A171" s="3" t="s">
        <v>154</v>
      </c>
      <c r="B171" s="4">
        <v>30000</v>
      </c>
      <c r="C171" t="str">
        <f>IFERROR(IF(VLOOKUP(A171,Resources!A:B,2,FALSE)=0,"",VLOOKUP(A171,Resources!A:B,2,FALSE)),"")</f>
        <v/>
      </c>
    </row>
    <row r="172" spans="1:3" x14ac:dyDescent="0.2">
      <c r="A172" s="3" t="s">
        <v>618</v>
      </c>
      <c r="B172" s="4">
        <v>30000</v>
      </c>
      <c r="C172" t="str">
        <f>IFERROR(IF(VLOOKUP(A172,Resources!A:B,2,FALSE)=0,"",VLOOKUP(A172,Resources!A:B,2,FALSE)),"")</f>
        <v/>
      </c>
    </row>
    <row r="173" spans="1:3" x14ac:dyDescent="0.2">
      <c r="A173" s="3" t="s">
        <v>148</v>
      </c>
      <c r="B173" s="4">
        <v>28000</v>
      </c>
      <c r="C173" t="str">
        <f>IFERROR(IF(VLOOKUP(A173,Resources!A:B,2,FALSE)=0,"",VLOOKUP(A173,Resources!A:B,2,FALSE)),"")</f>
        <v/>
      </c>
    </row>
    <row r="174" spans="1:3" x14ac:dyDescent="0.2">
      <c r="A174" s="3" t="s">
        <v>5</v>
      </c>
      <c r="B174" s="4">
        <v>28000</v>
      </c>
      <c r="C174" t="str">
        <f>IFERROR(IF(VLOOKUP(A174,Resources!A:B,2,FALSE)=0,"",VLOOKUP(A174,Resources!A:B,2,FALSE)),"")</f>
        <v/>
      </c>
    </row>
    <row r="175" spans="1:3" x14ac:dyDescent="0.2">
      <c r="A175" s="3" t="s">
        <v>133</v>
      </c>
      <c r="B175" s="4">
        <v>25100</v>
      </c>
      <c r="C175" t="str">
        <f>IFERROR(IF(VLOOKUP(A175,Resources!A:B,2,FALSE)=0,"",VLOOKUP(A175,Resources!A:B,2,FALSE)),"")</f>
        <v>http://www.sourcewatch.org/index.php/American_Tort_Reform_Association</v>
      </c>
    </row>
    <row r="176" spans="1:3" x14ac:dyDescent="0.2">
      <c r="A176" s="3" t="s">
        <v>176</v>
      </c>
      <c r="B176" s="4">
        <v>25000</v>
      </c>
      <c r="C176" t="str">
        <f>IFERROR(IF(VLOOKUP(A176,Resources!A:B,2,FALSE)=0,"",VLOOKUP(A176,Resources!A:B,2,FALSE)),"")</f>
        <v>http://www.sourcewatch.org/index.php/Mercatus_Center</v>
      </c>
    </row>
    <row r="177" spans="1:3" x14ac:dyDescent="0.2">
      <c r="A177" s="3" t="s">
        <v>191</v>
      </c>
      <c r="B177" s="4">
        <v>25000</v>
      </c>
      <c r="C177" t="str">
        <f>IFERROR(IF(VLOOKUP(A177,Resources!A:B,2,FALSE)=0,"",VLOOKUP(A177,Resources!A:B,2,FALSE)),"")</f>
        <v/>
      </c>
    </row>
    <row r="178" spans="1:3" x14ac:dyDescent="0.2">
      <c r="A178" s="3" t="s">
        <v>138</v>
      </c>
      <c r="B178" s="4">
        <v>25000</v>
      </c>
      <c r="C178" t="str">
        <f>IFERROR(IF(VLOOKUP(A178,Resources!A:B,2,FALSE)=0,"",VLOOKUP(A178,Resources!A:B,2,FALSE)),"")</f>
        <v>https://www.desmogblog.com/competitive-enterprise-institute</v>
      </c>
    </row>
    <row r="179" spans="1:3" x14ac:dyDescent="0.2">
      <c r="A179" s="3" t="s">
        <v>94</v>
      </c>
      <c r="B179" s="4">
        <v>25000</v>
      </c>
      <c r="C179" t="str">
        <f>IFERROR(IF(VLOOKUP(A179,Resources!A:B,2,FALSE)=0,"",VLOOKUP(A179,Resources!A:B,2,FALSE)),"")</f>
        <v/>
      </c>
    </row>
    <row r="180" spans="1:3" x14ac:dyDescent="0.2">
      <c r="A180" s="3" t="s">
        <v>44</v>
      </c>
      <c r="B180" s="4">
        <v>25000</v>
      </c>
      <c r="C180" t="str">
        <f>IFERROR(IF(VLOOKUP(A180,Resources!A:B,2,FALSE)=0,"",VLOOKUP(A180,Resources!A:B,2,FALSE)),"")</f>
        <v>http://www.sourcewatch.org/index.php/FTI_Consulting</v>
      </c>
    </row>
    <row r="181" spans="1:3" x14ac:dyDescent="0.2">
      <c r="A181" s="3" t="s">
        <v>83</v>
      </c>
      <c r="B181" s="4">
        <v>25000</v>
      </c>
      <c r="C181" t="str">
        <f>IFERROR(IF(VLOOKUP(A181,Resources!A:B,2,FALSE)=0,"",VLOOKUP(A181,Resources!A:B,2,FALSE)),"")</f>
        <v>http://www.sourcewatch.org/index.php/Battelle_Memorial_Institute</v>
      </c>
    </row>
    <row r="182" spans="1:3" x14ac:dyDescent="0.2">
      <c r="A182" s="3" t="s">
        <v>38</v>
      </c>
      <c r="B182" s="4">
        <v>25000</v>
      </c>
      <c r="C182" t="str">
        <f>IFERROR(IF(VLOOKUP(A182,Resources!A:B,2,FALSE)=0,"",VLOOKUP(A182,Resources!A:B,2,FALSE)),"")</f>
        <v/>
      </c>
    </row>
    <row r="183" spans="1:3" x14ac:dyDescent="0.2">
      <c r="A183" s="3" t="s">
        <v>90</v>
      </c>
      <c r="B183" s="4">
        <v>25000</v>
      </c>
      <c r="C183" t="str">
        <f>IFERROR(IF(VLOOKUP(A183,Resources!A:B,2,FALSE)=0,"",VLOOKUP(A183,Resources!A:B,2,FALSE)),"")</f>
        <v/>
      </c>
    </row>
    <row r="184" spans="1:3" x14ac:dyDescent="0.2">
      <c r="A184" s="3" t="s">
        <v>560</v>
      </c>
      <c r="B184" s="4">
        <v>25000</v>
      </c>
      <c r="C184" t="str">
        <f>IFERROR(IF(VLOOKUP(A184,Resources!A:B,2,FALSE)=0,"",VLOOKUP(A184,Resources!A:B,2,FALSE)),"")</f>
        <v/>
      </c>
    </row>
    <row r="185" spans="1:3" x14ac:dyDescent="0.2">
      <c r="A185" s="3" t="s">
        <v>322</v>
      </c>
      <c r="B185" s="4">
        <v>25000</v>
      </c>
      <c r="C185" t="str">
        <f>IFERROR(IF(VLOOKUP(A185,Resources!A:B,2,FALSE)=0,"",VLOOKUP(A185,Resources!A:B,2,FALSE)),"")</f>
        <v>http://www.sourcewatch.org/index.php/Ripon_Society</v>
      </c>
    </row>
    <row r="186" spans="1:3" x14ac:dyDescent="0.2">
      <c r="A186" s="3" t="s">
        <v>134</v>
      </c>
      <c r="B186" s="4">
        <v>25000</v>
      </c>
      <c r="C186" t="str">
        <f>IFERROR(IF(VLOOKUP(A186,Resources!A:B,2,FALSE)=0,"",VLOOKUP(A186,Resources!A:B,2,FALSE)),"")</f>
        <v>https://www.sourcewatch.org/index.php/Koch_and_Arizona_State_University_(ASU)</v>
      </c>
    </row>
    <row r="187" spans="1:3" x14ac:dyDescent="0.2">
      <c r="A187" s="3" t="s">
        <v>523</v>
      </c>
      <c r="B187" s="4">
        <v>25000</v>
      </c>
      <c r="C187" t="str">
        <f>IFERROR(IF(VLOOKUP(A187,Resources!A:B,2,FALSE)=0,"",VLOOKUP(A187,Resources!A:B,2,FALSE)),"")</f>
        <v/>
      </c>
    </row>
    <row r="188" spans="1:3" x14ac:dyDescent="0.2">
      <c r="A188" s="3" t="s">
        <v>170</v>
      </c>
      <c r="B188" s="4">
        <v>25000</v>
      </c>
      <c r="C188" t="str">
        <f>IFERROR(IF(VLOOKUP(A188,Resources!A:B,2,FALSE)=0,"",VLOOKUP(A188,Resources!A:B,2,FALSE)),"")</f>
        <v>https://www.desmogblog.com/heartland-institute</v>
      </c>
    </row>
    <row r="189" spans="1:3" x14ac:dyDescent="0.2">
      <c r="A189" s="3" t="s">
        <v>601</v>
      </c>
      <c r="B189" s="4">
        <v>25000</v>
      </c>
      <c r="C189" t="str">
        <f>IFERROR(IF(VLOOKUP(A189,Resources!A:B,2,FALSE)=0,"",VLOOKUP(A189,Resources!A:B,2,FALSE)),"")</f>
        <v>https://www.sourcewatch.org/index.php/Joint_Center_for_Political_and_Economic_Studies</v>
      </c>
    </row>
    <row r="190" spans="1:3" x14ac:dyDescent="0.2">
      <c r="A190" s="3" t="s">
        <v>160</v>
      </c>
      <c r="B190" s="4">
        <v>25000</v>
      </c>
      <c r="C190" t="str">
        <f>IFERROR(IF(VLOOKUP(A190,Resources!A:B,2,FALSE)=0,"",VLOOKUP(A190,Resources!A:B,2,FALSE)),"")</f>
        <v/>
      </c>
    </row>
    <row r="191" spans="1:3" x14ac:dyDescent="0.2">
      <c r="A191" s="3" t="s">
        <v>225</v>
      </c>
      <c r="B191" s="4">
        <v>25000</v>
      </c>
      <c r="C191" t="str">
        <f>IFERROR(IF(VLOOKUP(A191,Resources!A:B,2,FALSE)=0,"",VLOOKUP(A191,Resources!A:B,2,FALSE)),"")</f>
        <v/>
      </c>
    </row>
    <row r="192" spans="1:3" x14ac:dyDescent="0.2">
      <c r="A192" s="3" t="s">
        <v>370</v>
      </c>
      <c r="B192" s="4">
        <v>25000</v>
      </c>
      <c r="C192" t="str">
        <f>IFERROR(IF(VLOOKUP(A192,Resources!A:B,2,FALSE)=0,"",VLOOKUP(A192,Resources!A:B,2,FALSE)),"")</f>
        <v/>
      </c>
    </row>
    <row r="193" spans="1:3" x14ac:dyDescent="0.2">
      <c r="A193" s="3" t="s">
        <v>197</v>
      </c>
      <c r="B193" s="4">
        <v>25000</v>
      </c>
      <c r="C193" t="str">
        <f>IFERROR(IF(VLOOKUP(A193,Resources!A:B,2,FALSE)=0,"",VLOOKUP(A193,Resources!A:B,2,FALSE)),"")</f>
        <v/>
      </c>
    </row>
    <row r="194" spans="1:3" x14ac:dyDescent="0.2">
      <c r="A194" s="3" t="s">
        <v>199</v>
      </c>
      <c r="B194" s="4">
        <v>25000</v>
      </c>
      <c r="C194" t="str">
        <f>IFERROR(IF(VLOOKUP(A194,Resources!A:B,2,FALSE)=0,"",VLOOKUP(A194,Resources!A:B,2,FALSE)),"")</f>
        <v>http://www.sourcewatch.org/index.php/Western_Business_Roundtable</v>
      </c>
    </row>
    <row r="195" spans="1:3" x14ac:dyDescent="0.2">
      <c r="A195" s="3" t="s">
        <v>125</v>
      </c>
      <c r="B195" s="4">
        <v>25000</v>
      </c>
      <c r="C195" t="str">
        <f>IFERROR(IF(VLOOKUP(A195,Resources!A:B,2,FALSE)=0,"",VLOOKUP(A195,Resources!A:B,2,FALSE)),"")</f>
        <v/>
      </c>
    </row>
    <row r="196" spans="1:3" x14ac:dyDescent="0.2">
      <c r="A196" s="3" t="s">
        <v>20</v>
      </c>
      <c r="B196" s="4">
        <v>25000</v>
      </c>
      <c r="C196" t="str">
        <f>IFERROR(IF(VLOOKUP(A196,Resources!A:B,2,FALSE)=0,"",VLOOKUP(A196,Resources!A:B,2,FALSE)),"")</f>
        <v/>
      </c>
    </row>
    <row r="197" spans="1:3" x14ac:dyDescent="0.2">
      <c r="A197" s="3" t="s">
        <v>19</v>
      </c>
      <c r="B197" s="4">
        <v>25000</v>
      </c>
      <c r="C197" t="str">
        <f>IFERROR(IF(VLOOKUP(A197,Resources!A:B,2,FALSE)=0,"",VLOOKUP(A197,Resources!A:B,2,FALSE)),"")</f>
        <v/>
      </c>
    </row>
    <row r="198" spans="1:3" x14ac:dyDescent="0.2">
      <c r="A198" s="3" t="s">
        <v>70</v>
      </c>
      <c r="B198" s="4">
        <v>21700</v>
      </c>
      <c r="C198" t="str">
        <f>IFERROR(IF(VLOOKUP(A198,Resources!A:B,2,FALSE)=0,"",VLOOKUP(A198,Resources!A:B,2,FALSE)),"")</f>
        <v>http://www.sourcewatch.org/index.php/American_Forest_and_Paper_Association</v>
      </c>
    </row>
    <row r="199" spans="1:3" x14ac:dyDescent="0.2">
      <c r="A199" s="3" t="s">
        <v>31</v>
      </c>
      <c r="B199" s="4">
        <v>20212</v>
      </c>
      <c r="C199" t="str">
        <f>IFERROR(IF(VLOOKUP(A199,Resources!A:B,2,FALSE)=0,"",VLOOKUP(A199,Resources!A:B,2,FALSE)),"")</f>
        <v/>
      </c>
    </row>
    <row r="200" spans="1:3" x14ac:dyDescent="0.2">
      <c r="A200" s="3" t="s">
        <v>121</v>
      </c>
      <c r="B200" s="4">
        <v>20000</v>
      </c>
      <c r="C200" t="str">
        <f>IFERROR(IF(VLOOKUP(A200,Resources!A:B,2,FALSE)=0,"",VLOOKUP(A200,Resources!A:B,2,FALSE)),"")</f>
        <v>http://www.sourcewatch.org/index.php/National_Foundation_for_Women_Legislators</v>
      </c>
    </row>
    <row r="201" spans="1:3" x14ac:dyDescent="0.2">
      <c r="A201" s="3" t="s">
        <v>274</v>
      </c>
      <c r="B201" s="4">
        <v>20000</v>
      </c>
      <c r="C201" t="str">
        <f>IFERROR(IF(VLOOKUP(A201,Resources!A:B,2,FALSE)=0,"",VLOOKUP(A201,Resources!A:B,2,FALSE)),"")</f>
        <v>http://www.sourcewatch.org/index.php/AFL-CIO</v>
      </c>
    </row>
    <row r="202" spans="1:3" x14ac:dyDescent="0.2">
      <c r="A202" s="3" t="s">
        <v>270</v>
      </c>
      <c r="B202" s="4">
        <v>20000</v>
      </c>
      <c r="C202" t="str">
        <f>IFERROR(IF(VLOOKUP(A202,Resources!A:B,2,FALSE)=0,"",VLOOKUP(A202,Resources!A:B,2,FALSE)),"")</f>
        <v/>
      </c>
    </row>
    <row r="203" spans="1:3" x14ac:dyDescent="0.2">
      <c r="A203" s="3" t="s">
        <v>169</v>
      </c>
      <c r="B203" s="4">
        <v>20000</v>
      </c>
      <c r="C203" t="str">
        <f>IFERROR(IF(VLOOKUP(A203,Resources!A:B,2,FALSE)=0,"",VLOOKUP(A203,Resources!A:B,2,FALSE)),"")</f>
        <v>http://www.sourcewatch.org/index.php/Fund_for_American_Studies</v>
      </c>
    </row>
    <row r="204" spans="1:3" x14ac:dyDescent="0.2">
      <c r="A204" s="3" t="s">
        <v>375</v>
      </c>
      <c r="B204" s="4">
        <v>20000</v>
      </c>
      <c r="C204" t="str">
        <f>IFERROR(IF(VLOOKUP(A204,Resources!A:B,2,FALSE)=0,"",VLOOKUP(A204,Resources!A:B,2,FALSE)),"")</f>
        <v/>
      </c>
    </row>
    <row r="205" spans="1:3" x14ac:dyDescent="0.2">
      <c r="A205" s="3" t="s">
        <v>340</v>
      </c>
      <c r="B205" s="4">
        <v>20000</v>
      </c>
      <c r="C205" t="str">
        <f>IFERROR(IF(VLOOKUP(A205,Resources!A:B,2,FALSE)=0,"",VLOOKUP(A205,Resources!A:B,2,FALSE)),"")</f>
        <v/>
      </c>
    </row>
    <row r="206" spans="1:3" x14ac:dyDescent="0.2">
      <c r="A206" s="3" t="s">
        <v>360</v>
      </c>
      <c r="B206" s="4">
        <v>20000</v>
      </c>
      <c r="C206" t="str">
        <f>IFERROR(IF(VLOOKUP(A206,Resources!A:B,2,FALSE)=0,"",VLOOKUP(A206,Resources!A:B,2,FALSE)),"")</f>
        <v/>
      </c>
    </row>
    <row r="207" spans="1:3" x14ac:dyDescent="0.2">
      <c r="A207" s="3" t="s">
        <v>624</v>
      </c>
      <c r="B207" s="4">
        <v>20000</v>
      </c>
      <c r="C207" t="str">
        <f>IFERROR(IF(VLOOKUP(A207,Resources!A:B,2,FALSE)=0,"",VLOOKUP(A207,Resources!A:B,2,FALSE)),"")</f>
        <v/>
      </c>
    </row>
    <row r="208" spans="1:3" x14ac:dyDescent="0.2">
      <c r="A208" s="3" t="s">
        <v>533</v>
      </c>
      <c r="B208" s="4">
        <v>20000</v>
      </c>
      <c r="C208" t="str">
        <f>IFERROR(IF(VLOOKUP(A208,Resources!A:B,2,FALSE)=0,"",VLOOKUP(A208,Resources!A:B,2,FALSE)),"")</f>
        <v/>
      </c>
    </row>
    <row r="209" spans="1:3" x14ac:dyDescent="0.2">
      <c r="A209" s="3" t="s">
        <v>111</v>
      </c>
      <c r="B209" s="4">
        <v>20000</v>
      </c>
      <c r="C209" t="str">
        <f>IFERROR(IF(VLOOKUP(A209,Resources!A:B,2,FALSE)=0,"",VLOOKUP(A209,Resources!A:B,2,FALSE)),"")</f>
        <v/>
      </c>
    </row>
    <row r="210" spans="1:3" x14ac:dyDescent="0.2">
      <c r="A210" s="3" t="s">
        <v>524</v>
      </c>
      <c r="B210" s="4">
        <v>18500</v>
      </c>
      <c r="C210" t="str">
        <f>IFERROR(IF(VLOOKUP(A210,Resources!A:B,2,FALSE)=0,"",VLOOKUP(A210,Resources!A:B,2,FALSE)),"")</f>
        <v>https://www.desmogblog.com/edison-electric-institute</v>
      </c>
    </row>
    <row r="211" spans="1:3" x14ac:dyDescent="0.2">
      <c r="A211" s="3" t="s">
        <v>132</v>
      </c>
      <c r="B211" s="4">
        <v>17500</v>
      </c>
      <c r="C211" t="str">
        <f>IFERROR(IF(VLOOKUP(A211,Resources!A:B,2,FALSE)=0,"",VLOOKUP(A211,Resources!A:B,2,FALSE)),"")</f>
        <v/>
      </c>
    </row>
    <row r="212" spans="1:3" x14ac:dyDescent="0.2">
      <c r="A212" s="3" t="s">
        <v>147</v>
      </c>
      <c r="B212" s="4">
        <v>17000</v>
      </c>
      <c r="C212" t="str">
        <f>IFERROR(IF(VLOOKUP(A212,Resources!A:B,2,FALSE)=0,"",VLOOKUP(A212,Resources!A:B,2,FALSE)),"")</f>
        <v/>
      </c>
    </row>
    <row r="213" spans="1:3" x14ac:dyDescent="0.2">
      <c r="A213" s="3" t="s">
        <v>91</v>
      </c>
      <c r="B213" s="4">
        <v>16400</v>
      </c>
      <c r="C213" t="str">
        <f>IFERROR(IF(VLOOKUP(A213,Resources!A:B,2,FALSE)=0,"",VLOOKUP(A213,Resources!A:B,2,FALSE)),"")</f>
        <v/>
      </c>
    </row>
    <row r="214" spans="1:3" x14ac:dyDescent="0.2">
      <c r="A214" s="3" t="s">
        <v>336</v>
      </c>
      <c r="B214" s="4">
        <v>15000</v>
      </c>
      <c r="C214" t="str">
        <f>IFERROR(IF(VLOOKUP(A214,Resources!A:B,2,FALSE)=0,"",VLOOKUP(A214,Resources!A:B,2,FALSE)),"")</f>
        <v/>
      </c>
    </row>
    <row r="215" spans="1:3" x14ac:dyDescent="0.2">
      <c r="A215" s="3" t="s">
        <v>391</v>
      </c>
      <c r="B215" s="4">
        <v>15000</v>
      </c>
      <c r="C215" t="str">
        <f>IFERROR(IF(VLOOKUP(A215,Resources!A:B,2,FALSE)=0,"",VLOOKUP(A215,Resources!A:B,2,FALSE)),"")</f>
        <v/>
      </c>
    </row>
    <row r="216" spans="1:3" x14ac:dyDescent="0.2">
      <c r="A216" s="3" t="s">
        <v>29</v>
      </c>
      <c r="B216" s="4">
        <v>15000</v>
      </c>
      <c r="C216" t="str">
        <f>IFERROR(IF(VLOOKUP(A216,Resources!A:B,2,FALSE)=0,"",VLOOKUP(A216,Resources!A:B,2,FALSE)),"")</f>
        <v/>
      </c>
    </row>
    <row r="217" spans="1:3" x14ac:dyDescent="0.2">
      <c r="A217" s="3" t="s">
        <v>373</v>
      </c>
      <c r="B217" s="4">
        <v>15000</v>
      </c>
      <c r="C217" t="str">
        <f>IFERROR(IF(VLOOKUP(A217,Resources!A:B,2,FALSE)=0,"",VLOOKUP(A217,Resources!A:B,2,FALSE)),"")</f>
        <v>http://www.sourcewatch.org/index.php/AFL-CIO</v>
      </c>
    </row>
    <row r="218" spans="1:3" x14ac:dyDescent="0.2">
      <c r="A218" s="3" t="s">
        <v>503</v>
      </c>
      <c r="B218" s="4">
        <v>15000</v>
      </c>
      <c r="C218" t="str">
        <f>IFERROR(IF(VLOOKUP(A218,Resources!A:B,2,FALSE)=0,"",VLOOKUP(A218,Resources!A:B,2,FALSE)),"")</f>
        <v/>
      </c>
    </row>
    <row r="219" spans="1:3" x14ac:dyDescent="0.2">
      <c r="A219" s="3" t="s">
        <v>353</v>
      </c>
      <c r="B219" s="4">
        <v>15000</v>
      </c>
      <c r="C219" t="str">
        <f>IFERROR(IF(VLOOKUP(A219,Resources!A:B,2,FALSE)=0,"",VLOOKUP(A219,Resources!A:B,2,FALSE)),"")</f>
        <v>http://www.sourcewatch.org/index.php/Bryce_Harlow_Foundation</v>
      </c>
    </row>
    <row r="220" spans="1:3" x14ac:dyDescent="0.2">
      <c r="A220" s="3" t="s">
        <v>649</v>
      </c>
      <c r="B220" s="4">
        <v>15000</v>
      </c>
      <c r="C220" t="str">
        <f>IFERROR(IF(VLOOKUP(A220,Resources!A:B,2,FALSE)=0,"",VLOOKUP(A220,Resources!A:B,2,FALSE)),"")</f>
        <v/>
      </c>
    </row>
    <row r="221" spans="1:3" x14ac:dyDescent="0.2">
      <c r="A221" s="3" t="s">
        <v>109</v>
      </c>
      <c r="B221" s="4">
        <v>15000</v>
      </c>
      <c r="C221" t="str">
        <f>IFERROR(IF(VLOOKUP(A221,Resources!A:B,2,FALSE)=0,"",VLOOKUP(A221,Resources!A:B,2,FALSE)),"")</f>
        <v>http://www.sourcewatch.org/index.php/Woodrow_Wilson_International_Center_for_Scholars</v>
      </c>
    </row>
    <row r="222" spans="1:3" x14ac:dyDescent="0.2">
      <c r="A222" s="3" t="s">
        <v>100</v>
      </c>
      <c r="B222" s="4">
        <v>15000</v>
      </c>
      <c r="C222" t="str">
        <f>IFERROR(IF(VLOOKUP(A222,Resources!A:B,2,FALSE)=0,"",VLOOKUP(A222,Resources!A:B,2,FALSE)),"")</f>
        <v/>
      </c>
    </row>
    <row r="223" spans="1:3" x14ac:dyDescent="0.2">
      <c r="A223" s="3" t="s">
        <v>166</v>
      </c>
      <c r="B223" s="4">
        <v>15000</v>
      </c>
      <c r="C223" t="str">
        <f>IFERROR(IF(VLOOKUP(A223,Resources!A:B,2,FALSE)=0,"",VLOOKUP(A223,Resources!A:B,2,FALSE)),"")</f>
        <v>http://www.sourcewatch.org/index.php/Foreign_Policy_Association</v>
      </c>
    </row>
    <row r="224" spans="1:3" x14ac:dyDescent="0.2">
      <c r="A224" s="3" t="s">
        <v>127</v>
      </c>
      <c r="B224" s="4">
        <v>15000</v>
      </c>
      <c r="C224" t="str">
        <f>IFERROR(IF(VLOOKUP(A224,Resources!A:B,2,FALSE)=0,"",VLOOKUP(A224,Resources!A:B,2,FALSE)),"")</f>
        <v/>
      </c>
    </row>
    <row r="225" spans="1:3" x14ac:dyDescent="0.2">
      <c r="A225" s="3" t="s">
        <v>48</v>
      </c>
      <c r="B225" s="4">
        <v>15000</v>
      </c>
      <c r="C225" t="str">
        <f>IFERROR(IF(VLOOKUP(A225,Resources!A:B,2,FALSE)=0,"",VLOOKUP(A225,Resources!A:B,2,FALSE)),"")</f>
        <v/>
      </c>
    </row>
    <row r="226" spans="1:3" x14ac:dyDescent="0.2">
      <c r="A226" s="3" t="s">
        <v>145</v>
      </c>
      <c r="B226" s="4">
        <v>15000</v>
      </c>
      <c r="C226" t="str">
        <f>IFERROR(IF(VLOOKUP(A226,Resources!A:B,2,FALSE)=0,"",VLOOKUP(A226,Resources!A:B,2,FALSE)),"")</f>
        <v/>
      </c>
    </row>
    <row r="227" spans="1:3" x14ac:dyDescent="0.2">
      <c r="A227" s="3" t="s">
        <v>604</v>
      </c>
      <c r="B227" s="4">
        <v>12500</v>
      </c>
      <c r="C227" t="str">
        <f>IFERROR(IF(VLOOKUP(A227,Resources!A:B,2,FALSE)=0,"",VLOOKUP(A227,Resources!A:B,2,FALSE)),"")</f>
        <v/>
      </c>
    </row>
    <row r="228" spans="1:3" x14ac:dyDescent="0.2">
      <c r="A228" s="3" t="s">
        <v>39</v>
      </c>
      <c r="B228" s="4">
        <v>12500</v>
      </c>
      <c r="C228" t="str">
        <f>IFERROR(IF(VLOOKUP(A228,Resources!A:B,2,FALSE)=0,"",VLOOKUP(A228,Resources!A:B,2,FALSE)),"")</f>
        <v/>
      </c>
    </row>
    <row r="229" spans="1:3" x14ac:dyDescent="0.2">
      <c r="A229" s="3" t="s">
        <v>575</v>
      </c>
      <c r="B229" s="4">
        <v>12000</v>
      </c>
      <c r="C229" t="str">
        <f>IFERROR(IF(VLOOKUP(A229,Resources!A:B,2,FALSE)=0,"",VLOOKUP(A229,Resources!A:B,2,FALSE)),"")</f>
        <v/>
      </c>
    </row>
    <row r="230" spans="1:3" x14ac:dyDescent="0.2">
      <c r="A230" s="3" t="s">
        <v>480</v>
      </c>
      <c r="B230" s="4">
        <v>12000</v>
      </c>
      <c r="C230" t="str">
        <f>IFERROR(IF(VLOOKUP(A230,Resources!A:B,2,FALSE)=0,"",VLOOKUP(A230,Resources!A:B,2,FALSE)),"")</f>
        <v/>
      </c>
    </row>
    <row r="231" spans="1:3" x14ac:dyDescent="0.2">
      <c r="A231" s="3" t="s">
        <v>318</v>
      </c>
      <c r="B231" s="4">
        <v>11000</v>
      </c>
      <c r="C231" t="str">
        <f>IFERROR(IF(VLOOKUP(A231,Resources!A:B,2,FALSE)=0,"",VLOOKUP(A231,Resources!A:B,2,FALSE)),"")</f>
        <v/>
      </c>
    </row>
    <row r="232" spans="1:3" x14ac:dyDescent="0.2">
      <c r="A232" s="3" t="s">
        <v>63</v>
      </c>
      <c r="B232" s="4">
        <v>10785</v>
      </c>
      <c r="C232" t="str">
        <f>IFERROR(IF(VLOOKUP(A232,Resources!A:B,2,FALSE)=0,"",VLOOKUP(A232,Resources!A:B,2,FALSE)),"")</f>
        <v/>
      </c>
    </row>
    <row r="233" spans="1:3" x14ac:dyDescent="0.2">
      <c r="A233" s="3" t="s">
        <v>566</v>
      </c>
      <c r="B233" s="4">
        <v>10500</v>
      </c>
      <c r="C233" t="str">
        <f>IFERROR(IF(VLOOKUP(A233,Resources!A:B,2,FALSE)=0,"",VLOOKUP(A233,Resources!A:B,2,FALSE)),"")</f>
        <v/>
      </c>
    </row>
    <row r="234" spans="1:3" x14ac:dyDescent="0.2">
      <c r="A234" s="3" t="s">
        <v>140</v>
      </c>
      <c r="B234" s="4">
        <v>10000</v>
      </c>
      <c r="C234" t="str">
        <f>IFERROR(IF(VLOOKUP(A234,Resources!A:B,2,FALSE)=0,"",VLOOKUP(A234,Resources!A:B,2,FALSE)),"")</f>
        <v>http://www.sourcewatch.org/index.php/Foundation_for_American_Communications</v>
      </c>
    </row>
    <row r="235" spans="1:3" x14ac:dyDescent="0.2">
      <c r="A235" s="3" t="s">
        <v>128</v>
      </c>
      <c r="B235" s="4">
        <v>10000</v>
      </c>
      <c r="C235" t="str">
        <f>IFERROR(IF(VLOOKUP(A235,Resources!A:B,2,FALSE)=0,"",VLOOKUP(A235,Resources!A:B,2,FALSE)),"")</f>
        <v/>
      </c>
    </row>
    <row r="236" spans="1:3" x14ac:dyDescent="0.2">
      <c r="A236" s="3" t="s">
        <v>172</v>
      </c>
      <c r="B236" s="4">
        <v>10000</v>
      </c>
      <c r="C236" t="str">
        <f>IFERROR(IF(VLOOKUP(A236,Resources!A:B,2,FALSE)=0,"",VLOOKUP(A236,Resources!A:B,2,FALSE)),"")</f>
        <v>http://www.sourcewatch.org/index.php/Institute_for_Policy_Innovation</v>
      </c>
    </row>
    <row r="237" spans="1:3" x14ac:dyDescent="0.2">
      <c r="A237" s="3" t="s">
        <v>135</v>
      </c>
      <c r="B237" s="4">
        <v>10000</v>
      </c>
      <c r="C237" t="str">
        <f>IFERROR(IF(VLOOKUP(A237,Resources!A:B,2,FALSE)=0,"",VLOOKUP(A237,Resources!A:B,2,FALSE)),"")</f>
        <v/>
      </c>
    </row>
    <row r="238" spans="1:3" x14ac:dyDescent="0.2">
      <c r="A238" s="3" t="s">
        <v>118</v>
      </c>
      <c r="B238" s="4">
        <v>10000</v>
      </c>
      <c r="C238" t="str">
        <f>IFERROR(IF(VLOOKUP(A238,Resources!A:B,2,FALSE)=0,"",VLOOKUP(A238,Resources!A:B,2,FALSE)),"")</f>
        <v/>
      </c>
    </row>
    <row r="239" spans="1:3" x14ac:dyDescent="0.2">
      <c r="A239" s="3" t="s">
        <v>181</v>
      </c>
      <c r="B239" s="4">
        <v>10000</v>
      </c>
      <c r="C239" t="str">
        <f>IFERROR(IF(VLOOKUP(A239,Resources!A:B,2,FALSE)=0,"",VLOOKUP(A239,Resources!A:B,2,FALSE)),"")</f>
        <v>http://www.sourcewatch.org/index.php/U.S._Chamber_of_Commerce#National_Chamber_Foundation</v>
      </c>
    </row>
    <row r="240" spans="1:3" x14ac:dyDescent="0.2">
      <c r="A240" s="3" t="s">
        <v>582</v>
      </c>
      <c r="B240" s="4">
        <v>10000</v>
      </c>
      <c r="C240" t="str">
        <f>IFERROR(IF(VLOOKUP(A240,Resources!A:B,2,FALSE)=0,"",VLOOKUP(A240,Resources!A:B,2,FALSE)),"")</f>
        <v/>
      </c>
    </row>
    <row r="241" spans="1:3" x14ac:dyDescent="0.2">
      <c r="A241" s="3" t="s">
        <v>299</v>
      </c>
      <c r="B241" s="4">
        <v>10000</v>
      </c>
      <c r="C241" t="str">
        <f>IFERROR(IF(VLOOKUP(A241,Resources!A:B,2,FALSE)=0,"",VLOOKUP(A241,Resources!A:B,2,FALSE)),"")</f>
        <v/>
      </c>
    </row>
    <row r="242" spans="1:3" x14ac:dyDescent="0.2">
      <c r="A242" s="3" t="s">
        <v>162</v>
      </c>
      <c r="B242" s="4">
        <v>10000</v>
      </c>
      <c r="C242" t="str">
        <f>IFERROR(IF(VLOOKUP(A242,Resources!A:B,2,FALSE)=0,"",VLOOKUP(A242,Resources!A:B,2,FALSE)),"")</f>
        <v/>
      </c>
    </row>
    <row r="243" spans="1:3" x14ac:dyDescent="0.2">
      <c r="A243" s="3" t="s">
        <v>603</v>
      </c>
      <c r="B243" s="4">
        <v>10000</v>
      </c>
      <c r="C243" t="str">
        <f>IFERROR(IF(VLOOKUP(A243,Resources!A:B,2,FALSE)=0,"",VLOOKUP(A243,Resources!A:B,2,FALSE)),"")</f>
        <v/>
      </c>
    </row>
    <row r="244" spans="1:3" x14ac:dyDescent="0.2">
      <c r="A244" s="3" t="s">
        <v>104</v>
      </c>
      <c r="B244" s="4">
        <v>10000</v>
      </c>
      <c r="C244" t="str">
        <f>IFERROR(IF(VLOOKUP(A244,Resources!A:B,2,FALSE)=0,"",VLOOKUP(A244,Resources!A:B,2,FALSE)),"")</f>
        <v/>
      </c>
    </row>
    <row r="245" spans="1:3" x14ac:dyDescent="0.2">
      <c r="A245" s="3" t="s">
        <v>354</v>
      </c>
      <c r="B245" s="4">
        <v>10000</v>
      </c>
      <c r="C245" t="str">
        <f>IFERROR(IF(VLOOKUP(A245,Resources!A:B,2,FALSE)=0,"",VLOOKUP(A245,Resources!A:B,2,FALSE)),"")</f>
        <v>http://www.sourcewatch.org/index.php/Centennial_Institute</v>
      </c>
    </row>
    <row r="246" spans="1:3" x14ac:dyDescent="0.2">
      <c r="A246" s="3" t="s">
        <v>235</v>
      </c>
      <c r="B246" s="4">
        <v>10000</v>
      </c>
      <c r="C246" t="str">
        <f>IFERROR(IF(VLOOKUP(A246,Resources!A:B,2,FALSE)=0,"",VLOOKUP(A246,Resources!A:B,2,FALSE)),"")</f>
        <v/>
      </c>
    </row>
    <row r="247" spans="1:3" x14ac:dyDescent="0.2">
      <c r="A247" s="3" t="s">
        <v>87</v>
      </c>
      <c r="B247" s="4">
        <v>10000</v>
      </c>
      <c r="C247" t="str">
        <f>IFERROR(IF(VLOOKUP(A247,Resources!A:B,2,FALSE)=0,"",VLOOKUP(A247,Resources!A:B,2,FALSE)),"")</f>
        <v/>
      </c>
    </row>
    <row r="248" spans="1:3" x14ac:dyDescent="0.2">
      <c r="A248" s="3" t="s">
        <v>13</v>
      </c>
      <c r="B248" s="4">
        <v>10000</v>
      </c>
      <c r="C248" t="str">
        <f>IFERROR(IF(VLOOKUP(A248,Resources!A:B,2,FALSE)=0,"",VLOOKUP(A248,Resources!A:B,2,FALSE)),"")</f>
        <v/>
      </c>
    </row>
    <row r="249" spans="1:3" x14ac:dyDescent="0.2">
      <c r="A249" s="3" t="s">
        <v>212</v>
      </c>
      <c r="B249" s="4">
        <v>10000</v>
      </c>
      <c r="C249" t="str">
        <f>IFERROR(IF(VLOOKUP(A249,Resources!A:B,2,FALSE)=0,"",VLOOKUP(A249,Resources!A:B,2,FALSE)),"")</f>
        <v/>
      </c>
    </row>
    <row r="250" spans="1:3" x14ac:dyDescent="0.2">
      <c r="A250" s="3" t="s">
        <v>298</v>
      </c>
      <c r="B250" s="4">
        <v>10000</v>
      </c>
      <c r="C250" t="str">
        <f>IFERROR(IF(VLOOKUP(A250,Resources!A:B,2,FALSE)=0,"",VLOOKUP(A250,Resources!A:B,2,FALSE)),"")</f>
        <v/>
      </c>
    </row>
    <row r="251" spans="1:3" x14ac:dyDescent="0.2">
      <c r="A251" s="3" t="s">
        <v>358</v>
      </c>
      <c r="B251" s="4">
        <v>10000</v>
      </c>
      <c r="C251" t="str">
        <f>IFERROR(IF(VLOOKUP(A251,Resources!A:B,2,FALSE)=0,"",VLOOKUP(A251,Resources!A:B,2,FALSE)),"")</f>
        <v>http://www.exxonsecrets.org/html/orgfactsheet.php?id=157</v>
      </c>
    </row>
    <row r="252" spans="1:3" x14ac:dyDescent="0.2">
      <c r="A252" s="3" t="s">
        <v>27</v>
      </c>
      <c r="B252" s="4">
        <v>10000</v>
      </c>
      <c r="C252" t="str">
        <f>IFERROR(IF(VLOOKUP(A252,Resources!A:B,2,FALSE)=0,"",VLOOKUP(A252,Resources!A:B,2,FALSE)),"")</f>
        <v/>
      </c>
    </row>
    <row r="253" spans="1:3" x14ac:dyDescent="0.2">
      <c r="A253" s="3" t="s">
        <v>45</v>
      </c>
      <c r="B253" s="4">
        <v>10000</v>
      </c>
      <c r="C253" t="str">
        <f>IFERROR(IF(VLOOKUP(A253,Resources!A:B,2,FALSE)=0,"",VLOOKUP(A253,Resources!A:B,2,FALSE)),"")</f>
        <v>http://www.sourcewatch.org/index.php/Freedom_Foundation_of_Minnesota</v>
      </c>
    </row>
    <row r="254" spans="1:3" x14ac:dyDescent="0.2">
      <c r="A254" s="3" t="s">
        <v>173</v>
      </c>
      <c r="B254" s="4">
        <v>10000</v>
      </c>
      <c r="C254" t="str">
        <f>IFERROR(IF(VLOOKUP(A254,Resources!A:B,2,FALSE)=0,"",VLOOKUP(A254,Resources!A:B,2,FALSE)),"")</f>
        <v/>
      </c>
    </row>
    <row r="255" spans="1:3" x14ac:dyDescent="0.2">
      <c r="A255" s="3" t="s">
        <v>209</v>
      </c>
      <c r="B255" s="4">
        <v>10000</v>
      </c>
      <c r="C255" t="str">
        <f>IFERROR(IF(VLOOKUP(A255,Resources!A:B,2,FALSE)=0,"",VLOOKUP(A255,Resources!A:B,2,FALSE)),"")</f>
        <v/>
      </c>
    </row>
    <row r="256" spans="1:3" x14ac:dyDescent="0.2">
      <c r="A256" s="3" t="s">
        <v>124</v>
      </c>
      <c r="B256" s="4">
        <v>10000</v>
      </c>
      <c r="C256" t="str">
        <f>IFERROR(IF(VLOOKUP(A256,Resources!A:B,2,FALSE)=0,"",VLOOKUP(A256,Resources!A:B,2,FALSE)),"")</f>
        <v/>
      </c>
    </row>
    <row r="257" spans="1:3" x14ac:dyDescent="0.2">
      <c r="A257" s="3" t="s">
        <v>247</v>
      </c>
      <c r="B257" s="4">
        <v>10000</v>
      </c>
      <c r="C257" t="str">
        <f>IFERROR(IF(VLOOKUP(A257,Resources!A:B,2,FALSE)=0,"",VLOOKUP(A257,Resources!A:B,2,FALSE)),"")</f>
        <v>http://www.sourcewatch.org/index.php/Council_of_State_Chambers</v>
      </c>
    </row>
    <row r="258" spans="1:3" x14ac:dyDescent="0.2">
      <c r="A258" s="3" t="s">
        <v>115</v>
      </c>
      <c r="B258" s="4">
        <v>10000</v>
      </c>
      <c r="C258" t="str">
        <f>IFERROR(IF(VLOOKUP(A258,Resources!A:B,2,FALSE)=0,"",VLOOKUP(A258,Resources!A:B,2,FALSE)),"")</f>
        <v/>
      </c>
    </row>
    <row r="259" spans="1:3" x14ac:dyDescent="0.2">
      <c r="A259" s="3" t="s">
        <v>102</v>
      </c>
      <c r="B259" s="4">
        <v>10000</v>
      </c>
      <c r="C259" t="str">
        <f>IFERROR(IF(VLOOKUP(A259,Resources!A:B,2,FALSE)=0,"",VLOOKUP(A259,Resources!A:B,2,FALSE)),"")</f>
        <v/>
      </c>
    </row>
    <row r="260" spans="1:3" x14ac:dyDescent="0.2">
      <c r="A260" s="3" t="s">
        <v>581</v>
      </c>
      <c r="B260" s="4">
        <v>10000</v>
      </c>
      <c r="C260" t="str">
        <f>IFERROR(IF(VLOOKUP(A260,Resources!A:B,2,FALSE)=0,"",VLOOKUP(A260,Resources!A:B,2,FALSE)),"")</f>
        <v/>
      </c>
    </row>
    <row r="261" spans="1:3" x14ac:dyDescent="0.2">
      <c r="A261" s="3" t="s">
        <v>253</v>
      </c>
      <c r="B261" s="4">
        <v>10000</v>
      </c>
      <c r="C261" t="str">
        <f>IFERROR(IF(VLOOKUP(A261,Resources!A:B,2,FALSE)=0,"",VLOOKUP(A261,Resources!A:B,2,FALSE)),"")</f>
        <v>http://www.sourcewatch.org/index.php/Barnes_%26_Thornburg</v>
      </c>
    </row>
    <row r="262" spans="1:3" x14ac:dyDescent="0.2">
      <c r="A262" s="3" t="s">
        <v>26</v>
      </c>
      <c r="B262" s="4">
        <v>10000</v>
      </c>
      <c r="C262" t="str">
        <f>IFERROR(IF(VLOOKUP(A262,Resources!A:B,2,FALSE)=0,"",VLOOKUP(A262,Resources!A:B,2,FALSE)),"")</f>
        <v/>
      </c>
    </row>
    <row r="263" spans="1:3" x14ac:dyDescent="0.2">
      <c r="A263" s="3" t="s">
        <v>129</v>
      </c>
      <c r="B263" s="4">
        <v>10000</v>
      </c>
      <c r="C263" t="str">
        <f>IFERROR(IF(VLOOKUP(A263,Resources!A:B,2,FALSE)=0,"",VLOOKUP(A263,Resources!A:B,2,FALSE)),"")</f>
        <v/>
      </c>
    </row>
    <row r="264" spans="1:3" x14ac:dyDescent="0.2">
      <c r="A264" s="3" t="s">
        <v>602</v>
      </c>
      <c r="B264" s="4">
        <v>10000</v>
      </c>
      <c r="C264" t="str">
        <f>IFERROR(IF(VLOOKUP(A264,Resources!A:B,2,FALSE)=0,"",VLOOKUP(A264,Resources!A:B,2,FALSE)),"")</f>
        <v/>
      </c>
    </row>
    <row r="265" spans="1:3" x14ac:dyDescent="0.2">
      <c r="A265" s="3" t="s">
        <v>126</v>
      </c>
      <c r="B265" s="4">
        <v>10000</v>
      </c>
      <c r="C265" t="str">
        <f>IFERROR(IF(VLOOKUP(A265,Resources!A:B,2,FALSE)=0,"",VLOOKUP(A265,Resources!A:B,2,FALSE)),"")</f>
        <v>https://www.desmog.uk/taxonomy/term/18786/all</v>
      </c>
    </row>
    <row r="266" spans="1:3" x14ac:dyDescent="0.2">
      <c r="A266" s="3" t="s">
        <v>75</v>
      </c>
      <c r="B266" s="4">
        <v>10000</v>
      </c>
      <c r="C266" t="str">
        <f>IFERROR(IF(VLOOKUP(A266,Resources!A:B,2,FALSE)=0,"",VLOOKUP(A266,Resources!A:B,2,FALSE)),"")</f>
        <v>http://www.sourcewatch.org/index.php/Alliance_for_Consumer_Education</v>
      </c>
    </row>
    <row r="267" spans="1:3" x14ac:dyDescent="0.2">
      <c r="A267" s="3" t="s">
        <v>279</v>
      </c>
      <c r="B267" s="4">
        <v>10000</v>
      </c>
      <c r="C267" t="str">
        <f>IFERROR(IF(VLOOKUP(A267,Resources!A:B,2,FALSE)=0,"",VLOOKUP(A267,Resources!A:B,2,FALSE)),"")</f>
        <v/>
      </c>
    </row>
    <row r="268" spans="1:3" x14ac:dyDescent="0.2">
      <c r="A268" s="3" t="s">
        <v>272</v>
      </c>
      <c r="B268" s="4">
        <v>10000</v>
      </c>
      <c r="C268" t="str">
        <f>IFERROR(IF(VLOOKUP(A268,Resources!A:B,2,FALSE)=0,"",VLOOKUP(A268,Resources!A:B,2,FALSE)),"")</f>
        <v/>
      </c>
    </row>
    <row r="269" spans="1:3" x14ac:dyDescent="0.2">
      <c r="A269" s="3" t="s">
        <v>265</v>
      </c>
      <c r="B269" s="4">
        <v>10000</v>
      </c>
      <c r="C269" t="str">
        <f>IFERROR(IF(VLOOKUP(A269,Resources!A:B,2,FALSE)=0,"",VLOOKUP(A269,Resources!A:B,2,FALSE)),"")</f>
        <v/>
      </c>
    </row>
    <row r="270" spans="1:3" x14ac:dyDescent="0.2">
      <c r="A270" s="3" t="s">
        <v>303</v>
      </c>
      <c r="B270" s="4">
        <v>10000</v>
      </c>
      <c r="C270" t="str">
        <f>IFERROR(IF(VLOOKUP(A270,Resources!A:B,2,FALSE)=0,"",VLOOKUP(A270,Resources!A:B,2,FALSE)),"")</f>
        <v>http://www.sourcewatch.org/index.php/National_Endangered_Species_Act_Reform_Coalition</v>
      </c>
    </row>
    <row r="271" spans="1:3" x14ac:dyDescent="0.2">
      <c r="A271" s="3" t="s">
        <v>619</v>
      </c>
      <c r="B271" s="4">
        <v>10000</v>
      </c>
      <c r="C271" t="str">
        <f>IFERROR(IF(VLOOKUP(A271,Resources!A:B,2,FALSE)=0,"",VLOOKUP(A271,Resources!A:B,2,FALSE)),"")</f>
        <v/>
      </c>
    </row>
    <row r="272" spans="1:3" x14ac:dyDescent="0.2">
      <c r="A272" s="3" t="s">
        <v>137</v>
      </c>
      <c r="B272" s="4">
        <v>10000</v>
      </c>
      <c r="C272" t="str">
        <f>IFERROR(IF(VLOOKUP(A272,Resources!A:B,2,FALSE)=0,"",VLOOKUP(A272,Resources!A:B,2,FALSE)),"")</f>
        <v/>
      </c>
    </row>
    <row r="273" spans="1:3" x14ac:dyDescent="0.2">
      <c r="A273" s="3" t="s">
        <v>324</v>
      </c>
      <c r="B273" s="4">
        <v>7500</v>
      </c>
      <c r="C273" t="str">
        <f>IFERROR(IF(VLOOKUP(A273,Resources!A:B,2,FALSE)=0,"",VLOOKUP(A273,Resources!A:B,2,FALSE)),"")</f>
        <v/>
      </c>
    </row>
    <row r="274" spans="1:3" x14ac:dyDescent="0.2">
      <c r="A274" s="3" t="s">
        <v>594</v>
      </c>
      <c r="B274" s="4">
        <v>7500</v>
      </c>
      <c r="C274" t="str">
        <f>IFERROR(IF(VLOOKUP(A274,Resources!A:B,2,FALSE)=0,"",VLOOKUP(A274,Resources!A:B,2,FALSE)),"")</f>
        <v/>
      </c>
    </row>
    <row r="275" spans="1:3" x14ac:dyDescent="0.2">
      <c r="A275" s="3" t="s">
        <v>30</v>
      </c>
      <c r="B275" s="4">
        <v>7500</v>
      </c>
      <c r="C275" t="str">
        <f>IFERROR(IF(VLOOKUP(A275,Resources!A:B,2,FALSE)=0,"",VLOOKUP(A275,Resources!A:B,2,FALSE)),"")</f>
        <v/>
      </c>
    </row>
    <row r="276" spans="1:3" x14ac:dyDescent="0.2">
      <c r="A276" s="3" t="s">
        <v>276</v>
      </c>
      <c r="B276" s="4">
        <v>7500</v>
      </c>
      <c r="C276" t="str">
        <f>IFERROR(IF(VLOOKUP(A276,Resources!A:B,2,FALSE)=0,"",VLOOKUP(A276,Resources!A:B,2,FALSE)),"")</f>
        <v/>
      </c>
    </row>
    <row r="277" spans="1:3" x14ac:dyDescent="0.2">
      <c r="A277" s="3" t="s">
        <v>300</v>
      </c>
      <c r="B277" s="4">
        <v>7500</v>
      </c>
      <c r="C277" t="str">
        <f>IFERROR(IF(VLOOKUP(A277,Resources!A:B,2,FALSE)=0,"",VLOOKUP(A277,Resources!A:B,2,FALSE)),"")</f>
        <v/>
      </c>
    </row>
    <row r="278" spans="1:3" x14ac:dyDescent="0.2">
      <c r="A278" s="3" t="s">
        <v>163</v>
      </c>
      <c r="B278" s="4">
        <v>7500</v>
      </c>
      <c r="C278" t="str">
        <f>IFERROR(IF(VLOOKUP(A278,Resources!A:B,2,FALSE)=0,"",VLOOKUP(A278,Resources!A:B,2,FALSE)),"")</f>
        <v/>
      </c>
    </row>
    <row r="279" spans="1:3" x14ac:dyDescent="0.2">
      <c r="A279" s="3" t="s">
        <v>24</v>
      </c>
      <c r="B279" s="4">
        <v>6511</v>
      </c>
      <c r="C279" t="str">
        <f>IFERROR(IF(VLOOKUP(A279,Resources!A:B,2,FALSE)=0,"",VLOOKUP(A279,Resources!A:B,2,FALSE)),"")</f>
        <v/>
      </c>
    </row>
    <row r="280" spans="1:3" x14ac:dyDescent="0.2">
      <c r="A280" s="3" t="s">
        <v>195</v>
      </c>
      <c r="B280" s="4">
        <v>6500</v>
      </c>
      <c r="C280" t="str">
        <f>IFERROR(IF(VLOOKUP(A280,Resources!A:B,2,FALSE)=0,"",VLOOKUP(A280,Resources!A:B,2,FALSE)),"")</f>
        <v/>
      </c>
    </row>
    <row r="281" spans="1:3" x14ac:dyDescent="0.2">
      <c r="A281" s="3" t="s">
        <v>267</v>
      </c>
      <c r="B281" s="4">
        <v>6500</v>
      </c>
      <c r="C281" t="str">
        <f>IFERROR(IF(VLOOKUP(A281,Resources!A:B,2,FALSE)=0,"",VLOOKUP(A281,Resources!A:B,2,FALSE)),"")</f>
        <v/>
      </c>
    </row>
    <row r="282" spans="1:3" x14ac:dyDescent="0.2">
      <c r="A282" s="3" t="s">
        <v>198</v>
      </c>
      <c r="B282" s="4">
        <v>6000</v>
      </c>
      <c r="C282" t="str">
        <f>IFERROR(IF(VLOOKUP(A282,Resources!A:B,2,FALSE)=0,"",VLOOKUP(A282,Resources!A:B,2,FALSE)),"")</f>
        <v/>
      </c>
    </row>
    <row r="283" spans="1:3" x14ac:dyDescent="0.2">
      <c r="A283" s="3" t="s">
        <v>559</v>
      </c>
      <c r="B283" s="4">
        <v>6000</v>
      </c>
      <c r="C283" t="str">
        <f>IFERROR(IF(VLOOKUP(A283,Resources!A:B,2,FALSE)=0,"",VLOOKUP(A283,Resources!A:B,2,FALSE)),"")</f>
        <v/>
      </c>
    </row>
    <row r="284" spans="1:3" x14ac:dyDescent="0.2">
      <c r="A284" s="3" t="s">
        <v>151</v>
      </c>
      <c r="B284" s="4">
        <v>6000</v>
      </c>
      <c r="C284" t="str">
        <f>IFERROR(IF(VLOOKUP(A284,Resources!A:B,2,FALSE)=0,"",VLOOKUP(A284,Resources!A:B,2,FALSE)),"")</f>
        <v/>
      </c>
    </row>
    <row r="285" spans="1:3" x14ac:dyDescent="0.2">
      <c r="A285" s="3" t="s">
        <v>23</v>
      </c>
      <c r="B285" s="4">
        <v>6000</v>
      </c>
      <c r="C285" t="str">
        <f>IFERROR(IF(VLOOKUP(A285,Resources!A:B,2,FALSE)=0,"",VLOOKUP(A285,Resources!A:B,2,FALSE)),"")</f>
        <v/>
      </c>
    </row>
    <row r="286" spans="1:3" x14ac:dyDescent="0.2">
      <c r="A286" s="3" t="s">
        <v>351</v>
      </c>
      <c r="B286" s="4">
        <v>6000</v>
      </c>
      <c r="C286" t="str">
        <f>IFERROR(IF(VLOOKUP(A286,Resources!A:B,2,FALSE)=0,"",VLOOKUP(A286,Resources!A:B,2,FALSE)),"")</f>
        <v/>
      </c>
    </row>
    <row r="287" spans="1:3" x14ac:dyDescent="0.2">
      <c r="A287" s="3" t="s">
        <v>550</v>
      </c>
      <c r="B287" s="4">
        <v>5500</v>
      </c>
      <c r="C287" t="str">
        <f>IFERROR(IF(VLOOKUP(A287,Resources!A:B,2,FALSE)=0,"",VLOOKUP(A287,Resources!A:B,2,FALSE)),"")</f>
        <v/>
      </c>
    </row>
    <row r="288" spans="1:3" x14ac:dyDescent="0.2">
      <c r="A288" s="3" t="s">
        <v>149</v>
      </c>
      <c r="B288" s="4">
        <v>5333</v>
      </c>
      <c r="C288" t="str">
        <f>IFERROR(IF(VLOOKUP(A288,Resources!A:B,2,FALSE)=0,"",VLOOKUP(A288,Resources!A:B,2,FALSE)),"")</f>
        <v/>
      </c>
    </row>
    <row r="289" spans="1:3" x14ac:dyDescent="0.2">
      <c r="A289" s="3" t="s">
        <v>395</v>
      </c>
      <c r="B289" s="4">
        <v>5100</v>
      </c>
      <c r="C289" t="str">
        <f>IFERROR(IF(VLOOKUP(A289,Resources!A:B,2,FALSE)=0,"",VLOOKUP(A289,Resources!A:B,2,FALSE)),"")</f>
        <v/>
      </c>
    </row>
    <row r="290" spans="1:3" x14ac:dyDescent="0.2">
      <c r="A290" s="3" t="s">
        <v>183</v>
      </c>
      <c r="B290" s="4">
        <v>5000</v>
      </c>
      <c r="C290" t="str">
        <f>IFERROR(IF(VLOOKUP(A290,Resources!A:B,2,FALSE)=0,"",VLOOKUP(A290,Resources!A:B,2,FALSE)),"")</f>
        <v/>
      </c>
    </row>
    <row r="291" spans="1:3" x14ac:dyDescent="0.2">
      <c r="A291" s="3" t="s">
        <v>171</v>
      </c>
      <c r="B291" s="4">
        <v>5000</v>
      </c>
      <c r="C291" t="str">
        <f>IFERROR(IF(VLOOKUP(A291,Resources!A:B,2,FALSE)=0,"",VLOOKUP(A291,Resources!A:B,2,FALSE)),"")</f>
        <v/>
      </c>
    </row>
    <row r="292" spans="1:3" x14ac:dyDescent="0.2">
      <c r="A292" s="3" t="s">
        <v>177</v>
      </c>
      <c r="B292" s="4">
        <v>5000</v>
      </c>
      <c r="C292" t="str">
        <f>IFERROR(IF(VLOOKUP(A292,Resources!A:B,2,FALSE)=0,"",VLOOKUP(A292,Resources!A:B,2,FALSE)),"")</f>
        <v>http://www.sourcewatch.org/index.php/Meridian_International_Center</v>
      </c>
    </row>
    <row r="293" spans="1:3" x14ac:dyDescent="0.2">
      <c r="A293" s="3" t="s">
        <v>189</v>
      </c>
      <c r="B293" s="4">
        <v>5000</v>
      </c>
      <c r="C293" t="str">
        <f>IFERROR(IF(VLOOKUP(A293,Resources!A:B,2,FALSE)=0,"",VLOOKUP(A293,Resources!A:B,2,FALSE)),"")</f>
        <v>http://www.sourcewatch.org/index.php/Aspen_Institute_/_Aspen_Strategy_Group</v>
      </c>
    </row>
    <row r="294" spans="1:3" x14ac:dyDescent="0.2">
      <c r="A294" s="3" t="s">
        <v>461</v>
      </c>
      <c r="B294" s="4">
        <v>5000</v>
      </c>
      <c r="C294" t="str">
        <f>IFERROR(IF(VLOOKUP(A294,Resources!A:B,2,FALSE)=0,"",VLOOKUP(A294,Resources!A:B,2,FALSE)),"")</f>
        <v/>
      </c>
    </row>
    <row r="295" spans="1:3" x14ac:dyDescent="0.2">
      <c r="A295" s="3" t="s">
        <v>179</v>
      </c>
      <c r="B295" s="4">
        <v>5000</v>
      </c>
      <c r="C295" t="str">
        <f>IFERROR(IF(VLOOKUP(A295,Resources!A:B,2,FALSE)=0,"",VLOOKUP(A295,Resources!A:B,2,FALSE)),"")</f>
        <v>http://www.exxonsecrets.org/html/orgfactsheet.php?id=130</v>
      </c>
    </row>
    <row r="296" spans="1:3" x14ac:dyDescent="0.2">
      <c r="A296" s="3" t="s">
        <v>399</v>
      </c>
      <c r="B296" s="4">
        <v>43446878</v>
      </c>
      <c r="C296" t="str">
        <f>IFERROR(IF(VLOOKUP(A296,Resources!A:B,2,FALSE)=0,"",VLOOKUP(A296,Resources!A:B,2,FALSE)),"")</f>
        <v/>
      </c>
    </row>
    <row r="297" spans="1:3" x14ac:dyDescent="0.2">
      <c r="C297" t="str">
        <f>IFERROR(IF(VLOOKUP(A297,Resources!A:B,2,FALSE)=0,"",VLOOKUP(A297,Resources!A:B,2,FALSE)),"")</f>
        <v/>
      </c>
    </row>
    <row r="298" spans="1:3" x14ac:dyDescent="0.2">
      <c r="C298" t="str">
        <f>IFERROR(IF(VLOOKUP(A298,Resources!A:B,2,FALSE)=0,"",VLOOKUP(A298,Resources!A:B,2,FALSE)),"")</f>
        <v/>
      </c>
    </row>
    <row r="299" spans="1:3" x14ac:dyDescent="0.2">
      <c r="C299" t="str">
        <f>IFERROR(IF(VLOOKUP(A299,Resources!A:B,2,FALSE)=0,"",VLOOKUP(A299,Resources!A:B,2,FALSE)),"")</f>
        <v/>
      </c>
    </row>
    <row r="300" spans="1:3" x14ac:dyDescent="0.2">
      <c r="C300" t="str">
        <f>IFERROR(IF(VLOOKUP(A300,Resources!A:B,2,FALSE)=0,"",VLOOKUP(A300,Resources!A:B,2,FALSE)),"")</f>
        <v/>
      </c>
    </row>
    <row r="301" spans="1:3" x14ac:dyDescent="0.2">
      <c r="C301" t="str">
        <f>IFERROR(IF(VLOOKUP(A301,Resources!A:B,2,FALSE)=0,"",VLOOKUP(A301,Resources!A:B,2,FALSE)),"")</f>
        <v/>
      </c>
    </row>
    <row r="302" spans="1:3" x14ac:dyDescent="0.2">
      <c r="C302" t="str">
        <f>IFERROR(IF(VLOOKUP(A302,Resources!A:B,2,FALSE)=0,"",VLOOKUP(A302,Resources!A:B,2,FALSE)),"")</f>
        <v/>
      </c>
    </row>
    <row r="303" spans="1:3" x14ac:dyDescent="0.2">
      <c r="C303" t="str">
        <f>IFERROR(IF(VLOOKUP(A303,Resources!A:B,2,FALSE)=0,"",VLOOKUP(A303,Resources!A:B,2,FALSE)),"")</f>
        <v/>
      </c>
    </row>
    <row r="304" spans="1:3" x14ac:dyDescent="0.2">
      <c r="C304" t="str">
        <f>IFERROR(IF(VLOOKUP(A304,Resources!A:B,2,FALSE)=0,"",VLOOKUP(A304,Resources!A:B,2,FALSE)),"")</f>
        <v/>
      </c>
    </row>
    <row r="305" spans="3:3" x14ac:dyDescent="0.2">
      <c r="C305" t="str">
        <f>IFERROR(IF(VLOOKUP(A305,Resources!A:B,2,FALSE)=0,"",VLOOKUP(A305,Resources!A:B,2,FALSE)),"")</f>
        <v/>
      </c>
    </row>
    <row r="306" spans="3:3" x14ac:dyDescent="0.2">
      <c r="C306" t="str">
        <f>IFERROR(IF(VLOOKUP(A306,Resources!A:B,2,FALSE)=0,"",VLOOKUP(A306,Resources!A:B,2,FALSE)),"")</f>
        <v/>
      </c>
    </row>
    <row r="307" spans="3:3" x14ac:dyDescent="0.2">
      <c r="C307" t="str">
        <f>IFERROR(IF(VLOOKUP(A307,Resources!A:B,2,FALSE)=0,"",VLOOKUP(A307,Resources!A:B,2,FALSE)),"")</f>
        <v/>
      </c>
    </row>
    <row r="308" spans="3:3" x14ac:dyDescent="0.2">
      <c r="C308" t="str">
        <f>IFERROR(IF(VLOOKUP(A308,Resources!A:B,2,FALSE)=0,"",VLOOKUP(A308,Resources!A:B,2,FALSE)),"")</f>
        <v/>
      </c>
    </row>
    <row r="309" spans="3:3" x14ac:dyDescent="0.2">
      <c r="C309" t="str">
        <f>IFERROR(IF(VLOOKUP(A309,Resources!A:B,2,FALSE)=0,"",VLOOKUP(A309,Resources!A:B,2,FALSE)),"")</f>
        <v/>
      </c>
    </row>
    <row r="310" spans="3:3" x14ac:dyDescent="0.2">
      <c r="C310" t="str">
        <f>IFERROR(IF(VLOOKUP(A310,Resources!A:B,2,FALSE)=0,"",VLOOKUP(A310,Resources!A:B,2,FALSE)),"")</f>
        <v/>
      </c>
    </row>
    <row r="311" spans="3:3" x14ac:dyDescent="0.2">
      <c r="C311" t="str">
        <f>IFERROR(IF(VLOOKUP(A311,Resources!A:B,2,FALSE)=0,"",VLOOKUP(A311,Resources!A:B,2,FALSE)),"")</f>
        <v/>
      </c>
    </row>
    <row r="312" spans="3:3" x14ac:dyDescent="0.2">
      <c r="C312" t="str">
        <f>IFERROR(IF(VLOOKUP(A312,Resources!A:B,2,FALSE)=0,"",VLOOKUP(A312,Resources!A:B,2,FALSE)),"")</f>
        <v/>
      </c>
    </row>
    <row r="313" spans="3:3" x14ac:dyDescent="0.2">
      <c r="C313" t="str">
        <f>IFERROR(IF(VLOOKUP(A313,Resources!A:B,2,FALSE)=0,"",VLOOKUP(A313,Resources!A:B,2,FALSE)),"")</f>
        <v/>
      </c>
    </row>
    <row r="314" spans="3:3" x14ac:dyDescent="0.2">
      <c r="C314" t="str">
        <f>IFERROR(IF(VLOOKUP(A314,Resources!A:B,2,FALSE)=0,"",VLOOKUP(A314,Resources!A:B,2,FALSE)),"")</f>
        <v/>
      </c>
    </row>
    <row r="315" spans="3:3" x14ac:dyDescent="0.2">
      <c r="C315" t="str">
        <f>IFERROR(IF(VLOOKUP(A315,Resources!A:B,2,FALSE)=0,"",VLOOKUP(A315,Resources!A:B,2,FALSE)),"")</f>
        <v/>
      </c>
    </row>
    <row r="316" spans="3:3" x14ac:dyDescent="0.2">
      <c r="C316" t="str">
        <f>IFERROR(IF(VLOOKUP(A316,Resources!A:B,2,FALSE)=0,"",VLOOKUP(A316,Resources!A:B,2,FALSE)),"")</f>
        <v/>
      </c>
    </row>
    <row r="317" spans="3:3" x14ac:dyDescent="0.2">
      <c r="C317" t="str">
        <f>IFERROR(IF(VLOOKUP(A317,Resources!A:B,2,FALSE)=0,"",VLOOKUP(A317,Resources!A:B,2,FALSE)),"")</f>
        <v/>
      </c>
    </row>
    <row r="318" spans="3:3" x14ac:dyDescent="0.2">
      <c r="C318" t="str">
        <f>IFERROR(IF(VLOOKUP(A318,Resources!A:B,2,FALSE)=0,"",VLOOKUP(A318,Resources!A:B,2,FALSE)),"")</f>
        <v/>
      </c>
    </row>
    <row r="319" spans="3:3" x14ac:dyDescent="0.2">
      <c r="C319" t="str">
        <f>IFERROR(IF(VLOOKUP(A319,Resources!A:B,2,FALSE)=0,"",VLOOKUP(A319,Resources!A:B,2,FALSE)),"")</f>
        <v/>
      </c>
    </row>
    <row r="320" spans="3:3" x14ac:dyDescent="0.2">
      <c r="C320" t="str">
        <f>IFERROR(IF(VLOOKUP(A320,Resources!A:B,2,FALSE)=0,"",VLOOKUP(A320,Resources!A:B,2,FALSE)),"")</f>
        <v/>
      </c>
    </row>
    <row r="321" spans="3:3" x14ac:dyDescent="0.2">
      <c r="C321" t="str">
        <f>IFERROR(IF(VLOOKUP(A321,Resources!A:B,2,FALSE)=0,"",VLOOKUP(A321,Resources!A:B,2,FALSE)),"")</f>
        <v/>
      </c>
    </row>
    <row r="322" spans="3:3" x14ac:dyDescent="0.2">
      <c r="C322" t="str">
        <f>IFERROR(IF(VLOOKUP(A322,Resources!A:B,2,FALSE)=0,"",VLOOKUP(A322,Resources!A:B,2,FALSE)),"")</f>
        <v/>
      </c>
    </row>
  </sheetData>
  <hyperlinks>
    <hyperlink ref="A3" r:id="rId2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2"/>
  <sheetViews>
    <sheetView topLeftCell="C680" workbookViewId="0">
      <selection activeCell="E712" sqref="E712"/>
    </sheetView>
  </sheetViews>
  <sheetFormatPr baseColWidth="10" defaultRowHeight="16" x14ac:dyDescent="0.2"/>
  <cols>
    <col min="1" max="1" width="7.1640625" bestFit="1" customWidth="1"/>
    <col min="2" max="2" width="91.1640625" bestFit="1" customWidth="1"/>
    <col min="3" max="3" width="25.1640625" bestFit="1" customWidth="1"/>
    <col min="4" max="4" width="59.83203125" bestFit="1" customWidth="1"/>
    <col min="5" max="5" width="12.6640625" customWidth="1"/>
    <col min="6" max="6" width="5.1640625" customWidth="1"/>
    <col min="7" max="7" width="10" customWidth="1"/>
    <col min="8" max="8" width="25.6640625" customWidth="1"/>
  </cols>
  <sheetData>
    <row r="1" spans="1:11" s="1" customFormat="1" x14ac:dyDescent="0.2">
      <c r="A1" s="1" t="s">
        <v>203</v>
      </c>
      <c r="B1" s="1" t="s">
        <v>202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201</v>
      </c>
      <c r="H1" s="1" t="s">
        <v>207</v>
      </c>
      <c r="I1" s="1" t="s">
        <v>631</v>
      </c>
      <c r="J1" s="1" t="s">
        <v>642</v>
      </c>
      <c r="K1" s="1" t="s">
        <v>654</v>
      </c>
    </row>
    <row r="2" spans="1:11" x14ac:dyDescent="0.2">
      <c r="A2" t="s">
        <v>204</v>
      </c>
      <c r="B2" t="str">
        <f t="shared" ref="B2:B65" si="0">C2&amp;"_"&amp;D2&amp;F2&amp;E2</f>
        <v>American Petroleum Institute_60 Plus Association2008143000</v>
      </c>
      <c r="C2" t="s">
        <v>4</v>
      </c>
      <c r="D2" t="s">
        <v>77</v>
      </c>
      <c r="E2" s="4">
        <v>143000</v>
      </c>
      <c r="F2">
        <v>2008</v>
      </c>
      <c r="I2" t="str">
        <f>IF(VLOOKUP(D2,Resources!A:C,3,FALSE)=0,"",VLOOKUP(D2,Resources!A:C,3,FALSE))</f>
        <v/>
      </c>
      <c r="K2">
        <v>1</v>
      </c>
    </row>
    <row r="3" spans="1:11" x14ac:dyDescent="0.2">
      <c r="A3" t="s">
        <v>204</v>
      </c>
      <c r="B3" t="str">
        <f t="shared" si="0"/>
        <v>American Petroleum Institute_America's Wetland Foundation200850000</v>
      </c>
      <c r="C3" t="s">
        <v>4</v>
      </c>
      <c r="D3" t="s">
        <v>67</v>
      </c>
      <c r="E3" s="4">
        <v>50000</v>
      </c>
      <c r="F3">
        <v>2008</v>
      </c>
      <c r="I3" t="str">
        <f>IF(VLOOKUP(D3,Resources!A:C,3,FALSE)=0,"",VLOOKUP(D3,Resources!A:C,3,FALSE))</f>
        <v/>
      </c>
      <c r="K3">
        <v>2</v>
      </c>
    </row>
    <row r="4" spans="1:11" x14ac:dyDescent="0.2">
      <c r="A4" t="s">
        <v>204</v>
      </c>
      <c r="B4" t="str">
        <f t="shared" si="0"/>
        <v>American Petroleum Institute_American Chemistry Council200817500</v>
      </c>
      <c r="C4" t="s">
        <v>4</v>
      </c>
      <c r="D4" t="s">
        <v>79</v>
      </c>
      <c r="E4" s="4">
        <v>17500</v>
      </c>
      <c r="F4">
        <v>2008</v>
      </c>
      <c r="I4" t="str">
        <f>IF(VLOOKUP(D4,Resources!A:C,3,FALSE)=0,"",VLOOKUP(D4,Resources!A:C,3,FALSE))</f>
        <v/>
      </c>
      <c r="K4">
        <v>3</v>
      </c>
    </row>
    <row r="5" spans="1:11" x14ac:dyDescent="0.2">
      <c r="A5" t="s">
        <v>204</v>
      </c>
      <c r="B5" t="str">
        <f t="shared" si="0"/>
        <v>American Petroleum Institute_American Conservative Union200833500</v>
      </c>
      <c r="C5" t="s">
        <v>4</v>
      </c>
      <c r="D5" t="s">
        <v>131</v>
      </c>
      <c r="E5" s="4">
        <v>33500</v>
      </c>
      <c r="F5">
        <v>2008</v>
      </c>
      <c r="I5" t="str">
        <f>IF(VLOOKUP(D5,Resources!A:C,3,FALSE)=0,"",VLOOKUP(D5,Resources!A:C,3,FALSE))</f>
        <v/>
      </c>
      <c r="K5">
        <v>4</v>
      </c>
    </row>
    <row r="6" spans="1:11" x14ac:dyDescent="0.2">
      <c r="A6" t="s">
        <v>204</v>
      </c>
      <c r="B6" t="str">
        <f t="shared" si="0"/>
        <v>American Petroleum Institute_American Council for Capital Formation2008100000</v>
      </c>
      <c r="C6" t="s">
        <v>4</v>
      </c>
      <c r="D6" t="s">
        <v>72</v>
      </c>
      <c r="E6" s="4">
        <v>100000</v>
      </c>
      <c r="F6">
        <v>2008</v>
      </c>
      <c r="I6" t="str">
        <f>IF(VLOOKUP(D6,Resources!A:C,3,FALSE)=0,"",VLOOKUP(D6,Resources!A:C,3,FALSE))</f>
        <v/>
      </c>
      <c r="K6">
        <v>5</v>
      </c>
    </row>
    <row r="7" spans="1:11" x14ac:dyDescent="0.2">
      <c r="A7" t="s">
        <v>204</v>
      </c>
      <c r="B7" t="str">
        <f t="shared" si="0"/>
        <v>American Petroleum Institute_American Enterprise Institute for Public Policy Research200835000</v>
      </c>
      <c r="C7" t="s">
        <v>4</v>
      </c>
      <c r="D7" t="s">
        <v>80</v>
      </c>
      <c r="E7" s="4">
        <v>35000</v>
      </c>
      <c r="F7">
        <v>2008</v>
      </c>
      <c r="I7" t="str">
        <f>IF(VLOOKUP(D7,Resources!A:C,3,FALSE)=0,"",VLOOKUP(D7,Resources!A:C,3,FALSE))</f>
        <v/>
      </c>
      <c r="K7">
        <v>6</v>
      </c>
    </row>
    <row r="8" spans="1:11" x14ac:dyDescent="0.2">
      <c r="A8" t="s">
        <v>204</v>
      </c>
      <c r="B8" t="str">
        <f t="shared" si="0"/>
        <v>American Petroleum Institute_American GI Forum of the United States200825000</v>
      </c>
      <c r="C8" t="s">
        <v>4</v>
      </c>
      <c r="D8" t="s">
        <v>81</v>
      </c>
      <c r="E8" s="4">
        <v>25000</v>
      </c>
      <c r="F8">
        <v>2008</v>
      </c>
      <c r="I8" t="str">
        <f>IF(VLOOKUP(D8,Resources!A:C,3,FALSE)=0,"",VLOOKUP(D8,Resources!A:C,3,FALSE))</f>
        <v/>
      </c>
      <c r="K8">
        <v>7</v>
      </c>
    </row>
    <row r="9" spans="1:11" x14ac:dyDescent="0.2">
      <c r="A9" t="s">
        <v>204</v>
      </c>
      <c r="B9" t="str">
        <f t="shared" si="0"/>
        <v>American Petroleum Institute_American Highway Users Alliance200825000</v>
      </c>
      <c r="C9" t="s">
        <v>4</v>
      </c>
      <c r="D9" t="s">
        <v>160</v>
      </c>
      <c r="E9" s="4">
        <v>25000</v>
      </c>
      <c r="F9">
        <v>2008</v>
      </c>
      <c r="I9" t="str">
        <f>IF(VLOOKUP(D9,Resources!A:C,3,FALSE)=0,"",VLOOKUP(D9,Resources!A:C,3,FALSE))</f>
        <v/>
      </c>
      <c r="K9">
        <v>8</v>
      </c>
    </row>
    <row r="10" spans="1:11" x14ac:dyDescent="0.2">
      <c r="A10" t="s">
        <v>204</v>
      </c>
      <c r="B10" t="str">
        <f t="shared" si="0"/>
        <v>American Petroleum Institute_American Legislative Exchange Council200838000</v>
      </c>
      <c r="C10" t="s">
        <v>4</v>
      </c>
      <c r="D10" t="s">
        <v>110</v>
      </c>
      <c r="E10" s="4">
        <v>38000</v>
      </c>
      <c r="F10">
        <v>2008</v>
      </c>
      <c r="I10" t="str">
        <f>IF(VLOOKUP(D10,Resources!A:C,3,FALSE)=0,"",VLOOKUP(D10,Resources!A:C,3,FALSE))</f>
        <v/>
      </c>
      <c r="K10">
        <v>9</v>
      </c>
    </row>
    <row r="11" spans="1:11" x14ac:dyDescent="0.2">
      <c r="A11" t="s">
        <v>204</v>
      </c>
      <c r="B11" t="str">
        <f t="shared" si="0"/>
        <v>American Petroleum Institute_American Oil &amp; Gas Historical Society20085000</v>
      </c>
      <c r="C11" t="s">
        <v>4</v>
      </c>
      <c r="D11" t="s">
        <v>461</v>
      </c>
      <c r="E11" s="4">
        <v>5000</v>
      </c>
      <c r="F11">
        <v>2008</v>
      </c>
      <c r="I11" t="str">
        <f>IF(VLOOKUP(D11,Resources!A:C,3,FALSE)=0,"",VLOOKUP(D11,Resources!A:C,3,FALSE))</f>
        <v/>
      </c>
      <c r="K11">
        <v>10</v>
      </c>
    </row>
    <row r="12" spans="1:11" x14ac:dyDescent="0.2">
      <c r="A12" t="s">
        <v>204</v>
      </c>
      <c r="B12" t="str">
        <f t="shared" si="0"/>
        <v>American Petroleum Institute_American Tort Reform Association200815000</v>
      </c>
      <c r="C12" t="s">
        <v>4</v>
      </c>
      <c r="D12" t="s">
        <v>133</v>
      </c>
      <c r="E12" s="4">
        <v>15000</v>
      </c>
      <c r="F12">
        <v>2008</v>
      </c>
      <c r="I12" t="str">
        <f>IF(VLOOKUP(D12,Resources!A:C,3,FALSE)=0,"",VLOOKUP(D12,Resources!A:C,3,FALSE))</f>
        <v/>
      </c>
      <c r="K12">
        <v>11</v>
      </c>
    </row>
    <row r="13" spans="1:11" x14ac:dyDescent="0.2">
      <c r="A13" t="s">
        <v>204</v>
      </c>
      <c r="B13" t="str">
        <f t="shared" si="0"/>
        <v>American Petroleum Institute_Americans for Prosperity200830000</v>
      </c>
      <c r="C13" t="s">
        <v>4</v>
      </c>
      <c r="D13" t="s">
        <v>68</v>
      </c>
      <c r="E13" s="4">
        <v>30000</v>
      </c>
      <c r="F13">
        <v>2008</v>
      </c>
      <c r="I13" t="str">
        <f>IF(VLOOKUP(D13,Resources!A:C,3,FALSE)=0,"",VLOOKUP(D13,Resources!A:C,3,FALSE))</f>
        <v/>
      </c>
      <c r="K13">
        <v>12</v>
      </c>
    </row>
    <row r="14" spans="1:11" x14ac:dyDescent="0.2">
      <c r="A14" t="s">
        <v>204</v>
      </c>
      <c r="B14" t="str">
        <f t="shared" si="0"/>
        <v>American Petroleum Institute_Americans for Tax Reform2008375000</v>
      </c>
      <c r="C14" t="s">
        <v>4</v>
      </c>
      <c r="D14" t="s">
        <v>82</v>
      </c>
      <c r="E14" s="4">
        <v>375000</v>
      </c>
      <c r="F14">
        <v>2008</v>
      </c>
      <c r="I14" t="str">
        <f>IF(VLOOKUP(D14,Resources!A:C,3,FALSE)=0,"",VLOOKUP(D14,Resources!A:C,3,FALSE))</f>
        <v/>
      </c>
      <c r="K14">
        <v>13</v>
      </c>
    </row>
    <row r="15" spans="1:11" x14ac:dyDescent="0.2">
      <c r="A15" t="s">
        <v>204</v>
      </c>
      <c r="B15" t="str">
        <f t="shared" si="0"/>
        <v>American Petroleum Institute_Asian Pacific American Institute for Congressional Studies20085000</v>
      </c>
      <c r="C15" t="s">
        <v>4</v>
      </c>
      <c r="D15" t="s">
        <v>161</v>
      </c>
      <c r="E15" s="4">
        <v>5000</v>
      </c>
      <c r="F15">
        <v>2008</v>
      </c>
      <c r="I15" t="str">
        <f>IF(VLOOKUP(D15,Resources!A:C,3,FALSE)=0,"",VLOOKUP(D15,Resources!A:C,3,FALSE))</f>
        <v/>
      </c>
      <c r="K15">
        <v>14</v>
      </c>
    </row>
    <row r="16" spans="1:11" x14ac:dyDescent="0.2">
      <c r="A16" t="s">
        <v>204</v>
      </c>
      <c r="B16" t="str">
        <f t="shared" si="0"/>
        <v>American Petroleum Institute_Aspen Institute20085000</v>
      </c>
      <c r="C16" t="s">
        <v>4</v>
      </c>
      <c r="D16" t="s">
        <v>189</v>
      </c>
      <c r="E16" s="4">
        <v>5000</v>
      </c>
      <c r="F16">
        <v>2008</v>
      </c>
      <c r="I16" t="str">
        <f>IF(VLOOKUP(D16,Resources!A:C,3,FALSE)=0,"",VLOOKUP(D16,Resources!A:C,3,FALSE))</f>
        <v/>
      </c>
      <c r="K16">
        <v>15</v>
      </c>
    </row>
    <row r="17" spans="1:11" x14ac:dyDescent="0.2">
      <c r="A17" t="s">
        <v>204</v>
      </c>
      <c r="B17" t="str">
        <f t="shared" si="0"/>
        <v>American Petroleum Institute_Center for Excellence in Education200810000</v>
      </c>
      <c r="C17" t="s">
        <v>4</v>
      </c>
      <c r="D17" t="s">
        <v>162</v>
      </c>
      <c r="E17" s="4">
        <v>10000</v>
      </c>
      <c r="F17">
        <v>2008</v>
      </c>
      <c r="I17" t="str">
        <f>IF(VLOOKUP(D17,Resources!A:C,3,FALSE)=0,"",VLOOKUP(D17,Resources!A:C,3,FALSE))</f>
        <v/>
      </c>
      <c r="K17">
        <v>16</v>
      </c>
    </row>
    <row r="18" spans="1:11" x14ac:dyDescent="0.2">
      <c r="A18" t="s">
        <v>204</v>
      </c>
      <c r="B18" t="str">
        <f t="shared" si="0"/>
        <v>American Petroleum Institute_Center for Legislative Energy and Environmental Research20085000</v>
      </c>
      <c r="C18" t="s">
        <v>4</v>
      </c>
      <c r="D18" t="s">
        <v>63</v>
      </c>
      <c r="E18" s="4">
        <v>5000</v>
      </c>
      <c r="F18">
        <v>2008</v>
      </c>
      <c r="I18" t="str">
        <f>IF(VLOOKUP(D18,Resources!A:C,3,FALSE)=0,"",VLOOKUP(D18,Resources!A:C,3,FALSE))</f>
        <v/>
      </c>
      <c r="K18">
        <v>17</v>
      </c>
    </row>
    <row r="19" spans="1:11" x14ac:dyDescent="0.2">
      <c r="A19" t="s">
        <v>204</v>
      </c>
      <c r="B19" t="str">
        <f t="shared" si="0"/>
        <v>American Petroleum Institute_Citizens Against Government Waste200825000</v>
      </c>
      <c r="C19" t="s">
        <v>4</v>
      </c>
      <c r="D19" t="s">
        <v>136</v>
      </c>
      <c r="E19" s="4">
        <v>25000</v>
      </c>
      <c r="F19">
        <v>2008</v>
      </c>
      <c r="I19" t="str">
        <f>IF(VLOOKUP(D19,Resources!A:C,3,FALSE)=0,"",VLOOKUP(D19,Resources!A:C,3,FALSE))</f>
        <v/>
      </c>
      <c r="K19">
        <v>18</v>
      </c>
    </row>
    <row r="20" spans="1:11" x14ac:dyDescent="0.2">
      <c r="A20" t="s">
        <v>204</v>
      </c>
      <c r="B20" t="str">
        <f t="shared" si="0"/>
        <v>American Petroleum Institute_Citizens to Protect Pennsylvania200820000</v>
      </c>
      <c r="C20" t="s">
        <v>4</v>
      </c>
      <c r="D20" t="s">
        <v>62</v>
      </c>
      <c r="E20" s="4">
        <v>20000</v>
      </c>
      <c r="F20">
        <v>2008</v>
      </c>
      <c r="I20" t="str">
        <f>IF(VLOOKUP(D20,Resources!A:C,3,FALSE)=0,"",VLOOKUP(D20,Resources!A:C,3,FALSE))</f>
        <v/>
      </c>
      <c r="K20">
        <v>19</v>
      </c>
    </row>
    <row r="21" spans="1:11" x14ac:dyDescent="0.2">
      <c r="A21" t="s">
        <v>204</v>
      </c>
      <c r="B21" t="str">
        <f t="shared" si="0"/>
        <v>American Petroleum Institute_Climate Action Reserves20087500</v>
      </c>
      <c r="C21" t="s">
        <v>4</v>
      </c>
      <c r="D21" t="s">
        <v>163</v>
      </c>
      <c r="E21" s="4">
        <v>7500</v>
      </c>
      <c r="F21">
        <v>2008</v>
      </c>
      <c r="I21" t="str">
        <f>IF(VLOOKUP(D21,Resources!A:C,3,FALSE)=0,"",VLOOKUP(D21,Resources!A:C,3,FALSE))</f>
        <v/>
      </c>
      <c r="K21">
        <v>20</v>
      </c>
    </row>
    <row r="22" spans="1:11" x14ac:dyDescent="0.2">
      <c r="A22" t="s">
        <v>204</v>
      </c>
      <c r="B22" t="str">
        <f t="shared" si="0"/>
        <v>American Petroleum Institute_Coloradans for a Stable Economy2008200000</v>
      </c>
      <c r="C22" t="s">
        <v>4</v>
      </c>
      <c r="D22" t="s">
        <v>164</v>
      </c>
      <c r="E22" s="4">
        <v>200000</v>
      </c>
      <c r="F22">
        <v>2008</v>
      </c>
      <c r="I22" t="str">
        <f>IF(VLOOKUP(D22,Resources!A:C,3,FALSE)=0,"",VLOOKUP(D22,Resources!A:C,3,FALSE))</f>
        <v/>
      </c>
      <c r="K22">
        <v>21</v>
      </c>
    </row>
    <row r="23" spans="1:11" x14ac:dyDescent="0.2">
      <c r="A23" t="s">
        <v>204</v>
      </c>
      <c r="B23" t="str">
        <f t="shared" si="0"/>
        <v>American Petroleum Institute_Common Ground Alliance200810000</v>
      </c>
      <c r="C23" t="s">
        <v>4</v>
      </c>
      <c r="D23" t="s">
        <v>60</v>
      </c>
      <c r="E23" s="4">
        <v>10000</v>
      </c>
      <c r="F23">
        <v>2008</v>
      </c>
      <c r="I23" t="str">
        <f>IF(VLOOKUP(D23,Resources!A:C,3,FALSE)=0,"",VLOOKUP(D23,Resources!A:C,3,FALSE))</f>
        <v/>
      </c>
      <c r="K23">
        <v>22</v>
      </c>
    </row>
    <row r="24" spans="1:11" x14ac:dyDescent="0.2">
      <c r="A24" t="s">
        <v>204</v>
      </c>
      <c r="B24" t="str">
        <f t="shared" si="0"/>
        <v>American Petroleum Institute_Congressional Sportsmen's Foundation20086000</v>
      </c>
      <c r="C24" t="s">
        <v>4</v>
      </c>
      <c r="D24" t="s">
        <v>56</v>
      </c>
      <c r="E24" s="4">
        <v>6000</v>
      </c>
      <c r="F24">
        <v>2008</v>
      </c>
      <c r="I24" t="str">
        <f>IF(VLOOKUP(D24,Resources!A:C,3,FALSE)=0,"",VLOOKUP(D24,Resources!A:C,3,FALSE))</f>
        <v/>
      </c>
      <c r="K24">
        <v>23</v>
      </c>
    </row>
    <row r="25" spans="1:11" x14ac:dyDescent="0.2">
      <c r="A25" t="s">
        <v>204</v>
      </c>
      <c r="B25" t="str">
        <f t="shared" si="0"/>
        <v>American Petroleum Institute_Consensus Building Institute200840000</v>
      </c>
      <c r="C25" t="s">
        <v>4</v>
      </c>
      <c r="D25" t="s">
        <v>165</v>
      </c>
      <c r="E25" s="4">
        <v>40000</v>
      </c>
      <c r="F25">
        <v>2008</v>
      </c>
      <c r="I25" t="str">
        <f>IF(VLOOKUP(D25,Resources!A:C,3,FALSE)=0,"",VLOOKUP(D25,Resources!A:C,3,FALSE))</f>
        <v/>
      </c>
      <c r="K25">
        <v>24</v>
      </c>
    </row>
    <row r="26" spans="1:11" x14ac:dyDescent="0.2">
      <c r="A26" t="s">
        <v>204</v>
      </c>
      <c r="B26" t="str">
        <f t="shared" si="0"/>
        <v>American Petroleum Institute_Consumer Energy Alliance200830000</v>
      </c>
      <c r="C26" t="s">
        <v>4</v>
      </c>
      <c r="D26" t="s">
        <v>55</v>
      </c>
      <c r="E26" s="4">
        <v>30000</v>
      </c>
      <c r="F26">
        <v>2008</v>
      </c>
      <c r="I26" t="str">
        <f>IF(VLOOKUP(D26,Resources!A:C,3,FALSE)=0,"",VLOOKUP(D26,Resources!A:C,3,FALSE))</f>
        <v/>
      </c>
      <c r="K26">
        <v>25</v>
      </c>
    </row>
    <row r="27" spans="1:11" x14ac:dyDescent="0.2">
      <c r="A27" t="s">
        <v>204</v>
      </c>
      <c r="B27" t="str">
        <f t="shared" si="0"/>
        <v>American Petroleum Institute_Democratic Governors Association200850000</v>
      </c>
      <c r="C27" t="s">
        <v>4</v>
      </c>
      <c r="D27" t="s">
        <v>53</v>
      </c>
      <c r="E27" s="4">
        <v>50000</v>
      </c>
      <c r="F27">
        <v>2008</v>
      </c>
      <c r="I27" t="str">
        <f>IF(VLOOKUP(D27,Resources!A:C,3,FALSE)=0,"",VLOOKUP(D27,Resources!A:C,3,FALSE))</f>
        <v/>
      </c>
      <c r="K27">
        <v>26</v>
      </c>
    </row>
    <row r="28" spans="1:11" x14ac:dyDescent="0.2">
      <c r="A28" t="s">
        <v>204</v>
      </c>
      <c r="B28" t="str">
        <f t="shared" si="0"/>
        <v>American Petroleum Institute_Energy Policy Research Foundation200860000</v>
      </c>
      <c r="C28" t="s">
        <v>4</v>
      </c>
      <c r="D28" t="s">
        <v>51</v>
      </c>
      <c r="E28" s="4">
        <v>60000</v>
      </c>
      <c r="F28">
        <v>2008</v>
      </c>
      <c r="I28" t="str">
        <f>IF(VLOOKUP(D28,Resources!A:C,3,FALSE)=0,"",VLOOKUP(D28,Resources!A:C,3,FALSE))</f>
        <v/>
      </c>
      <c r="K28">
        <v>27</v>
      </c>
    </row>
    <row r="29" spans="1:11" x14ac:dyDescent="0.2">
      <c r="A29" t="s">
        <v>204</v>
      </c>
      <c r="B29" t="str">
        <f t="shared" si="0"/>
        <v>American Petroleum Institute_Environmental Council of the States200820000</v>
      </c>
      <c r="C29" t="s">
        <v>4</v>
      </c>
      <c r="D29" t="s">
        <v>50</v>
      </c>
      <c r="E29" s="4">
        <v>20000</v>
      </c>
      <c r="F29">
        <v>2008</v>
      </c>
      <c r="I29" t="str">
        <f>IF(VLOOKUP(D29,Resources!A:C,3,FALSE)=0,"",VLOOKUP(D29,Resources!A:C,3,FALSE))</f>
        <v/>
      </c>
      <c r="K29">
        <v>28</v>
      </c>
    </row>
    <row r="30" spans="1:11" x14ac:dyDescent="0.2">
      <c r="A30" t="s">
        <v>204</v>
      </c>
      <c r="B30" t="str">
        <f t="shared" si="0"/>
        <v>American Petroleum Institute_Foreign Policy Association200815000</v>
      </c>
      <c r="C30" t="s">
        <v>4</v>
      </c>
      <c r="D30" t="s">
        <v>166</v>
      </c>
      <c r="E30" s="4">
        <v>15000</v>
      </c>
      <c r="F30">
        <v>2008</v>
      </c>
      <c r="I30" t="str">
        <f>IF(VLOOKUP(D30,Resources!A:C,3,FALSE)=0,"",VLOOKUP(D30,Resources!A:C,3,FALSE))</f>
        <v/>
      </c>
      <c r="K30">
        <v>29</v>
      </c>
    </row>
    <row r="31" spans="1:11" x14ac:dyDescent="0.2">
      <c r="A31" t="s">
        <v>204</v>
      </c>
      <c r="B31" t="str">
        <f t="shared" si="0"/>
        <v>American Petroleum Institute_Foundation to Eradicate Duchenne200810000</v>
      </c>
      <c r="C31" t="s">
        <v>4</v>
      </c>
      <c r="D31" t="s">
        <v>167</v>
      </c>
      <c r="E31" s="4">
        <v>10000</v>
      </c>
      <c r="F31">
        <v>2008</v>
      </c>
      <c r="I31" t="str">
        <f>IF(VLOOKUP(D31,Resources!A:C,3,FALSE)=0,"",VLOOKUP(D31,Resources!A:C,3,FALSE))</f>
        <v>N</v>
      </c>
      <c r="K31">
        <v>30</v>
      </c>
    </row>
    <row r="32" spans="1:11" x14ac:dyDescent="0.2">
      <c r="A32" t="s">
        <v>204</v>
      </c>
      <c r="B32" t="str">
        <f t="shared" si="0"/>
        <v>American Petroleum Institute_FreedomWorks200875000</v>
      </c>
      <c r="C32" t="s">
        <v>4</v>
      </c>
      <c r="D32" t="s">
        <v>141</v>
      </c>
      <c r="E32" s="4">
        <v>75000</v>
      </c>
      <c r="F32">
        <v>2008</v>
      </c>
      <c r="I32" t="str">
        <f>IF(VLOOKUP(D32,Resources!A:C,3,FALSE)=0,"",VLOOKUP(D32,Resources!A:C,3,FALSE))</f>
        <v/>
      </c>
      <c r="K32">
        <v>31</v>
      </c>
    </row>
    <row r="33" spans="1:11" x14ac:dyDescent="0.2">
      <c r="A33" t="s">
        <v>204</v>
      </c>
      <c r="B33" t="str">
        <f t="shared" si="0"/>
        <v>American Petroleum Institute_Friends of New Orleans200835000</v>
      </c>
      <c r="C33" t="s">
        <v>4</v>
      </c>
      <c r="D33" t="s">
        <v>168</v>
      </c>
      <c r="E33" s="4">
        <v>35000</v>
      </c>
      <c r="F33">
        <v>2008</v>
      </c>
      <c r="I33" t="str">
        <f>IF(VLOOKUP(D33,Resources!A:C,3,FALSE)=0,"",VLOOKUP(D33,Resources!A:C,3,FALSE))</f>
        <v>N</v>
      </c>
      <c r="K33">
        <v>32</v>
      </c>
    </row>
    <row r="34" spans="1:11" x14ac:dyDescent="0.2">
      <c r="A34" t="s">
        <v>204</v>
      </c>
      <c r="B34" t="str">
        <f t="shared" si="0"/>
        <v>American Petroleum Institute_Fund for American Studies200810000</v>
      </c>
      <c r="C34" t="s">
        <v>4</v>
      </c>
      <c r="D34" t="s">
        <v>169</v>
      </c>
      <c r="E34" s="4">
        <v>10000</v>
      </c>
      <c r="F34">
        <v>2008</v>
      </c>
      <c r="I34" t="str">
        <f>IF(VLOOKUP(D34,Resources!A:C,3,FALSE)=0,"",VLOOKUP(D34,Resources!A:C,3,FALSE))</f>
        <v/>
      </c>
      <c r="K34">
        <v>33</v>
      </c>
    </row>
    <row r="35" spans="1:11" x14ac:dyDescent="0.2">
      <c r="A35" t="s">
        <v>204</v>
      </c>
      <c r="B35" t="str">
        <f t="shared" si="0"/>
        <v>American Petroleum Institute_Fund for Peace200815000</v>
      </c>
      <c r="C35" t="s">
        <v>4</v>
      </c>
      <c r="D35" t="s">
        <v>153</v>
      </c>
      <c r="E35" s="4">
        <v>15000</v>
      </c>
      <c r="F35">
        <v>2008</v>
      </c>
      <c r="I35" t="str">
        <f>IF(VLOOKUP(D35,Resources!A:C,3,FALSE)=0,"",VLOOKUP(D35,Resources!A:C,3,FALSE))</f>
        <v/>
      </c>
      <c r="K35">
        <v>34</v>
      </c>
    </row>
    <row r="36" spans="1:11" x14ac:dyDescent="0.2">
      <c r="A36" t="s">
        <v>204</v>
      </c>
      <c r="B36" t="str">
        <f t="shared" si="0"/>
        <v>American Petroleum Institute_Ground Water Protection Council200857500</v>
      </c>
      <c r="C36" t="s">
        <v>4</v>
      </c>
      <c r="D36" t="s">
        <v>42</v>
      </c>
      <c r="E36" s="4">
        <v>57500</v>
      </c>
      <c r="F36">
        <v>2008</v>
      </c>
      <c r="I36" t="str">
        <f>IF(VLOOKUP(D36,Resources!A:C,3,FALSE)=0,"",VLOOKUP(D36,Resources!A:C,3,FALSE))</f>
        <v/>
      </c>
      <c r="K36">
        <v>35</v>
      </c>
    </row>
    <row r="37" spans="1:11" x14ac:dyDescent="0.2">
      <c r="A37" t="s">
        <v>204</v>
      </c>
      <c r="B37" t="str">
        <f t="shared" si="0"/>
        <v>American Petroleum Institute_Health Effects Institute2008455000</v>
      </c>
      <c r="C37" t="s">
        <v>4</v>
      </c>
      <c r="D37" t="s">
        <v>92</v>
      </c>
      <c r="E37" s="4">
        <v>455000</v>
      </c>
      <c r="F37">
        <v>2008</v>
      </c>
      <c r="I37" t="str">
        <f>IF(VLOOKUP(D37,Resources!A:C,3,FALSE)=0,"",VLOOKUP(D37,Resources!A:C,3,FALSE))</f>
        <v/>
      </c>
      <c r="K37">
        <v>36</v>
      </c>
    </row>
    <row r="38" spans="1:11" x14ac:dyDescent="0.2">
      <c r="A38" t="s">
        <v>204</v>
      </c>
      <c r="B38" t="str">
        <f t="shared" si="0"/>
        <v>American Petroleum Institute_Heartland Institute200825000</v>
      </c>
      <c r="C38" t="s">
        <v>4</v>
      </c>
      <c r="D38" t="s">
        <v>170</v>
      </c>
      <c r="E38" s="4">
        <v>25000</v>
      </c>
      <c r="F38">
        <v>2008</v>
      </c>
      <c r="I38" t="str">
        <f>IF(VLOOKUP(D38,Resources!A:C,3,FALSE)=0,"",VLOOKUP(D38,Resources!A:C,3,FALSE))</f>
        <v/>
      </c>
      <c r="K38">
        <v>37</v>
      </c>
    </row>
    <row r="39" spans="1:11" x14ac:dyDescent="0.2">
      <c r="A39" t="s">
        <v>204</v>
      </c>
      <c r="B39" t="str">
        <f t="shared" si="0"/>
        <v>American Petroleum Institute_Hispanic Alliance for Progress/Prosperity Institute200825000</v>
      </c>
      <c r="C39" t="s">
        <v>4</v>
      </c>
      <c r="D39" t="s">
        <v>644</v>
      </c>
      <c r="E39" s="4">
        <v>25000</v>
      </c>
      <c r="F39">
        <v>2008</v>
      </c>
      <c r="G39" t="s">
        <v>645</v>
      </c>
      <c r="H39" t="s">
        <v>641</v>
      </c>
      <c r="I39" t="str">
        <f>IF(VLOOKUP(D39,Resources!A:C,3,FALSE)=0,"",VLOOKUP(D39,Resources!A:C,3,FALSE))</f>
        <v/>
      </c>
      <c r="K39">
        <v>38</v>
      </c>
    </row>
    <row r="40" spans="1:11" x14ac:dyDescent="0.2">
      <c r="A40" t="s">
        <v>204</v>
      </c>
      <c r="B40" t="str">
        <f t="shared" si="0"/>
        <v>American Petroleum Institute_Hispanic College Fund20085000</v>
      </c>
      <c r="C40" t="s">
        <v>4</v>
      </c>
      <c r="D40" t="s">
        <v>171</v>
      </c>
      <c r="E40" s="4">
        <v>5000</v>
      </c>
      <c r="F40">
        <v>2008</v>
      </c>
      <c r="I40" t="str">
        <f>IF(VLOOKUP(D40,Resources!A:C,3,FALSE)=0,"",VLOOKUP(D40,Resources!A:C,3,FALSE))</f>
        <v/>
      </c>
      <c r="K40">
        <v>39</v>
      </c>
    </row>
    <row r="41" spans="1:11" x14ac:dyDescent="0.2">
      <c r="A41" t="s">
        <v>204</v>
      </c>
      <c r="B41" t="str">
        <f t="shared" si="0"/>
        <v>American Petroleum Institute_Independent Petroleum Association of America200827356</v>
      </c>
      <c r="C41" t="s">
        <v>4</v>
      </c>
      <c r="D41" t="s">
        <v>41</v>
      </c>
      <c r="E41" s="4">
        <v>27356</v>
      </c>
      <c r="F41">
        <v>2008</v>
      </c>
      <c r="I41" t="str">
        <f>IF(VLOOKUP(D41,Resources!A:C,3,FALSE)=0,"",VLOOKUP(D41,Resources!A:C,3,FALSE))</f>
        <v/>
      </c>
      <c r="K41">
        <v>40</v>
      </c>
    </row>
    <row r="42" spans="1:11" x14ac:dyDescent="0.2">
      <c r="A42" t="s">
        <v>204</v>
      </c>
      <c r="B42" t="str">
        <f t="shared" si="0"/>
        <v>American Petroleum Institute_Independent Petroleum Association of Mountain States200820000</v>
      </c>
      <c r="C42" t="s">
        <v>4</v>
      </c>
      <c r="D42" t="s">
        <v>143</v>
      </c>
      <c r="E42" s="4">
        <v>20000</v>
      </c>
      <c r="F42">
        <v>2008</v>
      </c>
      <c r="I42" t="str">
        <f>IF(VLOOKUP(D42,Resources!A:C,3,FALSE)=0,"",VLOOKUP(D42,Resources!A:C,3,FALSE))</f>
        <v/>
      </c>
      <c r="K42">
        <v>41</v>
      </c>
    </row>
    <row r="43" spans="1:11" x14ac:dyDescent="0.2">
      <c r="A43" t="s">
        <v>204</v>
      </c>
      <c r="B43" t="str">
        <f t="shared" si="0"/>
        <v>American Petroleum Institute_Institute for Energy Research200860000</v>
      </c>
      <c r="C43" t="s">
        <v>4</v>
      </c>
      <c r="D43" t="s">
        <v>113</v>
      </c>
      <c r="E43" s="4">
        <v>60000</v>
      </c>
      <c r="F43">
        <v>2008</v>
      </c>
      <c r="I43" t="str">
        <f>IF(VLOOKUP(D43,Resources!A:C,3,FALSE)=0,"",VLOOKUP(D43,Resources!A:C,3,FALSE))</f>
        <v/>
      </c>
      <c r="K43">
        <v>42</v>
      </c>
    </row>
    <row r="44" spans="1:11" x14ac:dyDescent="0.2">
      <c r="A44" t="s">
        <v>204</v>
      </c>
      <c r="B44" t="str">
        <f t="shared" si="0"/>
        <v>American Petroleum Institute_Institute for Policy Innovation200810000</v>
      </c>
      <c r="C44" t="s">
        <v>4</v>
      </c>
      <c r="D44" t="s">
        <v>172</v>
      </c>
      <c r="E44" s="4">
        <v>10000</v>
      </c>
      <c r="F44">
        <v>2008</v>
      </c>
      <c r="I44" t="str">
        <f>IF(VLOOKUP(D44,Resources!A:C,3,FALSE)=0,"",VLOOKUP(D44,Resources!A:C,3,FALSE))</f>
        <v/>
      </c>
      <c r="K44">
        <v>43</v>
      </c>
    </row>
    <row r="45" spans="1:11" x14ac:dyDescent="0.2">
      <c r="A45" t="s">
        <v>204</v>
      </c>
      <c r="B45" t="str">
        <f t="shared" si="0"/>
        <v>American Petroleum Institute_James Madison Institute200830000</v>
      </c>
      <c r="C45" t="s">
        <v>4</v>
      </c>
      <c r="D45" t="s">
        <v>144</v>
      </c>
      <c r="E45" s="4">
        <v>30000</v>
      </c>
      <c r="F45">
        <v>2008</v>
      </c>
      <c r="I45" t="str">
        <f>IF(VLOOKUP(D45,Resources!A:C,3,FALSE)=0,"",VLOOKUP(D45,Resources!A:C,3,FALSE))</f>
        <v/>
      </c>
      <c r="K45">
        <v>44</v>
      </c>
    </row>
    <row r="46" spans="1:11" x14ac:dyDescent="0.2">
      <c r="A46" t="s">
        <v>204</v>
      </c>
      <c r="B46" t="str">
        <f t="shared" si="0"/>
        <v>American Petroleum Institute_Jefferson Island Club200810000</v>
      </c>
      <c r="C46" t="s">
        <v>4</v>
      </c>
      <c r="D46" t="s">
        <v>94</v>
      </c>
      <c r="E46" s="4">
        <v>10000</v>
      </c>
      <c r="F46">
        <v>2008</v>
      </c>
      <c r="I46" t="str">
        <f>IF(VLOOKUP(D46,Resources!A:C,3,FALSE)=0,"",VLOOKUP(D46,Resources!A:C,3,FALSE))</f>
        <v/>
      </c>
      <c r="K46">
        <v>45</v>
      </c>
    </row>
    <row r="47" spans="1:11" x14ac:dyDescent="0.2">
      <c r="A47" t="s">
        <v>204</v>
      </c>
      <c r="B47" t="str">
        <f t="shared" si="0"/>
        <v>American Petroleum Institute_Jobs for America's Graduates200810000</v>
      </c>
      <c r="C47" t="s">
        <v>4</v>
      </c>
      <c r="D47" t="s">
        <v>173</v>
      </c>
      <c r="E47" s="4">
        <v>10000</v>
      </c>
      <c r="F47">
        <v>2008</v>
      </c>
      <c r="I47" t="str">
        <f>IF(VLOOKUP(D47,Resources!A:C,3,FALSE)=0,"",VLOOKUP(D47,Resources!A:C,3,FALSE))</f>
        <v/>
      </c>
      <c r="K47">
        <v>46</v>
      </c>
    </row>
    <row r="48" spans="1:11" x14ac:dyDescent="0.2">
      <c r="A48" t="s">
        <v>204</v>
      </c>
      <c r="B48" t="str">
        <f t="shared" si="0"/>
        <v>American Petroleum Institute_Lovelace Respiratory Research Institute200875000</v>
      </c>
      <c r="C48" t="s">
        <v>4</v>
      </c>
      <c r="D48" t="s">
        <v>174</v>
      </c>
      <c r="E48" s="4">
        <v>75000</v>
      </c>
      <c r="F48">
        <v>2008</v>
      </c>
      <c r="I48" t="str">
        <f>IF(VLOOKUP(D48,Resources!A:C,3,FALSE)=0,"",VLOOKUP(D48,Resources!A:C,3,FALSE))</f>
        <v/>
      </c>
      <c r="K48">
        <v>47</v>
      </c>
    </row>
    <row r="49" spans="1:11" x14ac:dyDescent="0.2">
      <c r="A49" t="s">
        <v>204</v>
      </c>
      <c r="B49" t="str">
        <f t="shared" si="0"/>
        <v>American Petroleum Institute_March of Dimes Foundation200810000</v>
      </c>
      <c r="C49" t="s">
        <v>4</v>
      </c>
      <c r="D49" t="s">
        <v>175</v>
      </c>
      <c r="E49" s="4">
        <v>10000</v>
      </c>
      <c r="F49">
        <v>2008</v>
      </c>
      <c r="I49" t="str">
        <f>IF(VLOOKUP(D49,Resources!A:C,3,FALSE)=0,"",VLOOKUP(D49,Resources!A:C,3,FALSE))</f>
        <v>N</v>
      </c>
      <c r="K49">
        <v>48</v>
      </c>
    </row>
    <row r="50" spans="1:11" x14ac:dyDescent="0.2">
      <c r="A50" t="s">
        <v>204</v>
      </c>
      <c r="B50" t="str">
        <f t="shared" si="0"/>
        <v>American Petroleum Institute_Massachusetts Institute of Technology200815000</v>
      </c>
      <c r="C50" t="s">
        <v>4</v>
      </c>
      <c r="D50" t="s">
        <v>40</v>
      </c>
      <c r="E50" s="4">
        <v>15000</v>
      </c>
      <c r="F50">
        <v>2008</v>
      </c>
      <c r="I50" t="str">
        <f>IF(VLOOKUP(D50,Resources!A:C,3,FALSE)=0,"",VLOOKUP(D50,Resources!A:C,3,FALSE))</f>
        <v/>
      </c>
      <c r="K50">
        <v>49</v>
      </c>
    </row>
    <row r="51" spans="1:11" x14ac:dyDescent="0.2">
      <c r="A51" t="s">
        <v>204</v>
      </c>
      <c r="B51" t="str">
        <f t="shared" si="0"/>
        <v>American Petroleum Institute_Mercatus Center200825000</v>
      </c>
      <c r="C51" t="s">
        <v>4</v>
      </c>
      <c r="D51" t="s">
        <v>176</v>
      </c>
      <c r="E51" s="4">
        <v>25000</v>
      </c>
      <c r="F51">
        <v>2008</v>
      </c>
      <c r="I51" t="str">
        <f>IF(VLOOKUP(D51,Resources!A:C,3,FALSE)=0,"",VLOOKUP(D51,Resources!A:C,3,FALSE))</f>
        <v/>
      </c>
      <c r="K51">
        <v>50</v>
      </c>
    </row>
    <row r="52" spans="1:11" x14ac:dyDescent="0.2">
      <c r="A52" t="s">
        <v>204</v>
      </c>
      <c r="B52" t="str">
        <f t="shared" si="0"/>
        <v>American Petroleum Institute_Meridian International20085000</v>
      </c>
      <c r="C52" t="s">
        <v>4</v>
      </c>
      <c r="D52" t="s">
        <v>177</v>
      </c>
      <c r="E52" s="4">
        <v>5000</v>
      </c>
      <c r="F52">
        <v>2008</v>
      </c>
      <c r="I52" t="str">
        <f>IF(VLOOKUP(D52,Resources!A:C,3,FALSE)=0,"",VLOOKUP(D52,Resources!A:C,3,FALSE))</f>
        <v/>
      </c>
      <c r="K52">
        <v>51</v>
      </c>
    </row>
    <row r="53" spans="1:11" x14ac:dyDescent="0.2">
      <c r="A53" t="s">
        <v>204</v>
      </c>
      <c r="B53" t="str">
        <f t="shared" si="0"/>
        <v>American Petroleum Institute_Montana Department of Environmental Quality200815658</v>
      </c>
      <c r="C53" t="s">
        <v>4</v>
      </c>
      <c r="D53" t="s">
        <v>117</v>
      </c>
      <c r="E53" s="4">
        <v>15658</v>
      </c>
      <c r="F53">
        <v>2008</v>
      </c>
      <c r="I53" t="str">
        <f>IF(VLOOKUP(D53,Resources!A:C,3,FALSE)=0,"",VLOOKUP(D53,Resources!A:C,3,FALSE))</f>
        <v/>
      </c>
      <c r="K53">
        <v>52</v>
      </c>
    </row>
    <row r="54" spans="1:11" x14ac:dyDescent="0.2">
      <c r="A54" t="s">
        <v>204</v>
      </c>
      <c r="B54" t="str">
        <f t="shared" si="0"/>
        <v>American Petroleum Institute_National Association of Manufacturers20081163650</v>
      </c>
      <c r="C54" t="s">
        <v>4</v>
      </c>
      <c r="D54" t="s">
        <v>178</v>
      </c>
      <c r="E54" s="4">
        <v>1163650</v>
      </c>
      <c r="F54">
        <v>2008</v>
      </c>
      <c r="I54" t="str">
        <f>IF(VLOOKUP(D54,Resources!A:C,3,FALSE)=0,"",VLOOKUP(D54,Resources!A:C,3,FALSE))</f>
        <v/>
      </c>
      <c r="K54">
        <v>53</v>
      </c>
    </row>
    <row r="55" spans="1:11" x14ac:dyDescent="0.2">
      <c r="A55" t="s">
        <v>204</v>
      </c>
      <c r="B55" t="str">
        <f t="shared" si="0"/>
        <v>American Petroleum Institute_National Association of Neighborhoods20085000</v>
      </c>
      <c r="C55" t="s">
        <v>4</v>
      </c>
      <c r="D55" t="s">
        <v>179</v>
      </c>
      <c r="E55" s="4">
        <v>5000</v>
      </c>
      <c r="F55">
        <v>2008</v>
      </c>
      <c r="I55" t="str">
        <f>IF(VLOOKUP(D55,Resources!A:C,3,FALSE)=0,"",VLOOKUP(D55,Resources!A:C,3,FALSE))</f>
        <v/>
      </c>
      <c r="K55">
        <v>54</v>
      </c>
    </row>
    <row r="56" spans="1:11" x14ac:dyDescent="0.2">
      <c r="A56" t="s">
        <v>204</v>
      </c>
      <c r="B56" t="str">
        <f t="shared" si="0"/>
        <v>American Petroleum Institute_National Association of Regulatory Utility Commissioners200850000</v>
      </c>
      <c r="C56" t="s">
        <v>4</v>
      </c>
      <c r="D56" t="s">
        <v>180</v>
      </c>
      <c r="E56" s="4">
        <v>50000</v>
      </c>
      <c r="F56">
        <v>2008</v>
      </c>
      <c r="I56" t="str">
        <f>IF(VLOOKUP(D56,Resources!A:C,3,FALSE)=0,"",VLOOKUP(D56,Resources!A:C,3,FALSE))</f>
        <v/>
      </c>
      <c r="K56">
        <v>55</v>
      </c>
    </row>
    <row r="57" spans="1:11" x14ac:dyDescent="0.2">
      <c r="A57" t="s">
        <v>204</v>
      </c>
      <c r="B57" t="str">
        <f t="shared" si="0"/>
        <v>American Petroleum Institute_National Chamber Foundation200810000</v>
      </c>
      <c r="C57" t="s">
        <v>4</v>
      </c>
      <c r="D57" t="s">
        <v>181</v>
      </c>
      <c r="E57" s="4">
        <v>10000</v>
      </c>
      <c r="F57">
        <v>2008</v>
      </c>
      <c r="I57" t="str">
        <f>IF(VLOOKUP(D57,Resources!A:C,3,FALSE)=0,"",VLOOKUP(D57,Resources!A:C,3,FALSE))</f>
        <v/>
      </c>
      <c r="K57">
        <v>56</v>
      </c>
    </row>
    <row r="58" spans="1:11" x14ac:dyDescent="0.2">
      <c r="A58" t="s">
        <v>204</v>
      </c>
      <c r="B58" t="str">
        <f t="shared" si="0"/>
        <v>American Petroleum Institute_National Conference of Black Mayors200830000</v>
      </c>
      <c r="C58" t="s">
        <v>4</v>
      </c>
      <c r="D58" t="s">
        <v>182</v>
      </c>
      <c r="E58" s="4">
        <v>30000</v>
      </c>
      <c r="F58">
        <v>2008</v>
      </c>
      <c r="I58" t="str">
        <f>IF(VLOOKUP(D58,Resources!A:C,3,FALSE)=0,"",VLOOKUP(D58,Resources!A:C,3,FALSE))</f>
        <v/>
      </c>
      <c r="K58">
        <v>57</v>
      </c>
    </row>
    <row r="59" spans="1:11" x14ac:dyDescent="0.2">
      <c r="A59" t="s">
        <v>204</v>
      </c>
      <c r="B59" t="str">
        <f t="shared" si="0"/>
        <v>American Petroleum Institute_National Conference of Black Mayors200810000</v>
      </c>
      <c r="C59" t="s">
        <v>4</v>
      </c>
      <c r="D59" t="s">
        <v>182</v>
      </c>
      <c r="E59" s="4">
        <v>10000</v>
      </c>
      <c r="F59">
        <v>2008</v>
      </c>
      <c r="I59" t="str">
        <f>IF(VLOOKUP(D59,Resources!A:C,3,FALSE)=0,"",VLOOKUP(D59,Resources!A:C,3,FALSE))</f>
        <v/>
      </c>
      <c r="K59">
        <v>58</v>
      </c>
    </row>
    <row r="60" spans="1:11" x14ac:dyDescent="0.2">
      <c r="A60" t="s">
        <v>204</v>
      </c>
      <c r="B60" t="str">
        <f t="shared" si="0"/>
        <v>American Petroleum Institute_National Conference of State Legislatures20089000</v>
      </c>
      <c r="C60" t="s">
        <v>4</v>
      </c>
      <c r="D60" t="s">
        <v>36</v>
      </c>
      <c r="E60" s="4">
        <v>9000</v>
      </c>
      <c r="F60">
        <v>2008</v>
      </c>
      <c r="I60" t="str">
        <f>IF(VLOOKUP(D60,Resources!A:C,3,FALSE)=0,"",VLOOKUP(D60,Resources!A:C,3,FALSE))</f>
        <v/>
      </c>
      <c r="K60">
        <v>59</v>
      </c>
    </row>
    <row r="61" spans="1:11" x14ac:dyDescent="0.2">
      <c r="A61" t="s">
        <v>204</v>
      </c>
      <c r="B61" t="str">
        <f t="shared" si="0"/>
        <v>American Petroleum Institute_National Conference of State Societies20085000</v>
      </c>
      <c r="C61" t="s">
        <v>4</v>
      </c>
      <c r="D61" t="s">
        <v>183</v>
      </c>
      <c r="E61" s="4">
        <v>5000</v>
      </c>
      <c r="F61">
        <v>2008</v>
      </c>
      <c r="I61" t="str">
        <f>IF(VLOOKUP(D61,Resources!A:C,3,FALSE)=0,"",VLOOKUP(D61,Resources!A:C,3,FALSE))</f>
        <v/>
      </c>
      <c r="K61">
        <v>60</v>
      </c>
    </row>
    <row r="62" spans="1:11" x14ac:dyDescent="0.2">
      <c r="A62" t="s">
        <v>204</v>
      </c>
      <c r="B62" t="str">
        <f t="shared" si="0"/>
        <v>American Petroleum Institute_National Foreign Trade Council200815000</v>
      </c>
      <c r="C62" t="s">
        <v>4</v>
      </c>
      <c r="D62" t="s">
        <v>34</v>
      </c>
      <c r="E62" s="4">
        <v>15000</v>
      </c>
      <c r="F62">
        <v>2008</v>
      </c>
      <c r="I62" t="str">
        <f>IF(VLOOKUP(D62,Resources!A:C,3,FALSE)=0,"",VLOOKUP(D62,Resources!A:C,3,FALSE))</f>
        <v/>
      </c>
      <c r="K62">
        <v>61</v>
      </c>
    </row>
    <row r="63" spans="1:11" x14ac:dyDescent="0.2">
      <c r="A63" t="s">
        <v>204</v>
      </c>
      <c r="B63" t="str">
        <f t="shared" si="0"/>
        <v>American Petroleum Institute_National Marine Sanctuary Foundation200830000</v>
      </c>
      <c r="C63" t="s">
        <v>4</v>
      </c>
      <c r="D63" t="s">
        <v>96</v>
      </c>
      <c r="E63" s="4">
        <v>30000</v>
      </c>
      <c r="F63">
        <v>2008</v>
      </c>
      <c r="I63" t="str">
        <f>IF(VLOOKUP(D63,Resources!A:C,3,FALSE)=0,"",VLOOKUP(D63,Resources!A:C,3,FALSE))</f>
        <v/>
      </c>
      <c r="K63">
        <v>62</v>
      </c>
    </row>
    <row r="64" spans="1:11" x14ac:dyDescent="0.2">
      <c r="A64" t="s">
        <v>204</v>
      </c>
      <c r="B64" t="str">
        <f t="shared" si="0"/>
        <v>American Petroleum Institute_National Taxpayers Union2008100000</v>
      </c>
      <c r="C64" t="s">
        <v>4</v>
      </c>
      <c r="D64" t="s">
        <v>184</v>
      </c>
      <c r="E64" s="4">
        <v>100000</v>
      </c>
      <c r="F64">
        <v>2008</v>
      </c>
      <c r="I64" t="str">
        <f>IF(VLOOKUP(D64,Resources!A:C,3,FALSE)=0,"",VLOOKUP(D64,Resources!A:C,3,FALSE))</f>
        <v/>
      </c>
      <c r="K64">
        <v>63</v>
      </c>
    </row>
    <row r="65" spans="1:11" x14ac:dyDescent="0.2">
      <c r="A65" t="s">
        <v>204</v>
      </c>
      <c r="B65" t="str">
        <f t="shared" si="0"/>
        <v>American Petroleum Institute_Nebraska Ethanol Board200825000</v>
      </c>
      <c r="C65" t="s">
        <v>4</v>
      </c>
      <c r="D65" t="s">
        <v>97</v>
      </c>
      <c r="E65" s="4">
        <v>25000</v>
      </c>
      <c r="F65">
        <v>2008</v>
      </c>
      <c r="I65" t="str">
        <f>IF(VLOOKUP(D65,Resources!A:C,3,FALSE)=0,"",VLOOKUP(D65,Resources!A:C,3,FALSE))</f>
        <v/>
      </c>
      <c r="K65">
        <v>64</v>
      </c>
    </row>
    <row r="66" spans="1:11" x14ac:dyDescent="0.2">
      <c r="A66" t="s">
        <v>204</v>
      </c>
      <c r="B66" t="str">
        <f t="shared" ref="B66:B129" si="1">C66&amp;"_"&amp;D66&amp;F66&amp;E66</f>
        <v>American Petroleum Institute_North American Metals Council200810000</v>
      </c>
      <c r="C66" t="s">
        <v>4</v>
      </c>
      <c r="D66" t="s">
        <v>147</v>
      </c>
      <c r="E66" s="4">
        <v>10000</v>
      </c>
      <c r="F66">
        <v>2008</v>
      </c>
      <c r="I66" t="str">
        <f>IF(VLOOKUP(D66,Resources!A:C,3,FALSE)=0,"",VLOOKUP(D66,Resources!A:C,3,FALSE))</f>
        <v/>
      </c>
      <c r="K66">
        <v>65</v>
      </c>
    </row>
    <row r="67" spans="1:11" x14ac:dyDescent="0.2">
      <c r="A67" t="s">
        <v>204</v>
      </c>
      <c r="B67" t="str">
        <f t="shared" si="1"/>
        <v>American Petroleum Institute_Northwestern University200840000</v>
      </c>
      <c r="C67" t="s">
        <v>4</v>
      </c>
      <c r="D67" t="s">
        <v>185</v>
      </c>
      <c r="E67" s="4">
        <v>40000</v>
      </c>
      <c r="F67">
        <v>2008</v>
      </c>
      <c r="I67" t="str">
        <f>IF(VLOOKUP(D67,Resources!A:C,3,FALSE)=0,"",VLOOKUP(D67,Resources!A:C,3,FALSE))</f>
        <v/>
      </c>
      <c r="K67">
        <v>66</v>
      </c>
    </row>
    <row r="68" spans="1:11" x14ac:dyDescent="0.2">
      <c r="A68" t="s">
        <v>204</v>
      </c>
      <c r="B68" t="str">
        <f t="shared" si="1"/>
        <v>American Petroleum Institute_Offshore Energy Center200810000</v>
      </c>
      <c r="C68" t="s">
        <v>4</v>
      </c>
      <c r="D68" t="s">
        <v>99</v>
      </c>
      <c r="E68" s="4">
        <v>10000</v>
      </c>
      <c r="F68">
        <v>2008</v>
      </c>
      <c r="I68" t="str">
        <f>IF(VLOOKUP(D68,Resources!A:C,3,FALSE)=0,"",VLOOKUP(D68,Resources!A:C,3,FALSE))</f>
        <v/>
      </c>
      <c r="K68">
        <v>67</v>
      </c>
    </row>
    <row r="69" spans="1:11" x14ac:dyDescent="0.2">
      <c r="A69" t="s">
        <v>204</v>
      </c>
      <c r="B69" t="str">
        <f t="shared" si="1"/>
        <v>American Petroleum Institute_Petroleum Association of Wyoming200880000</v>
      </c>
      <c r="C69" t="s">
        <v>4</v>
      </c>
      <c r="D69" t="s">
        <v>186</v>
      </c>
      <c r="E69" s="4">
        <v>80000</v>
      </c>
      <c r="F69">
        <v>2008</v>
      </c>
      <c r="I69" t="str">
        <f>IF(VLOOKUP(D69,Resources!A:C,3,FALSE)=0,"",VLOOKUP(D69,Resources!A:C,3,FALSE))</f>
        <v/>
      </c>
      <c r="K69">
        <v>68</v>
      </c>
    </row>
    <row r="70" spans="1:11" x14ac:dyDescent="0.2">
      <c r="A70" t="s">
        <v>204</v>
      </c>
      <c r="B70" t="str">
        <f t="shared" si="1"/>
        <v>American Petroleum Institute_Pipeline Research Council200817500</v>
      </c>
      <c r="C70" t="s">
        <v>4</v>
      </c>
      <c r="D70" t="s">
        <v>187</v>
      </c>
      <c r="E70" s="4">
        <v>17500</v>
      </c>
      <c r="F70">
        <v>2008</v>
      </c>
      <c r="I70" t="str">
        <f>IF(VLOOKUP(D70,Resources!A:C,3,FALSE)=0,"",VLOOKUP(D70,Resources!A:C,3,FALSE))</f>
        <v/>
      </c>
      <c r="K70">
        <v>69</v>
      </c>
    </row>
    <row r="71" spans="1:11" x14ac:dyDescent="0.2">
      <c r="A71" t="s">
        <v>204</v>
      </c>
      <c r="B71" t="str">
        <f t="shared" si="1"/>
        <v>American Petroleum Institute_Rebuilding Together2008551312</v>
      </c>
      <c r="C71" t="s">
        <v>4</v>
      </c>
      <c r="D71" t="s">
        <v>150</v>
      </c>
      <c r="E71" s="4">
        <v>551312</v>
      </c>
      <c r="F71">
        <v>2008</v>
      </c>
      <c r="I71" t="str">
        <f>IF(VLOOKUP(D71,Resources!A:C,3,FALSE)=0,"",VLOOKUP(D71,Resources!A:C,3,FALSE))</f>
        <v/>
      </c>
      <c r="K71">
        <v>70</v>
      </c>
    </row>
    <row r="72" spans="1:11" x14ac:dyDescent="0.2">
      <c r="A72" t="s">
        <v>204</v>
      </c>
      <c r="B72" t="str">
        <f t="shared" si="1"/>
        <v>American Petroleum Institute_Rebuilding Together20085500</v>
      </c>
      <c r="C72" t="s">
        <v>4</v>
      </c>
      <c r="D72" t="s">
        <v>150</v>
      </c>
      <c r="E72" s="4">
        <v>5500</v>
      </c>
      <c r="F72">
        <v>2008</v>
      </c>
      <c r="I72" t="str">
        <f>IF(VLOOKUP(D72,Resources!A:C,3,FALSE)=0,"",VLOOKUP(D72,Resources!A:C,3,FALSE))</f>
        <v/>
      </c>
      <c r="K72">
        <v>71</v>
      </c>
    </row>
    <row r="73" spans="1:11" x14ac:dyDescent="0.2">
      <c r="A73" t="s">
        <v>204</v>
      </c>
      <c r="B73" t="str">
        <f t="shared" si="1"/>
        <v>American Petroleum Institute_Rebuilding Together200850000</v>
      </c>
      <c r="C73" t="s">
        <v>4</v>
      </c>
      <c r="D73" t="s">
        <v>150</v>
      </c>
      <c r="E73" s="4">
        <v>50000</v>
      </c>
      <c r="F73">
        <v>2008</v>
      </c>
      <c r="I73" t="str">
        <f>IF(VLOOKUP(D73,Resources!A:C,3,FALSE)=0,"",VLOOKUP(D73,Resources!A:C,3,FALSE))</f>
        <v/>
      </c>
      <c r="K73">
        <v>72</v>
      </c>
    </row>
    <row r="74" spans="1:11" x14ac:dyDescent="0.2">
      <c r="A74" t="s">
        <v>204</v>
      </c>
      <c r="B74" t="str">
        <f t="shared" si="1"/>
        <v>American Petroleum Institute_Republican Governors Association20085000</v>
      </c>
      <c r="C74" t="s">
        <v>4</v>
      </c>
      <c r="D74" t="s">
        <v>22</v>
      </c>
      <c r="E74" s="4">
        <v>5000</v>
      </c>
      <c r="F74">
        <v>2008</v>
      </c>
      <c r="I74" t="str">
        <f>IF(VLOOKUP(D74,Resources!A:C,3,FALSE)=0,"",VLOOKUP(D74,Resources!A:C,3,FALSE))</f>
        <v/>
      </c>
      <c r="K74">
        <v>73</v>
      </c>
    </row>
    <row r="75" spans="1:11" x14ac:dyDescent="0.2">
      <c r="A75" t="s">
        <v>204</v>
      </c>
      <c r="B75" t="str">
        <f t="shared" si="1"/>
        <v>American Petroleum Institute_Rice University200825000</v>
      </c>
      <c r="C75" t="s">
        <v>4</v>
      </c>
      <c r="D75" t="s">
        <v>101</v>
      </c>
      <c r="E75" s="4">
        <v>25000</v>
      </c>
      <c r="F75">
        <v>2008</v>
      </c>
      <c r="I75" t="str">
        <f>IF(VLOOKUP(D75,Resources!A:C,3,FALSE)=0,"",VLOOKUP(D75,Resources!A:C,3,FALSE))</f>
        <v/>
      </c>
      <c r="K75">
        <v>74</v>
      </c>
    </row>
    <row r="76" spans="1:11" x14ac:dyDescent="0.2">
      <c r="A76" t="s">
        <v>204</v>
      </c>
      <c r="B76" t="str">
        <f t="shared" si="1"/>
        <v>American Petroleum Institute_Rutgers University200880000</v>
      </c>
      <c r="C76" t="s">
        <v>4</v>
      </c>
      <c r="D76" t="s">
        <v>188</v>
      </c>
      <c r="E76" s="4">
        <v>80000</v>
      </c>
      <c r="F76">
        <v>2008</v>
      </c>
      <c r="I76" t="str">
        <f>IF(VLOOKUP(D76,Resources!A:C,3,FALSE)=0,"",VLOOKUP(D76,Resources!A:C,3,FALSE))</f>
        <v/>
      </c>
      <c r="K76">
        <v>75</v>
      </c>
    </row>
    <row r="77" spans="1:11" x14ac:dyDescent="0.2">
      <c r="A77" t="s">
        <v>204</v>
      </c>
      <c r="B77" t="str">
        <f t="shared" si="1"/>
        <v>American Petroleum Institute_Small Business and Entrepreneurship Council200825000</v>
      </c>
      <c r="C77" t="s">
        <v>4</v>
      </c>
      <c r="D77" t="s">
        <v>650</v>
      </c>
      <c r="E77" s="4">
        <v>25000</v>
      </c>
      <c r="F77">
        <v>2008</v>
      </c>
      <c r="I77" t="str">
        <f>IF(VLOOKUP(D77,Resources!A:C,3,FALSE)=0,"",VLOOKUP(D77,Resources!A:C,3,FALSE))</f>
        <v/>
      </c>
      <c r="K77">
        <v>76</v>
      </c>
    </row>
    <row r="78" spans="1:11" x14ac:dyDescent="0.2">
      <c r="A78" t="s">
        <v>204</v>
      </c>
      <c r="B78" t="str">
        <f t="shared" si="1"/>
        <v>American Petroleum Institute_Stanford University200815000</v>
      </c>
      <c r="C78" t="s">
        <v>4</v>
      </c>
      <c r="D78" t="s">
        <v>18</v>
      </c>
      <c r="E78" s="4">
        <v>15000</v>
      </c>
      <c r="F78">
        <v>2008</v>
      </c>
      <c r="I78" t="str">
        <f>IF(VLOOKUP(D78,Resources!A:C,3,FALSE)=0,"",VLOOKUP(D78,Resources!A:C,3,FALSE))</f>
        <v/>
      </c>
      <c r="K78">
        <v>77</v>
      </c>
    </row>
    <row r="79" spans="1:11" x14ac:dyDescent="0.2">
      <c r="A79" t="s">
        <v>204</v>
      </c>
      <c r="B79" t="str">
        <f t="shared" si="1"/>
        <v>American Petroleum Institute_State Review of Oil and Natural Gas Environmental Regulations200875000</v>
      </c>
      <c r="C79" t="s">
        <v>4</v>
      </c>
      <c r="D79" t="s">
        <v>17</v>
      </c>
      <c r="E79" s="4">
        <v>75000</v>
      </c>
      <c r="F79">
        <v>2008</v>
      </c>
      <c r="I79" t="str">
        <f>IF(VLOOKUP(D79,Resources!A:C,3,FALSE)=0,"",VLOOKUP(D79,Resources!A:C,3,FALSE))</f>
        <v/>
      </c>
      <c r="K79">
        <v>78</v>
      </c>
    </row>
    <row r="80" spans="1:11" x14ac:dyDescent="0.2">
      <c r="A80" t="s">
        <v>204</v>
      </c>
      <c r="B80" t="str">
        <f t="shared" si="1"/>
        <v>American Petroleum Institute_The Bryce Harlow Foundation20085000</v>
      </c>
      <c r="C80" t="s">
        <v>4</v>
      </c>
      <c r="D80" t="s">
        <v>14</v>
      </c>
      <c r="E80" s="4">
        <v>5000</v>
      </c>
      <c r="F80">
        <v>2008</v>
      </c>
      <c r="I80" t="str">
        <f>IF(VLOOKUP(D80,Resources!A:C,3,FALSE)=0,"",VLOOKUP(D80,Resources!A:C,3,FALSE))</f>
        <v/>
      </c>
      <c r="K80">
        <v>79</v>
      </c>
    </row>
    <row r="81" spans="1:11" x14ac:dyDescent="0.2">
      <c r="A81" t="s">
        <v>204</v>
      </c>
      <c r="B81" t="str">
        <f t="shared" si="1"/>
        <v>American Petroleum Institute_The Keystone Center200845500</v>
      </c>
      <c r="C81" t="s">
        <v>4</v>
      </c>
      <c r="D81" t="s">
        <v>12</v>
      </c>
      <c r="E81" s="4">
        <v>45500</v>
      </c>
      <c r="F81">
        <v>2008</v>
      </c>
      <c r="I81" t="str">
        <f>IF(VLOOKUP(D81,Resources!A:C,3,FALSE)=0,"",VLOOKUP(D81,Resources!A:C,3,FALSE))</f>
        <v/>
      </c>
      <c r="K81">
        <v>80</v>
      </c>
    </row>
    <row r="82" spans="1:11" x14ac:dyDescent="0.2">
      <c r="A82" t="s">
        <v>204</v>
      </c>
      <c r="B82" t="str">
        <f t="shared" si="1"/>
        <v>American Petroleum Institute_Third Way200840000</v>
      </c>
      <c r="C82" t="s">
        <v>4</v>
      </c>
      <c r="D82" t="s">
        <v>190</v>
      </c>
      <c r="E82" s="4">
        <v>40000</v>
      </c>
      <c r="F82">
        <v>2008</v>
      </c>
      <c r="I82" t="str">
        <f>IF(VLOOKUP(D82,Resources!A:C,3,FALSE)=0,"",VLOOKUP(D82,Resources!A:C,3,FALSE))</f>
        <v/>
      </c>
      <c r="K82">
        <v>81</v>
      </c>
    </row>
    <row r="83" spans="1:11" x14ac:dyDescent="0.2">
      <c r="A83" t="s">
        <v>204</v>
      </c>
      <c r="B83" t="str">
        <f t="shared" si="1"/>
        <v>American Petroleum Institute_Tread Lightly Inc.200825000</v>
      </c>
      <c r="C83" t="s">
        <v>4</v>
      </c>
      <c r="D83" t="s">
        <v>191</v>
      </c>
      <c r="E83" s="4">
        <v>25000</v>
      </c>
      <c r="F83">
        <v>2008</v>
      </c>
      <c r="I83" t="str">
        <f>IF(VLOOKUP(D83,Resources!A:C,3,FALSE)=0,"",VLOOKUP(D83,Resources!A:C,3,FALSE))</f>
        <v/>
      </c>
      <c r="K83">
        <v>82</v>
      </c>
    </row>
    <row r="84" spans="1:11" x14ac:dyDescent="0.2">
      <c r="A84" t="s">
        <v>204</v>
      </c>
      <c r="B84" t="str">
        <f t="shared" si="1"/>
        <v>American Petroleum Institute_Tri-State Bird Rescue and Research20087500</v>
      </c>
      <c r="C84" t="s">
        <v>4</v>
      </c>
      <c r="D84" t="s">
        <v>106</v>
      </c>
      <c r="E84" s="4">
        <v>7500</v>
      </c>
      <c r="F84">
        <v>2008</v>
      </c>
      <c r="I84" t="str">
        <f>IF(VLOOKUP(D84,Resources!A:C,3,FALSE)=0,"",VLOOKUP(D84,Resources!A:C,3,FALSE))</f>
        <v/>
      </c>
      <c r="K84">
        <v>83</v>
      </c>
    </row>
    <row r="85" spans="1:11" x14ac:dyDescent="0.2">
      <c r="A85" t="s">
        <v>204</v>
      </c>
      <c r="B85" t="str">
        <f t="shared" si="1"/>
        <v>American Petroleum Institute_United States Hispanic Chamber of Commerce200810000</v>
      </c>
      <c r="C85" t="s">
        <v>4</v>
      </c>
      <c r="D85" t="s">
        <v>192</v>
      </c>
      <c r="E85" s="4">
        <v>10000</v>
      </c>
      <c r="F85">
        <v>2008</v>
      </c>
      <c r="I85" t="str">
        <f>IF(VLOOKUP(D85,Resources!A:C,3,FALSE)=0,"",VLOOKUP(D85,Resources!A:C,3,FALSE))</f>
        <v/>
      </c>
      <c r="K85">
        <v>84</v>
      </c>
    </row>
    <row r="86" spans="1:11" x14ac:dyDescent="0.2">
      <c r="A86" t="s">
        <v>204</v>
      </c>
      <c r="B86" t="str">
        <f t="shared" si="1"/>
        <v>American Petroleum Institute_University of California Davis200856425</v>
      </c>
      <c r="C86" t="s">
        <v>4</v>
      </c>
      <c r="D86" t="s">
        <v>10</v>
      </c>
      <c r="E86" s="4">
        <v>56425</v>
      </c>
      <c r="F86">
        <v>2008</v>
      </c>
      <c r="I86" t="str">
        <f>IF(VLOOKUP(D86,Resources!A:C,3,FALSE)=0,"",VLOOKUP(D86,Resources!A:C,3,FALSE))</f>
        <v/>
      </c>
      <c r="K86">
        <v>85</v>
      </c>
    </row>
    <row r="87" spans="1:11" x14ac:dyDescent="0.2">
      <c r="A87" t="s">
        <v>204</v>
      </c>
      <c r="B87" t="str">
        <f t="shared" si="1"/>
        <v>American Petroleum Institute_University of Colorado2008455133</v>
      </c>
      <c r="C87" t="s">
        <v>4</v>
      </c>
      <c r="D87" t="s">
        <v>193</v>
      </c>
      <c r="E87" s="4">
        <v>455133</v>
      </c>
      <c r="F87">
        <v>2008</v>
      </c>
      <c r="I87" t="str">
        <f>IF(VLOOKUP(D87,Resources!A:C,3,FALSE)=0,"",VLOOKUP(D87,Resources!A:C,3,FALSE))</f>
        <v/>
      </c>
      <c r="K87">
        <v>86</v>
      </c>
    </row>
    <row r="88" spans="1:11" x14ac:dyDescent="0.2">
      <c r="A88" t="s">
        <v>204</v>
      </c>
      <c r="B88" t="str">
        <f t="shared" si="1"/>
        <v>American Petroleum Institute_University of Connecticut2008196840</v>
      </c>
      <c r="C88" t="s">
        <v>4</v>
      </c>
      <c r="D88" t="s">
        <v>108</v>
      </c>
      <c r="E88" s="4">
        <v>196840</v>
      </c>
      <c r="F88">
        <v>2008</v>
      </c>
      <c r="I88" t="str">
        <f>IF(VLOOKUP(D88,Resources!A:C,3,FALSE)=0,"",VLOOKUP(D88,Resources!A:C,3,FALSE))</f>
        <v/>
      </c>
      <c r="K88">
        <v>87</v>
      </c>
    </row>
    <row r="89" spans="1:11" x14ac:dyDescent="0.2">
      <c r="A89" t="s">
        <v>204</v>
      </c>
      <c r="B89" t="str">
        <f t="shared" si="1"/>
        <v>American Petroleum Institute_University of Houston - Clear Lake200815000</v>
      </c>
      <c r="C89" t="s">
        <v>4</v>
      </c>
      <c r="D89" t="s">
        <v>155</v>
      </c>
      <c r="E89" s="4">
        <v>15000</v>
      </c>
      <c r="F89">
        <v>2008</v>
      </c>
      <c r="I89" t="str">
        <f>IF(VLOOKUP(D89,Resources!A:C,3,FALSE)=0,"",VLOOKUP(D89,Resources!A:C,3,FALSE))</f>
        <v/>
      </c>
      <c r="K89">
        <v>88</v>
      </c>
    </row>
    <row r="90" spans="1:11" x14ac:dyDescent="0.2">
      <c r="A90" t="s">
        <v>204</v>
      </c>
      <c r="B90" t="str">
        <f t="shared" si="1"/>
        <v>American Petroleum Institute_University of Illinois at Urbana-Champaign200863900</v>
      </c>
      <c r="C90" t="s">
        <v>4</v>
      </c>
      <c r="D90" t="s">
        <v>156</v>
      </c>
      <c r="E90" s="4">
        <v>63900</v>
      </c>
      <c r="F90">
        <v>2008</v>
      </c>
      <c r="I90" t="str">
        <f>IF(VLOOKUP(D90,Resources!A:C,3,FALSE)=0,"",VLOOKUP(D90,Resources!A:C,3,FALSE))</f>
        <v/>
      </c>
      <c r="K90">
        <v>89</v>
      </c>
    </row>
    <row r="91" spans="1:11" x14ac:dyDescent="0.2">
      <c r="A91" t="s">
        <v>204</v>
      </c>
      <c r="B91" t="str">
        <f t="shared" si="1"/>
        <v>American Petroleum Institute_University of New Hampshire200836000</v>
      </c>
      <c r="C91" t="s">
        <v>4</v>
      </c>
      <c r="D91" t="s">
        <v>194</v>
      </c>
      <c r="E91" s="4">
        <v>36000</v>
      </c>
      <c r="F91">
        <v>2008</v>
      </c>
      <c r="I91" t="str">
        <f>IF(VLOOKUP(D91,Resources!A:C,3,FALSE)=0,"",VLOOKUP(D91,Resources!A:C,3,FALSE))</f>
        <v/>
      </c>
      <c r="K91">
        <v>90</v>
      </c>
    </row>
    <row r="92" spans="1:11" x14ac:dyDescent="0.2">
      <c r="A92" t="s">
        <v>204</v>
      </c>
      <c r="B92" t="str">
        <f t="shared" si="1"/>
        <v>American Petroleum Institute_University of Oklahoma200824574</v>
      </c>
      <c r="C92" t="s">
        <v>4</v>
      </c>
      <c r="D92" t="s">
        <v>157</v>
      </c>
      <c r="E92" s="4">
        <v>24574</v>
      </c>
      <c r="F92">
        <v>2008</v>
      </c>
      <c r="I92" t="str">
        <f>IF(VLOOKUP(D92,Resources!A:C,3,FALSE)=0,"",VLOOKUP(D92,Resources!A:C,3,FALSE))</f>
        <v/>
      </c>
      <c r="K92">
        <v>91</v>
      </c>
    </row>
    <row r="93" spans="1:11" x14ac:dyDescent="0.2">
      <c r="A93" t="s">
        <v>204</v>
      </c>
      <c r="B93" t="str">
        <f t="shared" si="1"/>
        <v>American Petroleum Institute_University of Texas at Austin20086500</v>
      </c>
      <c r="C93" t="s">
        <v>4</v>
      </c>
      <c r="D93" t="s">
        <v>195</v>
      </c>
      <c r="E93" s="4">
        <v>6500</v>
      </c>
      <c r="F93">
        <v>2008</v>
      </c>
      <c r="I93" t="str">
        <f>IF(VLOOKUP(D93,Resources!A:C,3,FALSE)=0,"",VLOOKUP(D93,Resources!A:C,3,FALSE))</f>
        <v/>
      </c>
      <c r="K93">
        <v>92</v>
      </c>
    </row>
    <row r="94" spans="1:11" x14ac:dyDescent="0.2">
      <c r="A94" t="s">
        <v>204</v>
      </c>
      <c r="B94" t="str">
        <f t="shared" si="1"/>
        <v>American Petroleum Institute_University of Tulsa200852353</v>
      </c>
      <c r="C94" t="s">
        <v>4</v>
      </c>
      <c r="D94" t="s">
        <v>196</v>
      </c>
      <c r="E94" s="4">
        <v>52353</v>
      </c>
      <c r="F94">
        <v>2008</v>
      </c>
      <c r="I94" t="str">
        <f>IF(VLOOKUP(D94,Resources!A:C,3,FALSE)=0,"",VLOOKUP(D94,Resources!A:C,3,FALSE))</f>
        <v/>
      </c>
      <c r="K94">
        <v>93</v>
      </c>
    </row>
    <row r="95" spans="1:11" x14ac:dyDescent="0.2">
      <c r="A95" t="s">
        <v>204</v>
      </c>
      <c r="B95" t="str">
        <f t="shared" si="1"/>
        <v>American Petroleum Institute_University of Vermont200825000</v>
      </c>
      <c r="C95" t="s">
        <v>4</v>
      </c>
      <c r="D95" t="s">
        <v>197</v>
      </c>
      <c r="E95" s="4">
        <v>25000</v>
      </c>
      <c r="F95">
        <v>2008</v>
      </c>
      <c r="I95" t="str">
        <f>IF(VLOOKUP(D95,Resources!A:C,3,FALSE)=0,"",VLOOKUP(D95,Resources!A:C,3,FALSE))</f>
        <v/>
      </c>
      <c r="K95">
        <v>94</v>
      </c>
    </row>
    <row r="96" spans="1:11" x14ac:dyDescent="0.2">
      <c r="A96" t="s">
        <v>204</v>
      </c>
      <c r="B96" t="str">
        <f t="shared" si="1"/>
        <v>American Petroleum Institute_US Chamber of Commerce200850000</v>
      </c>
      <c r="C96" t="s">
        <v>4</v>
      </c>
      <c r="D96" t="s">
        <v>158</v>
      </c>
      <c r="E96" s="4">
        <v>50000</v>
      </c>
      <c r="F96">
        <v>2008</v>
      </c>
      <c r="I96" t="str">
        <f>IF(VLOOKUP(D96,Resources!A:C,3,FALSE)=0,"",VLOOKUP(D96,Resources!A:C,3,FALSE))</f>
        <v/>
      </c>
      <c r="K96">
        <v>95</v>
      </c>
    </row>
    <row r="97" spans="1:11" x14ac:dyDescent="0.2">
      <c r="A97" t="s">
        <v>204</v>
      </c>
      <c r="B97" t="str">
        <f t="shared" si="1"/>
        <v>American Petroleum Institute_Waterfall Foundation20086000</v>
      </c>
      <c r="C97" t="s">
        <v>4</v>
      </c>
      <c r="D97" t="s">
        <v>198</v>
      </c>
      <c r="E97" s="4">
        <v>6000</v>
      </c>
      <c r="F97">
        <v>2008</v>
      </c>
      <c r="I97" t="str">
        <f>IF(VLOOKUP(D97,Resources!A:C,3,FALSE)=0,"",VLOOKUP(D97,Resources!A:C,3,FALSE))</f>
        <v/>
      </c>
      <c r="K97">
        <v>96</v>
      </c>
    </row>
    <row r="98" spans="1:11" x14ac:dyDescent="0.2">
      <c r="A98" t="s">
        <v>204</v>
      </c>
      <c r="B98" t="str">
        <f t="shared" si="1"/>
        <v>American Petroleum Institute_Western Business Roundtable200825000</v>
      </c>
      <c r="C98" t="s">
        <v>4</v>
      </c>
      <c r="D98" t="s">
        <v>199</v>
      </c>
      <c r="E98" s="4">
        <v>25000</v>
      </c>
      <c r="F98">
        <v>2008</v>
      </c>
      <c r="I98" t="str">
        <f>IF(VLOOKUP(D98,Resources!A:C,3,FALSE)=0,"",VLOOKUP(D98,Resources!A:C,3,FALSE))</f>
        <v/>
      </c>
      <c r="K98">
        <v>97</v>
      </c>
    </row>
    <row r="99" spans="1:11" x14ac:dyDescent="0.2">
      <c r="A99" t="s">
        <v>204</v>
      </c>
      <c r="B99" t="str">
        <f t="shared" si="1"/>
        <v>American Petroleum Institute_Woodrow Wilson International Center for Scholars20085000</v>
      </c>
      <c r="C99" t="s">
        <v>4</v>
      </c>
      <c r="D99" t="s">
        <v>109</v>
      </c>
      <c r="E99" s="4">
        <v>5000</v>
      </c>
      <c r="F99">
        <v>2008</v>
      </c>
      <c r="I99" t="str">
        <f>IF(VLOOKUP(D99,Resources!A:C,3,FALSE)=0,"",VLOOKUP(D99,Resources!A:C,3,FALSE))</f>
        <v/>
      </c>
      <c r="K99">
        <v>98</v>
      </c>
    </row>
    <row r="100" spans="1:11" x14ac:dyDescent="0.2">
      <c r="A100" t="s">
        <v>204</v>
      </c>
      <c r="B100" t="str">
        <f t="shared" si="1"/>
        <v>American Petroleum Institute_Wright State University200835000</v>
      </c>
      <c r="C100" t="s">
        <v>4</v>
      </c>
      <c r="D100" t="s">
        <v>200</v>
      </c>
      <c r="E100" s="4">
        <v>35000</v>
      </c>
      <c r="F100">
        <v>2008</v>
      </c>
      <c r="I100" t="str">
        <f>IF(VLOOKUP(D100,Resources!A:C,3,FALSE)=0,"",VLOOKUP(D100,Resources!A:C,3,FALSE))</f>
        <v/>
      </c>
      <c r="K100">
        <v>99</v>
      </c>
    </row>
    <row r="101" spans="1:11" x14ac:dyDescent="0.2">
      <c r="A101" t="s">
        <v>204</v>
      </c>
      <c r="B101" t="str">
        <f t="shared" si="1"/>
        <v>American Petroleum Institute_60 Plus Association200935000</v>
      </c>
      <c r="C101" t="s">
        <v>4</v>
      </c>
      <c r="D101" t="s">
        <v>77</v>
      </c>
      <c r="E101" s="4">
        <v>35000</v>
      </c>
      <c r="F101">
        <v>2009</v>
      </c>
      <c r="I101" t="str">
        <f>IF(VLOOKUP(D101,Resources!A:C,3,FALSE)=0,"",VLOOKUP(D101,Resources!A:C,3,FALSE))</f>
        <v/>
      </c>
      <c r="K101">
        <v>1</v>
      </c>
    </row>
    <row r="102" spans="1:11" x14ac:dyDescent="0.2">
      <c r="A102" t="s">
        <v>204</v>
      </c>
      <c r="B102" t="str">
        <f t="shared" si="1"/>
        <v>American Petroleum Institute_Alliance to Save Energy2009100000</v>
      </c>
      <c r="C102" t="s">
        <v>4</v>
      </c>
      <c r="D102" t="s">
        <v>130</v>
      </c>
      <c r="E102" s="4">
        <v>100000</v>
      </c>
      <c r="F102">
        <v>2009</v>
      </c>
      <c r="I102" t="str">
        <f>IF(VLOOKUP(D102,Resources!A:C,3,FALSE)=0,"",VLOOKUP(D102,Resources!A:C,3,FALSE))</f>
        <v/>
      </c>
      <c r="K102">
        <v>2</v>
      </c>
    </row>
    <row r="103" spans="1:11" x14ac:dyDescent="0.2">
      <c r="A103" t="s">
        <v>204</v>
      </c>
      <c r="B103" t="str">
        <f t="shared" si="1"/>
        <v>American Petroleum Institute_America's Wetland Foundation200950000</v>
      </c>
      <c r="C103" t="s">
        <v>4</v>
      </c>
      <c r="D103" t="s">
        <v>67</v>
      </c>
      <c r="E103" s="4">
        <v>50000</v>
      </c>
      <c r="F103">
        <v>2009</v>
      </c>
      <c r="I103" t="str">
        <f>IF(VLOOKUP(D103,Resources!A:C,3,FALSE)=0,"",VLOOKUP(D103,Resources!A:C,3,FALSE))</f>
        <v/>
      </c>
      <c r="K103">
        <v>3</v>
      </c>
    </row>
    <row r="104" spans="1:11" x14ac:dyDescent="0.2">
      <c r="A104" t="s">
        <v>204</v>
      </c>
      <c r="B104" t="str">
        <f t="shared" si="1"/>
        <v>American Petroleum Institute_American Chemistry Council200924000</v>
      </c>
      <c r="C104" t="s">
        <v>4</v>
      </c>
      <c r="D104" t="s">
        <v>79</v>
      </c>
      <c r="E104" s="4">
        <v>24000</v>
      </c>
      <c r="F104">
        <v>2009</v>
      </c>
      <c r="I104" t="str">
        <f>IF(VLOOKUP(D104,Resources!A:C,3,FALSE)=0,"",VLOOKUP(D104,Resources!A:C,3,FALSE))</f>
        <v/>
      </c>
      <c r="K104">
        <v>4</v>
      </c>
    </row>
    <row r="105" spans="1:11" x14ac:dyDescent="0.2">
      <c r="A105" t="s">
        <v>204</v>
      </c>
      <c r="B105" t="str">
        <f t="shared" si="1"/>
        <v>American Petroleum Institute_American Conservative Union200925000</v>
      </c>
      <c r="C105" t="s">
        <v>4</v>
      </c>
      <c r="D105" t="s">
        <v>131</v>
      </c>
      <c r="E105" s="4">
        <v>25000</v>
      </c>
      <c r="F105">
        <v>2009</v>
      </c>
      <c r="I105" t="str">
        <f>IF(VLOOKUP(D105,Resources!A:C,3,FALSE)=0,"",VLOOKUP(D105,Resources!A:C,3,FALSE))</f>
        <v/>
      </c>
      <c r="K105">
        <v>5</v>
      </c>
    </row>
    <row r="106" spans="1:11" x14ac:dyDescent="0.2">
      <c r="A106" t="s">
        <v>204</v>
      </c>
      <c r="B106" t="str">
        <f t="shared" si="1"/>
        <v>American Petroleum Institute_American Council for Capital Formation200950000</v>
      </c>
      <c r="C106" t="s">
        <v>4</v>
      </c>
      <c r="D106" t="s">
        <v>72</v>
      </c>
      <c r="E106" s="4">
        <v>50000</v>
      </c>
      <c r="F106">
        <v>2009</v>
      </c>
      <c r="I106" t="str">
        <f>IF(VLOOKUP(D106,Resources!A:C,3,FALSE)=0,"",VLOOKUP(D106,Resources!A:C,3,FALSE))</f>
        <v/>
      </c>
      <c r="K106">
        <v>6</v>
      </c>
    </row>
    <row r="107" spans="1:11" x14ac:dyDescent="0.2">
      <c r="A107" t="s">
        <v>204</v>
      </c>
      <c r="B107" t="str">
        <f t="shared" si="1"/>
        <v>American Petroleum Institute_American Enterprise Institute for Public Policy Research200925000</v>
      </c>
      <c r="C107" t="s">
        <v>4</v>
      </c>
      <c r="D107" t="s">
        <v>80</v>
      </c>
      <c r="E107" s="4">
        <v>25000</v>
      </c>
      <c r="F107">
        <v>2009</v>
      </c>
      <c r="I107" t="str">
        <f>IF(VLOOKUP(D107,Resources!A:C,3,FALSE)=0,"",VLOOKUP(D107,Resources!A:C,3,FALSE))</f>
        <v/>
      </c>
      <c r="K107">
        <v>7</v>
      </c>
    </row>
    <row r="108" spans="1:11" x14ac:dyDescent="0.2">
      <c r="A108" t="s">
        <v>204</v>
      </c>
      <c r="B108" t="str">
        <f t="shared" si="1"/>
        <v>American Petroleum Institute_American GI Forum of the United States200925000</v>
      </c>
      <c r="C108" t="s">
        <v>4</v>
      </c>
      <c r="D108" t="s">
        <v>81</v>
      </c>
      <c r="E108" s="4">
        <v>25000</v>
      </c>
      <c r="F108">
        <v>2009</v>
      </c>
      <c r="I108" t="str">
        <f>IF(VLOOKUP(D108,Resources!A:C,3,FALSE)=0,"",VLOOKUP(D108,Resources!A:C,3,FALSE))</f>
        <v/>
      </c>
      <c r="K108">
        <v>8</v>
      </c>
    </row>
    <row r="109" spans="1:11" x14ac:dyDescent="0.2">
      <c r="A109" t="s">
        <v>204</v>
      </c>
      <c r="B109" t="str">
        <f t="shared" si="1"/>
        <v>American Petroleum Institute_American Institute of Chemical Engineers200910000</v>
      </c>
      <c r="C109" t="s">
        <v>4</v>
      </c>
      <c r="D109" t="s">
        <v>132</v>
      </c>
      <c r="E109" s="4">
        <v>10000</v>
      </c>
      <c r="F109">
        <v>2009</v>
      </c>
      <c r="I109" t="str">
        <f>IF(VLOOKUP(D109,Resources!A:C,3,FALSE)=0,"",VLOOKUP(D109,Resources!A:C,3,FALSE))</f>
        <v/>
      </c>
      <c r="K109">
        <v>9</v>
      </c>
    </row>
    <row r="110" spans="1:11" x14ac:dyDescent="0.2">
      <c r="A110" t="s">
        <v>204</v>
      </c>
      <c r="B110" t="str">
        <f t="shared" si="1"/>
        <v>American Petroleum Institute_American Legislative Exchange Council200940000</v>
      </c>
      <c r="C110" t="s">
        <v>4</v>
      </c>
      <c r="D110" t="s">
        <v>110</v>
      </c>
      <c r="E110" s="4">
        <v>40000</v>
      </c>
      <c r="F110">
        <v>2009</v>
      </c>
      <c r="I110" t="str">
        <f>IF(VLOOKUP(D110,Resources!A:C,3,FALSE)=0,"",VLOOKUP(D110,Resources!A:C,3,FALSE))</f>
        <v/>
      </c>
      <c r="K110">
        <v>10</v>
      </c>
    </row>
    <row r="111" spans="1:11" x14ac:dyDescent="0.2">
      <c r="A111" t="s">
        <v>204</v>
      </c>
      <c r="B111" t="str">
        <f t="shared" si="1"/>
        <v>American Petroleum Institute_American Tort Reform Association200910100</v>
      </c>
      <c r="C111" t="s">
        <v>4</v>
      </c>
      <c r="D111" t="s">
        <v>133</v>
      </c>
      <c r="E111" s="4">
        <v>10100</v>
      </c>
      <c r="F111">
        <v>2009</v>
      </c>
      <c r="I111" t="str">
        <f>IF(VLOOKUP(D111,Resources!A:C,3,FALSE)=0,"",VLOOKUP(D111,Resources!A:C,3,FALSE))</f>
        <v/>
      </c>
      <c r="K111">
        <v>11</v>
      </c>
    </row>
    <row r="112" spans="1:11" x14ac:dyDescent="0.2">
      <c r="A112" t="s">
        <v>204</v>
      </c>
      <c r="B112" t="str">
        <f t="shared" si="1"/>
        <v>American Petroleum Institute_Americans for Prosperity200943500</v>
      </c>
      <c r="C112" t="s">
        <v>4</v>
      </c>
      <c r="D112" t="s">
        <v>68</v>
      </c>
      <c r="E112" s="4">
        <v>43500</v>
      </c>
      <c r="F112">
        <v>2009</v>
      </c>
      <c r="I112" t="str">
        <f>IF(VLOOKUP(D112,Resources!A:C,3,FALSE)=0,"",VLOOKUP(D112,Resources!A:C,3,FALSE))</f>
        <v/>
      </c>
      <c r="K112">
        <v>12</v>
      </c>
    </row>
    <row r="113" spans="1:11" x14ac:dyDescent="0.2">
      <c r="A113" t="s">
        <v>204</v>
      </c>
      <c r="B113" t="str">
        <f t="shared" si="1"/>
        <v>American Petroleum Institute_Americans for Tax Reform200950000</v>
      </c>
      <c r="C113" t="s">
        <v>4</v>
      </c>
      <c r="D113" t="s">
        <v>82</v>
      </c>
      <c r="E113" s="4">
        <v>50000</v>
      </c>
      <c r="F113">
        <v>2009</v>
      </c>
      <c r="I113" t="str">
        <f>IF(VLOOKUP(D113,Resources!A:C,3,FALSE)=0,"",VLOOKUP(D113,Resources!A:C,3,FALSE))</f>
        <v/>
      </c>
      <c r="K113">
        <v>13</v>
      </c>
    </row>
    <row r="114" spans="1:11" x14ac:dyDescent="0.2">
      <c r="A114" t="s">
        <v>204</v>
      </c>
      <c r="B114" t="str">
        <f t="shared" si="1"/>
        <v>American Petroleum Institute_Annapolis Center for Science-Based Public Policy200940000</v>
      </c>
      <c r="C114" t="s">
        <v>4</v>
      </c>
      <c r="D114" t="s">
        <v>152</v>
      </c>
      <c r="E114" s="4">
        <v>40000</v>
      </c>
      <c r="F114">
        <v>2009</v>
      </c>
      <c r="I114" t="str">
        <f>IF(VLOOKUP(D114,Resources!A:C,3,FALSE)=0,"",VLOOKUP(D114,Resources!A:C,3,FALSE))</f>
        <v/>
      </c>
      <c r="K114">
        <v>14</v>
      </c>
    </row>
    <row r="115" spans="1:11" x14ac:dyDescent="0.2">
      <c r="A115" t="s">
        <v>204</v>
      </c>
      <c r="B115" t="str">
        <f t="shared" si="1"/>
        <v>American Petroleum Institute_Arizona State University200925000</v>
      </c>
      <c r="C115" t="s">
        <v>4</v>
      </c>
      <c r="D115" t="s">
        <v>134</v>
      </c>
      <c r="E115" s="4">
        <v>25000</v>
      </c>
      <c r="F115">
        <v>2009</v>
      </c>
      <c r="I115" t="str">
        <f>IF(VLOOKUP(D115,Resources!A:C,3,FALSE)=0,"",VLOOKUP(D115,Resources!A:C,3,FALSE))</f>
        <v/>
      </c>
      <c r="K115">
        <v>15</v>
      </c>
    </row>
    <row r="116" spans="1:11" x14ac:dyDescent="0.2">
      <c r="A116" t="s">
        <v>204</v>
      </c>
      <c r="B116" t="str">
        <f t="shared" si="1"/>
        <v>American Petroleum Institute_Building and Construction Trades Department AFL-CIO200910000</v>
      </c>
      <c r="C116" t="s">
        <v>4</v>
      </c>
      <c r="D116" t="s">
        <v>65</v>
      </c>
      <c r="E116" s="4">
        <v>10000</v>
      </c>
      <c r="F116">
        <v>2009</v>
      </c>
      <c r="I116" t="str">
        <f>IF(VLOOKUP(D116,Resources!A:C,3,FALSE)=0,"",VLOOKUP(D116,Resources!A:C,3,FALSE))</f>
        <v/>
      </c>
      <c r="K116">
        <v>16</v>
      </c>
    </row>
    <row r="117" spans="1:11" x14ac:dyDescent="0.2">
      <c r="A117" t="s">
        <v>204</v>
      </c>
      <c r="B117" t="str">
        <f t="shared" si="1"/>
        <v>American Petroleum Institute_Business Industry Political Action Committee2009250000</v>
      </c>
      <c r="C117" t="s">
        <v>4</v>
      </c>
      <c r="D117" t="s">
        <v>84</v>
      </c>
      <c r="E117" s="4">
        <v>250000</v>
      </c>
      <c r="F117">
        <v>2009</v>
      </c>
      <c r="I117" t="str">
        <f>IF(VLOOKUP(D117,Resources!A:C,3,FALSE)=0,"",VLOOKUP(D117,Resources!A:C,3,FALSE))</f>
        <v/>
      </c>
      <c r="K117">
        <v>17</v>
      </c>
    </row>
    <row r="118" spans="1:11" x14ac:dyDescent="0.2">
      <c r="A118" t="s">
        <v>204</v>
      </c>
      <c r="B118" t="str">
        <f t="shared" si="1"/>
        <v>American Petroleum Institute_California Climate Action Registry200910000</v>
      </c>
      <c r="C118" t="s">
        <v>4</v>
      </c>
      <c r="D118" t="s">
        <v>135</v>
      </c>
      <c r="E118" s="4">
        <v>10000</v>
      </c>
      <c r="F118">
        <v>2009</v>
      </c>
      <c r="I118" t="str">
        <f>IF(VLOOKUP(D118,Resources!A:C,3,FALSE)=0,"",VLOOKUP(D118,Resources!A:C,3,FALSE))</f>
        <v/>
      </c>
      <c r="K118">
        <v>18</v>
      </c>
    </row>
    <row r="119" spans="1:11" x14ac:dyDescent="0.2">
      <c r="A119" t="s">
        <v>204</v>
      </c>
      <c r="B119" t="str">
        <f t="shared" si="1"/>
        <v>American Petroleum Institute_Citizens Against Government Waste200925000</v>
      </c>
      <c r="C119" t="s">
        <v>4</v>
      </c>
      <c r="D119" t="s">
        <v>136</v>
      </c>
      <c r="E119" s="4">
        <v>25000</v>
      </c>
      <c r="F119">
        <v>2009</v>
      </c>
      <c r="I119" t="str">
        <f>IF(VLOOKUP(D119,Resources!A:C,3,FALSE)=0,"",VLOOKUP(D119,Resources!A:C,3,FALSE))</f>
        <v/>
      </c>
      <c r="K119">
        <v>19</v>
      </c>
    </row>
    <row r="120" spans="1:11" x14ac:dyDescent="0.2">
      <c r="A120" t="s">
        <v>204</v>
      </c>
      <c r="B120" t="str">
        <f t="shared" si="1"/>
        <v>American Petroleum Institute_Coastal America Foundation200920000</v>
      </c>
      <c r="C120" t="s">
        <v>4</v>
      </c>
      <c r="D120" t="s">
        <v>89</v>
      </c>
      <c r="E120" s="4">
        <v>20000</v>
      </c>
      <c r="F120">
        <v>2009</v>
      </c>
      <c r="I120" t="str">
        <f>IF(VLOOKUP(D120,Resources!A:C,3,FALSE)=0,"",VLOOKUP(D120,Resources!A:C,3,FALSE))</f>
        <v/>
      </c>
      <c r="K120">
        <v>20</v>
      </c>
    </row>
    <row r="121" spans="1:11" x14ac:dyDescent="0.2">
      <c r="A121" t="s">
        <v>204</v>
      </c>
      <c r="B121" t="str">
        <f t="shared" si="1"/>
        <v>American Petroleum Institute_Colorado State University200910000</v>
      </c>
      <c r="C121" t="s">
        <v>4</v>
      </c>
      <c r="D121" t="s">
        <v>137</v>
      </c>
      <c r="E121" s="4">
        <v>10000</v>
      </c>
      <c r="F121">
        <v>2009</v>
      </c>
      <c r="I121" t="str">
        <f>IF(VLOOKUP(D121,Resources!A:C,3,FALSE)=0,"",VLOOKUP(D121,Resources!A:C,3,FALSE))</f>
        <v/>
      </c>
      <c r="K121">
        <v>21</v>
      </c>
    </row>
    <row r="122" spans="1:11" x14ac:dyDescent="0.2">
      <c r="A122" t="s">
        <v>204</v>
      </c>
      <c r="B122" t="str">
        <f t="shared" si="1"/>
        <v>American Petroleum Institute_Common Ground Alliance200910000</v>
      </c>
      <c r="C122" t="s">
        <v>4</v>
      </c>
      <c r="D122" t="s">
        <v>60</v>
      </c>
      <c r="E122" s="4">
        <v>10000</v>
      </c>
      <c r="F122">
        <v>2009</v>
      </c>
      <c r="I122" t="str">
        <f>IF(VLOOKUP(D122,Resources!A:C,3,FALSE)=0,"",VLOOKUP(D122,Resources!A:C,3,FALSE))</f>
        <v/>
      </c>
      <c r="K122">
        <v>22</v>
      </c>
    </row>
    <row r="123" spans="1:11" x14ac:dyDescent="0.2">
      <c r="A123" t="s">
        <v>204</v>
      </c>
      <c r="B123" t="str">
        <f t="shared" si="1"/>
        <v>American Petroleum Institute_Competitive Enterprise Institute200925000</v>
      </c>
      <c r="C123" t="s">
        <v>4</v>
      </c>
      <c r="D123" t="s">
        <v>138</v>
      </c>
      <c r="E123" s="4">
        <v>25000</v>
      </c>
      <c r="F123">
        <v>2009</v>
      </c>
      <c r="I123" t="str">
        <f>IF(VLOOKUP(D123,Resources!A:C,3,FALSE)=0,"",VLOOKUP(D123,Resources!A:C,3,FALSE))</f>
        <v/>
      </c>
      <c r="K123">
        <v>23</v>
      </c>
    </row>
    <row r="124" spans="1:11" x14ac:dyDescent="0.2">
      <c r="A124" t="s">
        <v>204</v>
      </c>
      <c r="B124" t="str">
        <f t="shared" si="1"/>
        <v>American Petroleum Institute_Congressional Coalition on Adoption Institute200910000</v>
      </c>
      <c r="C124" t="s">
        <v>4</v>
      </c>
      <c r="D124" t="s">
        <v>58</v>
      </c>
      <c r="E124" s="4">
        <v>10000</v>
      </c>
      <c r="F124">
        <v>2009</v>
      </c>
      <c r="I124" t="str">
        <f>IF(VLOOKUP(D124,Resources!A:C,3,FALSE)=0,"",VLOOKUP(D124,Resources!A:C,3,FALSE))</f>
        <v>N</v>
      </c>
      <c r="K124">
        <v>24</v>
      </c>
    </row>
    <row r="125" spans="1:11" x14ac:dyDescent="0.2">
      <c r="A125" t="s">
        <v>204</v>
      </c>
      <c r="B125" t="str">
        <f t="shared" si="1"/>
        <v>American Petroleum Institute_Congressional Hispanic Caucus Institute200955000</v>
      </c>
      <c r="C125" t="s">
        <v>4</v>
      </c>
      <c r="D125" t="s">
        <v>57</v>
      </c>
      <c r="E125" s="4">
        <v>55000</v>
      </c>
      <c r="F125">
        <v>2009</v>
      </c>
      <c r="I125" t="str">
        <f>IF(VLOOKUP(D125,Resources!A:C,3,FALSE)=0,"",VLOOKUP(D125,Resources!A:C,3,FALSE))</f>
        <v/>
      </c>
      <c r="K125">
        <v>25</v>
      </c>
    </row>
    <row r="126" spans="1:11" x14ac:dyDescent="0.2">
      <c r="A126" t="s">
        <v>204</v>
      </c>
      <c r="B126" t="str">
        <f t="shared" si="1"/>
        <v>American Petroleum Institute_Congressional Sportsmen's Foundation200910000</v>
      </c>
      <c r="C126" t="s">
        <v>4</v>
      </c>
      <c r="D126" t="s">
        <v>56</v>
      </c>
      <c r="E126" s="4">
        <v>10000</v>
      </c>
      <c r="F126">
        <v>2009</v>
      </c>
      <c r="I126" t="str">
        <f>IF(VLOOKUP(D126,Resources!A:C,3,FALSE)=0,"",VLOOKUP(D126,Resources!A:C,3,FALSE))</f>
        <v/>
      </c>
      <c r="K126">
        <v>26</v>
      </c>
    </row>
    <row r="127" spans="1:11" x14ac:dyDescent="0.2">
      <c r="A127" t="s">
        <v>204</v>
      </c>
      <c r="B127" t="str">
        <f t="shared" si="1"/>
        <v>American Petroleum Institute_Conservative Political Action Conference200920000</v>
      </c>
      <c r="C127" t="s">
        <v>4</v>
      </c>
      <c r="D127" t="s">
        <v>139</v>
      </c>
      <c r="E127" s="4">
        <v>20000</v>
      </c>
      <c r="F127">
        <v>2009</v>
      </c>
      <c r="I127" t="str">
        <f>IF(VLOOKUP(D127,Resources!A:C,3,FALSE)=0,"",VLOOKUP(D127,Resources!A:C,3,FALSE))</f>
        <v/>
      </c>
      <c r="K127">
        <v>27</v>
      </c>
    </row>
    <row r="128" spans="1:11" x14ac:dyDescent="0.2">
      <c r="A128" t="s">
        <v>204</v>
      </c>
      <c r="B128" t="str">
        <f t="shared" si="1"/>
        <v>American Petroleum Institute_Consumer Energy Alliance200967500</v>
      </c>
      <c r="C128" t="s">
        <v>4</v>
      </c>
      <c r="D128" t="s">
        <v>55</v>
      </c>
      <c r="E128" s="4">
        <v>67500</v>
      </c>
      <c r="F128">
        <v>2009</v>
      </c>
      <c r="I128" t="str">
        <f>IF(VLOOKUP(D128,Resources!A:C,3,FALSE)=0,"",VLOOKUP(D128,Resources!A:C,3,FALSE))</f>
        <v/>
      </c>
      <c r="K128">
        <v>28</v>
      </c>
    </row>
    <row r="129" spans="1:11" x14ac:dyDescent="0.2">
      <c r="A129" t="s">
        <v>204</v>
      </c>
      <c r="B129" t="str">
        <f t="shared" si="1"/>
        <v>American Petroleum Institute_Energy Policy Research Foundation200930000</v>
      </c>
      <c r="C129" t="s">
        <v>4</v>
      </c>
      <c r="D129" t="s">
        <v>51</v>
      </c>
      <c r="E129" s="4">
        <v>30000</v>
      </c>
      <c r="F129">
        <v>2009</v>
      </c>
      <c r="I129" t="str">
        <f>IF(VLOOKUP(D129,Resources!A:C,3,FALSE)=0,"",VLOOKUP(D129,Resources!A:C,3,FALSE))</f>
        <v/>
      </c>
      <c r="K129">
        <v>29</v>
      </c>
    </row>
    <row r="130" spans="1:11" x14ac:dyDescent="0.2">
      <c r="A130" t="s">
        <v>204</v>
      </c>
      <c r="B130" t="str">
        <f t="shared" ref="B130:B193" si="2">C130&amp;"_"&amp;D130&amp;F130&amp;E130</f>
        <v>American Petroleum Institute_Environmental Council of the States200915000</v>
      </c>
      <c r="C130" t="s">
        <v>4</v>
      </c>
      <c r="D130" t="s">
        <v>50</v>
      </c>
      <c r="E130" s="4">
        <v>15000</v>
      </c>
      <c r="F130">
        <v>2009</v>
      </c>
      <c r="I130" t="str">
        <f>IF(VLOOKUP(D130,Resources!A:C,3,FALSE)=0,"",VLOOKUP(D130,Resources!A:C,3,FALSE))</f>
        <v/>
      </c>
      <c r="K130">
        <v>30</v>
      </c>
    </row>
    <row r="131" spans="1:11" x14ac:dyDescent="0.2">
      <c r="A131" t="s">
        <v>204</v>
      </c>
      <c r="B131" t="str">
        <f t="shared" si="2"/>
        <v>American Petroleum Institute_Everybody Wins! DC20097200</v>
      </c>
      <c r="C131" t="s">
        <v>4</v>
      </c>
      <c r="D131" t="s">
        <v>91</v>
      </c>
      <c r="E131" s="4">
        <v>7200</v>
      </c>
      <c r="F131">
        <v>2009</v>
      </c>
      <c r="I131" t="str">
        <f>IF(VLOOKUP(D131,Resources!A:C,3,FALSE)=0,"",VLOOKUP(D131,Resources!A:C,3,FALSE))</f>
        <v/>
      </c>
      <c r="K131">
        <v>31</v>
      </c>
    </row>
    <row r="132" spans="1:11" x14ac:dyDescent="0.2">
      <c r="A132" t="s">
        <v>204</v>
      </c>
      <c r="B132" t="str">
        <f t="shared" si="2"/>
        <v>American Petroleum Institute_Foundation for American Communications200910000</v>
      </c>
      <c r="C132" t="s">
        <v>4</v>
      </c>
      <c r="D132" t="s">
        <v>140</v>
      </c>
      <c r="E132" s="4">
        <v>10000</v>
      </c>
      <c r="F132">
        <v>2009</v>
      </c>
      <c r="I132" t="str">
        <f>IF(VLOOKUP(D132,Resources!A:C,3,FALSE)=0,"",VLOOKUP(D132,Resources!A:C,3,FALSE))</f>
        <v/>
      </c>
      <c r="K132">
        <v>32</v>
      </c>
    </row>
    <row r="133" spans="1:11" x14ac:dyDescent="0.2">
      <c r="A133" t="s">
        <v>204</v>
      </c>
      <c r="B133" t="str">
        <f t="shared" si="2"/>
        <v>American Petroleum Institute_FreedomWorks200955000</v>
      </c>
      <c r="C133" t="s">
        <v>4</v>
      </c>
      <c r="D133" t="s">
        <v>141</v>
      </c>
      <c r="E133" s="4">
        <v>55000</v>
      </c>
      <c r="F133">
        <v>2009</v>
      </c>
      <c r="I133" t="str">
        <f>IF(VLOOKUP(D133,Resources!A:C,3,FALSE)=0,"",VLOOKUP(D133,Resources!A:C,3,FALSE))</f>
        <v/>
      </c>
      <c r="K133">
        <v>33</v>
      </c>
    </row>
    <row r="134" spans="1:11" x14ac:dyDescent="0.2">
      <c r="A134" t="s">
        <v>204</v>
      </c>
      <c r="B134" t="str">
        <f t="shared" si="2"/>
        <v>American Petroleum Institute_Fund for Peace200915000</v>
      </c>
      <c r="C134" t="s">
        <v>4</v>
      </c>
      <c r="D134" t="s">
        <v>153</v>
      </c>
      <c r="E134" s="4">
        <v>15000</v>
      </c>
      <c r="F134">
        <v>2009</v>
      </c>
      <c r="I134" t="str">
        <f>IF(VLOOKUP(D134,Resources!A:C,3,FALSE)=0,"",VLOOKUP(D134,Resources!A:C,3,FALSE))</f>
        <v/>
      </c>
      <c r="K134">
        <v>34</v>
      </c>
    </row>
    <row r="135" spans="1:11" x14ac:dyDescent="0.2">
      <c r="A135" t="s">
        <v>204</v>
      </c>
      <c r="B135" t="str">
        <f t="shared" si="2"/>
        <v>American Petroleum Institute_Ground Water Protection Council200947500</v>
      </c>
      <c r="C135" t="s">
        <v>4</v>
      </c>
      <c r="D135" t="s">
        <v>42</v>
      </c>
      <c r="E135" s="4">
        <v>47500</v>
      </c>
      <c r="F135">
        <v>2009</v>
      </c>
      <c r="I135" t="str">
        <f>IF(VLOOKUP(D135,Resources!A:C,3,FALSE)=0,"",VLOOKUP(D135,Resources!A:C,3,FALSE))</f>
        <v/>
      </c>
      <c r="K135">
        <v>35</v>
      </c>
    </row>
    <row r="136" spans="1:11" x14ac:dyDescent="0.2">
      <c r="A136" t="s">
        <v>204</v>
      </c>
      <c r="B136" t="str">
        <f t="shared" si="2"/>
        <v>American Petroleum Institute_Health Effects Institute2009380000</v>
      </c>
      <c r="C136" t="s">
        <v>4</v>
      </c>
      <c r="D136" t="s">
        <v>92</v>
      </c>
      <c r="E136" s="4">
        <v>380000</v>
      </c>
      <c r="F136">
        <v>2009</v>
      </c>
      <c r="I136" t="str">
        <f>IF(VLOOKUP(D136,Resources!A:C,3,FALSE)=0,"",VLOOKUP(D136,Resources!A:C,3,FALSE))</f>
        <v/>
      </c>
      <c r="K136">
        <v>36</v>
      </c>
    </row>
    <row r="137" spans="1:11" x14ac:dyDescent="0.2">
      <c r="A137" t="s">
        <v>204</v>
      </c>
      <c r="B137" t="str">
        <f t="shared" si="2"/>
        <v>American Petroleum Institute_Hispanic Alliance for Progress/Prosperity Institute200925000</v>
      </c>
      <c r="C137" t="s">
        <v>4</v>
      </c>
      <c r="D137" t="s">
        <v>644</v>
      </c>
      <c r="E137" s="4">
        <v>25000</v>
      </c>
      <c r="F137">
        <v>2009</v>
      </c>
      <c r="G137" t="s">
        <v>645</v>
      </c>
      <c r="H137" t="s">
        <v>641</v>
      </c>
      <c r="I137" t="str">
        <f>IF(VLOOKUP(D137,Resources!A:C,3,FALSE)=0,"",VLOOKUP(D137,Resources!A:C,3,FALSE))</f>
        <v/>
      </c>
      <c r="J137" t="s">
        <v>643</v>
      </c>
      <c r="K137">
        <v>37</v>
      </c>
    </row>
    <row r="138" spans="1:11" x14ac:dyDescent="0.2">
      <c r="A138" t="s">
        <v>204</v>
      </c>
      <c r="B138" t="str">
        <f t="shared" si="2"/>
        <v>American Petroleum Institute_Hispanic Association on Corporate Responsibility200915000</v>
      </c>
      <c r="C138" t="s">
        <v>4</v>
      </c>
      <c r="D138" t="s">
        <v>93</v>
      </c>
      <c r="E138" s="4">
        <v>15000</v>
      </c>
      <c r="F138">
        <v>2009</v>
      </c>
      <c r="I138" t="str">
        <f>IF(VLOOKUP(D138,Resources!A:C,3,FALSE)=0,"",VLOOKUP(D138,Resources!A:C,3,FALSE))</f>
        <v/>
      </c>
      <c r="K138">
        <v>38</v>
      </c>
    </row>
    <row r="139" spans="1:11" x14ac:dyDescent="0.2">
      <c r="A139" t="s">
        <v>204</v>
      </c>
      <c r="B139" t="str">
        <f t="shared" si="2"/>
        <v>American Petroleum Institute_Independent Petroleum Association of America200960000</v>
      </c>
      <c r="C139" t="s">
        <v>4</v>
      </c>
      <c r="D139" t="s">
        <v>41</v>
      </c>
      <c r="E139" s="4">
        <v>60000</v>
      </c>
      <c r="F139">
        <v>2009</v>
      </c>
      <c r="I139" t="str">
        <f>IF(VLOOKUP(D139,Resources!A:C,3,FALSE)=0,"",VLOOKUP(D139,Resources!A:C,3,FALSE))</f>
        <v/>
      </c>
      <c r="K139">
        <v>39</v>
      </c>
    </row>
    <row r="140" spans="1:11" x14ac:dyDescent="0.2">
      <c r="A140" t="s">
        <v>204</v>
      </c>
      <c r="B140" t="str">
        <f t="shared" si="2"/>
        <v>American Petroleum Institute_Independent Petroleum Association of Mountain States200961000</v>
      </c>
      <c r="C140" t="s">
        <v>4</v>
      </c>
      <c r="D140" t="s">
        <v>143</v>
      </c>
      <c r="E140" s="4">
        <v>61000</v>
      </c>
      <c r="F140">
        <v>2009</v>
      </c>
      <c r="I140" t="str">
        <f>IF(VLOOKUP(D140,Resources!A:C,3,FALSE)=0,"",VLOOKUP(D140,Resources!A:C,3,FALSE))</f>
        <v/>
      </c>
      <c r="K140">
        <v>40</v>
      </c>
    </row>
    <row r="141" spans="1:11" x14ac:dyDescent="0.2">
      <c r="A141" t="s">
        <v>204</v>
      </c>
      <c r="B141" t="str">
        <f t="shared" si="2"/>
        <v>American Petroleum Institute_Institute for Energy Research200950000</v>
      </c>
      <c r="C141" t="s">
        <v>4</v>
      </c>
      <c r="D141" t="s">
        <v>113</v>
      </c>
      <c r="E141" s="4">
        <v>50000</v>
      </c>
      <c r="F141">
        <v>2009</v>
      </c>
      <c r="I141" t="str">
        <f>IF(VLOOKUP(D141,Resources!A:C,3,FALSE)=0,"",VLOOKUP(D141,Resources!A:C,3,FALSE))</f>
        <v/>
      </c>
      <c r="K141">
        <v>41</v>
      </c>
    </row>
    <row r="142" spans="1:11" x14ac:dyDescent="0.2">
      <c r="A142" t="s">
        <v>204</v>
      </c>
      <c r="B142" t="str">
        <f t="shared" si="2"/>
        <v>American Petroleum Institute_International Conservation Caucus Foundation200950000</v>
      </c>
      <c r="C142" t="s">
        <v>4</v>
      </c>
      <c r="D142" t="s">
        <v>114</v>
      </c>
      <c r="E142" s="4">
        <v>50000</v>
      </c>
      <c r="F142">
        <v>2009</v>
      </c>
      <c r="I142" t="str">
        <f>IF(VLOOKUP(D142,Resources!A:C,3,FALSE)=0,"",VLOOKUP(D142,Resources!A:C,3,FALSE))</f>
        <v/>
      </c>
      <c r="K142">
        <v>42</v>
      </c>
    </row>
    <row r="143" spans="1:11" x14ac:dyDescent="0.2">
      <c r="A143" t="s">
        <v>204</v>
      </c>
      <c r="B143" t="str">
        <f t="shared" si="2"/>
        <v>American Petroleum Institute_James Madison Institute200930000</v>
      </c>
      <c r="C143" t="s">
        <v>4</v>
      </c>
      <c r="D143" t="s">
        <v>144</v>
      </c>
      <c r="E143" s="4">
        <v>30000</v>
      </c>
      <c r="F143">
        <v>2009</v>
      </c>
      <c r="I143" t="str">
        <f>IF(VLOOKUP(D143,Resources!A:C,3,FALSE)=0,"",VLOOKUP(D143,Resources!A:C,3,FALSE))</f>
        <v/>
      </c>
      <c r="K143">
        <v>43</v>
      </c>
    </row>
    <row r="144" spans="1:11" x14ac:dyDescent="0.2">
      <c r="A144" t="s">
        <v>204</v>
      </c>
      <c r="B144" t="str">
        <f t="shared" si="2"/>
        <v>American Petroleum Institute_Massachusetts Institute of Technology200933000</v>
      </c>
      <c r="C144" t="s">
        <v>4</v>
      </c>
      <c r="D144" t="s">
        <v>40</v>
      </c>
      <c r="E144" s="4">
        <v>33000</v>
      </c>
      <c r="F144">
        <v>2009</v>
      </c>
      <c r="I144" t="str">
        <f>IF(VLOOKUP(D144,Resources!A:C,3,FALSE)=0,"",VLOOKUP(D144,Resources!A:C,3,FALSE))</f>
        <v/>
      </c>
      <c r="K144">
        <v>44</v>
      </c>
    </row>
    <row r="145" spans="1:11" x14ac:dyDescent="0.2">
      <c r="A145" t="s">
        <v>204</v>
      </c>
      <c r="B145" t="str">
        <f t="shared" si="2"/>
        <v>American Petroleum Institute_Michigan State University200950000</v>
      </c>
      <c r="C145" t="s">
        <v>4</v>
      </c>
      <c r="D145" t="s">
        <v>116</v>
      </c>
      <c r="E145" s="4">
        <v>50000</v>
      </c>
      <c r="F145">
        <v>2009</v>
      </c>
      <c r="I145" t="str">
        <f>IF(VLOOKUP(D145,Resources!A:C,3,FALSE)=0,"",VLOOKUP(D145,Resources!A:C,3,FALSE))</f>
        <v/>
      </c>
      <c r="K145">
        <v>45</v>
      </c>
    </row>
    <row r="146" spans="1:11" x14ac:dyDescent="0.2">
      <c r="A146" t="s">
        <v>204</v>
      </c>
      <c r="B146" t="str">
        <f t="shared" si="2"/>
        <v>American Petroleum Institute_Montana Department of Environmental Quality200934974</v>
      </c>
      <c r="C146" t="s">
        <v>4</v>
      </c>
      <c r="D146" t="s">
        <v>117</v>
      </c>
      <c r="E146" s="4">
        <v>34974</v>
      </c>
      <c r="F146">
        <v>2009</v>
      </c>
      <c r="I146" t="str">
        <f>IF(VLOOKUP(D146,Resources!A:C,3,FALSE)=0,"",VLOOKUP(D146,Resources!A:C,3,FALSE))</f>
        <v/>
      </c>
      <c r="K146">
        <v>46</v>
      </c>
    </row>
    <row r="147" spans="1:11" x14ac:dyDescent="0.2">
      <c r="A147" t="s">
        <v>204</v>
      </c>
      <c r="B147" t="str">
        <f t="shared" si="2"/>
        <v>American Petroleum Institute_National Black Chamber of Commerce200945000</v>
      </c>
      <c r="C147" t="s">
        <v>4</v>
      </c>
      <c r="D147" t="s">
        <v>120</v>
      </c>
      <c r="E147" s="4">
        <v>45000</v>
      </c>
      <c r="F147">
        <v>2009</v>
      </c>
      <c r="I147" t="str">
        <f>IF(VLOOKUP(D147,Resources!A:C,3,FALSE)=0,"",VLOOKUP(D147,Resources!A:C,3,FALSE))</f>
        <v/>
      </c>
      <c r="K147">
        <v>47</v>
      </c>
    </row>
    <row r="148" spans="1:11" x14ac:dyDescent="0.2">
      <c r="A148" t="s">
        <v>204</v>
      </c>
      <c r="B148" t="str">
        <f t="shared" si="2"/>
        <v>American Petroleum Institute_National Board of Professional Teaching Standards200915000</v>
      </c>
      <c r="C148" t="s">
        <v>4</v>
      </c>
      <c r="D148" t="s">
        <v>145</v>
      </c>
      <c r="E148" s="4">
        <v>15000</v>
      </c>
      <c r="F148">
        <v>2009</v>
      </c>
      <c r="I148" t="str">
        <f>IF(VLOOKUP(D148,Resources!A:C,3,FALSE)=0,"",VLOOKUP(D148,Resources!A:C,3,FALSE))</f>
        <v/>
      </c>
      <c r="K148">
        <v>48</v>
      </c>
    </row>
    <row r="149" spans="1:11" x14ac:dyDescent="0.2">
      <c r="A149" t="s">
        <v>204</v>
      </c>
      <c r="B149" t="str">
        <f t="shared" si="2"/>
        <v>American Petroleum Institute_National Foreign Trade Council200915000</v>
      </c>
      <c r="C149" t="s">
        <v>4</v>
      </c>
      <c r="D149" t="s">
        <v>34</v>
      </c>
      <c r="E149" s="4">
        <v>15000</v>
      </c>
      <c r="F149">
        <v>2009</v>
      </c>
      <c r="I149" t="str">
        <f>IF(VLOOKUP(D149,Resources!A:C,3,FALSE)=0,"",VLOOKUP(D149,Resources!A:C,3,FALSE))</f>
        <v/>
      </c>
      <c r="K149">
        <v>49</v>
      </c>
    </row>
    <row r="150" spans="1:11" x14ac:dyDescent="0.2">
      <c r="A150" t="s">
        <v>204</v>
      </c>
      <c r="B150" t="str">
        <f t="shared" si="2"/>
        <v>American Petroleum Institute_National Marine Sanctuary Foundation200910000</v>
      </c>
      <c r="C150" t="s">
        <v>4</v>
      </c>
      <c r="D150" t="s">
        <v>96</v>
      </c>
      <c r="E150" s="4">
        <v>10000</v>
      </c>
      <c r="F150">
        <v>2009</v>
      </c>
      <c r="I150" t="str">
        <f>IF(VLOOKUP(D150,Resources!A:C,3,FALSE)=0,"",VLOOKUP(D150,Resources!A:C,3,FALSE))</f>
        <v/>
      </c>
      <c r="K150">
        <v>50</v>
      </c>
    </row>
    <row r="151" spans="1:11" x14ac:dyDescent="0.2">
      <c r="A151" t="s">
        <v>204</v>
      </c>
      <c r="B151" t="str">
        <f t="shared" si="2"/>
        <v>American Petroleum Institute_Nebraska Ethanol Board200926000</v>
      </c>
      <c r="C151" t="s">
        <v>4</v>
      </c>
      <c r="D151" t="s">
        <v>97</v>
      </c>
      <c r="E151" s="4">
        <v>26000</v>
      </c>
      <c r="F151">
        <v>2009</v>
      </c>
      <c r="I151" t="str">
        <f>IF(VLOOKUP(D151,Resources!A:C,3,FALSE)=0,"",VLOOKUP(D151,Resources!A:C,3,FALSE))</f>
        <v/>
      </c>
      <c r="K151">
        <v>51</v>
      </c>
    </row>
    <row r="152" spans="1:11" x14ac:dyDescent="0.2">
      <c r="A152" t="s">
        <v>204</v>
      </c>
      <c r="B152" t="str">
        <f t="shared" si="2"/>
        <v>American Petroleum Institute_Nicholls State University200910000</v>
      </c>
      <c r="C152" t="s">
        <v>4</v>
      </c>
      <c r="D152" t="s">
        <v>98</v>
      </c>
      <c r="E152" s="4">
        <v>10000</v>
      </c>
      <c r="F152">
        <v>2009</v>
      </c>
      <c r="I152" t="str">
        <f>IF(VLOOKUP(D152,Resources!A:C,3,FALSE)=0,"",VLOOKUP(D152,Resources!A:C,3,FALSE))</f>
        <v/>
      </c>
      <c r="K152">
        <v>52</v>
      </c>
    </row>
    <row r="153" spans="1:11" x14ac:dyDescent="0.2">
      <c r="A153" t="s">
        <v>204</v>
      </c>
      <c r="B153" t="str">
        <f t="shared" si="2"/>
        <v>American Petroleum Institute_NM Association Conservative District200950000</v>
      </c>
      <c r="C153" t="s">
        <v>4</v>
      </c>
      <c r="D153" t="s">
        <v>146</v>
      </c>
      <c r="E153" s="4">
        <v>50000</v>
      </c>
      <c r="F153">
        <v>2009</v>
      </c>
      <c r="I153" t="str">
        <f>IF(VLOOKUP(D153,Resources!A:C,3,FALSE)=0,"",VLOOKUP(D153,Resources!A:C,3,FALSE))</f>
        <v/>
      </c>
      <c r="K153">
        <v>53</v>
      </c>
    </row>
    <row r="154" spans="1:11" x14ac:dyDescent="0.2">
      <c r="A154" t="s">
        <v>204</v>
      </c>
      <c r="B154" t="str">
        <f t="shared" si="2"/>
        <v>American Petroleum Institute_North American Metals Council20097000</v>
      </c>
      <c r="C154" t="s">
        <v>4</v>
      </c>
      <c r="D154" t="s">
        <v>147</v>
      </c>
      <c r="E154" s="4">
        <v>7000</v>
      </c>
      <c r="F154">
        <v>2009</v>
      </c>
      <c r="I154" t="str">
        <f>IF(VLOOKUP(D154,Resources!A:C,3,FALSE)=0,"",VLOOKUP(D154,Resources!A:C,3,FALSE))</f>
        <v/>
      </c>
      <c r="K154">
        <v>54</v>
      </c>
    </row>
    <row r="155" spans="1:11" x14ac:dyDescent="0.2">
      <c r="A155" t="s">
        <v>204</v>
      </c>
      <c r="B155" t="str">
        <f t="shared" si="2"/>
        <v>American Petroleum Institute_North Carolina Agricultural Foundation200928000</v>
      </c>
      <c r="C155" t="s">
        <v>4</v>
      </c>
      <c r="D155" t="s">
        <v>148</v>
      </c>
      <c r="E155" s="4">
        <v>28000</v>
      </c>
      <c r="F155">
        <v>2009</v>
      </c>
      <c r="I155" t="str">
        <f>IF(VLOOKUP(D155,Resources!A:C,3,FALSE)=0,"",VLOOKUP(D155,Resources!A:C,3,FALSE))</f>
        <v/>
      </c>
      <c r="K155">
        <v>55</v>
      </c>
    </row>
    <row r="156" spans="1:11" x14ac:dyDescent="0.2">
      <c r="A156" t="s">
        <v>204</v>
      </c>
      <c r="B156" t="str">
        <f t="shared" si="2"/>
        <v>American Petroleum Institute_Northwestern University School of Law200940000</v>
      </c>
      <c r="C156" t="s">
        <v>4</v>
      </c>
      <c r="D156" t="s">
        <v>122</v>
      </c>
      <c r="E156" s="4">
        <v>40000</v>
      </c>
      <c r="F156">
        <v>2009</v>
      </c>
      <c r="I156" t="str">
        <f>IF(VLOOKUP(D156,Resources!A:C,3,FALSE)=0,"",VLOOKUP(D156,Resources!A:C,3,FALSE))</f>
        <v/>
      </c>
      <c r="K156">
        <v>56</v>
      </c>
    </row>
    <row r="157" spans="1:11" x14ac:dyDescent="0.2">
      <c r="A157" t="s">
        <v>204</v>
      </c>
      <c r="B157" t="str">
        <f t="shared" si="2"/>
        <v>American Petroleum Institute_Oil and Natural Gas Industry Labor Management Committee2009292500</v>
      </c>
      <c r="C157" t="s">
        <v>4</v>
      </c>
      <c r="D157" t="s">
        <v>25</v>
      </c>
      <c r="E157" s="4">
        <v>292500</v>
      </c>
      <c r="F157">
        <v>2009</v>
      </c>
      <c r="I157" t="str">
        <f>IF(VLOOKUP(D157,Resources!A:C,3,FALSE)=0,"",VLOOKUP(D157,Resources!A:C,3,FALSE))</f>
        <v/>
      </c>
      <c r="K157">
        <v>57</v>
      </c>
    </row>
    <row r="158" spans="1:11" x14ac:dyDescent="0.2">
      <c r="A158" t="s">
        <v>204</v>
      </c>
      <c r="B158" t="str">
        <f t="shared" si="2"/>
        <v>American Petroleum Institute_Pennsylvania Chamber of Business and Industry20095333</v>
      </c>
      <c r="C158" t="s">
        <v>4</v>
      </c>
      <c r="D158" t="s">
        <v>149</v>
      </c>
      <c r="E158" s="4">
        <v>5333</v>
      </c>
      <c r="F158">
        <v>2009</v>
      </c>
      <c r="I158" t="str">
        <f>IF(VLOOKUP(D158,Resources!A:C,3,FALSE)=0,"",VLOOKUP(D158,Resources!A:C,3,FALSE))</f>
        <v/>
      </c>
      <c r="K158">
        <v>58</v>
      </c>
    </row>
    <row r="159" spans="1:11" x14ac:dyDescent="0.2">
      <c r="A159" t="s">
        <v>204</v>
      </c>
      <c r="B159" t="str">
        <f t="shared" si="2"/>
        <v>American Petroleum Institute_Rebuilding Together2009100000</v>
      </c>
      <c r="C159" t="s">
        <v>4</v>
      </c>
      <c r="D159" t="s">
        <v>150</v>
      </c>
      <c r="E159" s="4">
        <v>100000</v>
      </c>
      <c r="F159">
        <v>2009</v>
      </c>
      <c r="I159" t="str">
        <f>IF(VLOOKUP(D159,Resources!A:C,3,FALSE)=0,"",VLOOKUP(D159,Resources!A:C,3,FALSE))</f>
        <v/>
      </c>
      <c r="K159">
        <v>59</v>
      </c>
    </row>
    <row r="160" spans="1:11" x14ac:dyDescent="0.2">
      <c r="A160" t="s">
        <v>204</v>
      </c>
      <c r="B160" t="str">
        <f t="shared" si="2"/>
        <v>American Petroleum Institute_San Antonio Hispanic Chamber20096000</v>
      </c>
      <c r="C160" t="s">
        <v>4</v>
      </c>
      <c r="D160" t="s">
        <v>151</v>
      </c>
      <c r="E160" s="4">
        <v>6000</v>
      </c>
      <c r="F160">
        <v>2009</v>
      </c>
      <c r="I160" t="str">
        <f>IF(VLOOKUP(D160,Resources!A:C,3,FALSE)=0,"",VLOOKUP(D160,Resources!A:C,3,FALSE))</f>
        <v/>
      </c>
      <c r="K160">
        <v>60</v>
      </c>
    </row>
    <row r="161" spans="1:11" x14ac:dyDescent="0.2">
      <c r="A161" t="s">
        <v>204</v>
      </c>
      <c r="B161" t="str">
        <f t="shared" si="2"/>
        <v>American Petroleum Institute_Small Business and Entrepreneurship Council200925000</v>
      </c>
      <c r="C161" t="s">
        <v>4</v>
      </c>
      <c r="D161" t="s">
        <v>650</v>
      </c>
      <c r="E161" s="4">
        <v>25000</v>
      </c>
      <c r="F161">
        <v>2009</v>
      </c>
      <c r="I161" t="str">
        <f>IF(VLOOKUP(D161,Resources!A:C,3,FALSE)=0,"",VLOOKUP(D161,Resources!A:C,3,FALSE))</f>
        <v/>
      </c>
      <c r="K161">
        <v>61</v>
      </c>
    </row>
    <row r="162" spans="1:11" x14ac:dyDescent="0.2">
      <c r="A162" t="s">
        <v>204</v>
      </c>
      <c r="B162" t="str">
        <f t="shared" si="2"/>
        <v>American Petroleum Institute_Stanford University200915000</v>
      </c>
      <c r="C162" t="s">
        <v>4</v>
      </c>
      <c r="D162" t="s">
        <v>18</v>
      </c>
      <c r="E162" s="4">
        <v>15000</v>
      </c>
      <c r="F162">
        <v>2009</v>
      </c>
      <c r="I162" t="str">
        <f>IF(VLOOKUP(D162,Resources!A:C,3,FALSE)=0,"",VLOOKUP(D162,Resources!A:C,3,FALSE))</f>
        <v/>
      </c>
      <c r="K162">
        <v>62</v>
      </c>
    </row>
    <row r="163" spans="1:11" x14ac:dyDescent="0.2">
      <c r="A163" t="s">
        <v>204</v>
      </c>
      <c r="B163" t="str">
        <f t="shared" si="2"/>
        <v>American Petroleum Institute_State Review of Oil and Natural Gas Environmental Regulations2009100000</v>
      </c>
      <c r="C163" t="s">
        <v>4</v>
      </c>
      <c r="D163" t="s">
        <v>17</v>
      </c>
      <c r="E163" s="4">
        <v>100000</v>
      </c>
      <c r="F163">
        <v>2009</v>
      </c>
      <c r="I163" t="str">
        <f>IF(VLOOKUP(D163,Resources!A:C,3,FALSE)=0,"",VLOOKUP(D163,Resources!A:C,3,FALSE))</f>
        <v/>
      </c>
      <c r="K163">
        <v>63</v>
      </c>
    </row>
    <row r="164" spans="1:11" x14ac:dyDescent="0.2">
      <c r="A164" t="s">
        <v>204</v>
      </c>
      <c r="B164" t="str">
        <f t="shared" si="2"/>
        <v>American Petroleum Institute_The Bryce Harlow Foundation20097500</v>
      </c>
      <c r="C164" t="s">
        <v>4</v>
      </c>
      <c r="D164" t="s">
        <v>14</v>
      </c>
      <c r="E164" s="4">
        <v>7500</v>
      </c>
      <c r="F164">
        <v>2009</v>
      </c>
      <c r="I164" t="str">
        <f>IF(VLOOKUP(D164,Resources!A:C,3,FALSE)=0,"",VLOOKUP(D164,Resources!A:C,3,FALSE))</f>
        <v/>
      </c>
      <c r="K164">
        <v>64</v>
      </c>
    </row>
    <row r="165" spans="1:11" x14ac:dyDescent="0.2">
      <c r="A165" t="s">
        <v>204</v>
      </c>
      <c r="B165" t="str">
        <f t="shared" si="2"/>
        <v>American Petroleum Institute_The Keystone Center200980000</v>
      </c>
      <c r="C165" t="s">
        <v>4</v>
      </c>
      <c r="D165" t="s">
        <v>12</v>
      </c>
      <c r="E165" s="4">
        <v>80000</v>
      </c>
      <c r="F165">
        <v>2009</v>
      </c>
      <c r="I165" t="str">
        <f>IF(VLOOKUP(D165,Resources!A:C,3,FALSE)=0,"",VLOOKUP(D165,Resources!A:C,3,FALSE))</f>
        <v/>
      </c>
      <c r="K165">
        <v>65</v>
      </c>
    </row>
    <row r="166" spans="1:11" x14ac:dyDescent="0.2">
      <c r="A166" t="s">
        <v>204</v>
      </c>
      <c r="B166" t="str">
        <f t="shared" si="2"/>
        <v>American Petroleum Institute_University of California200930000</v>
      </c>
      <c r="C166" t="s">
        <v>4</v>
      </c>
      <c r="D166" t="s">
        <v>154</v>
      </c>
      <c r="E166" s="4">
        <v>30000</v>
      </c>
      <c r="F166">
        <v>2009</v>
      </c>
      <c r="I166" t="str">
        <f>IF(VLOOKUP(D166,Resources!A:C,3,FALSE)=0,"",VLOOKUP(D166,Resources!A:C,3,FALSE))</f>
        <v/>
      </c>
      <c r="K166">
        <v>66</v>
      </c>
    </row>
    <row r="167" spans="1:11" x14ac:dyDescent="0.2">
      <c r="A167" t="s">
        <v>204</v>
      </c>
      <c r="B167" t="str">
        <f t="shared" si="2"/>
        <v>American Petroleum Institute_University of California Davis200945000</v>
      </c>
      <c r="C167" t="s">
        <v>4</v>
      </c>
      <c r="D167" t="s">
        <v>10</v>
      </c>
      <c r="E167" s="4">
        <v>45000</v>
      </c>
      <c r="F167">
        <v>2009</v>
      </c>
      <c r="I167" t="str">
        <f>IF(VLOOKUP(D167,Resources!A:C,3,FALSE)=0,"",VLOOKUP(D167,Resources!A:C,3,FALSE))</f>
        <v/>
      </c>
      <c r="K167">
        <v>67</v>
      </c>
    </row>
    <row r="168" spans="1:11" x14ac:dyDescent="0.2">
      <c r="A168" t="s">
        <v>204</v>
      </c>
      <c r="B168" t="str">
        <f t="shared" si="2"/>
        <v>American Petroleum Institute_University of Houston - Clear Lake200919000</v>
      </c>
      <c r="C168" t="s">
        <v>4</v>
      </c>
      <c r="D168" t="s">
        <v>155</v>
      </c>
      <c r="E168" s="4">
        <v>19000</v>
      </c>
      <c r="F168">
        <v>2009</v>
      </c>
      <c r="I168" t="str">
        <f>IF(VLOOKUP(D168,Resources!A:C,3,FALSE)=0,"",VLOOKUP(D168,Resources!A:C,3,FALSE))</f>
        <v/>
      </c>
      <c r="K168">
        <v>68</v>
      </c>
    </row>
    <row r="169" spans="1:11" x14ac:dyDescent="0.2">
      <c r="A169" t="s">
        <v>204</v>
      </c>
      <c r="B169" t="str">
        <f t="shared" si="2"/>
        <v>American Petroleum Institute_University of Illinois at Urbana-Champaign200930000</v>
      </c>
      <c r="C169" t="s">
        <v>4</v>
      </c>
      <c r="D169" t="s">
        <v>156</v>
      </c>
      <c r="E169" s="4">
        <v>30000</v>
      </c>
      <c r="F169">
        <v>2009</v>
      </c>
      <c r="I169" t="str">
        <f>IF(VLOOKUP(D169,Resources!A:C,3,FALSE)=0,"",VLOOKUP(D169,Resources!A:C,3,FALSE))</f>
        <v/>
      </c>
      <c r="K169">
        <v>69</v>
      </c>
    </row>
    <row r="170" spans="1:11" x14ac:dyDescent="0.2">
      <c r="A170" t="s">
        <v>204</v>
      </c>
      <c r="B170" t="str">
        <f t="shared" si="2"/>
        <v>American Petroleum Institute_University of Oklahoma200927620</v>
      </c>
      <c r="C170" t="s">
        <v>4</v>
      </c>
      <c r="D170" t="s">
        <v>157</v>
      </c>
      <c r="E170" s="4">
        <v>27620</v>
      </c>
      <c r="F170">
        <v>2009</v>
      </c>
      <c r="I170" t="str">
        <f>IF(VLOOKUP(D170,Resources!A:C,3,FALSE)=0,"",VLOOKUP(D170,Resources!A:C,3,FALSE))</f>
        <v/>
      </c>
      <c r="K170">
        <v>70</v>
      </c>
    </row>
    <row r="171" spans="1:11" x14ac:dyDescent="0.2">
      <c r="A171" t="s">
        <v>204</v>
      </c>
      <c r="B171" t="str">
        <f t="shared" si="2"/>
        <v>American Petroleum Institute_University of Rochester200923695</v>
      </c>
      <c r="C171" t="s">
        <v>4</v>
      </c>
      <c r="D171" t="s">
        <v>9</v>
      </c>
      <c r="E171" s="4">
        <v>23695</v>
      </c>
      <c r="F171">
        <v>2009</v>
      </c>
      <c r="I171" t="str">
        <f>IF(VLOOKUP(D171,Resources!A:C,3,FALSE)=0,"",VLOOKUP(D171,Resources!A:C,3,FALSE))</f>
        <v/>
      </c>
      <c r="K171">
        <v>71</v>
      </c>
    </row>
    <row r="172" spans="1:11" x14ac:dyDescent="0.2">
      <c r="A172" t="s">
        <v>204</v>
      </c>
      <c r="B172" t="str">
        <f t="shared" si="2"/>
        <v>American Petroleum Institute_US Chamber of Commerce2009136500</v>
      </c>
      <c r="C172" t="s">
        <v>4</v>
      </c>
      <c r="D172" t="s">
        <v>158</v>
      </c>
      <c r="E172" s="4">
        <v>136500</v>
      </c>
      <c r="F172">
        <v>2009</v>
      </c>
      <c r="I172" t="str">
        <f>IF(VLOOKUP(D172,Resources!A:C,3,FALSE)=0,"",VLOOKUP(D172,Resources!A:C,3,FALSE))</f>
        <v/>
      </c>
      <c r="K172">
        <v>72</v>
      </c>
    </row>
    <row r="173" spans="1:11" x14ac:dyDescent="0.2">
      <c r="A173" t="s">
        <v>204</v>
      </c>
      <c r="B173" t="str">
        <f t="shared" si="2"/>
        <v>American Petroleum Institute_Western Governors' Association200935000</v>
      </c>
      <c r="C173" t="s">
        <v>4</v>
      </c>
      <c r="D173" t="s">
        <v>159</v>
      </c>
      <c r="E173" s="4">
        <v>35000</v>
      </c>
      <c r="F173">
        <v>2009</v>
      </c>
      <c r="I173" t="str">
        <f>IF(VLOOKUP(D173,Resources!A:C,3,FALSE)=0,"",VLOOKUP(D173,Resources!A:C,3,FALSE))</f>
        <v/>
      </c>
      <c r="K173">
        <v>73</v>
      </c>
    </row>
    <row r="174" spans="1:11" x14ac:dyDescent="0.2">
      <c r="A174" t="s">
        <v>204</v>
      </c>
      <c r="B174" t="str">
        <f t="shared" si="2"/>
        <v>American Petroleum Institute_60 Plus Association201025000</v>
      </c>
      <c r="C174" t="s">
        <v>4</v>
      </c>
      <c r="D174" t="s">
        <v>77</v>
      </c>
      <c r="E174" s="4">
        <v>25000</v>
      </c>
      <c r="F174">
        <v>2010</v>
      </c>
      <c r="I174" t="str">
        <f>IF(VLOOKUP(D174,Resources!A:C,3,FALSE)=0,"",VLOOKUP(D174,Resources!A:C,3,FALSE))</f>
        <v/>
      </c>
      <c r="K174">
        <v>1</v>
      </c>
    </row>
    <row r="175" spans="1:11" x14ac:dyDescent="0.2">
      <c r="A175" t="s">
        <v>204</v>
      </c>
      <c r="B175" t="str">
        <f t="shared" si="2"/>
        <v>American Petroleum Institute_America's Wetland Foundation201050000</v>
      </c>
      <c r="C175" t="s">
        <v>4</v>
      </c>
      <c r="D175" t="s">
        <v>67</v>
      </c>
      <c r="E175" s="4">
        <v>50000</v>
      </c>
      <c r="F175">
        <v>2010</v>
      </c>
      <c r="I175" t="str">
        <f>IF(VLOOKUP(D175,Resources!A:C,3,FALSE)=0,"",VLOOKUP(D175,Resources!A:C,3,FALSE))</f>
        <v/>
      </c>
      <c r="K175">
        <v>2</v>
      </c>
    </row>
    <row r="176" spans="1:11" x14ac:dyDescent="0.2">
      <c r="A176" t="s">
        <v>204</v>
      </c>
      <c r="B176" t="str">
        <f t="shared" si="2"/>
        <v>American Petroleum Institute_American Chemistry Council20101000000</v>
      </c>
      <c r="C176" t="s">
        <v>4</v>
      </c>
      <c r="D176" t="s">
        <v>79</v>
      </c>
      <c r="E176" s="4">
        <v>1000000</v>
      </c>
      <c r="F176">
        <v>2010</v>
      </c>
      <c r="I176" t="str">
        <f>IF(VLOOKUP(D176,Resources!A:C,3,FALSE)=0,"",VLOOKUP(D176,Resources!A:C,3,FALSE))</f>
        <v/>
      </c>
      <c r="K176">
        <v>3</v>
      </c>
    </row>
    <row r="177" spans="1:11" x14ac:dyDescent="0.2">
      <c r="A177" t="s">
        <v>204</v>
      </c>
      <c r="B177" t="str">
        <f t="shared" si="2"/>
        <v>American Petroleum Institute_American Council for Capital Formation201050000</v>
      </c>
      <c r="C177" t="s">
        <v>4</v>
      </c>
      <c r="D177" t="s">
        <v>72</v>
      </c>
      <c r="E177" s="4">
        <v>50000</v>
      </c>
      <c r="F177">
        <v>2010</v>
      </c>
      <c r="I177" t="str">
        <f>IF(VLOOKUP(D177,Resources!A:C,3,FALSE)=0,"",VLOOKUP(D177,Resources!A:C,3,FALSE))</f>
        <v/>
      </c>
      <c r="K177">
        <v>4</v>
      </c>
    </row>
    <row r="178" spans="1:11" x14ac:dyDescent="0.2">
      <c r="A178" t="s">
        <v>204</v>
      </c>
      <c r="B178" t="str">
        <f t="shared" si="2"/>
        <v>American Petroleum Institute_American Legislative Exchange Council201010000</v>
      </c>
      <c r="C178" t="s">
        <v>4</v>
      </c>
      <c r="D178" t="s">
        <v>110</v>
      </c>
      <c r="E178" s="4">
        <v>10000</v>
      </c>
      <c r="F178">
        <v>2010</v>
      </c>
      <c r="I178" t="str">
        <f>IF(VLOOKUP(D178,Resources!A:C,3,FALSE)=0,"",VLOOKUP(D178,Resources!A:C,3,FALSE))</f>
        <v/>
      </c>
      <c r="K178">
        <v>5</v>
      </c>
    </row>
    <row r="179" spans="1:11" x14ac:dyDescent="0.2">
      <c r="A179" t="s">
        <v>204</v>
      </c>
      <c r="B179" t="str">
        <f t="shared" si="2"/>
        <v>American Petroleum Institute_Americans for Prosperity201025500</v>
      </c>
      <c r="C179" t="s">
        <v>4</v>
      </c>
      <c r="D179" t="s">
        <v>68</v>
      </c>
      <c r="E179" s="4">
        <v>25500</v>
      </c>
      <c r="F179">
        <v>2010</v>
      </c>
      <c r="I179" t="str">
        <f>IF(VLOOKUP(D179,Resources!A:C,3,FALSE)=0,"",VLOOKUP(D179,Resources!A:C,3,FALSE))</f>
        <v/>
      </c>
      <c r="K179">
        <v>6</v>
      </c>
    </row>
    <row r="180" spans="1:11" x14ac:dyDescent="0.2">
      <c r="A180" t="s">
        <v>204</v>
      </c>
      <c r="B180" t="str">
        <f t="shared" si="2"/>
        <v>American Petroleum Institute_Americans for Tax Reform201050000</v>
      </c>
      <c r="C180" t="s">
        <v>4</v>
      </c>
      <c r="D180" t="s">
        <v>82</v>
      </c>
      <c r="E180" s="4">
        <v>50000</v>
      </c>
      <c r="F180">
        <v>2010</v>
      </c>
      <c r="I180" t="str">
        <f>IF(VLOOKUP(D180,Resources!A:C,3,FALSE)=0,"",VLOOKUP(D180,Resources!A:C,3,FALSE))</f>
        <v/>
      </c>
      <c r="K180">
        <v>7</v>
      </c>
    </row>
    <row r="181" spans="1:11" x14ac:dyDescent="0.2">
      <c r="A181" t="s">
        <v>204</v>
      </c>
      <c r="B181" t="str">
        <f t="shared" si="2"/>
        <v>American Petroleum Institute_Association for Environmental Health and Sciences201010000</v>
      </c>
      <c r="C181" t="s">
        <v>4</v>
      </c>
      <c r="D181" t="s">
        <v>66</v>
      </c>
      <c r="E181" s="4">
        <v>10000</v>
      </c>
      <c r="F181">
        <v>2010</v>
      </c>
      <c r="I181" t="str">
        <f>IF(VLOOKUP(D181,Resources!A:C,3,FALSE)=0,"",VLOOKUP(D181,Resources!A:C,3,FALSE))</f>
        <v/>
      </c>
      <c r="K181">
        <v>8</v>
      </c>
    </row>
    <row r="182" spans="1:11" x14ac:dyDescent="0.2">
      <c r="A182" t="s">
        <v>204</v>
      </c>
      <c r="B182" t="str">
        <f t="shared" si="2"/>
        <v>American Petroleum Institute_Building and Construction Trades Department AFL-CIO201010000</v>
      </c>
      <c r="C182" t="s">
        <v>4</v>
      </c>
      <c r="D182" t="s">
        <v>65</v>
      </c>
      <c r="E182" s="4">
        <v>10000</v>
      </c>
      <c r="F182">
        <v>2010</v>
      </c>
      <c r="I182" t="str">
        <f>IF(VLOOKUP(D182,Resources!A:C,3,FALSE)=0,"",VLOOKUP(D182,Resources!A:C,3,FALSE))</f>
        <v/>
      </c>
      <c r="K182">
        <v>9</v>
      </c>
    </row>
    <row r="183" spans="1:11" x14ac:dyDescent="0.2">
      <c r="A183" t="s">
        <v>204</v>
      </c>
      <c r="B183" t="str">
        <f t="shared" si="2"/>
        <v>American Petroleum Institute_Business Industry Political Action Committee2010250000</v>
      </c>
      <c r="C183" t="s">
        <v>4</v>
      </c>
      <c r="D183" t="s">
        <v>84</v>
      </c>
      <c r="E183" s="4">
        <v>250000</v>
      </c>
      <c r="F183">
        <v>2010</v>
      </c>
      <c r="I183" t="str">
        <f>IF(VLOOKUP(D183,Resources!A:C,3,FALSE)=0,"",VLOOKUP(D183,Resources!A:C,3,FALSE))</f>
        <v/>
      </c>
      <c r="K183">
        <v>10</v>
      </c>
    </row>
    <row r="184" spans="1:11" x14ac:dyDescent="0.2">
      <c r="A184" t="s">
        <v>204</v>
      </c>
      <c r="B184" t="str">
        <f t="shared" si="2"/>
        <v>American Petroleum Institute_Carbon Sequestration Council201020000</v>
      </c>
      <c r="C184" t="s">
        <v>4</v>
      </c>
      <c r="D184" t="s">
        <v>111</v>
      </c>
      <c r="E184" s="4">
        <v>20000</v>
      </c>
      <c r="F184">
        <v>2010</v>
      </c>
      <c r="I184" t="str">
        <f>IF(VLOOKUP(D184,Resources!A:C,3,FALSE)=0,"",VLOOKUP(D184,Resources!A:C,3,FALSE))</f>
        <v/>
      </c>
      <c r="K184">
        <v>11</v>
      </c>
    </row>
    <row r="185" spans="1:11" x14ac:dyDescent="0.2">
      <c r="A185" t="s">
        <v>204</v>
      </c>
      <c r="B185" t="str">
        <f t="shared" si="2"/>
        <v>American Petroleum Institute_Common Ground Alliance201010000</v>
      </c>
      <c r="C185" t="s">
        <v>4</v>
      </c>
      <c r="D185" t="s">
        <v>60</v>
      </c>
      <c r="E185" s="4">
        <v>10000</v>
      </c>
      <c r="F185">
        <v>2010</v>
      </c>
      <c r="I185" t="str">
        <f>IF(VLOOKUP(D185,Resources!A:C,3,FALSE)=0,"",VLOOKUP(D185,Resources!A:C,3,FALSE))</f>
        <v/>
      </c>
      <c r="K185">
        <v>12</v>
      </c>
    </row>
    <row r="186" spans="1:11" x14ac:dyDescent="0.2">
      <c r="A186" t="s">
        <v>204</v>
      </c>
      <c r="B186" t="str">
        <f t="shared" si="2"/>
        <v>American Petroleum Institute_Congressional Coalition on Adoption Institute201050000</v>
      </c>
      <c r="C186" t="s">
        <v>4</v>
      </c>
      <c r="D186" t="s">
        <v>58</v>
      </c>
      <c r="E186" s="4">
        <v>50000</v>
      </c>
      <c r="F186">
        <v>2010</v>
      </c>
      <c r="I186" t="str">
        <f>IF(VLOOKUP(D186,Resources!A:C,3,FALSE)=0,"",VLOOKUP(D186,Resources!A:C,3,FALSE))</f>
        <v>N</v>
      </c>
      <c r="K186">
        <v>13</v>
      </c>
    </row>
    <row r="187" spans="1:11" x14ac:dyDescent="0.2">
      <c r="A187" t="s">
        <v>204</v>
      </c>
      <c r="B187" t="str">
        <f t="shared" si="2"/>
        <v>American Petroleum Institute_Congressional Hispanic Caucus Institute2010125000</v>
      </c>
      <c r="C187" t="s">
        <v>4</v>
      </c>
      <c r="D187" t="s">
        <v>57</v>
      </c>
      <c r="E187" s="4">
        <v>125000</v>
      </c>
      <c r="F187">
        <v>2010</v>
      </c>
      <c r="I187" t="str">
        <f>IF(VLOOKUP(D187,Resources!A:C,3,FALSE)=0,"",VLOOKUP(D187,Resources!A:C,3,FALSE))</f>
        <v/>
      </c>
      <c r="K187">
        <v>14</v>
      </c>
    </row>
    <row r="188" spans="1:11" x14ac:dyDescent="0.2">
      <c r="A188" t="s">
        <v>204</v>
      </c>
      <c r="B188" t="str">
        <f t="shared" si="2"/>
        <v>American Petroleum Institute_Congressional Sportsmen's Foundation201010000</v>
      </c>
      <c r="C188" t="s">
        <v>4</v>
      </c>
      <c r="D188" t="s">
        <v>56</v>
      </c>
      <c r="E188" s="4">
        <v>10000</v>
      </c>
      <c r="F188">
        <v>2010</v>
      </c>
      <c r="I188" t="str">
        <f>IF(VLOOKUP(D188,Resources!A:C,3,FALSE)=0,"",VLOOKUP(D188,Resources!A:C,3,FALSE))</f>
        <v/>
      </c>
      <c r="K188">
        <v>15</v>
      </c>
    </row>
    <row r="189" spans="1:11" x14ac:dyDescent="0.2">
      <c r="A189" t="s">
        <v>204</v>
      </c>
      <c r="B189" t="str">
        <f t="shared" si="2"/>
        <v>American Petroleum Institute_Consumer Energy Alliance201035000</v>
      </c>
      <c r="C189" t="s">
        <v>4</v>
      </c>
      <c r="D189" t="s">
        <v>55</v>
      </c>
      <c r="E189" s="4">
        <v>35000</v>
      </c>
      <c r="F189">
        <v>2010</v>
      </c>
      <c r="I189" t="str">
        <f>IF(VLOOKUP(D189,Resources!A:C,3,FALSE)=0,"",VLOOKUP(D189,Resources!A:C,3,FALSE))</f>
        <v/>
      </c>
      <c r="K189">
        <v>16</v>
      </c>
    </row>
    <row r="190" spans="1:11" x14ac:dyDescent="0.2">
      <c r="A190" t="s">
        <v>204</v>
      </c>
      <c r="B190" t="str">
        <f t="shared" si="2"/>
        <v>American Petroleum Institute_Energy Policy Research Foundation201030000</v>
      </c>
      <c r="C190" t="s">
        <v>4</v>
      </c>
      <c r="D190" t="s">
        <v>51</v>
      </c>
      <c r="E190" s="4">
        <v>30000</v>
      </c>
      <c r="F190">
        <v>2010</v>
      </c>
      <c r="I190" t="str">
        <f>IF(VLOOKUP(D190,Resources!A:C,3,FALSE)=0,"",VLOOKUP(D190,Resources!A:C,3,FALSE))</f>
        <v/>
      </c>
      <c r="K190">
        <v>17</v>
      </c>
    </row>
    <row r="191" spans="1:11" x14ac:dyDescent="0.2">
      <c r="A191" t="s">
        <v>204</v>
      </c>
      <c r="B191" t="str">
        <f t="shared" si="2"/>
        <v>American Petroleum Institute_Environmental Council of the States201025000</v>
      </c>
      <c r="C191" t="s">
        <v>4</v>
      </c>
      <c r="D191" t="s">
        <v>50</v>
      </c>
      <c r="E191" s="4">
        <v>25000</v>
      </c>
      <c r="F191">
        <v>2010</v>
      </c>
      <c r="I191" t="str">
        <f>IF(VLOOKUP(D191,Resources!A:C,3,FALSE)=0,"",VLOOKUP(D191,Resources!A:C,3,FALSE))</f>
        <v/>
      </c>
      <c r="K191">
        <v>18</v>
      </c>
    </row>
    <row r="192" spans="1:11" x14ac:dyDescent="0.2">
      <c r="A192" t="s">
        <v>204</v>
      </c>
      <c r="B192" t="str">
        <f t="shared" si="2"/>
        <v>American Petroleum Institute_Girl Scout Council of the Nation's Capital201030000</v>
      </c>
      <c r="C192" t="s">
        <v>4</v>
      </c>
      <c r="D192" t="s">
        <v>112</v>
      </c>
      <c r="E192" s="4">
        <v>30000</v>
      </c>
      <c r="F192">
        <v>2010</v>
      </c>
      <c r="I192" t="str">
        <f>IF(VLOOKUP(D192,Resources!A:C,3,FALSE)=0,"",VLOOKUP(D192,Resources!A:C,3,FALSE))</f>
        <v>N</v>
      </c>
      <c r="K192">
        <v>19</v>
      </c>
    </row>
    <row r="193" spans="1:11" x14ac:dyDescent="0.2">
      <c r="A193" t="s">
        <v>204</v>
      </c>
      <c r="B193" t="str">
        <f t="shared" si="2"/>
        <v>American Petroleum Institute_Ground Water Research &amp; Education Foundation201010000</v>
      </c>
      <c r="C193" t="s">
        <v>4</v>
      </c>
      <c r="D193" t="s">
        <v>462</v>
      </c>
      <c r="E193" s="4">
        <v>10000</v>
      </c>
      <c r="F193">
        <v>2010</v>
      </c>
      <c r="I193" t="str">
        <f>IF(VLOOKUP(D193,Resources!A:C,3,FALSE)=0,"",VLOOKUP(D193,Resources!A:C,3,FALSE))</f>
        <v/>
      </c>
      <c r="K193">
        <v>20</v>
      </c>
    </row>
    <row r="194" spans="1:11" x14ac:dyDescent="0.2">
      <c r="A194" t="s">
        <v>204</v>
      </c>
      <c r="B194" t="str">
        <f t="shared" ref="B194:B257" si="3">C194&amp;"_"&amp;D194&amp;F194&amp;E194</f>
        <v>American Petroleum Institute_Independent Petroleum Association of America2010100000</v>
      </c>
      <c r="C194" t="s">
        <v>4</v>
      </c>
      <c r="D194" t="s">
        <v>41</v>
      </c>
      <c r="E194" s="4">
        <v>100000</v>
      </c>
      <c r="F194">
        <v>2010</v>
      </c>
      <c r="I194" t="str">
        <f>IF(VLOOKUP(D194,Resources!A:C,3,FALSE)=0,"",VLOOKUP(D194,Resources!A:C,3,FALSE))</f>
        <v/>
      </c>
      <c r="K194">
        <v>21</v>
      </c>
    </row>
    <row r="195" spans="1:11" x14ac:dyDescent="0.2">
      <c r="A195" t="s">
        <v>204</v>
      </c>
      <c r="B195" t="str">
        <f t="shared" si="3"/>
        <v>American Petroleum Institute_Institute for Energy Research201050000</v>
      </c>
      <c r="C195" t="s">
        <v>4</v>
      </c>
      <c r="D195" t="s">
        <v>113</v>
      </c>
      <c r="E195" s="4">
        <v>50000</v>
      </c>
      <c r="F195">
        <v>2010</v>
      </c>
      <c r="I195" t="str">
        <f>IF(VLOOKUP(D195,Resources!A:C,3,FALSE)=0,"",VLOOKUP(D195,Resources!A:C,3,FALSE))</f>
        <v/>
      </c>
      <c r="K195">
        <v>22</v>
      </c>
    </row>
    <row r="196" spans="1:11" x14ac:dyDescent="0.2">
      <c r="A196" t="s">
        <v>204</v>
      </c>
      <c r="B196" t="str">
        <f t="shared" si="3"/>
        <v>American Petroleum Institute_International Conservation Caucus Foundation201025000</v>
      </c>
      <c r="C196" t="s">
        <v>4</v>
      </c>
      <c r="D196" t="s">
        <v>114</v>
      </c>
      <c r="E196" s="4">
        <v>25000</v>
      </c>
      <c r="F196">
        <v>2010</v>
      </c>
      <c r="I196" t="str">
        <f>IF(VLOOKUP(D196,Resources!A:C,3,FALSE)=0,"",VLOOKUP(D196,Resources!A:C,3,FALSE))</f>
        <v/>
      </c>
      <c r="K196">
        <v>23</v>
      </c>
    </row>
    <row r="197" spans="1:11" x14ac:dyDescent="0.2">
      <c r="A197" t="s">
        <v>204</v>
      </c>
      <c r="B197" t="str">
        <f t="shared" si="3"/>
        <v>American Petroleum Institute_Kasich-Taylor New Day Inaugural Committee201010000</v>
      </c>
      <c r="C197" t="s">
        <v>4</v>
      </c>
      <c r="D197" t="s">
        <v>115</v>
      </c>
      <c r="E197" s="4">
        <v>10000</v>
      </c>
      <c r="F197">
        <v>2010</v>
      </c>
      <c r="I197" t="str">
        <f>IF(VLOOKUP(D197,Resources!A:C,3,FALSE)=0,"",VLOOKUP(D197,Resources!A:C,3,FALSE))</f>
        <v/>
      </c>
      <c r="K197">
        <v>24</v>
      </c>
    </row>
    <row r="198" spans="1:11" x14ac:dyDescent="0.2">
      <c r="A198" t="s">
        <v>204</v>
      </c>
      <c r="B198" t="str">
        <f t="shared" si="3"/>
        <v>American Petroleum Institute_Massachusetts Institute of Technology201033000</v>
      </c>
      <c r="C198" t="s">
        <v>4</v>
      </c>
      <c r="D198" t="s">
        <v>40</v>
      </c>
      <c r="E198" s="4">
        <v>33000</v>
      </c>
      <c r="F198">
        <v>2010</v>
      </c>
      <c r="I198" t="str">
        <f>IF(VLOOKUP(D198,Resources!A:C,3,FALSE)=0,"",VLOOKUP(D198,Resources!A:C,3,FALSE))</f>
        <v/>
      </c>
      <c r="K198">
        <v>25</v>
      </c>
    </row>
    <row r="199" spans="1:11" x14ac:dyDescent="0.2">
      <c r="A199" t="s">
        <v>204</v>
      </c>
      <c r="B199" t="str">
        <f t="shared" si="3"/>
        <v>American Petroleum Institute_Michigan State University201050000</v>
      </c>
      <c r="C199" t="s">
        <v>4</v>
      </c>
      <c r="D199" t="s">
        <v>116</v>
      </c>
      <c r="E199" s="4">
        <v>50000</v>
      </c>
      <c r="F199">
        <v>2010</v>
      </c>
      <c r="I199" t="str">
        <f>IF(VLOOKUP(D199,Resources!A:C,3,FALSE)=0,"",VLOOKUP(D199,Resources!A:C,3,FALSE))</f>
        <v/>
      </c>
      <c r="K199">
        <v>26</v>
      </c>
    </row>
    <row r="200" spans="1:11" x14ac:dyDescent="0.2">
      <c r="A200" t="s">
        <v>204</v>
      </c>
      <c r="B200" t="str">
        <f t="shared" si="3"/>
        <v>American Petroleum Institute_Montana Department of Environmental Quality201066642</v>
      </c>
      <c r="C200" t="s">
        <v>4</v>
      </c>
      <c r="D200" t="s">
        <v>117</v>
      </c>
      <c r="E200" s="4">
        <v>66642</v>
      </c>
      <c r="F200">
        <v>2010</v>
      </c>
      <c r="I200" t="str">
        <f>IF(VLOOKUP(D200,Resources!A:C,3,FALSE)=0,"",VLOOKUP(D200,Resources!A:C,3,FALSE))</f>
        <v/>
      </c>
      <c r="K200">
        <v>27</v>
      </c>
    </row>
    <row r="201" spans="1:11" x14ac:dyDescent="0.2">
      <c r="A201" t="s">
        <v>204</v>
      </c>
      <c r="B201" t="str">
        <f t="shared" si="3"/>
        <v>American Petroleum Institute_Montana Economic Developers Association201010000</v>
      </c>
      <c r="C201" t="s">
        <v>4</v>
      </c>
      <c r="D201" t="s">
        <v>118</v>
      </c>
      <c r="E201" s="4">
        <v>10000</v>
      </c>
      <c r="F201">
        <v>2010</v>
      </c>
      <c r="I201" t="str">
        <f>IF(VLOOKUP(D201,Resources!A:C,3,FALSE)=0,"",VLOOKUP(D201,Resources!A:C,3,FALSE))</f>
        <v/>
      </c>
      <c r="K201">
        <v>28</v>
      </c>
    </row>
    <row r="202" spans="1:11" x14ac:dyDescent="0.2">
      <c r="A202" t="s">
        <v>204</v>
      </c>
      <c r="B202" t="str">
        <f t="shared" si="3"/>
        <v>American Petroleum Institute_NALEO Educational Fund201030000</v>
      </c>
      <c r="C202" t="s">
        <v>4</v>
      </c>
      <c r="D202" t="s">
        <v>119</v>
      </c>
      <c r="E202" s="4">
        <v>30000</v>
      </c>
      <c r="F202">
        <v>2010</v>
      </c>
      <c r="I202" t="str">
        <f>IF(VLOOKUP(D202,Resources!A:C,3,FALSE)=0,"",VLOOKUP(D202,Resources!A:C,3,FALSE))</f>
        <v/>
      </c>
      <c r="K202">
        <v>29</v>
      </c>
    </row>
    <row r="203" spans="1:11" x14ac:dyDescent="0.2">
      <c r="A203" t="s">
        <v>204</v>
      </c>
      <c r="B203" t="str">
        <f t="shared" si="3"/>
        <v>American Petroleum Institute_National Black Chamber of Commerce201030000</v>
      </c>
      <c r="C203" t="s">
        <v>4</v>
      </c>
      <c r="D203" t="s">
        <v>120</v>
      </c>
      <c r="E203" s="4">
        <v>30000</v>
      </c>
      <c r="F203">
        <v>2010</v>
      </c>
      <c r="I203" t="str">
        <f>IF(VLOOKUP(D203,Resources!A:C,3,FALSE)=0,"",VLOOKUP(D203,Resources!A:C,3,FALSE))</f>
        <v/>
      </c>
      <c r="K203">
        <v>30</v>
      </c>
    </row>
    <row r="204" spans="1:11" x14ac:dyDescent="0.2">
      <c r="A204" t="s">
        <v>204</v>
      </c>
      <c r="B204" t="str">
        <f t="shared" si="3"/>
        <v>American Petroleum Institute_National Fish and Wildlife Foundation201050000</v>
      </c>
      <c r="C204" t="s">
        <v>4</v>
      </c>
      <c r="D204" t="s">
        <v>35</v>
      </c>
      <c r="E204" s="4">
        <v>50000</v>
      </c>
      <c r="F204">
        <v>2010</v>
      </c>
      <c r="I204" t="str">
        <f>IF(VLOOKUP(D204,Resources!A:C,3,FALSE)=0,"",VLOOKUP(D204,Resources!A:C,3,FALSE))</f>
        <v/>
      </c>
      <c r="K204">
        <v>31</v>
      </c>
    </row>
    <row r="205" spans="1:11" x14ac:dyDescent="0.2">
      <c r="A205" t="s">
        <v>204</v>
      </c>
      <c r="B205" t="str">
        <f t="shared" si="3"/>
        <v>American Petroleum Institute_National Foreign Trade Council201020000</v>
      </c>
      <c r="C205" t="s">
        <v>4</v>
      </c>
      <c r="D205" t="s">
        <v>34</v>
      </c>
      <c r="E205" s="4">
        <v>20000</v>
      </c>
      <c r="F205">
        <v>2010</v>
      </c>
      <c r="I205" t="str">
        <f>IF(VLOOKUP(D205,Resources!A:C,3,FALSE)=0,"",VLOOKUP(D205,Resources!A:C,3,FALSE))</f>
        <v/>
      </c>
      <c r="K205">
        <v>32</v>
      </c>
    </row>
    <row r="206" spans="1:11" x14ac:dyDescent="0.2">
      <c r="A206" t="s">
        <v>204</v>
      </c>
      <c r="B206" t="str">
        <f t="shared" si="3"/>
        <v>American Petroleum Institute_National Foundation for Women Legislators201010000</v>
      </c>
      <c r="C206" t="s">
        <v>4</v>
      </c>
      <c r="D206" t="s">
        <v>121</v>
      </c>
      <c r="E206" s="4">
        <v>10000</v>
      </c>
      <c r="F206">
        <v>2010</v>
      </c>
      <c r="I206" t="str">
        <f>IF(VLOOKUP(D206,Resources!A:C,3,FALSE)=0,"",VLOOKUP(D206,Resources!A:C,3,FALSE))</f>
        <v/>
      </c>
      <c r="K206">
        <v>33</v>
      </c>
    </row>
    <row r="207" spans="1:11" x14ac:dyDescent="0.2">
      <c r="A207" t="s">
        <v>204</v>
      </c>
      <c r="B207" t="str">
        <f t="shared" si="3"/>
        <v>American Petroleum Institute_National Petrochemical &amp; Refiners Association201045000</v>
      </c>
      <c r="C207" t="s">
        <v>4</v>
      </c>
      <c r="D207" t="s">
        <v>463</v>
      </c>
      <c r="E207" s="4">
        <v>45000</v>
      </c>
      <c r="F207">
        <v>2010</v>
      </c>
      <c r="I207" t="str">
        <f>IF(VLOOKUP(D207,Resources!A:C,3,FALSE)=0,"",VLOOKUP(D207,Resources!A:C,3,FALSE))</f>
        <v/>
      </c>
      <c r="K207">
        <v>34</v>
      </c>
    </row>
    <row r="208" spans="1:11" x14ac:dyDescent="0.2">
      <c r="A208" t="s">
        <v>204</v>
      </c>
      <c r="B208" t="str">
        <f t="shared" si="3"/>
        <v>American Petroleum Institute_NCSL Foundation for State Legislatures20107500</v>
      </c>
      <c r="C208" t="s">
        <v>4</v>
      </c>
      <c r="D208" t="s">
        <v>649</v>
      </c>
      <c r="E208" s="4">
        <v>7500</v>
      </c>
      <c r="F208">
        <v>2010</v>
      </c>
      <c r="G208" t="s">
        <v>645</v>
      </c>
      <c r="H208" t="s">
        <v>302</v>
      </c>
      <c r="I208" t="str">
        <f>IF(VLOOKUP(D208,Resources!A:C,3,FALSE)=0,"",VLOOKUP(D208,Resources!A:C,3,FALSE))</f>
        <v/>
      </c>
      <c r="K208">
        <v>35</v>
      </c>
    </row>
    <row r="209" spans="1:11" x14ac:dyDescent="0.2">
      <c r="A209" t="s">
        <v>204</v>
      </c>
      <c r="B209" t="str">
        <f t="shared" si="3"/>
        <v>American Petroleum Institute_Nicholls State University201020000</v>
      </c>
      <c r="C209" t="s">
        <v>4</v>
      </c>
      <c r="D209" t="s">
        <v>98</v>
      </c>
      <c r="E209" s="4">
        <v>20000</v>
      </c>
      <c r="F209">
        <v>2010</v>
      </c>
      <c r="I209" t="str">
        <f>IF(VLOOKUP(D209,Resources!A:C,3,FALSE)=0,"",VLOOKUP(D209,Resources!A:C,3,FALSE))</f>
        <v/>
      </c>
      <c r="K209">
        <v>36</v>
      </c>
    </row>
    <row r="210" spans="1:11" x14ac:dyDescent="0.2">
      <c r="A210" t="s">
        <v>204</v>
      </c>
      <c r="B210" t="str">
        <f t="shared" si="3"/>
        <v>American Petroleum Institute_Northwestern University School of Law201040000</v>
      </c>
      <c r="C210" t="s">
        <v>4</v>
      </c>
      <c r="D210" t="s">
        <v>122</v>
      </c>
      <c r="E210" s="4">
        <v>40000</v>
      </c>
      <c r="F210">
        <v>2010</v>
      </c>
      <c r="I210" t="str">
        <f>IF(VLOOKUP(D210,Resources!A:C,3,FALSE)=0,"",VLOOKUP(D210,Resources!A:C,3,FALSE))</f>
        <v/>
      </c>
      <c r="K210">
        <v>37</v>
      </c>
    </row>
    <row r="211" spans="1:11" x14ac:dyDescent="0.2">
      <c r="A211" t="s">
        <v>204</v>
      </c>
      <c r="B211" t="str">
        <f t="shared" si="3"/>
        <v>American Petroleum Institute_Offshore Energy Center201010000</v>
      </c>
      <c r="C211" t="s">
        <v>4</v>
      </c>
      <c r="D211" t="s">
        <v>99</v>
      </c>
      <c r="E211" s="4">
        <v>10000</v>
      </c>
      <c r="F211">
        <v>2010</v>
      </c>
      <c r="I211" t="str">
        <f>IF(VLOOKUP(D211,Resources!A:C,3,FALSE)=0,"",VLOOKUP(D211,Resources!A:C,3,FALSE))</f>
        <v/>
      </c>
      <c r="K211">
        <v>38</v>
      </c>
    </row>
    <row r="212" spans="1:11" x14ac:dyDescent="0.2">
      <c r="A212" t="s">
        <v>204</v>
      </c>
      <c r="B212" t="str">
        <f t="shared" si="3"/>
        <v>American Petroleum Institute_Oil and Natural Gas Industry Labor Management Committee2010220000</v>
      </c>
      <c r="C212" t="s">
        <v>4</v>
      </c>
      <c r="D212" t="s">
        <v>25</v>
      </c>
      <c r="E212" s="4">
        <v>220000</v>
      </c>
      <c r="F212">
        <v>2010</v>
      </c>
      <c r="I212" t="str">
        <f>IF(VLOOKUP(D212,Resources!A:C,3,FALSE)=0,"",VLOOKUP(D212,Resources!A:C,3,FALSE))</f>
        <v/>
      </c>
      <c r="K212">
        <v>39</v>
      </c>
    </row>
    <row r="213" spans="1:11" x14ac:dyDescent="0.2">
      <c r="A213" t="s">
        <v>204</v>
      </c>
      <c r="B213" t="str">
        <f t="shared" si="3"/>
        <v>American Petroleum Institute_Pennsylvania Independent Oil and Gas Association201037500</v>
      </c>
      <c r="C213" t="s">
        <v>4</v>
      </c>
      <c r="D213" t="s">
        <v>123</v>
      </c>
      <c r="E213" s="4">
        <v>37500</v>
      </c>
      <c r="F213">
        <v>2010</v>
      </c>
      <c r="I213" t="str">
        <f>IF(VLOOKUP(D213,Resources!A:C,3,FALSE)=0,"",VLOOKUP(D213,Resources!A:C,3,FALSE))</f>
        <v/>
      </c>
      <c r="K213">
        <v>40</v>
      </c>
    </row>
    <row r="214" spans="1:11" x14ac:dyDescent="0.2">
      <c r="A214" t="s">
        <v>204</v>
      </c>
      <c r="B214" t="str">
        <f t="shared" si="3"/>
        <v>American Petroleum Institute_Republican Governors Public Policy Committee201010000</v>
      </c>
      <c r="C214" t="s">
        <v>4</v>
      </c>
      <c r="D214" t="s">
        <v>124</v>
      </c>
      <c r="E214" s="4">
        <v>10000</v>
      </c>
      <c r="F214">
        <v>2010</v>
      </c>
      <c r="I214" t="str">
        <f>IF(VLOOKUP(D214,Resources!A:C,3,FALSE)=0,"",VLOOKUP(D214,Resources!A:C,3,FALSE))</f>
        <v/>
      </c>
      <c r="K214">
        <v>41</v>
      </c>
    </row>
    <row r="215" spans="1:11" x14ac:dyDescent="0.2">
      <c r="A215" t="s">
        <v>204</v>
      </c>
      <c r="B215" t="str">
        <f t="shared" si="3"/>
        <v>American Petroleum Institute_Small Business and Entrepreneurship Council201025000</v>
      </c>
      <c r="C215" t="s">
        <v>4</v>
      </c>
      <c r="D215" t="s">
        <v>650</v>
      </c>
      <c r="E215" s="4">
        <v>25000</v>
      </c>
      <c r="F215">
        <v>2010</v>
      </c>
      <c r="I215" t="str">
        <f>IF(VLOOKUP(D215,Resources!A:C,3,FALSE)=0,"",VLOOKUP(D215,Resources!A:C,3,FALSE))</f>
        <v/>
      </c>
      <c r="K215">
        <v>42</v>
      </c>
    </row>
    <row r="216" spans="1:11" x14ac:dyDescent="0.2">
      <c r="A216" t="s">
        <v>204</v>
      </c>
      <c r="B216" t="str">
        <f t="shared" si="3"/>
        <v>American Petroleum Institute_Southern Christian Leadership Conference201025000</v>
      </c>
      <c r="C216" t="s">
        <v>4</v>
      </c>
      <c r="D216" t="s">
        <v>125</v>
      </c>
      <c r="E216" s="4">
        <v>25000</v>
      </c>
      <c r="F216">
        <v>2010</v>
      </c>
      <c r="I216" t="str">
        <f>IF(VLOOKUP(D216,Resources!A:C,3,FALSE)=0,"",VLOOKUP(D216,Resources!A:C,3,FALSE))</f>
        <v/>
      </c>
      <c r="K216">
        <v>43</v>
      </c>
    </row>
    <row r="217" spans="1:11" x14ac:dyDescent="0.2">
      <c r="A217" t="s">
        <v>204</v>
      </c>
      <c r="B217" t="str">
        <f t="shared" si="3"/>
        <v>American Petroleum Institute_Stanford University201015000</v>
      </c>
      <c r="C217" t="s">
        <v>4</v>
      </c>
      <c r="D217" t="s">
        <v>18</v>
      </c>
      <c r="E217" s="4">
        <v>15000</v>
      </c>
      <c r="F217">
        <v>2010</v>
      </c>
      <c r="I217" t="str">
        <f>IF(VLOOKUP(D217,Resources!A:C,3,FALSE)=0,"",VLOOKUP(D217,Resources!A:C,3,FALSE))</f>
        <v/>
      </c>
      <c r="K217">
        <v>44</v>
      </c>
    </row>
    <row r="218" spans="1:11" x14ac:dyDescent="0.2">
      <c r="A218" t="s">
        <v>204</v>
      </c>
      <c r="B218" t="str">
        <f t="shared" si="3"/>
        <v>American Petroleum Institute_State Review of Oil and Natural Gas Environmental Regulations2010200000</v>
      </c>
      <c r="C218" t="s">
        <v>4</v>
      </c>
      <c r="D218" t="s">
        <v>17</v>
      </c>
      <c r="E218" s="4">
        <v>200000</v>
      </c>
      <c r="F218">
        <v>2010</v>
      </c>
      <c r="I218" t="str">
        <f>IF(VLOOKUP(D218,Resources!A:C,3,FALSE)=0,"",VLOOKUP(D218,Resources!A:C,3,FALSE))</f>
        <v/>
      </c>
      <c r="K218">
        <v>45</v>
      </c>
    </row>
    <row r="219" spans="1:11" x14ac:dyDescent="0.2">
      <c r="A219" t="s">
        <v>204</v>
      </c>
      <c r="B219" t="str">
        <f t="shared" si="3"/>
        <v>American Petroleum Institute_Texas Oil and Gas Association201010000</v>
      </c>
      <c r="C219" t="s">
        <v>4</v>
      </c>
      <c r="D219" t="s">
        <v>126</v>
      </c>
      <c r="E219" s="4">
        <v>10000</v>
      </c>
      <c r="F219">
        <v>2010</v>
      </c>
      <c r="I219" t="str">
        <f>IF(VLOOKUP(D219,Resources!A:C,3,FALSE)=0,"",VLOOKUP(D219,Resources!A:C,3,FALSE))</f>
        <v/>
      </c>
      <c r="K219">
        <v>46</v>
      </c>
    </row>
    <row r="220" spans="1:11" x14ac:dyDescent="0.2">
      <c r="A220" t="s">
        <v>204</v>
      </c>
      <c r="B220" t="str">
        <f t="shared" si="3"/>
        <v>American Petroleum Institute_The Bryce Harlow Foundation20107500</v>
      </c>
      <c r="C220" t="s">
        <v>4</v>
      </c>
      <c r="D220" t="s">
        <v>14</v>
      </c>
      <c r="E220" s="4">
        <v>7500</v>
      </c>
      <c r="F220">
        <v>2010</v>
      </c>
      <c r="I220" t="str">
        <f>IF(VLOOKUP(D220,Resources!A:C,3,FALSE)=0,"",VLOOKUP(D220,Resources!A:C,3,FALSE))</f>
        <v/>
      </c>
      <c r="K220">
        <v>47</v>
      </c>
    </row>
    <row r="221" spans="1:11" x14ac:dyDescent="0.2">
      <c r="A221" t="s">
        <v>204</v>
      </c>
      <c r="B221" t="str">
        <f t="shared" si="3"/>
        <v>American Petroleum Institute_The Corbett Cawley Inaugural Committee201015000</v>
      </c>
      <c r="C221" t="s">
        <v>4</v>
      </c>
      <c r="D221" t="s">
        <v>127</v>
      </c>
      <c r="E221" s="4">
        <v>15000</v>
      </c>
      <c r="F221">
        <v>2010</v>
      </c>
      <c r="I221" t="str">
        <f>IF(VLOOKUP(D221,Resources!A:C,3,FALSE)=0,"",VLOOKUP(D221,Resources!A:C,3,FALSE))</f>
        <v/>
      </c>
      <c r="K221">
        <v>48</v>
      </c>
    </row>
    <row r="222" spans="1:11" x14ac:dyDescent="0.2">
      <c r="A222" t="s">
        <v>204</v>
      </c>
      <c r="B222" t="str">
        <f t="shared" si="3"/>
        <v>American Petroleum Institute_Tri-State Bird Rescue and Research201010000</v>
      </c>
      <c r="C222" t="s">
        <v>4</v>
      </c>
      <c r="D222" t="s">
        <v>106</v>
      </c>
      <c r="E222" s="4">
        <v>10000</v>
      </c>
      <c r="F222">
        <v>2010</v>
      </c>
      <c r="I222" t="str">
        <f>IF(VLOOKUP(D222,Resources!A:C,3,FALSE)=0,"",VLOOKUP(D222,Resources!A:C,3,FALSE))</f>
        <v/>
      </c>
      <c r="K222">
        <v>49</v>
      </c>
    </row>
    <row r="223" spans="1:11" x14ac:dyDescent="0.2">
      <c r="A223" t="s">
        <v>204</v>
      </c>
      <c r="B223" t="str">
        <f t="shared" si="3"/>
        <v>American Petroleum Institute_United States Association for Energy Economics201010000</v>
      </c>
      <c r="C223" t="s">
        <v>4</v>
      </c>
      <c r="D223" t="s">
        <v>11</v>
      </c>
      <c r="E223" s="4">
        <v>10000</v>
      </c>
      <c r="F223">
        <v>2010</v>
      </c>
      <c r="I223" t="str">
        <f>IF(VLOOKUP(D223,Resources!A:C,3,FALSE)=0,"",VLOOKUP(D223,Resources!A:C,3,FALSE))</f>
        <v/>
      </c>
      <c r="K223">
        <v>50</v>
      </c>
    </row>
    <row r="224" spans="1:11" x14ac:dyDescent="0.2">
      <c r="A224" t="s">
        <v>204</v>
      </c>
      <c r="B224" t="str">
        <f t="shared" si="3"/>
        <v>American Petroleum Institute_University of California Davis2010180000</v>
      </c>
      <c r="C224" t="s">
        <v>4</v>
      </c>
      <c r="D224" t="s">
        <v>10</v>
      </c>
      <c r="E224" s="4">
        <v>180000</v>
      </c>
      <c r="F224">
        <v>2010</v>
      </c>
      <c r="I224" t="str">
        <f>IF(VLOOKUP(D224,Resources!A:C,3,FALSE)=0,"",VLOOKUP(D224,Resources!A:C,3,FALSE))</f>
        <v/>
      </c>
      <c r="K224">
        <v>51</v>
      </c>
    </row>
    <row r="225" spans="1:11" x14ac:dyDescent="0.2">
      <c r="A225" t="s">
        <v>204</v>
      </c>
      <c r="B225" t="str">
        <f t="shared" si="3"/>
        <v>American Petroleum Institute_University of Connecticut2010256839</v>
      </c>
      <c r="C225" t="s">
        <v>4</v>
      </c>
      <c r="D225" t="s">
        <v>108</v>
      </c>
      <c r="E225" s="4">
        <v>256839</v>
      </c>
      <c r="F225">
        <v>2010</v>
      </c>
      <c r="I225" t="str">
        <f>IF(VLOOKUP(D225,Resources!A:C,3,FALSE)=0,"",VLOOKUP(D225,Resources!A:C,3,FALSE))</f>
        <v/>
      </c>
      <c r="K225">
        <v>52</v>
      </c>
    </row>
    <row r="226" spans="1:11" x14ac:dyDescent="0.2">
      <c r="A226" t="s">
        <v>204</v>
      </c>
      <c r="B226" t="str">
        <f t="shared" si="3"/>
        <v>American Petroleum Institute_Virginia Sustainable Building Network201010000</v>
      </c>
      <c r="C226" t="s">
        <v>4</v>
      </c>
      <c r="D226" t="s">
        <v>128</v>
      </c>
      <c r="E226" s="4">
        <v>10000</v>
      </c>
      <c r="F226">
        <v>2010</v>
      </c>
      <c r="I226" t="str">
        <f>IF(VLOOKUP(D226,Resources!A:C,3,FALSE)=0,"",VLOOKUP(D226,Resources!A:C,3,FALSE))</f>
        <v/>
      </c>
      <c r="K226">
        <v>53</v>
      </c>
    </row>
    <row r="227" spans="1:11" x14ac:dyDescent="0.2">
      <c r="A227" t="s">
        <v>204</v>
      </c>
      <c r="B227" t="str">
        <f t="shared" si="3"/>
        <v>American Petroleum Institute_Volta Live Inc.201010000</v>
      </c>
      <c r="C227" t="s">
        <v>4</v>
      </c>
      <c r="D227" t="s">
        <v>129</v>
      </c>
      <c r="E227" s="4">
        <v>10000</v>
      </c>
      <c r="F227">
        <v>2010</v>
      </c>
      <c r="I227" t="str">
        <f>IF(VLOOKUP(D227,Resources!A:C,3,FALSE)=0,"",VLOOKUP(D227,Resources!A:C,3,FALSE))</f>
        <v/>
      </c>
      <c r="K227">
        <v>54</v>
      </c>
    </row>
    <row r="228" spans="1:11" x14ac:dyDescent="0.2">
      <c r="A228" t="s">
        <v>204</v>
      </c>
      <c r="B228" t="str">
        <f t="shared" si="3"/>
        <v>American Petroleum Institute_60 Plus Association201125000</v>
      </c>
      <c r="C228" t="s">
        <v>4</v>
      </c>
      <c r="D228" t="s">
        <v>77</v>
      </c>
      <c r="E228" s="4">
        <v>25000</v>
      </c>
      <c r="F228">
        <v>2011</v>
      </c>
      <c r="I228" t="str">
        <f>IF(VLOOKUP(D228,Resources!A:C,3,FALSE)=0,"",VLOOKUP(D228,Resources!A:C,3,FALSE))</f>
        <v/>
      </c>
      <c r="K228">
        <v>1</v>
      </c>
    </row>
    <row r="229" spans="1:11" x14ac:dyDescent="0.2">
      <c r="A229" t="s">
        <v>204</v>
      </c>
      <c r="B229" t="str">
        <f t="shared" si="3"/>
        <v>American Petroleum Institute_A Wider Circle201110000</v>
      </c>
      <c r="C229" t="s">
        <v>4</v>
      </c>
      <c r="D229" t="s">
        <v>76</v>
      </c>
      <c r="E229" s="4">
        <v>10000</v>
      </c>
      <c r="F229">
        <v>2011</v>
      </c>
      <c r="I229" t="str">
        <f>IF(VLOOKUP(D229,Resources!A:C,3,FALSE)=0,"",VLOOKUP(D229,Resources!A:C,3,FALSE))</f>
        <v/>
      </c>
      <c r="K229">
        <v>2</v>
      </c>
    </row>
    <row r="230" spans="1:11" x14ac:dyDescent="0.2">
      <c r="A230" t="s">
        <v>204</v>
      </c>
      <c r="B230" t="str">
        <f t="shared" si="3"/>
        <v>American Petroleum Institute_America's Wetland Foundation201150000</v>
      </c>
      <c r="C230" t="s">
        <v>4</v>
      </c>
      <c r="D230" t="s">
        <v>67</v>
      </c>
      <c r="E230" s="4">
        <v>50000</v>
      </c>
      <c r="F230">
        <v>2011</v>
      </c>
      <c r="I230" t="str">
        <f>IF(VLOOKUP(D230,Resources!A:C,3,FALSE)=0,"",VLOOKUP(D230,Resources!A:C,3,FALSE))</f>
        <v/>
      </c>
      <c r="K230">
        <v>3</v>
      </c>
    </row>
    <row r="231" spans="1:11" x14ac:dyDescent="0.2">
      <c r="A231" t="s">
        <v>204</v>
      </c>
      <c r="B231" t="str">
        <f t="shared" si="3"/>
        <v>American Petroleum Institute_American Association of Blacks in Energy201110000</v>
      </c>
      <c r="C231" t="s">
        <v>4</v>
      </c>
      <c r="D231" t="s">
        <v>73</v>
      </c>
      <c r="E231" s="4">
        <v>10000</v>
      </c>
      <c r="F231">
        <v>2011</v>
      </c>
      <c r="I231" t="str">
        <f>IF(VLOOKUP(D231,Resources!A:C,3,FALSE)=0,"",VLOOKUP(D231,Resources!A:C,3,FALSE))</f>
        <v/>
      </c>
      <c r="K231">
        <v>4</v>
      </c>
    </row>
    <row r="232" spans="1:11" x14ac:dyDescent="0.2">
      <c r="A232" t="s">
        <v>204</v>
      </c>
      <c r="B232" t="str">
        <f t="shared" si="3"/>
        <v>American Petroleum Institute_American Chemistry Council201118000</v>
      </c>
      <c r="C232" t="s">
        <v>4</v>
      </c>
      <c r="D232" t="s">
        <v>79</v>
      </c>
      <c r="E232" s="4">
        <v>18000</v>
      </c>
      <c r="F232">
        <v>2011</v>
      </c>
      <c r="I232" t="str">
        <f>IF(VLOOKUP(D232,Resources!A:C,3,FALSE)=0,"",VLOOKUP(D232,Resources!A:C,3,FALSE))</f>
        <v/>
      </c>
      <c r="K232">
        <v>5</v>
      </c>
    </row>
    <row r="233" spans="1:11" x14ac:dyDescent="0.2">
      <c r="A233" t="s">
        <v>204</v>
      </c>
      <c r="B233" t="str">
        <f t="shared" si="3"/>
        <v>American Petroleum Institute_American Council for Capital Formation201150000</v>
      </c>
      <c r="C233" t="s">
        <v>4</v>
      </c>
      <c r="D233" t="s">
        <v>72</v>
      </c>
      <c r="E233" s="4">
        <v>50000</v>
      </c>
      <c r="F233">
        <v>2011</v>
      </c>
      <c r="I233" t="str">
        <f>IF(VLOOKUP(D233,Resources!A:C,3,FALSE)=0,"",VLOOKUP(D233,Resources!A:C,3,FALSE))</f>
        <v/>
      </c>
      <c r="K233">
        <v>6</v>
      </c>
    </row>
    <row r="234" spans="1:11" x14ac:dyDescent="0.2">
      <c r="A234" t="s">
        <v>204</v>
      </c>
      <c r="B234" t="str">
        <f t="shared" si="3"/>
        <v>American Petroleum Institute_American Enterprise Institute for Public Policy Research201125000</v>
      </c>
      <c r="C234" t="s">
        <v>4</v>
      </c>
      <c r="D234" t="s">
        <v>80</v>
      </c>
      <c r="E234" s="4">
        <v>25000</v>
      </c>
      <c r="F234">
        <v>2011</v>
      </c>
      <c r="I234" t="str">
        <f>IF(VLOOKUP(D234,Resources!A:C,3,FALSE)=0,"",VLOOKUP(D234,Resources!A:C,3,FALSE))</f>
        <v/>
      </c>
      <c r="K234">
        <v>7</v>
      </c>
    </row>
    <row r="235" spans="1:11" x14ac:dyDescent="0.2">
      <c r="A235" t="s">
        <v>204</v>
      </c>
      <c r="B235" t="str">
        <f t="shared" si="3"/>
        <v>American Petroleum Institute_American Fuel &amp; Petrochemical Manufacturers201175000</v>
      </c>
      <c r="C235" t="s">
        <v>4</v>
      </c>
      <c r="D235" t="s">
        <v>460</v>
      </c>
      <c r="E235" s="4">
        <v>75000</v>
      </c>
      <c r="F235">
        <v>2011</v>
      </c>
      <c r="I235" t="str">
        <f>IF(VLOOKUP(D235,Resources!A:C,3,FALSE)=0,"",VLOOKUP(D235,Resources!A:C,3,FALSE))</f>
        <v/>
      </c>
      <c r="K235">
        <v>8</v>
      </c>
    </row>
    <row r="236" spans="1:11" x14ac:dyDescent="0.2">
      <c r="A236" t="s">
        <v>204</v>
      </c>
      <c r="B236" t="str">
        <f t="shared" si="3"/>
        <v>American Petroleum Institute_American GI Forum of the United States201110000</v>
      </c>
      <c r="C236" t="s">
        <v>4</v>
      </c>
      <c r="D236" t="s">
        <v>81</v>
      </c>
      <c r="E236" s="4">
        <v>10000</v>
      </c>
      <c r="F236">
        <v>2011</v>
      </c>
      <c r="I236" t="str">
        <f>IF(VLOOKUP(D236,Resources!A:C,3,FALSE)=0,"",VLOOKUP(D236,Resources!A:C,3,FALSE))</f>
        <v/>
      </c>
      <c r="K236">
        <v>9</v>
      </c>
    </row>
    <row r="237" spans="1:11" x14ac:dyDescent="0.2">
      <c r="A237" t="s">
        <v>204</v>
      </c>
      <c r="B237" t="str">
        <f t="shared" si="3"/>
        <v>American Petroleum Institute_Americans for Prosperity201125000</v>
      </c>
      <c r="C237" t="s">
        <v>4</v>
      </c>
      <c r="D237" t="s">
        <v>68</v>
      </c>
      <c r="E237" s="4">
        <v>25000</v>
      </c>
      <c r="F237">
        <v>2011</v>
      </c>
      <c r="I237" t="str">
        <f>IF(VLOOKUP(D237,Resources!A:C,3,FALSE)=0,"",VLOOKUP(D237,Resources!A:C,3,FALSE))</f>
        <v/>
      </c>
      <c r="K237">
        <v>10</v>
      </c>
    </row>
    <row r="238" spans="1:11" x14ac:dyDescent="0.2">
      <c r="A238" t="s">
        <v>204</v>
      </c>
      <c r="B238" t="str">
        <f t="shared" si="3"/>
        <v>American Petroleum Institute_Americans for Tax Reform201150000</v>
      </c>
      <c r="C238" t="s">
        <v>4</v>
      </c>
      <c r="D238" t="s">
        <v>82</v>
      </c>
      <c r="E238" s="4">
        <v>50000</v>
      </c>
      <c r="F238">
        <v>2011</v>
      </c>
      <c r="I238" t="str">
        <f>IF(VLOOKUP(D238,Resources!A:C,3,FALSE)=0,"",VLOOKUP(D238,Resources!A:C,3,FALSE))</f>
        <v/>
      </c>
      <c r="K238">
        <v>11</v>
      </c>
    </row>
    <row r="239" spans="1:11" x14ac:dyDescent="0.2">
      <c r="A239" t="s">
        <v>204</v>
      </c>
      <c r="B239" t="str">
        <f t="shared" si="3"/>
        <v>American Petroleum Institute_Association for Environmental Health and Sciences201110000</v>
      </c>
      <c r="C239" t="s">
        <v>4</v>
      </c>
      <c r="D239" t="s">
        <v>66</v>
      </c>
      <c r="E239" s="4">
        <v>10000</v>
      </c>
      <c r="F239">
        <v>2011</v>
      </c>
      <c r="I239" t="str">
        <f>IF(VLOOKUP(D239,Resources!A:C,3,FALSE)=0,"",VLOOKUP(D239,Resources!A:C,3,FALSE))</f>
        <v/>
      </c>
      <c r="K239">
        <v>12</v>
      </c>
    </row>
    <row r="240" spans="1:11" x14ac:dyDescent="0.2">
      <c r="A240" t="s">
        <v>204</v>
      </c>
      <c r="B240" t="str">
        <f t="shared" si="3"/>
        <v>American Petroleum Institute_Battelle Memorial Institute201125000</v>
      </c>
      <c r="C240" t="s">
        <v>4</v>
      </c>
      <c r="D240" t="s">
        <v>83</v>
      </c>
      <c r="E240" s="4">
        <v>25000</v>
      </c>
      <c r="F240">
        <v>2011</v>
      </c>
      <c r="I240" t="str">
        <f>IF(VLOOKUP(D240,Resources!A:C,3,FALSE)=0,"",VLOOKUP(D240,Resources!A:C,3,FALSE))</f>
        <v/>
      </c>
      <c r="K240">
        <v>13</v>
      </c>
    </row>
    <row r="241" spans="1:11" x14ac:dyDescent="0.2">
      <c r="A241" t="s">
        <v>204</v>
      </c>
      <c r="B241" t="str">
        <f t="shared" si="3"/>
        <v>American Petroleum Institute_Boy Scouts of America - National Capital Area Council201110000</v>
      </c>
      <c r="C241" t="s">
        <v>4</v>
      </c>
      <c r="D241" t="s">
        <v>37</v>
      </c>
      <c r="E241" s="4">
        <v>10000</v>
      </c>
      <c r="F241">
        <v>2011</v>
      </c>
      <c r="I241" t="str">
        <f>IF(VLOOKUP(D241,Resources!A:C,3,FALSE)=0,"",VLOOKUP(D241,Resources!A:C,3,FALSE))</f>
        <v>N</v>
      </c>
      <c r="K241">
        <v>14</v>
      </c>
    </row>
    <row r="242" spans="1:11" x14ac:dyDescent="0.2">
      <c r="A242" t="s">
        <v>204</v>
      </c>
      <c r="B242" t="str">
        <f t="shared" si="3"/>
        <v>American Petroleum Institute_Building and Construction Trades Department AFL-CIO201115000</v>
      </c>
      <c r="C242" t="s">
        <v>4</v>
      </c>
      <c r="D242" t="s">
        <v>65</v>
      </c>
      <c r="E242" s="4">
        <v>15000</v>
      </c>
      <c r="F242">
        <v>2011</v>
      </c>
      <c r="I242" t="str">
        <f>IF(VLOOKUP(D242,Resources!A:C,3,FALSE)=0,"",VLOOKUP(D242,Resources!A:C,3,FALSE))</f>
        <v/>
      </c>
      <c r="K242">
        <v>15</v>
      </c>
    </row>
    <row r="243" spans="1:11" x14ac:dyDescent="0.2">
      <c r="A243" t="s">
        <v>204</v>
      </c>
      <c r="B243" t="str">
        <f t="shared" si="3"/>
        <v>American Petroleum Institute_Business Industry Political Action Committee2011275000</v>
      </c>
      <c r="C243" t="s">
        <v>4</v>
      </c>
      <c r="D243" t="s">
        <v>84</v>
      </c>
      <c r="E243" s="4">
        <v>275000</v>
      </c>
      <c r="F243">
        <v>2011</v>
      </c>
      <c r="I243" t="str">
        <f>IF(VLOOKUP(D243,Resources!A:C,3,FALSE)=0,"",VLOOKUP(D243,Resources!A:C,3,FALSE))</f>
        <v/>
      </c>
      <c r="K243">
        <v>16</v>
      </c>
    </row>
    <row r="244" spans="1:11" x14ac:dyDescent="0.2">
      <c r="A244" t="s">
        <v>204</v>
      </c>
      <c r="B244" t="str">
        <f t="shared" si="3"/>
        <v>American Petroleum Institute_Canadian Club of Chicago201110000</v>
      </c>
      <c r="C244" t="s">
        <v>4</v>
      </c>
      <c r="D244" t="s">
        <v>85</v>
      </c>
      <c r="E244" s="4">
        <v>10000</v>
      </c>
      <c r="F244">
        <v>2011</v>
      </c>
      <c r="I244" t="str">
        <f>IF(VLOOKUP(D244,Resources!A:C,3,FALSE)=0,"",VLOOKUP(D244,Resources!A:C,3,FALSE))</f>
        <v>N</v>
      </c>
      <c r="K244">
        <v>17</v>
      </c>
    </row>
    <row r="245" spans="1:11" x14ac:dyDescent="0.2">
      <c r="A245" t="s">
        <v>204</v>
      </c>
      <c r="B245" t="str">
        <f t="shared" si="3"/>
        <v>American Petroleum Institute_Capitol Hill Publishing Corp.201160000</v>
      </c>
      <c r="C245" t="s">
        <v>4</v>
      </c>
      <c r="D245" t="s">
        <v>86</v>
      </c>
      <c r="E245" s="4">
        <v>60000</v>
      </c>
      <c r="F245">
        <v>2011</v>
      </c>
      <c r="I245" t="str">
        <f>IF(VLOOKUP(D245,Resources!A:C,3,FALSE)=0,"",VLOOKUP(D245,Resources!A:C,3,FALSE))</f>
        <v/>
      </c>
      <c r="K245">
        <v>18</v>
      </c>
    </row>
    <row r="246" spans="1:11" x14ac:dyDescent="0.2">
      <c r="A246" t="s">
        <v>204</v>
      </c>
      <c r="B246" t="str">
        <f t="shared" si="3"/>
        <v>American Petroleum Institute_Citizens for Sound Conservation201110000</v>
      </c>
      <c r="C246" t="s">
        <v>4</v>
      </c>
      <c r="D246" t="s">
        <v>87</v>
      </c>
      <c r="E246" s="4">
        <v>10000</v>
      </c>
      <c r="F246">
        <v>2011</v>
      </c>
      <c r="I246" t="str">
        <f>IF(VLOOKUP(D246,Resources!A:C,3,FALSE)=0,"",VLOOKUP(D246,Resources!A:C,3,FALSE))</f>
        <v/>
      </c>
      <c r="K246">
        <v>19</v>
      </c>
    </row>
    <row r="247" spans="1:11" x14ac:dyDescent="0.2">
      <c r="A247" t="s">
        <v>204</v>
      </c>
      <c r="B247" t="str">
        <f t="shared" si="3"/>
        <v>American Petroleum Institute_Coalition for American Jobs2011412969</v>
      </c>
      <c r="C247" t="s">
        <v>4</v>
      </c>
      <c r="D247" t="s">
        <v>88</v>
      </c>
      <c r="E247" s="4">
        <v>412969</v>
      </c>
      <c r="F247">
        <v>2011</v>
      </c>
      <c r="I247" t="str">
        <f>IF(VLOOKUP(D247,Resources!A:C,3,FALSE)=0,"",VLOOKUP(D247,Resources!A:C,3,FALSE))</f>
        <v/>
      </c>
      <c r="K247">
        <v>20</v>
      </c>
    </row>
    <row r="248" spans="1:11" x14ac:dyDescent="0.2">
      <c r="A248" t="s">
        <v>204</v>
      </c>
      <c r="B248" t="str">
        <f t="shared" si="3"/>
        <v>American Petroleum Institute_Coastal America Foundation201110000</v>
      </c>
      <c r="C248" t="s">
        <v>4</v>
      </c>
      <c r="D248" t="s">
        <v>89</v>
      </c>
      <c r="E248" s="4">
        <v>10000</v>
      </c>
      <c r="F248">
        <v>2011</v>
      </c>
      <c r="I248" t="str">
        <f>IF(VLOOKUP(D248,Resources!A:C,3,FALSE)=0,"",VLOOKUP(D248,Resources!A:C,3,FALSE))</f>
        <v/>
      </c>
      <c r="K248">
        <v>21</v>
      </c>
    </row>
    <row r="249" spans="1:11" x14ac:dyDescent="0.2">
      <c r="A249" t="s">
        <v>204</v>
      </c>
      <c r="B249" t="str">
        <f t="shared" si="3"/>
        <v>American Petroleum Institute_Common Ground Alliance201110000</v>
      </c>
      <c r="C249" t="s">
        <v>4</v>
      </c>
      <c r="D249" t="s">
        <v>60</v>
      </c>
      <c r="E249" s="4">
        <v>10000</v>
      </c>
      <c r="F249">
        <v>2011</v>
      </c>
      <c r="I249" t="str">
        <f>IF(VLOOKUP(D249,Resources!A:C,3,FALSE)=0,"",VLOOKUP(D249,Resources!A:C,3,FALSE))</f>
        <v/>
      </c>
      <c r="K249">
        <v>22</v>
      </c>
    </row>
    <row r="250" spans="1:11" x14ac:dyDescent="0.2">
      <c r="A250" t="s">
        <v>204</v>
      </c>
      <c r="B250" t="str">
        <f t="shared" si="3"/>
        <v>American Petroleum Institute_Congressional Coalition on Adoption Institute201150000</v>
      </c>
      <c r="C250" t="s">
        <v>4</v>
      </c>
      <c r="D250" t="s">
        <v>58</v>
      </c>
      <c r="E250" s="4">
        <v>50000</v>
      </c>
      <c r="F250">
        <v>2011</v>
      </c>
      <c r="I250" t="str">
        <f>IF(VLOOKUP(D250,Resources!A:C,3,FALSE)=0,"",VLOOKUP(D250,Resources!A:C,3,FALSE))</f>
        <v>N</v>
      </c>
      <c r="K250">
        <v>23</v>
      </c>
    </row>
    <row r="251" spans="1:11" x14ac:dyDescent="0.2">
      <c r="A251" t="s">
        <v>204</v>
      </c>
      <c r="B251" t="str">
        <f t="shared" si="3"/>
        <v>American Petroleum Institute_Congressional Hispanic Caucus Institute2011105000</v>
      </c>
      <c r="C251" t="s">
        <v>4</v>
      </c>
      <c r="D251" t="s">
        <v>57</v>
      </c>
      <c r="E251" s="4">
        <v>105000</v>
      </c>
      <c r="F251">
        <v>2011</v>
      </c>
      <c r="I251" t="str">
        <f>IF(VLOOKUP(D251,Resources!A:C,3,FALSE)=0,"",VLOOKUP(D251,Resources!A:C,3,FALSE))</f>
        <v/>
      </c>
      <c r="K251">
        <v>24</v>
      </c>
    </row>
    <row r="252" spans="1:11" x14ac:dyDescent="0.2">
      <c r="A252" t="s">
        <v>204</v>
      </c>
      <c r="B252" t="str">
        <f t="shared" si="3"/>
        <v>American Petroleum Institute_Congressional Sportsmen's Foundation201112500</v>
      </c>
      <c r="C252" t="s">
        <v>4</v>
      </c>
      <c r="D252" t="s">
        <v>56</v>
      </c>
      <c r="E252" s="4">
        <v>12500</v>
      </c>
      <c r="F252">
        <v>2011</v>
      </c>
      <c r="I252" t="str">
        <f>IF(VLOOKUP(D252,Resources!A:C,3,FALSE)=0,"",VLOOKUP(D252,Resources!A:C,3,FALSE))</f>
        <v/>
      </c>
      <c r="K252">
        <v>25</v>
      </c>
    </row>
    <row r="253" spans="1:11" x14ac:dyDescent="0.2">
      <c r="A253" t="s">
        <v>204</v>
      </c>
      <c r="B253" t="str">
        <f t="shared" si="3"/>
        <v>American Petroleum Institute_Consortium of Catholic Academies of the Archdiocese of Washington201125000</v>
      </c>
      <c r="C253" t="s">
        <v>4</v>
      </c>
      <c r="D253" t="s">
        <v>90</v>
      </c>
      <c r="E253" s="4">
        <v>25000</v>
      </c>
      <c r="F253">
        <v>2011</v>
      </c>
      <c r="I253" t="str">
        <f>IF(VLOOKUP(D253,Resources!A:C,3,FALSE)=0,"",VLOOKUP(D253,Resources!A:C,3,FALSE))</f>
        <v/>
      </c>
      <c r="K253">
        <v>26</v>
      </c>
    </row>
    <row r="254" spans="1:11" x14ac:dyDescent="0.2">
      <c r="A254" t="s">
        <v>204</v>
      </c>
      <c r="B254" t="str">
        <f t="shared" si="3"/>
        <v>American Petroleum Institute_Consumer Energy Alliance201150000</v>
      </c>
      <c r="C254" t="s">
        <v>4</v>
      </c>
      <c r="D254" t="s">
        <v>55</v>
      </c>
      <c r="E254" s="4">
        <v>50000</v>
      </c>
      <c r="F254">
        <v>2011</v>
      </c>
      <c r="I254" t="str">
        <f>IF(VLOOKUP(D254,Resources!A:C,3,FALSE)=0,"",VLOOKUP(D254,Resources!A:C,3,FALSE))</f>
        <v/>
      </c>
      <c r="K254">
        <v>27</v>
      </c>
    </row>
    <row r="255" spans="1:11" x14ac:dyDescent="0.2">
      <c r="A255" t="s">
        <v>204</v>
      </c>
      <c r="B255" t="str">
        <f t="shared" si="3"/>
        <v>American Petroleum Institute_Council of State Governments201110000</v>
      </c>
      <c r="C255" t="s">
        <v>4</v>
      </c>
      <c r="D255" t="s">
        <v>95</v>
      </c>
      <c r="E255" s="4">
        <v>10000</v>
      </c>
      <c r="F255">
        <v>2011</v>
      </c>
      <c r="I255" t="str">
        <f>IF(VLOOKUP(D255,Resources!A:C,3,FALSE)=0,"",VLOOKUP(D255,Resources!A:C,3,FALSE))</f>
        <v/>
      </c>
      <c r="K255">
        <v>28</v>
      </c>
    </row>
    <row r="256" spans="1:11" x14ac:dyDescent="0.2">
      <c r="A256" t="s">
        <v>204</v>
      </c>
      <c r="B256" t="str">
        <f t="shared" si="3"/>
        <v>American Petroleum Institute_Energy Policy Research Foundation201130000</v>
      </c>
      <c r="C256" t="s">
        <v>4</v>
      </c>
      <c r="D256" t="s">
        <v>51</v>
      </c>
      <c r="E256" s="4">
        <v>30000</v>
      </c>
      <c r="F256">
        <v>2011</v>
      </c>
      <c r="I256" t="str">
        <f>IF(VLOOKUP(D256,Resources!A:C,3,FALSE)=0,"",VLOOKUP(D256,Resources!A:C,3,FALSE))</f>
        <v/>
      </c>
      <c r="K256">
        <v>29</v>
      </c>
    </row>
    <row r="257" spans="1:11" x14ac:dyDescent="0.2">
      <c r="A257" t="s">
        <v>204</v>
      </c>
      <c r="B257" t="str">
        <f t="shared" si="3"/>
        <v>American Petroleum Institute_Environmental Council of the States201125000</v>
      </c>
      <c r="C257" t="s">
        <v>4</v>
      </c>
      <c r="D257" t="s">
        <v>50</v>
      </c>
      <c r="E257" s="4">
        <v>25000</v>
      </c>
      <c r="F257">
        <v>2011</v>
      </c>
      <c r="I257" t="str">
        <f>IF(VLOOKUP(D257,Resources!A:C,3,FALSE)=0,"",VLOOKUP(D257,Resources!A:C,3,FALSE))</f>
        <v/>
      </c>
      <c r="K257">
        <v>30</v>
      </c>
    </row>
    <row r="258" spans="1:11" x14ac:dyDescent="0.2">
      <c r="A258" t="s">
        <v>204</v>
      </c>
      <c r="B258" t="str">
        <f t="shared" ref="B258:B321" si="4">C258&amp;"_"&amp;D258&amp;F258&amp;E258</f>
        <v>American Petroleum Institute_Everybody Wins! DC20119200</v>
      </c>
      <c r="C258" t="s">
        <v>4</v>
      </c>
      <c r="D258" t="s">
        <v>91</v>
      </c>
      <c r="E258" s="4">
        <v>9200</v>
      </c>
      <c r="F258">
        <v>2011</v>
      </c>
      <c r="I258" t="str">
        <f>IF(VLOOKUP(D258,Resources!A:C,3,FALSE)=0,"",VLOOKUP(D258,Resources!A:C,3,FALSE))</f>
        <v/>
      </c>
      <c r="K258">
        <v>31</v>
      </c>
    </row>
    <row r="259" spans="1:11" x14ac:dyDescent="0.2">
      <c r="A259" t="s">
        <v>204</v>
      </c>
      <c r="B259" t="str">
        <f t="shared" si="4"/>
        <v>American Petroleum Institute_Ford's Theatre Society201110000</v>
      </c>
      <c r="C259" t="s">
        <v>4</v>
      </c>
      <c r="D259" t="s">
        <v>47</v>
      </c>
      <c r="E259" s="4">
        <v>10000</v>
      </c>
      <c r="F259">
        <v>2011</v>
      </c>
      <c r="I259" t="str">
        <f>IF(VLOOKUP(D259,Resources!A:C,3,FALSE)=0,"",VLOOKUP(D259,Resources!A:C,3,FALSE))</f>
        <v>N</v>
      </c>
      <c r="K259">
        <v>32</v>
      </c>
    </row>
    <row r="260" spans="1:11" x14ac:dyDescent="0.2">
      <c r="A260" t="s">
        <v>204</v>
      </c>
      <c r="B260" t="str">
        <f t="shared" si="4"/>
        <v>American Petroleum Institute_George Mason University Foundation201140000</v>
      </c>
      <c r="C260" t="s">
        <v>4</v>
      </c>
      <c r="D260" t="s">
        <v>261</v>
      </c>
      <c r="E260" s="4">
        <v>40000</v>
      </c>
      <c r="F260">
        <v>2011</v>
      </c>
      <c r="I260" t="str">
        <f>IF(VLOOKUP(D260,Resources!A:C,3,FALSE)=0,"",VLOOKUP(D260,Resources!A:C,3,FALSE))</f>
        <v/>
      </c>
      <c r="K260">
        <v>33</v>
      </c>
    </row>
    <row r="261" spans="1:11" x14ac:dyDescent="0.2">
      <c r="A261" t="s">
        <v>204</v>
      </c>
      <c r="B261" t="str">
        <f t="shared" si="4"/>
        <v>American Petroleum Institute_Ground Water Protection Council2011200000</v>
      </c>
      <c r="C261" t="s">
        <v>4</v>
      </c>
      <c r="D261" t="s">
        <v>42</v>
      </c>
      <c r="E261" s="4">
        <v>200000</v>
      </c>
      <c r="F261">
        <v>2011</v>
      </c>
      <c r="I261" t="str">
        <f>IF(VLOOKUP(D261,Resources!A:C,3,FALSE)=0,"",VLOOKUP(D261,Resources!A:C,3,FALSE))</f>
        <v/>
      </c>
      <c r="K261">
        <v>34</v>
      </c>
    </row>
    <row r="262" spans="1:11" x14ac:dyDescent="0.2">
      <c r="A262" t="s">
        <v>204</v>
      </c>
      <c r="B262" t="str">
        <f t="shared" si="4"/>
        <v>American Petroleum Institute_Ground Water Research &amp; Education Foundation201110000</v>
      </c>
      <c r="C262" t="s">
        <v>4</v>
      </c>
      <c r="D262" t="s">
        <v>462</v>
      </c>
      <c r="E262" s="4">
        <v>10000</v>
      </c>
      <c r="F262">
        <v>2011</v>
      </c>
      <c r="I262" t="str">
        <f>IF(VLOOKUP(D262,Resources!A:C,3,FALSE)=0,"",VLOOKUP(D262,Resources!A:C,3,FALSE))</f>
        <v/>
      </c>
      <c r="K262">
        <v>35</v>
      </c>
    </row>
    <row r="263" spans="1:11" x14ac:dyDescent="0.2">
      <c r="A263" t="s">
        <v>204</v>
      </c>
      <c r="B263" t="str">
        <f t="shared" si="4"/>
        <v>American Petroleum Institute_Health Effects Institute201175000</v>
      </c>
      <c r="C263" t="s">
        <v>4</v>
      </c>
      <c r="D263" t="s">
        <v>92</v>
      </c>
      <c r="E263" s="4">
        <v>75000</v>
      </c>
      <c r="F263">
        <v>2011</v>
      </c>
      <c r="I263" t="str">
        <f>IF(VLOOKUP(D263,Resources!A:C,3,FALSE)=0,"",VLOOKUP(D263,Resources!A:C,3,FALSE))</f>
        <v/>
      </c>
      <c r="K263">
        <v>36</v>
      </c>
    </row>
    <row r="264" spans="1:11" x14ac:dyDescent="0.2">
      <c r="A264" t="s">
        <v>204</v>
      </c>
      <c r="B264" t="str">
        <f t="shared" si="4"/>
        <v>American Petroleum Institute_Hispanic Association on Corporate Responsibility201115000</v>
      </c>
      <c r="C264" t="s">
        <v>4</v>
      </c>
      <c r="D264" t="s">
        <v>93</v>
      </c>
      <c r="E264" s="4">
        <v>15000</v>
      </c>
      <c r="F264">
        <v>2011</v>
      </c>
      <c r="I264" t="str">
        <f>IF(VLOOKUP(D264,Resources!A:C,3,FALSE)=0,"",VLOOKUP(D264,Resources!A:C,3,FALSE))</f>
        <v/>
      </c>
      <c r="K264">
        <v>37</v>
      </c>
    </row>
    <row r="265" spans="1:11" x14ac:dyDescent="0.2">
      <c r="A265" t="s">
        <v>204</v>
      </c>
      <c r="B265" t="str">
        <f t="shared" si="4"/>
        <v>American Petroleum Institute_Jefferson Island Club201115000</v>
      </c>
      <c r="C265" t="s">
        <v>4</v>
      </c>
      <c r="D265" t="s">
        <v>94</v>
      </c>
      <c r="E265" s="4">
        <v>15000</v>
      </c>
      <c r="F265">
        <v>2011</v>
      </c>
      <c r="I265" t="str">
        <f>IF(VLOOKUP(D265,Resources!A:C,3,FALSE)=0,"",VLOOKUP(D265,Resources!A:C,3,FALSE))</f>
        <v/>
      </c>
      <c r="K265">
        <v>38</v>
      </c>
    </row>
    <row r="266" spans="1:11" x14ac:dyDescent="0.2">
      <c r="A266" t="s">
        <v>204</v>
      </c>
      <c r="B266" t="str">
        <f t="shared" si="4"/>
        <v>American Petroleum Institute_Massachusetts Institute of Technology201116500</v>
      </c>
      <c r="C266" t="s">
        <v>4</v>
      </c>
      <c r="D266" t="s">
        <v>40</v>
      </c>
      <c r="E266" s="4">
        <v>16500</v>
      </c>
      <c r="F266">
        <v>2011</v>
      </c>
      <c r="I266" t="str">
        <f>IF(VLOOKUP(D266,Resources!A:C,3,FALSE)=0,"",VLOOKUP(D266,Resources!A:C,3,FALSE))</f>
        <v/>
      </c>
      <c r="K266">
        <v>39</v>
      </c>
    </row>
    <row r="267" spans="1:11" x14ac:dyDescent="0.2">
      <c r="A267" t="s">
        <v>204</v>
      </c>
      <c r="B267" t="str">
        <f t="shared" si="4"/>
        <v>American Petroleum Institute_National Conference of State Legislatures201130000</v>
      </c>
      <c r="C267" t="s">
        <v>4</v>
      </c>
      <c r="D267" t="s">
        <v>36</v>
      </c>
      <c r="E267" s="4">
        <v>30000</v>
      </c>
      <c r="F267">
        <v>2011</v>
      </c>
      <c r="I267" t="str">
        <f>IF(VLOOKUP(D267,Resources!A:C,3,FALSE)=0,"",VLOOKUP(D267,Resources!A:C,3,FALSE))</f>
        <v/>
      </c>
      <c r="K267">
        <v>40</v>
      </c>
    </row>
    <row r="268" spans="1:11" x14ac:dyDescent="0.2">
      <c r="A268" t="s">
        <v>204</v>
      </c>
      <c r="B268" t="str">
        <f t="shared" si="4"/>
        <v>American Petroleum Institute_National Fish and Wildlife Foundation201160500</v>
      </c>
      <c r="C268" t="s">
        <v>4</v>
      </c>
      <c r="D268" t="s">
        <v>35</v>
      </c>
      <c r="E268" s="4">
        <v>60500</v>
      </c>
      <c r="F268">
        <v>2011</v>
      </c>
      <c r="I268" t="str">
        <f>IF(VLOOKUP(D268,Resources!A:C,3,FALSE)=0,"",VLOOKUP(D268,Resources!A:C,3,FALSE))</f>
        <v/>
      </c>
      <c r="K268">
        <v>41</v>
      </c>
    </row>
    <row r="269" spans="1:11" x14ac:dyDescent="0.2">
      <c r="A269" t="s">
        <v>204</v>
      </c>
      <c r="B269" t="str">
        <f t="shared" si="4"/>
        <v>American Petroleum Institute_National Foreign Trade Council201115000</v>
      </c>
      <c r="C269" t="s">
        <v>4</v>
      </c>
      <c r="D269" t="s">
        <v>34</v>
      </c>
      <c r="E269" s="4">
        <v>15000</v>
      </c>
      <c r="F269">
        <v>2011</v>
      </c>
      <c r="I269" t="str">
        <f>IF(VLOOKUP(D269,Resources!A:C,3,FALSE)=0,"",VLOOKUP(D269,Resources!A:C,3,FALSE))</f>
        <v/>
      </c>
      <c r="K269">
        <v>42</v>
      </c>
    </row>
    <row r="270" spans="1:11" x14ac:dyDescent="0.2">
      <c r="A270" t="s">
        <v>204</v>
      </c>
      <c r="B270" t="str">
        <f t="shared" si="4"/>
        <v>American Petroleum Institute_National Marine Sanctuary Foundation201112500</v>
      </c>
      <c r="C270" t="s">
        <v>4</v>
      </c>
      <c r="D270" t="s">
        <v>96</v>
      </c>
      <c r="E270" s="4">
        <v>12500</v>
      </c>
      <c r="F270">
        <v>2011</v>
      </c>
      <c r="I270" t="str">
        <f>IF(VLOOKUP(D270,Resources!A:C,3,FALSE)=0,"",VLOOKUP(D270,Resources!A:C,3,FALSE))</f>
        <v/>
      </c>
      <c r="K270">
        <v>43</v>
      </c>
    </row>
    <row r="271" spans="1:11" x14ac:dyDescent="0.2">
      <c r="A271" t="s">
        <v>204</v>
      </c>
      <c r="B271" t="str">
        <f t="shared" si="4"/>
        <v>American Petroleum Institute_National Ocean Policy Coalition201150000</v>
      </c>
      <c r="C271" t="s">
        <v>4</v>
      </c>
      <c r="D271" t="s">
        <v>33</v>
      </c>
      <c r="E271" s="4">
        <v>50000</v>
      </c>
      <c r="F271">
        <v>2011</v>
      </c>
      <c r="G271" t="s">
        <v>645</v>
      </c>
      <c r="I271" t="str">
        <f>IF(VLOOKUP(D271,Resources!A:C,3,FALSE)=0,"",VLOOKUP(D271,Resources!A:C,3,FALSE))</f>
        <v/>
      </c>
      <c r="K271">
        <v>44</v>
      </c>
    </row>
    <row r="272" spans="1:11" x14ac:dyDescent="0.2">
      <c r="A272" t="s">
        <v>204</v>
      </c>
      <c r="B272" t="str">
        <f t="shared" si="4"/>
        <v>American Petroleum Institute_NCSL Foundation for State Legislatures20117500</v>
      </c>
      <c r="C272" t="s">
        <v>4</v>
      </c>
      <c r="D272" t="s">
        <v>649</v>
      </c>
      <c r="E272" s="4">
        <v>7500</v>
      </c>
      <c r="F272">
        <v>2011</v>
      </c>
      <c r="G272" t="s">
        <v>645</v>
      </c>
      <c r="H272" t="s">
        <v>302</v>
      </c>
      <c r="I272" t="str">
        <f>IF(VLOOKUP(D272,Resources!A:C,3,FALSE)=0,"",VLOOKUP(D272,Resources!A:C,3,FALSE))</f>
        <v/>
      </c>
      <c r="K272">
        <v>45</v>
      </c>
    </row>
    <row r="273" spans="1:11" x14ac:dyDescent="0.2">
      <c r="A273" t="s">
        <v>204</v>
      </c>
      <c r="B273" t="str">
        <f t="shared" si="4"/>
        <v>American Petroleum Institute_Nebraska Ethanol Board201120212</v>
      </c>
      <c r="C273" t="s">
        <v>4</v>
      </c>
      <c r="D273" t="s">
        <v>97</v>
      </c>
      <c r="E273" s="4">
        <v>20212</v>
      </c>
      <c r="F273">
        <v>2011</v>
      </c>
      <c r="I273" t="str">
        <f>IF(VLOOKUP(D273,Resources!A:C,3,FALSE)=0,"",VLOOKUP(D273,Resources!A:C,3,FALSE))</f>
        <v/>
      </c>
      <c r="K273">
        <v>46</v>
      </c>
    </row>
    <row r="274" spans="1:11" x14ac:dyDescent="0.2">
      <c r="A274" t="s">
        <v>204</v>
      </c>
      <c r="B274" t="str">
        <f t="shared" si="4"/>
        <v>American Petroleum Institute_Nicholls State University201115000</v>
      </c>
      <c r="C274" t="s">
        <v>4</v>
      </c>
      <c r="D274" t="s">
        <v>98</v>
      </c>
      <c r="E274" s="4">
        <v>15000</v>
      </c>
      <c r="F274">
        <v>2011</v>
      </c>
      <c r="I274" t="str">
        <f>IF(VLOOKUP(D274,Resources!A:C,3,FALSE)=0,"",VLOOKUP(D274,Resources!A:C,3,FALSE))</f>
        <v/>
      </c>
      <c r="K274">
        <v>47</v>
      </c>
    </row>
    <row r="275" spans="1:11" x14ac:dyDescent="0.2">
      <c r="A275" t="s">
        <v>204</v>
      </c>
      <c r="B275" t="str">
        <f t="shared" si="4"/>
        <v>American Petroleum Institute_Offshore Energy Center201120000</v>
      </c>
      <c r="C275" t="s">
        <v>4</v>
      </c>
      <c r="D275" t="s">
        <v>99</v>
      </c>
      <c r="E275" s="4">
        <v>20000</v>
      </c>
      <c r="F275">
        <v>2011</v>
      </c>
      <c r="I275" t="str">
        <f>IF(VLOOKUP(D275,Resources!A:C,3,FALSE)=0,"",VLOOKUP(D275,Resources!A:C,3,FALSE))</f>
        <v/>
      </c>
      <c r="K275">
        <v>48</v>
      </c>
    </row>
    <row r="276" spans="1:11" x14ac:dyDescent="0.2">
      <c r="A276" t="s">
        <v>204</v>
      </c>
      <c r="B276" t="str">
        <f t="shared" si="4"/>
        <v>American Petroleum Institute_Oil and Natural Gas Industry Labor Management Committee2011762822</v>
      </c>
      <c r="C276" t="s">
        <v>4</v>
      </c>
      <c r="D276" t="s">
        <v>25</v>
      </c>
      <c r="E276" s="4">
        <v>762822</v>
      </c>
      <c r="F276">
        <v>2011</v>
      </c>
      <c r="I276" t="str">
        <f>IF(VLOOKUP(D276,Resources!A:C,3,FALSE)=0,"",VLOOKUP(D276,Resources!A:C,3,FALSE))</f>
        <v/>
      </c>
      <c r="K276">
        <v>49</v>
      </c>
    </row>
    <row r="277" spans="1:11" x14ac:dyDescent="0.2">
      <c r="A277" t="s">
        <v>204</v>
      </c>
      <c r="B277" t="str">
        <f t="shared" si="4"/>
        <v>American Petroleum Institute_Professional Dairy Managers of Pennsylvania201115000</v>
      </c>
      <c r="C277" t="s">
        <v>4</v>
      </c>
      <c r="D277" t="s">
        <v>100</v>
      </c>
      <c r="E277" s="4">
        <v>15000</v>
      </c>
      <c r="F277">
        <v>2011</v>
      </c>
      <c r="I277" t="str">
        <f>IF(VLOOKUP(D277,Resources!A:C,3,FALSE)=0,"",VLOOKUP(D277,Resources!A:C,3,FALSE))</f>
        <v/>
      </c>
      <c r="K277">
        <v>50</v>
      </c>
    </row>
    <row r="278" spans="1:11" x14ac:dyDescent="0.2">
      <c r="A278" t="s">
        <v>204</v>
      </c>
      <c r="B278" t="str">
        <f t="shared" si="4"/>
        <v>American Petroleum Institute_Rice University201125000</v>
      </c>
      <c r="C278" t="s">
        <v>4</v>
      </c>
      <c r="D278" t="s">
        <v>101</v>
      </c>
      <c r="E278" s="4">
        <v>25000</v>
      </c>
      <c r="F278">
        <v>2011</v>
      </c>
      <c r="I278" t="str">
        <f>IF(VLOOKUP(D278,Resources!A:C,3,FALSE)=0,"",VLOOKUP(D278,Resources!A:C,3,FALSE))</f>
        <v/>
      </c>
      <c r="K278">
        <v>51</v>
      </c>
    </row>
    <row r="279" spans="1:11" x14ac:dyDescent="0.2">
      <c r="A279" t="s">
        <v>204</v>
      </c>
      <c r="B279" t="str">
        <f t="shared" si="4"/>
        <v>American Petroleum Institute_Small Business and Entrepreneurship Council201125000</v>
      </c>
      <c r="C279" t="s">
        <v>4</v>
      </c>
      <c r="D279" t="s">
        <v>650</v>
      </c>
      <c r="E279" s="4">
        <v>25000</v>
      </c>
      <c r="F279">
        <v>2011</v>
      </c>
      <c r="I279" t="str">
        <f>IF(VLOOKUP(D279,Resources!A:C,3,FALSE)=0,"",VLOOKUP(D279,Resources!A:C,3,FALSE))</f>
        <v/>
      </c>
      <c r="K279">
        <v>52</v>
      </c>
    </row>
    <row r="280" spans="1:11" x14ac:dyDescent="0.2">
      <c r="A280" t="s">
        <v>204</v>
      </c>
      <c r="B280" t="str">
        <f t="shared" si="4"/>
        <v>American Petroleum Institute_Stanford University201115000</v>
      </c>
      <c r="C280" t="s">
        <v>4</v>
      </c>
      <c r="D280" t="s">
        <v>18</v>
      </c>
      <c r="E280" s="4">
        <v>15000</v>
      </c>
      <c r="F280">
        <v>2011</v>
      </c>
      <c r="I280" t="str">
        <f>IF(VLOOKUP(D280,Resources!A:C,3,FALSE)=0,"",VLOOKUP(D280,Resources!A:C,3,FALSE))</f>
        <v/>
      </c>
      <c r="K280">
        <v>53</v>
      </c>
    </row>
    <row r="281" spans="1:11" x14ac:dyDescent="0.2">
      <c r="A281" t="s">
        <v>204</v>
      </c>
      <c r="B281" t="str">
        <f t="shared" si="4"/>
        <v>American Petroleum Institute_State Review of Oil and Natural Gas Environmental Regulations2011100000</v>
      </c>
      <c r="C281" t="s">
        <v>4</v>
      </c>
      <c r="D281" t="s">
        <v>17</v>
      </c>
      <c r="E281" s="4">
        <v>100000</v>
      </c>
      <c r="F281">
        <v>2011</v>
      </c>
      <c r="I281" t="str">
        <f>IF(VLOOKUP(D281,Resources!A:C,3,FALSE)=0,"",VLOOKUP(D281,Resources!A:C,3,FALSE))</f>
        <v/>
      </c>
      <c r="K281">
        <v>54</v>
      </c>
    </row>
    <row r="282" spans="1:11" x14ac:dyDescent="0.2">
      <c r="A282" t="s">
        <v>204</v>
      </c>
      <c r="B282" t="str">
        <f t="shared" si="4"/>
        <v>American Petroleum Institute_Stop Oil Seeps California201110000</v>
      </c>
      <c r="C282" t="s">
        <v>4</v>
      </c>
      <c r="D282" t="s">
        <v>102</v>
      </c>
      <c r="E282" s="4">
        <v>10000</v>
      </c>
      <c r="F282">
        <v>2011</v>
      </c>
      <c r="I282" t="str">
        <f>IF(VLOOKUP(D282,Resources!A:C,3,FALSE)=0,"",VLOOKUP(D282,Resources!A:C,3,FALSE))</f>
        <v/>
      </c>
      <c r="K282">
        <v>55</v>
      </c>
    </row>
    <row r="283" spans="1:11" x14ac:dyDescent="0.2">
      <c r="A283" t="s">
        <v>204</v>
      </c>
      <c r="B283" t="str">
        <f t="shared" si="4"/>
        <v>American Petroleum Institute_The Bryce Harlow Foundation20117500</v>
      </c>
      <c r="C283" t="s">
        <v>4</v>
      </c>
      <c r="D283" t="s">
        <v>14</v>
      </c>
      <c r="E283" s="4">
        <v>7500</v>
      </c>
      <c r="F283">
        <v>2011</v>
      </c>
      <c r="I283" t="str">
        <f>IF(VLOOKUP(D283,Resources!A:C,3,FALSE)=0,"",VLOOKUP(D283,Resources!A:C,3,FALSE))</f>
        <v/>
      </c>
      <c r="K283">
        <v>56</v>
      </c>
    </row>
    <row r="284" spans="1:11" x14ac:dyDescent="0.2">
      <c r="A284" t="s">
        <v>204</v>
      </c>
      <c r="B284" t="str">
        <f t="shared" si="4"/>
        <v>American Petroleum Institute_The Hamner Institutes for Health Sciences201150000</v>
      </c>
      <c r="C284" t="s">
        <v>4</v>
      </c>
      <c r="D284" t="s">
        <v>103</v>
      </c>
      <c r="E284" s="4">
        <v>50000</v>
      </c>
      <c r="F284">
        <v>2011</v>
      </c>
      <c r="I284" t="str">
        <f>IF(VLOOKUP(D284,Resources!A:C,3,FALSE)=0,"",VLOOKUP(D284,Resources!A:C,3,FALSE))</f>
        <v/>
      </c>
      <c r="K284">
        <v>57</v>
      </c>
    </row>
    <row r="285" spans="1:11" x14ac:dyDescent="0.2">
      <c r="A285" t="s">
        <v>204</v>
      </c>
      <c r="B285" t="str">
        <f t="shared" si="4"/>
        <v>American Petroleum Institute_The Horinko Group201110000</v>
      </c>
      <c r="C285" t="s">
        <v>4</v>
      </c>
      <c r="D285" t="s">
        <v>104</v>
      </c>
      <c r="E285" s="4">
        <v>10000</v>
      </c>
      <c r="F285">
        <v>2011</v>
      </c>
      <c r="I285" t="str">
        <f>IF(VLOOKUP(D285,Resources!A:C,3,FALSE)=0,"",VLOOKUP(D285,Resources!A:C,3,FALSE))</f>
        <v/>
      </c>
      <c r="K285">
        <v>58</v>
      </c>
    </row>
    <row r="286" spans="1:11" x14ac:dyDescent="0.2">
      <c r="A286" t="s">
        <v>204</v>
      </c>
      <c r="B286" t="str">
        <f t="shared" si="4"/>
        <v>American Petroleum Institute_The Keystone Center201165000</v>
      </c>
      <c r="C286" t="s">
        <v>4</v>
      </c>
      <c r="D286" t="s">
        <v>12</v>
      </c>
      <c r="E286" s="4">
        <v>65000</v>
      </c>
      <c r="F286">
        <v>2011</v>
      </c>
      <c r="I286" t="str">
        <f>IF(VLOOKUP(D286,Resources!A:C,3,FALSE)=0,"",VLOOKUP(D286,Resources!A:C,3,FALSE))</f>
        <v/>
      </c>
      <c r="K286">
        <v>59</v>
      </c>
    </row>
    <row r="287" spans="1:11" x14ac:dyDescent="0.2">
      <c r="A287" t="s">
        <v>204</v>
      </c>
      <c r="B287" t="str">
        <f t="shared" si="4"/>
        <v>American Petroleum Institute_Toxicology Excellence for Risk Assessment201110000</v>
      </c>
      <c r="C287" t="s">
        <v>4</v>
      </c>
      <c r="D287" t="s">
        <v>105</v>
      </c>
      <c r="E287" s="4">
        <v>10000</v>
      </c>
      <c r="F287">
        <v>2011</v>
      </c>
      <c r="I287" t="str">
        <f>IF(VLOOKUP(D287,Resources!A:C,3,FALSE)=0,"",VLOOKUP(D287,Resources!A:C,3,FALSE))</f>
        <v/>
      </c>
      <c r="K287">
        <v>60</v>
      </c>
    </row>
    <row r="288" spans="1:11" x14ac:dyDescent="0.2">
      <c r="A288" t="s">
        <v>204</v>
      </c>
      <c r="B288" t="str">
        <f t="shared" si="4"/>
        <v>American Petroleum Institute_Tri-State Bird Rescue and Research201115000</v>
      </c>
      <c r="C288" t="s">
        <v>4</v>
      </c>
      <c r="D288" t="s">
        <v>106</v>
      </c>
      <c r="E288" s="4">
        <v>15000</v>
      </c>
      <c r="F288">
        <v>2011</v>
      </c>
      <c r="I288" t="str">
        <f>IF(VLOOKUP(D288,Resources!A:C,3,FALSE)=0,"",VLOOKUP(D288,Resources!A:C,3,FALSE))</f>
        <v/>
      </c>
      <c r="K288">
        <v>61</v>
      </c>
    </row>
    <row r="289" spans="1:11" x14ac:dyDescent="0.2">
      <c r="A289" t="s">
        <v>204</v>
      </c>
      <c r="B289" t="str">
        <f t="shared" si="4"/>
        <v>American Petroleum Institute_United States Association for Energy Economics20117500</v>
      </c>
      <c r="C289" t="s">
        <v>4</v>
      </c>
      <c r="D289" t="s">
        <v>11</v>
      </c>
      <c r="E289" s="4">
        <v>7500</v>
      </c>
      <c r="F289">
        <v>2011</v>
      </c>
      <c r="I289" t="str">
        <f>IF(VLOOKUP(D289,Resources!A:C,3,FALSE)=0,"",VLOOKUP(D289,Resources!A:C,3,FALSE))</f>
        <v/>
      </c>
      <c r="K289">
        <v>62</v>
      </c>
    </row>
    <row r="290" spans="1:11" x14ac:dyDescent="0.2">
      <c r="A290" t="s">
        <v>204</v>
      </c>
      <c r="B290" t="str">
        <f t="shared" si="4"/>
        <v>American Petroleum Institute_University of California Berkeley201194402</v>
      </c>
      <c r="C290" t="s">
        <v>4</v>
      </c>
      <c r="D290" t="s">
        <v>107</v>
      </c>
      <c r="E290" s="4">
        <v>94402</v>
      </c>
      <c r="F290">
        <v>2011</v>
      </c>
      <c r="I290" t="str">
        <f>IF(VLOOKUP(D290,Resources!A:C,3,FALSE)=0,"",VLOOKUP(D290,Resources!A:C,3,FALSE))</f>
        <v/>
      </c>
      <c r="K290">
        <v>63</v>
      </c>
    </row>
    <row r="291" spans="1:11" x14ac:dyDescent="0.2">
      <c r="A291" t="s">
        <v>204</v>
      </c>
      <c r="B291" t="str">
        <f t="shared" si="4"/>
        <v>American Petroleum Institute_University of Connecticut2011113040</v>
      </c>
      <c r="C291" t="s">
        <v>4</v>
      </c>
      <c r="D291" t="s">
        <v>108</v>
      </c>
      <c r="E291" s="4">
        <v>113040</v>
      </c>
      <c r="F291">
        <v>2011</v>
      </c>
      <c r="I291" t="str">
        <f>IF(VLOOKUP(D291,Resources!A:C,3,FALSE)=0,"",VLOOKUP(D291,Resources!A:C,3,FALSE))</f>
        <v/>
      </c>
      <c r="K291">
        <v>64</v>
      </c>
    </row>
    <row r="292" spans="1:11" x14ac:dyDescent="0.2">
      <c r="A292" t="s">
        <v>204</v>
      </c>
      <c r="B292" t="str">
        <f t="shared" si="4"/>
        <v>American Petroleum Institute_University of Connecticut2011133812</v>
      </c>
      <c r="C292" t="s">
        <v>4</v>
      </c>
      <c r="D292" t="s">
        <v>108</v>
      </c>
      <c r="E292" s="4">
        <v>133812</v>
      </c>
      <c r="F292">
        <v>2011</v>
      </c>
      <c r="I292" t="str">
        <f>IF(VLOOKUP(D292,Resources!A:C,3,FALSE)=0,"",VLOOKUP(D292,Resources!A:C,3,FALSE))</f>
        <v/>
      </c>
      <c r="K292">
        <v>65</v>
      </c>
    </row>
    <row r="293" spans="1:11" x14ac:dyDescent="0.2">
      <c r="A293" t="s">
        <v>204</v>
      </c>
      <c r="B293" t="str">
        <f t="shared" si="4"/>
        <v>American Petroleum Institute_Virginia Chamber of Commerce201110000</v>
      </c>
      <c r="C293" t="s">
        <v>4</v>
      </c>
      <c r="D293" t="s">
        <v>8</v>
      </c>
      <c r="E293" s="4">
        <v>10000</v>
      </c>
      <c r="F293">
        <v>2011</v>
      </c>
      <c r="I293" t="str">
        <f>IF(VLOOKUP(D293,Resources!A:C,3,FALSE)=0,"",VLOOKUP(D293,Resources!A:C,3,FALSE))</f>
        <v/>
      </c>
      <c r="K293">
        <v>66</v>
      </c>
    </row>
    <row r="294" spans="1:11" x14ac:dyDescent="0.2">
      <c r="A294" t="s">
        <v>204</v>
      </c>
      <c r="B294" t="str">
        <f t="shared" si="4"/>
        <v>American Petroleum Institute_Washington Humane Society20117500</v>
      </c>
      <c r="C294" t="s">
        <v>4</v>
      </c>
      <c r="D294" t="s">
        <v>7</v>
      </c>
      <c r="E294" s="4">
        <v>7500</v>
      </c>
      <c r="F294">
        <v>2011</v>
      </c>
      <c r="I294" t="str">
        <f>IF(VLOOKUP(D294,Resources!A:C,3,FALSE)=0,"",VLOOKUP(D294,Resources!A:C,3,FALSE))</f>
        <v>N</v>
      </c>
      <c r="K294">
        <v>67</v>
      </c>
    </row>
    <row r="295" spans="1:11" x14ac:dyDescent="0.2">
      <c r="A295" t="s">
        <v>204</v>
      </c>
      <c r="B295" t="str">
        <f t="shared" si="4"/>
        <v>American Petroleum Institute_Washington Press Club Foundation201110000</v>
      </c>
      <c r="C295" t="s">
        <v>4</v>
      </c>
      <c r="D295" t="s">
        <v>6</v>
      </c>
      <c r="E295" s="4">
        <v>10000</v>
      </c>
      <c r="F295">
        <v>2011</v>
      </c>
      <c r="I295" t="str">
        <f>IF(VLOOKUP(D295,Resources!A:C,3,FALSE)=0,"",VLOOKUP(D295,Resources!A:C,3,FALSE))</f>
        <v/>
      </c>
      <c r="K295">
        <v>68</v>
      </c>
    </row>
    <row r="296" spans="1:11" x14ac:dyDescent="0.2">
      <c r="A296" t="s">
        <v>204</v>
      </c>
      <c r="B296" t="str">
        <f t="shared" si="4"/>
        <v>American Petroleum Institute_Woodrow Wilson International Center for Scholars201110000</v>
      </c>
      <c r="C296" t="s">
        <v>4</v>
      </c>
      <c r="D296" t="s">
        <v>109</v>
      </c>
      <c r="E296" s="4">
        <v>10000</v>
      </c>
      <c r="F296">
        <v>2011</v>
      </c>
      <c r="I296" t="str">
        <f>IF(VLOOKUP(D296,Resources!A:C,3,FALSE)=0,"",VLOOKUP(D296,Resources!A:C,3,FALSE))</f>
        <v/>
      </c>
      <c r="K296">
        <v>69</v>
      </c>
    </row>
    <row r="297" spans="1:11" x14ac:dyDescent="0.2">
      <c r="A297" t="s">
        <v>204</v>
      </c>
      <c r="B297" t="str">
        <f t="shared" si="4"/>
        <v>American Petroleum Institute_2012 Tampa Bay Host Committee20122022473</v>
      </c>
      <c r="C297" t="s">
        <v>4</v>
      </c>
      <c r="D297" t="s">
        <v>78</v>
      </c>
      <c r="E297" s="4">
        <v>2022473</v>
      </c>
      <c r="F297">
        <v>2012</v>
      </c>
      <c r="I297" t="str">
        <f>IF(VLOOKUP(D297,Resources!A:C,3,FALSE)=0,"",VLOOKUP(D297,Resources!A:C,3,FALSE))</f>
        <v/>
      </c>
      <c r="K297">
        <v>1</v>
      </c>
    </row>
    <row r="298" spans="1:11" x14ac:dyDescent="0.2">
      <c r="A298" t="s">
        <v>204</v>
      </c>
      <c r="B298" t="str">
        <f t="shared" si="4"/>
        <v>American Petroleum Institute_60 Plus Association201225000</v>
      </c>
      <c r="C298" t="s">
        <v>4</v>
      </c>
      <c r="D298" t="s">
        <v>77</v>
      </c>
      <c r="E298" s="4">
        <v>25000</v>
      </c>
      <c r="F298">
        <v>2012</v>
      </c>
      <c r="I298" t="str">
        <f>IF(VLOOKUP(D298,Resources!A:C,3,FALSE)=0,"",VLOOKUP(D298,Resources!A:C,3,FALSE))</f>
        <v/>
      </c>
      <c r="K298">
        <v>2</v>
      </c>
    </row>
    <row r="299" spans="1:11" x14ac:dyDescent="0.2">
      <c r="A299" t="s">
        <v>204</v>
      </c>
      <c r="B299" t="str">
        <f t="shared" si="4"/>
        <v>American Petroleum Institute_A Wider Circle201210000</v>
      </c>
      <c r="C299" t="s">
        <v>4</v>
      </c>
      <c r="D299" t="s">
        <v>76</v>
      </c>
      <c r="E299" s="4">
        <v>10000</v>
      </c>
      <c r="F299">
        <v>2012</v>
      </c>
      <c r="I299" t="str">
        <f>IF(VLOOKUP(D299,Resources!A:C,3,FALSE)=0,"",VLOOKUP(D299,Resources!A:C,3,FALSE))</f>
        <v/>
      </c>
      <c r="K299">
        <v>3</v>
      </c>
    </row>
    <row r="300" spans="1:11" x14ac:dyDescent="0.2">
      <c r="A300" t="s">
        <v>204</v>
      </c>
      <c r="B300" t="str">
        <f t="shared" si="4"/>
        <v>American Petroleum Institute_Alliance for Consumer Education201210000</v>
      </c>
      <c r="C300" t="s">
        <v>4</v>
      </c>
      <c r="D300" t="s">
        <v>75</v>
      </c>
      <c r="E300" s="4">
        <v>10000</v>
      </c>
      <c r="F300">
        <v>2012</v>
      </c>
      <c r="I300" t="str">
        <f>IF(VLOOKUP(D300,Resources!A:C,3,FALSE)=0,"",VLOOKUP(D300,Resources!A:C,3,FALSE))</f>
        <v/>
      </c>
      <c r="K300">
        <v>4</v>
      </c>
    </row>
    <row r="301" spans="1:11" x14ac:dyDescent="0.2">
      <c r="A301" t="s">
        <v>204</v>
      </c>
      <c r="B301" t="str">
        <f t="shared" si="4"/>
        <v>American Petroleum Institute_America's Wetland Foundation201250000</v>
      </c>
      <c r="C301" t="s">
        <v>4</v>
      </c>
      <c r="D301" t="s">
        <v>67</v>
      </c>
      <c r="E301" s="4">
        <v>50000</v>
      </c>
      <c r="F301">
        <v>2012</v>
      </c>
      <c r="I301" t="str">
        <f>IF(VLOOKUP(D301,Resources!A:C,3,FALSE)=0,"",VLOOKUP(D301,Resources!A:C,3,FALSE))</f>
        <v/>
      </c>
      <c r="K301">
        <v>5</v>
      </c>
    </row>
    <row r="302" spans="1:11" x14ac:dyDescent="0.2">
      <c r="A302" t="s">
        <v>204</v>
      </c>
      <c r="B302" t="str">
        <f t="shared" si="4"/>
        <v>American Petroleum Institute_American Action Network2012250000</v>
      </c>
      <c r="C302" t="s">
        <v>4</v>
      </c>
      <c r="D302" t="s">
        <v>74</v>
      </c>
      <c r="E302" s="4">
        <v>250000</v>
      </c>
      <c r="F302">
        <v>2012</v>
      </c>
      <c r="I302" t="str">
        <f>IF(VLOOKUP(D302,Resources!A:C,3,FALSE)=0,"",VLOOKUP(D302,Resources!A:C,3,FALSE))</f>
        <v/>
      </c>
      <c r="K302">
        <v>6</v>
      </c>
    </row>
    <row r="303" spans="1:11" x14ac:dyDescent="0.2">
      <c r="A303" t="s">
        <v>204</v>
      </c>
      <c r="B303" t="str">
        <f t="shared" si="4"/>
        <v>American Petroleum Institute_American Association of Blacks in Energy201210000</v>
      </c>
      <c r="C303" t="s">
        <v>4</v>
      </c>
      <c r="D303" t="s">
        <v>73</v>
      </c>
      <c r="E303" s="4">
        <v>10000</v>
      </c>
      <c r="F303">
        <v>2012</v>
      </c>
      <c r="I303" t="str">
        <f>IF(VLOOKUP(D303,Resources!A:C,3,FALSE)=0,"",VLOOKUP(D303,Resources!A:C,3,FALSE))</f>
        <v/>
      </c>
      <c r="K303">
        <v>7</v>
      </c>
    </row>
    <row r="304" spans="1:11" x14ac:dyDescent="0.2">
      <c r="A304" t="s">
        <v>204</v>
      </c>
      <c r="B304" t="str">
        <f t="shared" si="4"/>
        <v>American Petroleum Institute_American Council for Capital Formation201250000</v>
      </c>
      <c r="C304" t="s">
        <v>4</v>
      </c>
      <c r="D304" t="s">
        <v>72</v>
      </c>
      <c r="E304" s="4">
        <v>50000</v>
      </c>
      <c r="F304">
        <v>2012</v>
      </c>
      <c r="I304" t="str">
        <f>IF(VLOOKUP(D304,Resources!A:C,3,FALSE)=0,"",VLOOKUP(D304,Resources!A:C,3,FALSE))</f>
        <v/>
      </c>
      <c r="K304">
        <v>8</v>
      </c>
    </row>
    <row r="305" spans="1:11" x14ac:dyDescent="0.2">
      <c r="A305" t="s">
        <v>204</v>
      </c>
      <c r="B305" t="str">
        <f t="shared" si="4"/>
        <v>American Petroleum Institute_American Council on Science and Health201237500</v>
      </c>
      <c r="C305" t="s">
        <v>4</v>
      </c>
      <c r="D305" t="s">
        <v>71</v>
      </c>
      <c r="E305" s="4">
        <v>37500</v>
      </c>
      <c r="F305">
        <v>2012</v>
      </c>
      <c r="I305" t="str">
        <f>IF(VLOOKUP(D305,Resources!A:C,3,FALSE)=0,"",VLOOKUP(D305,Resources!A:C,3,FALSE))</f>
        <v/>
      </c>
      <c r="K305">
        <v>9</v>
      </c>
    </row>
    <row r="306" spans="1:11" x14ac:dyDescent="0.2">
      <c r="A306" t="s">
        <v>204</v>
      </c>
      <c r="B306" t="str">
        <f t="shared" si="4"/>
        <v>American Petroleum Institute_American Forest and Paper Association201221700</v>
      </c>
      <c r="C306" t="s">
        <v>4</v>
      </c>
      <c r="D306" t="s">
        <v>70</v>
      </c>
      <c r="E306" s="4">
        <v>21700</v>
      </c>
      <c r="F306">
        <v>2012</v>
      </c>
      <c r="I306" t="str">
        <f>IF(VLOOKUP(D306,Resources!A:C,3,FALSE)=0,"",VLOOKUP(D306,Resources!A:C,3,FALSE))</f>
        <v/>
      </c>
      <c r="K306">
        <v>10</v>
      </c>
    </row>
    <row r="307" spans="1:11" x14ac:dyDescent="0.2">
      <c r="A307" t="s">
        <v>204</v>
      </c>
      <c r="B307" t="str">
        <f t="shared" si="4"/>
        <v>American Petroleum Institute_American Fuel &amp; Petrochemical Manufacturers201230000</v>
      </c>
      <c r="C307" t="s">
        <v>4</v>
      </c>
      <c r="D307" t="s">
        <v>460</v>
      </c>
      <c r="E307" s="4">
        <v>30000</v>
      </c>
      <c r="F307">
        <v>2012</v>
      </c>
      <c r="I307" t="str">
        <f>IF(VLOOKUP(D307,Resources!A:C,3,FALSE)=0,"",VLOOKUP(D307,Resources!A:C,3,FALSE))</f>
        <v/>
      </c>
      <c r="K307">
        <v>11</v>
      </c>
    </row>
    <row r="308" spans="1:11" x14ac:dyDescent="0.2">
      <c r="A308" t="s">
        <v>204</v>
      </c>
      <c r="B308" t="str">
        <f t="shared" si="4"/>
        <v>American Petroleum Institute_American Legion201250000</v>
      </c>
      <c r="C308" t="s">
        <v>4</v>
      </c>
      <c r="D308" t="s">
        <v>69</v>
      </c>
      <c r="E308" s="4">
        <v>50000</v>
      </c>
      <c r="F308">
        <v>2012</v>
      </c>
      <c r="I308" t="str">
        <f>IF(VLOOKUP(D308,Resources!A:C,3,FALSE)=0,"",VLOOKUP(D308,Resources!A:C,3,FALSE))</f>
        <v/>
      </c>
      <c r="K308">
        <v>12</v>
      </c>
    </row>
    <row r="309" spans="1:11" x14ac:dyDescent="0.2">
      <c r="A309" t="s">
        <v>204</v>
      </c>
      <c r="B309" t="str">
        <f t="shared" si="4"/>
        <v>American Petroleum Institute_Americans for Prosperity201215000</v>
      </c>
      <c r="C309" t="s">
        <v>4</v>
      </c>
      <c r="D309" t="s">
        <v>68</v>
      </c>
      <c r="E309" s="4">
        <v>15000</v>
      </c>
      <c r="F309">
        <v>2012</v>
      </c>
      <c r="I309" t="str">
        <f>IF(VLOOKUP(D309,Resources!A:C,3,FALSE)=0,"",VLOOKUP(D309,Resources!A:C,3,FALSE))</f>
        <v/>
      </c>
      <c r="K309">
        <v>13</v>
      </c>
    </row>
    <row r="310" spans="1:11" x14ac:dyDescent="0.2">
      <c r="A310" t="s">
        <v>204</v>
      </c>
      <c r="B310" t="str">
        <f t="shared" si="4"/>
        <v>American Petroleum Institute_Association for Environmental Health and Sciences201210000</v>
      </c>
      <c r="C310" t="s">
        <v>4</v>
      </c>
      <c r="D310" t="s">
        <v>66</v>
      </c>
      <c r="E310" s="4">
        <v>10000</v>
      </c>
      <c r="F310">
        <v>2012</v>
      </c>
      <c r="I310" t="str">
        <f>IF(VLOOKUP(D310,Resources!A:C,3,FALSE)=0,"",VLOOKUP(D310,Resources!A:C,3,FALSE))</f>
        <v/>
      </c>
      <c r="K310">
        <v>14</v>
      </c>
    </row>
    <row r="311" spans="1:11" x14ac:dyDescent="0.2">
      <c r="A311" t="s">
        <v>204</v>
      </c>
      <c r="B311" t="str">
        <f t="shared" si="4"/>
        <v>American Petroleum Institute_Boy Scouts of America - National Capital Area Council201210000</v>
      </c>
      <c r="C311" t="s">
        <v>4</v>
      </c>
      <c r="D311" t="s">
        <v>37</v>
      </c>
      <c r="E311" s="4">
        <v>10000</v>
      </c>
      <c r="F311">
        <v>2012</v>
      </c>
      <c r="I311" t="str">
        <f>IF(VLOOKUP(D311,Resources!A:C,3,FALSE)=0,"",VLOOKUP(D311,Resources!A:C,3,FALSE))</f>
        <v>N</v>
      </c>
      <c r="K311">
        <v>15</v>
      </c>
    </row>
    <row r="312" spans="1:11" x14ac:dyDescent="0.2">
      <c r="A312" t="s">
        <v>204</v>
      </c>
      <c r="B312" t="str">
        <f t="shared" si="4"/>
        <v>American Petroleum Institute_Building and Construction Trades Department AFL-CIO201250000</v>
      </c>
      <c r="C312" t="s">
        <v>4</v>
      </c>
      <c r="D312" t="s">
        <v>65</v>
      </c>
      <c r="E312" s="4">
        <v>50000</v>
      </c>
      <c r="F312">
        <v>2012</v>
      </c>
      <c r="I312" t="str">
        <f>IF(VLOOKUP(D312,Resources!A:C,3,FALSE)=0,"",VLOOKUP(D312,Resources!A:C,3,FALSE))</f>
        <v/>
      </c>
      <c r="K312">
        <v>16</v>
      </c>
    </row>
    <row r="313" spans="1:11" x14ac:dyDescent="0.2">
      <c r="A313" t="s">
        <v>204</v>
      </c>
      <c r="B313" t="str">
        <f t="shared" si="4"/>
        <v>American Petroleum Institute_Business Institute for Political Analysis2012250000</v>
      </c>
      <c r="C313" t="s">
        <v>4</v>
      </c>
      <c r="D313" t="s">
        <v>64</v>
      </c>
      <c r="E313" s="4">
        <v>250000</v>
      </c>
      <c r="F313">
        <v>2012</v>
      </c>
      <c r="I313" t="str">
        <f>IF(VLOOKUP(D313,Resources!A:C,3,FALSE)=0,"",VLOOKUP(D313,Resources!A:C,3,FALSE))</f>
        <v/>
      </c>
      <c r="K313">
        <v>17</v>
      </c>
    </row>
    <row r="314" spans="1:11" x14ac:dyDescent="0.2">
      <c r="A314" t="s">
        <v>204</v>
      </c>
      <c r="B314" t="str">
        <f t="shared" si="4"/>
        <v>American Petroleum Institute_Center for Legislative Energy and Environmental Research20125785</v>
      </c>
      <c r="C314" t="s">
        <v>4</v>
      </c>
      <c r="D314" t="s">
        <v>63</v>
      </c>
      <c r="E314" s="4">
        <v>5785</v>
      </c>
      <c r="F314">
        <v>2012</v>
      </c>
      <c r="I314" t="str">
        <f>IF(VLOOKUP(D314,Resources!A:C,3,FALSE)=0,"",VLOOKUP(D314,Resources!A:C,3,FALSE))</f>
        <v/>
      </c>
      <c r="K314">
        <v>18</v>
      </c>
    </row>
    <row r="315" spans="1:11" x14ac:dyDescent="0.2">
      <c r="A315" t="s">
        <v>204</v>
      </c>
      <c r="B315" t="str">
        <f t="shared" si="4"/>
        <v>American Petroleum Institute_Citizens to Protect Pennsylvania20126000</v>
      </c>
      <c r="C315" t="s">
        <v>4</v>
      </c>
      <c r="D315" t="s">
        <v>62</v>
      </c>
      <c r="E315" s="4">
        <v>6000</v>
      </c>
      <c r="F315">
        <v>2012</v>
      </c>
      <c r="I315" t="str">
        <f>IF(VLOOKUP(D315,Resources!A:C,3,FALSE)=0,"",VLOOKUP(D315,Resources!A:C,3,FALSE))</f>
        <v/>
      </c>
      <c r="K315">
        <v>19</v>
      </c>
    </row>
    <row r="316" spans="1:11" x14ac:dyDescent="0.2">
      <c r="A316" t="s">
        <v>204</v>
      </c>
      <c r="B316" t="str">
        <f t="shared" si="4"/>
        <v>American Petroleum Institute_Clemson University201235750</v>
      </c>
      <c r="C316" t="s">
        <v>4</v>
      </c>
      <c r="D316" t="s">
        <v>61</v>
      </c>
      <c r="E316" s="4">
        <v>35750</v>
      </c>
      <c r="F316">
        <v>2012</v>
      </c>
      <c r="I316" t="str">
        <f>IF(VLOOKUP(D316,Resources!A:C,3,FALSE)=0,"",VLOOKUP(D316,Resources!A:C,3,FALSE))</f>
        <v/>
      </c>
      <c r="K316">
        <v>20</v>
      </c>
    </row>
    <row r="317" spans="1:11" x14ac:dyDescent="0.2">
      <c r="A317" t="s">
        <v>204</v>
      </c>
      <c r="B317" t="str">
        <f t="shared" si="4"/>
        <v>American Petroleum Institute_Common Ground Alliance201210000</v>
      </c>
      <c r="C317" t="s">
        <v>4</v>
      </c>
      <c r="D317" t="s">
        <v>60</v>
      </c>
      <c r="E317" s="4">
        <v>10000</v>
      </c>
      <c r="F317">
        <v>2012</v>
      </c>
      <c r="I317" t="str">
        <f>IF(VLOOKUP(D317,Resources!A:C,3,FALSE)=0,"",VLOOKUP(D317,Resources!A:C,3,FALSE))</f>
        <v/>
      </c>
      <c r="K317">
        <v>21</v>
      </c>
    </row>
    <row r="318" spans="1:11" x14ac:dyDescent="0.2">
      <c r="A318" t="s">
        <v>204</v>
      </c>
      <c r="B318" t="str">
        <f t="shared" si="4"/>
        <v>American Petroleum Institute_Congressional Award Foundation201210000</v>
      </c>
      <c r="C318" t="s">
        <v>4</v>
      </c>
      <c r="D318" t="s">
        <v>13</v>
      </c>
      <c r="E318" s="4">
        <v>10000</v>
      </c>
      <c r="F318">
        <v>2012</v>
      </c>
      <c r="I318" t="str">
        <f>IF(VLOOKUP(D318,Resources!A:C,3,FALSE)=0,"",VLOOKUP(D318,Resources!A:C,3,FALSE))</f>
        <v/>
      </c>
      <c r="K318">
        <v>22</v>
      </c>
    </row>
    <row r="319" spans="1:11" x14ac:dyDescent="0.2">
      <c r="A319" t="s">
        <v>204</v>
      </c>
      <c r="B319" t="str">
        <f t="shared" si="4"/>
        <v>American Petroleum Institute_Congressional Black Caucus Institute201290000</v>
      </c>
      <c r="C319" t="s">
        <v>4</v>
      </c>
      <c r="D319" t="s">
        <v>59</v>
      </c>
      <c r="E319" s="4">
        <v>90000</v>
      </c>
      <c r="F319">
        <v>2012</v>
      </c>
      <c r="I319" t="str">
        <f>IF(VLOOKUP(D319,Resources!A:C,3,FALSE)=0,"",VLOOKUP(D319,Resources!A:C,3,FALSE))</f>
        <v/>
      </c>
      <c r="K319">
        <v>23</v>
      </c>
    </row>
    <row r="320" spans="1:11" x14ac:dyDescent="0.2">
      <c r="A320" t="s">
        <v>204</v>
      </c>
      <c r="B320" t="str">
        <f t="shared" si="4"/>
        <v>American Petroleum Institute_Congressional Black Caucus Policy &amp; Leadership Institute201270000</v>
      </c>
      <c r="C320" t="s">
        <v>4</v>
      </c>
      <c r="D320" t="s">
        <v>464</v>
      </c>
      <c r="E320" s="4">
        <v>70000</v>
      </c>
      <c r="F320">
        <v>2012</v>
      </c>
      <c r="I320" t="str">
        <f>IF(VLOOKUP(D320,Resources!A:C,3,FALSE)=0,"",VLOOKUP(D320,Resources!A:C,3,FALSE))</f>
        <v/>
      </c>
      <c r="K320">
        <v>24</v>
      </c>
    </row>
    <row r="321" spans="1:11" x14ac:dyDescent="0.2">
      <c r="A321" t="s">
        <v>204</v>
      </c>
      <c r="B321" t="str">
        <f t="shared" si="4"/>
        <v>American Petroleum Institute_Congressional Coalition on Adoption Institute201250000</v>
      </c>
      <c r="C321" t="s">
        <v>4</v>
      </c>
      <c r="D321" t="s">
        <v>58</v>
      </c>
      <c r="E321" s="4">
        <v>50000</v>
      </c>
      <c r="F321">
        <v>2012</v>
      </c>
      <c r="I321" t="str">
        <f>IF(VLOOKUP(D321,Resources!A:C,3,FALSE)=0,"",VLOOKUP(D321,Resources!A:C,3,FALSE))</f>
        <v>N</v>
      </c>
      <c r="K321">
        <v>25</v>
      </c>
    </row>
    <row r="322" spans="1:11" x14ac:dyDescent="0.2">
      <c r="A322" t="s">
        <v>204</v>
      </c>
      <c r="B322" t="str">
        <f t="shared" ref="B322:B385" si="5">C322&amp;"_"&amp;D322&amp;F322&amp;E322</f>
        <v>American Petroleum Institute_Congressional Hispanic Caucus Institute2012142500</v>
      </c>
      <c r="C322" t="s">
        <v>4</v>
      </c>
      <c r="D322" t="s">
        <v>57</v>
      </c>
      <c r="E322" s="4">
        <v>142500</v>
      </c>
      <c r="F322">
        <v>2012</v>
      </c>
      <c r="I322" t="str">
        <f>IF(VLOOKUP(D322,Resources!A:C,3,FALSE)=0,"",VLOOKUP(D322,Resources!A:C,3,FALSE))</f>
        <v/>
      </c>
      <c r="K322">
        <v>26</v>
      </c>
    </row>
    <row r="323" spans="1:11" x14ac:dyDescent="0.2">
      <c r="A323" t="s">
        <v>204</v>
      </c>
      <c r="B323" t="str">
        <f t="shared" si="5"/>
        <v>American Petroleum Institute_Congressional Sportsmen's Foundation201212500</v>
      </c>
      <c r="C323" t="s">
        <v>4</v>
      </c>
      <c r="D323" t="s">
        <v>56</v>
      </c>
      <c r="E323" s="4">
        <v>12500</v>
      </c>
      <c r="F323">
        <v>2012</v>
      </c>
      <c r="I323" t="str">
        <f>IF(VLOOKUP(D323,Resources!A:C,3,FALSE)=0,"",VLOOKUP(D323,Resources!A:C,3,FALSE))</f>
        <v/>
      </c>
      <c r="K323">
        <v>27</v>
      </c>
    </row>
    <row r="324" spans="1:11" x14ac:dyDescent="0.2">
      <c r="A324" t="s">
        <v>204</v>
      </c>
      <c r="B324" t="str">
        <f t="shared" si="5"/>
        <v>American Petroleum Institute_Consumer Energy Alliance2012100000</v>
      </c>
      <c r="C324" t="s">
        <v>4</v>
      </c>
      <c r="D324" t="s">
        <v>55</v>
      </c>
      <c r="E324" s="4">
        <v>100000</v>
      </c>
      <c r="F324">
        <v>2012</v>
      </c>
      <c r="I324" t="str">
        <f>IF(VLOOKUP(D324,Resources!A:C,3,FALSE)=0,"",VLOOKUP(D324,Resources!A:C,3,FALSE))</f>
        <v/>
      </c>
      <c r="K324">
        <v>28</v>
      </c>
    </row>
    <row r="325" spans="1:11" x14ac:dyDescent="0.2">
      <c r="A325" t="s">
        <v>204</v>
      </c>
      <c r="B325" t="str">
        <f t="shared" si="5"/>
        <v>American Petroleum Institute_Coordinating Research Council201210000</v>
      </c>
      <c r="C325" t="s">
        <v>4</v>
      </c>
      <c r="D325" t="s">
        <v>54</v>
      </c>
      <c r="E325" s="4">
        <v>10000</v>
      </c>
      <c r="F325">
        <v>2012</v>
      </c>
      <c r="I325" t="str">
        <f>IF(VLOOKUP(D325,Resources!A:C,3,FALSE)=0,"",VLOOKUP(D325,Resources!A:C,3,FALSE))</f>
        <v/>
      </c>
      <c r="K325">
        <v>29</v>
      </c>
    </row>
    <row r="326" spans="1:11" x14ac:dyDescent="0.2">
      <c r="A326" t="s">
        <v>204</v>
      </c>
      <c r="B326" t="str">
        <f t="shared" si="5"/>
        <v>American Petroleum Institute_Democratic Governors Association2012330000</v>
      </c>
      <c r="C326" t="s">
        <v>4</v>
      </c>
      <c r="D326" t="s">
        <v>53</v>
      </c>
      <c r="E326" s="4">
        <v>330000</v>
      </c>
      <c r="F326">
        <v>2012</v>
      </c>
      <c r="I326" t="str">
        <f>IF(VLOOKUP(D326,Resources!A:C,3,FALSE)=0,"",VLOOKUP(D326,Resources!A:C,3,FALSE))</f>
        <v/>
      </c>
      <c r="K326">
        <v>30</v>
      </c>
    </row>
    <row r="327" spans="1:11" x14ac:dyDescent="0.2">
      <c r="A327" t="s">
        <v>204</v>
      </c>
      <c r="B327" t="str">
        <f t="shared" si="5"/>
        <v>American Petroleum Institute_Diabetes Research Institute Foundation201210000</v>
      </c>
      <c r="C327" t="s">
        <v>4</v>
      </c>
      <c r="D327" t="s">
        <v>52</v>
      </c>
      <c r="E327" s="4">
        <v>10000</v>
      </c>
      <c r="F327">
        <v>2012</v>
      </c>
      <c r="I327" t="str">
        <f>IF(VLOOKUP(D327,Resources!A:C,3,FALSE)=0,"",VLOOKUP(D327,Resources!A:C,3,FALSE))</f>
        <v>N</v>
      </c>
      <c r="K327">
        <v>31</v>
      </c>
    </row>
    <row r="328" spans="1:11" x14ac:dyDescent="0.2">
      <c r="A328" t="s">
        <v>204</v>
      </c>
      <c r="B328" t="str">
        <f t="shared" si="5"/>
        <v>American Petroleum Institute_Energy Policy Research Foundation201250000</v>
      </c>
      <c r="C328" t="s">
        <v>4</v>
      </c>
      <c r="D328" t="s">
        <v>51</v>
      </c>
      <c r="E328" s="4">
        <v>50000</v>
      </c>
      <c r="F328">
        <v>2012</v>
      </c>
      <c r="I328" t="str">
        <f>IF(VLOOKUP(D328,Resources!A:C,3,FALSE)=0,"",VLOOKUP(D328,Resources!A:C,3,FALSE))</f>
        <v/>
      </c>
      <c r="K328">
        <v>32</v>
      </c>
    </row>
    <row r="329" spans="1:11" x14ac:dyDescent="0.2">
      <c r="A329" t="s">
        <v>204</v>
      </c>
      <c r="B329" t="str">
        <f t="shared" si="5"/>
        <v>American Petroleum Institute_Environmental Council of the States201263750</v>
      </c>
      <c r="C329" t="s">
        <v>4</v>
      </c>
      <c r="D329" t="s">
        <v>50</v>
      </c>
      <c r="E329" s="4">
        <v>63750</v>
      </c>
      <c r="F329">
        <v>2012</v>
      </c>
      <c r="I329" t="str">
        <f>IF(VLOOKUP(D329,Resources!A:C,3,FALSE)=0,"",VLOOKUP(D329,Resources!A:C,3,FALSE))</f>
        <v/>
      </c>
      <c r="K329">
        <v>33</v>
      </c>
    </row>
    <row r="330" spans="1:11" x14ac:dyDescent="0.2">
      <c r="A330" t="s">
        <v>204</v>
      </c>
      <c r="B330" t="str">
        <f t="shared" si="5"/>
        <v>American Petroleum Institute_Fight For Children20129000</v>
      </c>
      <c r="C330" t="s">
        <v>4</v>
      </c>
      <c r="D330" t="s">
        <v>49</v>
      </c>
      <c r="E330" s="4">
        <v>9000</v>
      </c>
      <c r="F330">
        <v>2012</v>
      </c>
      <c r="I330" t="str">
        <f>IF(VLOOKUP(D330,Resources!A:C,3,FALSE)=0,"",VLOOKUP(D330,Resources!A:C,3,FALSE))</f>
        <v>N</v>
      </c>
      <c r="K330">
        <v>34</v>
      </c>
    </row>
    <row r="331" spans="1:11" x14ac:dyDescent="0.2">
      <c r="A331" t="s">
        <v>204</v>
      </c>
      <c r="B331" t="str">
        <f t="shared" si="5"/>
        <v>American Petroleum Institute_Flag Credit Union201215000</v>
      </c>
      <c r="C331" t="s">
        <v>4</v>
      </c>
      <c r="D331" t="s">
        <v>48</v>
      </c>
      <c r="E331" s="4">
        <v>15000</v>
      </c>
      <c r="F331">
        <v>2012</v>
      </c>
      <c r="I331" t="str">
        <f>IF(VLOOKUP(D331,Resources!A:C,3,FALSE)=0,"",VLOOKUP(D331,Resources!A:C,3,FALSE))</f>
        <v/>
      </c>
      <c r="K331">
        <v>35</v>
      </c>
    </row>
    <row r="332" spans="1:11" x14ac:dyDescent="0.2">
      <c r="A332" t="s">
        <v>204</v>
      </c>
      <c r="B332" t="str">
        <f t="shared" si="5"/>
        <v>American Petroleum Institute_Ford's Theatre Society201210000</v>
      </c>
      <c r="C332" t="s">
        <v>4</v>
      </c>
      <c r="D332" t="s">
        <v>47</v>
      </c>
      <c r="E332" s="4">
        <v>10000</v>
      </c>
      <c r="F332">
        <v>2012</v>
      </c>
      <c r="I332" t="str">
        <f>IF(VLOOKUP(D332,Resources!A:C,3,FALSE)=0,"",VLOOKUP(D332,Resources!A:C,3,FALSE))</f>
        <v>N</v>
      </c>
      <c r="K332">
        <v>36</v>
      </c>
    </row>
    <row r="333" spans="1:11" x14ac:dyDescent="0.2">
      <c r="A333" t="s">
        <v>204</v>
      </c>
      <c r="B333" t="str">
        <f t="shared" si="5"/>
        <v>American Petroleum Institute_Formula Sports Group201225000</v>
      </c>
      <c r="C333" t="s">
        <v>4</v>
      </c>
      <c r="D333" t="s">
        <v>46</v>
      </c>
      <c r="E333" s="4">
        <v>25000</v>
      </c>
      <c r="F333">
        <v>2012</v>
      </c>
      <c r="I333" t="str">
        <f>IF(VLOOKUP(D333,Resources!A:C,3,FALSE)=0,"",VLOOKUP(D333,Resources!A:C,3,FALSE))</f>
        <v/>
      </c>
      <c r="K333">
        <v>37</v>
      </c>
    </row>
    <row r="334" spans="1:11" x14ac:dyDescent="0.2">
      <c r="A334" t="s">
        <v>204</v>
      </c>
      <c r="B334" t="str">
        <f t="shared" si="5"/>
        <v>American Petroleum Institute_Freedom Foundation of Minnesota201210000</v>
      </c>
      <c r="C334" t="s">
        <v>4</v>
      </c>
      <c r="D334" t="s">
        <v>45</v>
      </c>
      <c r="E334" s="4">
        <v>10000</v>
      </c>
      <c r="F334">
        <v>2012</v>
      </c>
      <c r="I334" t="str">
        <f>IF(VLOOKUP(D334,Resources!A:C,3,FALSE)=0,"",VLOOKUP(D334,Resources!A:C,3,FALSE))</f>
        <v/>
      </c>
      <c r="K334">
        <v>38</v>
      </c>
    </row>
    <row r="335" spans="1:11" x14ac:dyDescent="0.2">
      <c r="A335" t="s">
        <v>204</v>
      </c>
      <c r="B335" t="str">
        <f t="shared" si="5"/>
        <v>American Petroleum Institute_FTI Consulting201225000</v>
      </c>
      <c r="C335" t="s">
        <v>4</v>
      </c>
      <c r="D335" t="s">
        <v>44</v>
      </c>
      <c r="E335" s="4">
        <v>25000</v>
      </c>
      <c r="F335">
        <v>2012</v>
      </c>
      <c r="I335" t="str">
        <f>IF(VLOOKUP(D335,Resources!A:C,3,FALSE)=0,"",VLOOKUP(D335,Resources!A:C,3,FALSE))</f>
        <v/>
      </c>
      <c r="K335">
        <v>39</v>
      </c>
    </row>
    <row r="336" spans="1:11" x14ac:dyDescent="0.2">
      <c r="A336" t="s">
        <v>204</v>
      </c>
      <c r="B336" t="str">
        <f t="shared" si="5"/>
        <v>American Petroleum Institute_George Mason University Foundation201240000</v>
      </c>
      <c r="C336" t="s">
        <v>4</v>
      </c>
      <c r="D336" t="s">
        <v>261</v>
      </c>
      <c r="E336" s="4">
        <v>40000</v>
      </c>
      <c r="F336">
        <v>2012</v>
      </c>
      <c r="G336" t="s">
        <v>201</v>
      </c>
      <c r="I336" t="str">
        <f>IF(VLOOKUP(D336,Resources!A:C,3,FALSE)=0,"",VLOOKUP(D336,Resources!A:C,3,FALSE))</f>
        <v/>
      </c>
      <c r="K336">
        <v>40</v>
      </c>
    </row>
    <row r="337" spans="1:11" x14ac:dyDescent="0.2">
      <c r="A337" t="s">
        <v>204</v>
      </c>
      <c r="B337" t="str">
        <f t="shared" si="5"/>
        <v>American Petroleum Institute_Ground Water Protection Council2012307500</v>
      </c>
      <c r="C337" t="s">
        <v>4</v>
      </c>
      <c r="D337" t="s">
        <v>42</v>
      </c>
      <c r="E337" s="4">
        <v>307500</v>
      </c>
      <c r="F337">
        <v>2012</v>
      </c>
      <c r="I337" t="str">
        <f>IF(VLOOKUP(D337,Resources!A:C,3,FALSE)=0,"",VLOOKUP(D337,Resources!A:C,3,FALSE))</f>
        <v/>
      </c>
      <c r="K337">
        <v>41</v>
      </c>
    </row>
    <row r="338" spans="1:11" x14ac:dyDescent="0.2">
      <c r="A338" t="s">
        <v>204</v>
      </c>
      <c r="B338" t="str">
        <f t="shared" si="5"/>
        <v>American Petroleum Institute_Ground Water Research &amp; Education Foundation201215000</v>
      </c>
      <c r="C338" t="s">
        <v>4</v>
      </c>
      <c r="D338" t="s">
        <v>462</v>
      </c>
      <c r="E338" s="4">
        <v>15000</v>
      </c>
      <c r="F338">
        <v>2012</v>
      </c>
      <c r="I338" t="str">
        <f>IF(VLOOKUP(D338,Resources!A:C,3,FALSE)=0,"",VLOOKUP(D338,Resources!A:C,3,FALSE))</f>
        <v/>
      </c>
      <c r="K338">
        <v>42</v>
      </c>
    </row>
    <row r="339" spans="1:11" x14ac:dyDescent="0.2">
      <c r="A339" t="s">
        <v>204</v>
      </c>
      <c r="B339" t="str">
        <f t="shared" si="5"/>
        <v>American Petroleum Institute_Independent Petroleum Association of America2012100000</v>
      </c>
      <c r="C339" t="s">
        <v>4</v>
      </c>
      <c r="D339" t="s">
        <v>41</v>
      </c>
      <c r="E339" s="4">
        <v>100000</v>
      </c>
      <c r="F339">
        <v>2012</v>
      </c>
      <c r="I339" t="str">
        <f>IF(VLOOKUP(D339,Resources!A:C,3,FALSE)=0,"",VLOOKUP(D339,Resources!A:C,3,FALSE))</f>
        <v/>
      </c>
      <c r="K339">
        <v>43</v>
      </c>
    </row>
    <row r="340" spans="1:11" x14ac:dyDescent="0.2">
      <c r="A340" t="s">
        <v>204</v>
      </c>
      <c r="B340" t="str">
        <f t="shared" si="5"/>
        <v>American Petroleum Institute_March of Dimes Foundation201210000</v>
      </c>
      <c r="C340" t="s">
        <v>4</v>
      </c>
      <c r="D340" t="s">
        <v>175</v>
      </c>
      <c r="E340" s="4">
        <v>10000</v>
      </c>
      <c r="F340">
        <v>2012</v>
      </c>
      <c r="G340" t="s">
        <v>201</v>
      </c>
      <c r="I340" t="str">
        <f>IF(VLOOKUP(D340,Resources!A:C,3,FALSE)=0,"",VLOOKUP(D340,Resources!A:C,3,FALSE))</f>
        <v>N</v>
      </c>
      <c r="K340">
        <v>44</v>
      </c>
    </row>
    <row r="341" spans="1:11" x14ac:dyDescent="0.2">
      <c r="A341" t="s">
        <v>204</v>
      </c>
      <c r="B341" t="str">
        <f t="shared" si="5"/>
        <v>American Petroleum Institute_Massachusetts Institute of Technology201233000</v>
      </c>
      <c r="C341" t="s">
        <v>4</v>
      </c>
      <c r="D341" t="s">
        <v>40</v>
      </c>
      <c r="E341" s="4">
        <v>33000</v>
      </c>
      <c r="F341">
        <v>2012</v>
      </c>
      <c r="I341" t="str">
        <f>IF(VLOOKUP(D341,Resources!A:C,3,FALSE)=0,"",VLOOKUP(D341,Resources!A:C,3,FALSE))</f>
        <v/>
      </c>
      <c r="K341">
        <v>45</v>
      </c>
    </row>
    <row r="342" spans="1:11" x14ac:dyDescent="0.2">
      <c r="A342" t="s">
        <v>204</v>
      </c>
      <c r="B342" t="str">
        <f t="shared" si="5"/>
        <v>American Petroleum Institute_Missouri Chamber of Commerce and Industry Education Foundation201212500</v>
      </c>
      <c r="C342" t="s">
        <v>4</v>
      </c>
      <c r="D342" t="s">
        <v>39</v>
      </c>
      <c r="E342" s="4">
        <v>12500</v>
      </c>
      <c r="F342">
        <v>2012</v>
      </c>
      <c r="I342" t="str">
        <f>IF(VLOOKUP(D342,Resources!A:C,3,FALSE)=0,"",VLOOKUP(D342,Resources!A:C,3,FALSE))</f>
        <v/>
      </c>
      <c r="K342">
        <v>46</v>
      </c>
    </row>
    <row r="343" spans="1:11" x14ac:dyDescent="0.2">
      <c r="A343" t="s">
        <v>204</v>
      </c>
      <c r="B343" t="str">
        <f t="shared" si="5"/>
        <v>American Petroleum Institute_National Association of Hispanic Publications201225000</v>
      </c>
      <c r="C343" t="s">
        <v>4</v>
      </c>
      <c r="D343" t="s">
        <v>38</v>
      </c>
      <c r="E343" s="4">
        <v>25000</v>
      </c>
      <c r="F343">
        <v>2012</v>
      </c>
      <c r="I343" t="str">
        <f>IF(VLOOKUP(D343,Resources!A:C,3,FALSE)=0,"",VLOOKUP(D343,Resources!A:C,3,FALSE))</f>
        <v/>
      </c>
      <c r="K343">
        <v>47</v>
      </c>
    </row>
    <row r="344" spans="1:11" x14ac:dyDescent="0.2">
      <c r="A344" t="s">
        <v>204</v>
      </c>
      <c r="B344" t="str">
        <f t="shared" si="5"/>
        <v>American Petroleum Institute_National Conference of State Legislatures201237500</v>
      </c>
      <c r="C344" t="s">
        <v>4</v>
      </c>
      <c r="D344" t="s">
        <v>36</v>
      </c>
      <c r="E344" s="4">
        <v>37500</v>
      </c>
      <c r="F344">
        <v>2012</v>
      </c>
      <c r="I344" t="str">
        <f>IF(VLOOKUP(D344,Resources!A:C,3,FALSE)=0,"",VLOOKUP(D344,Resources!A:C,3,FALSE))</f>
        <v/>
      </c>
      <c r="K344">
        <v>48</v>
      </c>
    </row>
    <row r="345" spans="1:11" x14ac:dyDescent="0.2">
      <c r="A345" t="s">
        <v>204</v>
      </c>
      <c r="B345" t="str">
        <f t="shared" si="5"/>
        <v>American Petroleum Institute_National Fish and Wildlife Foundation201255000</v>
      </c>
      <c r="C345" t="s">
        <v>4</v>
      </c>
      <c r="D345" t="s">
        <v>35</v>
      </c>
      <c r="E345" s="4">
        <v>55000</v>
      </c>
      <c r="F345">
        <v>2012</v>
      </c>
      <c r="I345" t="str">
        <f>IF(VLOOKUP(D345,Resources!A:C,3,FALSE)=0,"",VLOOKUP(D345,Resources!A:C,3,FALSE))</f>
        <v/>
      </c>
      <c r="K345">
        <v>49</v>
      </c>
    </row>
    <row r="346" spans="1:11" x14ac:dyDescent="0.2">
      <c r="A346" t="s">
        <v>204</v>
      </c>
      <c r="B346" t="str">
        <f t="shared" si="5"/>
        <v>American Petroleum Institute_National Foreign Trade Council201221000</v>
      </c>
      <c r="C346" t="s">
        <v>4</v>
      </c>
      <c r="D346" t="s">
        <v>34</v>
      </c>
      <c r="E346" s="4">
        <v>21000</v>
      </c>
      <c r="F346">
        <v>2012</v>
      </c>
      <c r="I346" t="str">
        <f>IF(VLOOKUP(D346,Resources!A:C,3,FALSE)=0,"",VLOOKUP(D346,Resources!A:C,3,FALSE))</f>
        <v/>
      </c>
      <c r="K346">
        <v>50</v>
      </c>
    </row>
    <row r="347" spans="1:11" x14ac:dyDescent="0.2">
      <c r="A347" t="s">
        <v>204</v>
      </c>
      <c r="B347" t="str">
        <f t="shared" si="5"/>
        <v>American Petroleum Institute_National Ocean Policy Coalition201280000</v>
      </c>
      <c r="C347" t="s">
        <v>4</v>
      </c>
      <c r="D347" t="s">
        <v>33</v>
      </c>
      <c r="E347" s="4">
        <v>80000</v>
      </c>
      <c r="F347">
        <v>2012</v>
      </c>
      <c r="I347" t="str">
        <f>IF(VLOOKUP(D347,Resources!A:C,3,FALSE)=0,"",VLOOKUP(D347,Resources!A:C,3,FALSE))</f>
        <v/>
      </c>
      <c r="K347">
        <v>51</v>
      </c>
    </row>
    <row r="348" spans="1:11" x14ac:dyDescent="0.2">
      <c r="A348" t="s">
        <v>204</v>
      </c>
      <c r="B348" t="str">
        <f t="shared" si="5"/>
        <v>American Petroleum Institute_National Urban League201210000</v>
      </c>
      <c r="C348" t="s">
        <v>4</v>
      </c>
      <c r="D348" t="s">
        <v>32</v>
      </c>
      <c r="E348" s="4">
        <v>10000</v>
      </c>
      <c r="F348">
        <v>2012</v>
      </c>
      <c r="I348" t="str">
        <f>IF(VLOOKUP(D348,Resources!A:C,3,FALSE)=0,"",VLOOKUP(D348,Resources!A:C,3,FALSE))</f>
        <v/>
      </c>
      <c r="K348">
        <v>52</v>
      </c>
    </row>
    <row r="349" spans="1:11" x14ac:dyDescent="0.2">
      <c r="A349" t="s">
        <v>204</v>
      </c>
      <c r="B349" t="str">
        <f t="shared" si="5"/>
        <v>American Petroleum Institute_Nebraska Ethanol Industry Coalition201220212</v>
      </c>
      <c r="C349" t="s">
        <v>4</v>
      </c>
      <c r="D349" t="s">
        <v>31</v>
      </c>
      <c r="E349" s="4">
        <v>20212</v>
      </c>
      <c r="F349">
        <v>2012</v>
      </c>
      <c r="I349" t="str">
        <f>IF(VLOOKUP(D349,Resources!A:C,3,FALSE)=0,"",VLOOKUP(D349,Resources!A:C,3,FALSE))</f>
        <v/>
      </c>
      <c r="K349">
        <v>53</v>
      </c>
    </row>
    <row r="350" spans="1:11" x14ac:dyDescent="0.2">
      <c r="A350" t="s">
        <v>204</v>
      </c>
      <c r="B350" t="str">
        <f t="shared" si="5"/>
        <v>American Petroleum Institute_New Jersey Lawsuit Reform Alliance20127500</v>
      </c>
      <c r="C350" t="s">
        <v>4</v>
      </c>
      <c r="D350" t="s">
        <v>30</v>
      </c>
      <c r="E350" s="4">
        <v>7500</v>
      </c>
      <c r="F350">
        <v>2012</v>
      </c>
      <c r="I350" t="str">
        <f>IF(VLOOKUP(D350,Resources!A:C,3,FALSE)=0,"",VLOOKUP(D350,Resources!A:C,3,FALSE))</f>
        <v/>
      </c>
      <c r="K350">
        <v>54</v>
      </c>
    </row>
    <row r="351" spans="1:11" x14ac:dyDescent="0.2">
      <c r="A351" t="s">
        <v>204</v>
      </c>
      <c r="B351" t="str">
        <f t="shared" si="5"/>
        <v>American Petroleum Institute_New York Academy of Sciences201215000</v>
      </c>
      <c r="C351" t="s">
        <v>4</v>
      </c>
      <c r="D351" t="s">
        <v>29</v>
      </c>
      <c r="E351" s="4">
        <v>15000</v>
      </c>
      <c r="F351">
        <v>2012</v>
      </c>
      <c r="I351" t="str">
        <f>IF(VLOOKUP(D351,Resources!A:C,3,FALSE)=0,"",VLOOKUP(D351,Resources!A:C,3,FALSE))</f>
        <v/>
      </c>
      <c r="K351">
        <v>55</v>
      </c>
    </row>
    <row r="352" spans="1:11" x14ac:dyDescent="0.2">
      <c r="A352" t="s">
        <v>204</v>
      </c>
      <c r="B352" t="str">
        <f t="shared" si="5"/>
        <v>American Petroleum Institute_North Carolina State University201293135</v>
      </c>
      <c r="C352" t="s">
        <v>4</v>
      </c>
      <c r="D352" t="s">
        <v>28</v>
      </c>
      <c r="E352" s="4">
        <v>93135</v>
      </c>
      <c r="F352">
        <v>2012</v>
      </c>
      <c r="I352" t="str">
        <f>IF(VLOOKUP(D352,Resources!A:C,3,FALSE)=0,"",VLOOKUP(D352,Resources!A:C,3,FALSE))</f>
        <v/>
      </c>
      <c r="K352">
        <v>56</v>
      </c>
    </row>
    <row r="353" spans="1:11" x14ac:dyDescent="0.2">
      <c r="A353" t="s">
        <v>204</v>
      </c>
      <c r="B353" t="str">
        <f t="shared" si="5"/>
        <v>American Petroleum Institute_Ohio Republican Party201210000</v>
      </c>
      <c r="C353" t="s">
        <v>4</v>
      </c>
      <c r="D353" t="s">
        <v>27</v>
      </c>
      <c r="E353" s="4">
        <v>10000</v>
      </c>
      <c r="F353">
        <v>2012</v>
      </c>
      <c r="I353" t="str">
        <f>IF(VLOOKUP(D353,Resources!A:C,3,FALSE)=0,"",VLOOKUP(D353,Resources!A:C,3,FALSE))</f>
        <v/>
      </c>
      <c r="K353">
        <v>57</v>
      </c>
    </row>
    <row r="354" spans="1:11" x14ac:dyDescent="0.2">
      <c r="A354" t="s">
        <v>204</v>
      </c>
      <c r="B354" t="str">
        <f t="shared" si="5"/>
        <v>American Petroleum Institute_Ohioans For Change201210000</v>
      </c>
      <c r="C354" t="s">
        <v>4</v>
      </c>
      <c r="D354" t="s">
        <v>26</v>
      </c>
      <c r="E354" s="4">
        <v>10000</v>
      </c>
      <c r="F354">
        <v>2012</v>
      </c>
      <c r="I354" t="str">
        <f>IF(VLOOKUP(D354,Resources!A:C,3,FALSE)=0,"",VLOOKUP(D354,Resources!A:C,3,FALSE))</f>
        <v/>
      </c>
      <c r="K354">
        <v>58</v>
      </c>
    </row>
    <row r="355" spans="1:11" x14ac:dyDescent="0.2">
      <c r="A355" t="s">
        <v>204</v>
      </c>
      <c r="B355" t="str">
        <f t="shared" si="5"/>
        <v>American Petroleum Institute_Oil and Natural Gas Industry Labor Management Committee20121327000</v>
      </c>
      <c r="C355" t="s">
        <v>4</v>
      </c>
      <c r="D355" t="s">
        <v>25</v>
      </c>
      <c r="E355" s="4">
        <v>1327000</v>
      </c>
      <c r="F355">
        <v>2012</v>
      </c>
      <c r="I355" t="str">
        <f>IF(VLOOKUP(D355,Resources!A:C,3,FALSE)=0,"",VLOOKUP(D355,Resources!A:C,3,FALSE))</f>
        <v/>
      </c>
      <c r="K355">
        <v>59</v>
      </c>
    </row>
    <row r="356" spans="1:11" x14ac:dyDescent="0.2">
      <c r="A356" t="s">
        <v>204</v>
      </c>
      <c r="B356" t="str">
        <f t="shared" si="5"/>
        <v>American Petroleum Institute_Pennsylvania Federation of Sportsmen's Clubs20126511</v>
      </c>
      <c r="C356" t="s">
        <v>4</v>
      </c>
      <c r="D356" t="s">
        <v>24</v>
      </c>
      <c r="E356" s="4">
        <v>6511</v>
      </c>
      <c r="F356">
        <v>2012</v>
      </c>
      <c r="I356" t="str">
        <f>IF(VLOOKUP(D356,Resources!A:C,3,FALSE)=0,"",VLOOKUP(D356,Resources!A:C,3,FALSE))</f>
        <v/>
      </c>
      <c r="K356">
        <v>60</v>
      </c>
    </row>
    <row r="357" spans="1:11" x14ac:dyDescent="0.2">
      <c r="A357" t="s">
        <v>204</v>
      </c>
      <c r="B357" t="str">
        <f t="shared" si="5"/>
        <v>American Petroleum Institute_Pennsylvania State Association of Township Supervisors20126000</v>
      </c>
      <c r="C357" t="s">
        <v>4</v>
      </c>
      <c r="D357" t="s">
        <v>23</v>
      </c>
      <c r="E357" s="4">
        <v>6000</v>
      </c>
      <c r="F357">
        <v>2012</v>
      </c>
      <c r="I357" t="str">
        <f>IF(VLOOKUP(D357,Resources!A:C,3,FALSE)=0,"",VLOOKUP(D357,Resources!A:C,3,FALSE))</f>
        <v/>
      </c>
      <c r="K357">
        <v>61</v>
      </c>
    </row>
    <row r="358" spans="1:11" x14ac:dyDescent="0.2">
      <c r="A358" t="s">
        <v>204</v>
      </c>
      <c r="B358" t="str">
        <f t="shared" si="5"/>
        <v>American Petroleum Institute_Republican Governors Association2012100000</v>
      </c>
      <c r="C358" t="s">
        <v>4</v>
      </c>
      <c r="D358" t="s">
        <v>22</v>
      </c>
      <c r="E358" s="4">
        <v>100000</v>
      </c>
      <c r="F358">
        <v>2012</v>
      </c>
      <c r="I358" t="str">
        <f>IF(VLOOKUP(D358,Resources!A:C,3,FALSE)=0,"",VLOOKUP(D358,Resources!A:C,3,FALSE))</f>
        <v/>
      </c>
      <c r="K358">
        <v>62</v>
      </c>
    </row>
    <row r="359" spans="1:11" x14ac:dyDescent="0.2">
      <c r="A359" t="s">
        <v>204</v>
      </c>
      <c r="B359" t="str">
        <f t="shared" si="5"/>
        <v>American Petroleum Institute_Republican State Leadership Committee201275000</v>
      </c>
      <c r="C359" t="s">
        <v>4</v>
      </c>
      <c r="D359" t="s">
        <v>21</v>
      </c>
      <c r="E359" s="4">
        <v>75000</v>
      </c>
      <c r="F359">
        <v>2012</v>
      </c>
      <c r="I359" t="str">
        <f>IF(VLOOKUP(D359,Resources!A:C,3,FALSE)=0,"",VLOOKUP(D359,Resources!A:C,3,FALSE))</f>
        <v/>
      </c>
      <c r="K359">
        <v>63</v>
      </c>
    </row>
    <row r="360" spans="1:11" x14ac:dyDescent="0.2">
      <c r="A360" t="s">
        <v>204</v>
      </c>
      <c r="B360" t="str">
        <f t="shared" si="5"/>
        <v>American Petroleum Institute_Small Business and Entrepreneurship Council201225000</v>
      </c>
      <c r="C360" t="s">
        <v>4</v>
      </c>
      <c r="D360" t="s">
        <v>650</v>
      </c>
      <c r="E360" s="4">
        <v>25000</v>
      </c>
      <c r="F360">
        <v>2012</v>
      </c>
      <c r="I360" t="str">
        <f>IF(VLOOKUP(D360,Resources!A:C,3,FALSE)=0,"",VLOOKUP(D360,Resources!A:C,3,FALSE))</f>
        <v/>
      </c>
      <c r="K360">
        <v>64</v>
      </c>
    </row>
    <row r="361" spans="1:11" x14ac:dyDescent="0.2">
      <c r="A361" t="s">
        <v>204</v>
      </c>
      <c r="B361" t="str">
        <f t="shared" si="5"/>
        <v>American Petroleum Institute_Society of Hispanic Professional Engineers201225000</v>
      </c>
      <c r="C361" t="s">
        <v>4</v>
      </c>
      <c r="D361" t="s">
        <v>20</v>
      </c>
      <c r="E361" s="4">
        <v>25000</v>
      </c>
      <c r="F361">
        <v>2012</v>
      </c>
      <c r="I361" t="str">
        <f>IF(VLOOKUP(D361,Resources!A:C,3,FALSE)=0,"",VLOOKUP(D361,Resources!A:C,3,FALSE))</f>
        <v/>
      </c>
      <c r="K361">
        <v>65</v>
      </c>
    </row>
    <row r="362" spans="1:11" x14ac:dyDescent="0.2">
      <c r="A362" t="s">
        <v>204</v>
      </c>
      <c r="B362" t="str">
        <f t="shared" si="5"/>
        <v>American Petroleum Institute_Southern Republican Leadership Conference South Carolina201225000</v>
      </c>
      <c r="C362" t="s">
        <v>4</v>
      </c>
      <c r="D362" t="s">
        <v>19</v>
      </c>
      <c r="E362" s="4">
        <v>25000</v>
      </c>
      <c r="F362">
        <v>2012</v>
      </c>
      <c r="I362" t="str">
        <f>IF(VLOOKUP(D362,Resources!A:C,3,FALSE)=0,"",VLOOKUP(D362,Resources!A:C,3,FALSE))</f>
        <v/>
      </c>
      <c r="K362">
        <v>66</v>
      </c>
    </row>
    <row r="363" spans="1:11" x14ac:dyDescent="0.2">
      <c r="A363" t="s">
        <v>204</v>
      </c>
      <c r="B363" t="str">
        <f t="shared" si="5"/>
        <v>American Petroleum Institute_Stanford University201220000</v>
      </c>
      <c r="C363" t="s">
        <v>4</v>
      </c>
      <c r="D363" t="s">
        <v>18</v>
      </c>
      <c r="E363" s="4">
        <v>20000</v>
      </c>
      <c r="F363">
        <v>2012</v>
      </c>
      <c r="I363" t="str">
        <f>IF(VLOOKUP(D363,Resources!A:C,3,FALSE)=0,"",VLOOKUP(D363,Resources!A:C,3,FALSE))</f>
        <v/>
      </c>
      <c r="K363">
        <v>67</v>
      </c>
    </row>
    <row r="364" spans="1:11" x14ac:dyDescent="0.2">
      <c r="A364" t="s">
        <v>204</v>
      </c>
      <c r="B364" t="str">
        <f t="shared" si="5"/>
        <v>American Petroleum Institute_State Review of Oil and Natural Gas Environmental Regulations2012100000</v>
      </c>
      <c r="C364" t="s">
        <v>4</v>
      </c>
      <c r="D364" t="s">
        <v>17</v>
      </c>
      <c r="E364" s="4">
        <v>100000</v>
      </c>
      <c r="F364">
        <v>2012</v>
      </c>
      <c r="I364" t="str">
        <f>IF(VLOOKUP(D364,Resources!A:C,3,FALSE)=0,"",VLOOKUP(D364,Resources!A:C,3,FALSE))</f>
        <v/>
      </c>
      <c r="K364">
        <v>68</v>
      </c>
    </row>
    <row r="365" spans="1:11" x14ac:dyDescent="0.2">
      <c r="A365" t="s">
        <v>204</v>
      </c>
      <c r="B365" t="str">
        <f t="shared" si="5"/>
        <v>American Petroleum Institute_Susan G. Komen Breast Cancer Foundation201210000</v>
      </c>
      <c r="C365" t="s">
        <v>4</v>
      </c>
      <c r="D365" t="s">
        <v>16</v>
      </c>
      <c r="E365" s="4">
        <v>10000</v>
      </c>
      <c r="F365">
        <v>2012</v>
      </c>
      <c r="I365" t="str">
        <f>IF(VLOOKUP(D365,Resources!A:C,3,FALSE)=0,"",VLOOKUP(D365,Resources!A:C,3,FALSE))</f>
        <v>N</v>
      </c>
      <c r="K365">
        <v>69</v>
      </c>
    </row>
    <row r="366" spans="1:11" x14ac:dyDescent="0.2">
      <c r="A366" t="s">
        <v>204</v>
      </c>
      <c r="B366" t="str">
        <f t="shared" si="5"/>
        <v>American Petroleum Institute_Taxpayers for Common Sense201230000</v>
      </c>
      <c r="C366" t="s">
        <v>4</v>
      </c>
      <c r="D366" t="s">
        <v>15</v>
      </c>
      <c r="E366" s="4">
        <v>30000</v>
      </c>
      <c r="F366">
        <v>2012</v>
      </c>
      <c r="I366" t="str">
        <f>IF(VLOOKUP(D366,Resources!A:C,3,FALSE)=0,"",VLOOKUP(D366,Resources!A:C,3,FALSE))</f>
        <v/>
      </c>
      <c r="K366">
        <v>70</v>
      </c>
    </row>
    <row r="367" spans="1:11" x14ac:dyDescent="0.2">
      <c r="A367" t="s">
        <v>204</v>
      </c>
      <c r="B367" t="str">
        <f t="shared" si="5"/>
        <v>American Petroleum Institute_The Bryce Harlow Foundation20127500</v>
      </c>
      <c r="C367" t="s">
        <v>4</v>
      </c>
      <c r="D367" t="s">
        <v>14</v>
      </c>
      <c r="E367" s="4">
        <v>7500</v>
      </c>
      <c r="F367">
        <v>2012</v>
      </c>
      <c r="I367" t="str">
        <f>IF(VLOOKUP(D367,Resources!A:C,3,FALSE)=0,"",VLOOKUP(D367,Resources!A:C,3,FALSE))</f>
        <v/>
      </c>
      <c r="K367">
        <v>71</v>
      </c>
    </row>
    <row r="368" spans="1:11" x14ac:dyDescent="0.2">
      <c r="A368" t="s">
        <v>204</v>
      </c>
      <c r="B368" t="str">
        <f t="shared" si="5"/>
        <v>American Petroleum Institute_The Keystone Center201215000</v>
      </c>
      <c r="C368" t="s">
        <v>4</v>
      </c>
      <c r="D368" t="s">
        <v>12</v>
      </c>
      <c r="E368" s="4">
        <v>15000</v>
      </c>
      <c r="F368">
        <v>2012</v>
      </c>
      <c r="I368" t="str">
        <f>IF(VLOOKUP(D368,Resources!A:C,3,FALSE)=0,"",VLOOKUP(D368,Resources!A:C,3,FALSE))</f>
        <v/>
      </c>
      <c r="K368">
        <v>72</v>
      </c>
    </row>
    <row r="369" spans="1:11" x14ac:dyDescent="0.2">
      <c r="A369" t="s">
        <v>204</v>
      </c>
      <c r="B369" t="str">
        <f t="shared" si="5"/>
        <v>American Petroleum Institute_United States Association for Energy Economics201215000</v>
      </c>
      <c r="C369" t="s">
        <v>4</v>
      </c>
      <c r="D369" t="s">
        <v>11</v>
      </c>
      <c r="E369" s="4">
        <v>15000</v>
      </c>
      <c r="F369">
        <v>2012</v>
      </c>
      <c r="I369" t="str">
        <f>IF(VLOOKUP(D369,Resources!A:C,3,FALSE)=0,"",VLOOKUP(D369,Resources!A:C,3,FALSE))</f>
        <v/>
      </c>
      <c r="K369">
        <v>73</v>
      </c>
    </row>
    <row r="370" spans="1:11" x14ac:dyDescent="0.2">
      <c r="A370" t="s">
        <v>204</v>
      </c>
      <c r="B370" t="str">
        <f t="shared" si="5"/>
        <v>American Petroleum Institute_University of California Davis2012201794</v>
      </c>
      <c r="C370" t="s">
        <v>4</v>
      </c>
      <c r="D370" t="s">
        <v>10</v>
      </c>
      <c r="E370" s="4">
        <v>201794</v>
      </c>
      <c r="F370">
        <v>2012</v>
      </c>
      <c r="I370" t="str">
        <f>IF(VLOOKUP(D370,Resources!A:C,3,FALSE)=0,"",VLOOKUP(D370,Resources!A:C,3,FALSE))</f>
        <v/>
      </c>
      <c r="K370">
        <v>74</v>
      </c>
    </row>
    <row r="371" spans="1:11" x14ac:dyDescent="0.2">
      <c r="A371" t="s">
        <v>204</v>
      </c>
      <c r="B371" t="str">
        <f t="shared" si="5"/>
        <v>American Petroleum Institute_University of Rochester201215000</v>
      </c>
      <c r="C371" t="s">
        <v>4</v>
      </c>
      <c r="D371" t="s">
        <v>9</v>
      </c>
      <c r="E371" s="4">
        <v>15000</v>
      </c>
      <c r="F371">
        <v>2012</v>
      </c>
      <c r="I371" t="str">
        <f>IF(VLOOKUP(D371,Resources!A:C,3,FALSE)=0,"",VLOOKUP(D371,Resources!A:C,3,FALSE))</f>
        <v/>
      </c>
      <c r="K371">
        <v>75</v>
      </c>
    </row>
    <row r="372" spans="1:11" x14ac:dyDescent="0.2">
      <c r="A372" t="s">
        <v>204</v>
      </c>
      <c r="B372" t="str">
        <f t="shared" si="5"/>
        <v>American Petroleum Institute_Virginia Chamber of Commerce201210000</v>
      </c>
      <c r="C372" t="s">
        <v>4</v>
      </c>
      <c r="D372" t="s">
        <v>8</v>
      </c>
      <c r="E372" s="4">
        <v>10000</v>
      </c>
      <c r="F372">
        <v>2012</v>
      </c>
      <c r="I372" t="str">
        <f>IF(VLOOKUP(D372,Resources!A:C,3,FALSE)=0,"",VLOOKUP(D372,Resources!A:C,3,FALSE))</f>
        <v/>
      </c>
      <c r="K372">
        <v>76</v>
      </c>
    </row>
    <row r="373" spans="1:11" x14ac:dyDescent="0.2">
      <c r="A373" t="s">
        <v>204</v>
      </c>
      <c r="B373" t="str">
        <f t="shared" si="5"/>
        <v>American Petroleum Institute_Washington Humane Society201210000</v>
      </c>
      <c r="C373" t="s">
        <v>4</v>
      </c>
      <c r="D373" t="s">
        <v>7</v>
      </c>
      <c r="E373" s="4">
        <v>10000</v>
      </c>
      <c r="F373">
        <v>2012</v>
      </c>
      <c r="I373" t="str">
        <f>IF(VLOOKUP(D373,Resources!A:C,3,FALSE)=0,"",VLOOKUP(D373,Resources!A:C,3,FALSE))</f>
        <v>N</v>
      </c>
      <c r="K373">
        <v>77</v>
      </c>
    </row>
    <row r="374" spans="1:11" x14ac:dyDescent="0.2">
      <c r="A374" t="s">
        <v>204</v>
      </c>
      <c r="B374" t="str">
        <f t="shared" si="5"/>
        <v>American Petroleum Institute_Washington Press Club Foundation201210000</v>
      </c>
      <c r="C374" t="s">
        <v>4</v>
      </c>
      <c r="D374" t="s">
        <v>6</v>
      </c>
      <c r="E374" s="4">
        <v>10000</v>
      </c>
      <c r="F374">
        <v>2012</v>
      </c>
      <c r="I374" t="str">
        <f>IF(VLOOKUP(D374,Resources!A:C,3,FALSE)=0,"",VLOOKUP(D374,Resources!A:C,3,FALSE))</f>
        <v/>
      </c>
      <c r="K374">
        <v>78</v>
      </c>
    </row>
    <row r="375" spans="1:11" x14ac:dyDescent="0.2">
      <c r="A375" t="s">
        <v>204</v>
      </c>
      <c r="B375" t="str">
        <f t="shared" si="5"/>
        <v>American Petroleum Institute_Western Michigan University201210000</v>
      </c>
      <c r="C375" t="s">
        <v>4</v>
      </c>
      <c r="D375" t="s">
        <v>5</v>
      </c>
      <c r="E375" s="4">
        <v>10000</v>
      </c>
      <c r="F375">
        <v>2012</v>
      </c>
      <c r="I375" t="str">
        <f>IF(VLOOKUP(D375,Resources!A:C,3,FALSE)=0,"",VLOOKUP(D375,Resources!A:C,3,FALSE))</f>
        <v/>
      </c>
      <c r="K375">
        <v>79</v>
      </c>
    </row>
    <row r="376" spans="1:11" x14ac:dyDescent="0.2">
      <c r="A376">
        <v>990</v>
      </c>
      <c r="B376" t="str">
        <f t="shared" si="5"/>
        <v>American Petroleum Institute_100 Black Men of America201325000</v>
      </c>
      <c r="C376" t="s">
        <v>4</v>
      </c>
      <c r="D376" t="s">
        <v>206</v>
      </c>
      <c r="E376" s="4">
        <v>25000</v>
      </c>
      <c r="F376">
        <v>2013</v>
      </c>
      <c r="G376" t="s">
        <v>205</v>
      </c>
      <c r="H376" t="s">
        <v>208</v>
      </c>
      <c r="I376" t="str">
        <f>IF(VLOOKUP(D376,Resources!A:C,3,FALSE)=0,"",VLOOKUP(D376,Resources!A:C,3,FALSE))</f>
        <v/>
      </c>
      <c r="K376">
        <v>1</v>
      </c>
    </row>
    <row r="377" spans="1:11" x14ac:dyDescent="0.2">
      <c r="A377">
        <v>990</v>
      </c>
      <c r="B377" t="str">
        <f t="shared" si="5"/>
        <v>American Petroleum Institute_100 Black Men of America201315000</v>
      </c>
      <c r="C377" t="s">
        <v>4</v>
      </c>
      <c r="D377" t="s">
        <v>206</v>
      </c>
      <c r="E377" s="4">
        <v>15000</v>
      </c>
      <c r="F377">
        <v>2013</v>
      </c>
      <c r="G377" t="s">
        <v>205</v>
      </c>
      <c r="H377" t="s">
        <v>208</v>
      </c>
      <c r="I377" t="str">
        <f>IF(VLOOKUP(D377,Resources!A:C,3,FALSE)=0,"",VLOOKUP(D377,Resources!A:C,3,FALSE))</f>
        <v/>
      </c>
      <c r="K377">
        <v>2</v>
      </c>
    </row>
    <row r="378" spans="1:11" x14ac:dyDescent="0.2">
      <c r="A378">
        <v>990</v>
      </c>
      <c r="B378" t="str">
        <f t="shared" si="5"/>
        <v>American Petroleum Institute_A Better Missouri Nixon for Governor201310000</v>
      </c>
      <c r="C378" t="s">
        <v>4</v>
      </c>
      <c r="D378" t="s">
        <v>209</v>
      </c>
      <c r="E378" s="4">
        <v>10000</v>
      </c>
      <c r="F378">
        <v>2013</v>
      </c>
      <c r="G378" t="s">
        <v>205</v>
      </c>
      <c r="H378" t="s">
        <v>210</v>
      </c>
      <c r="I378" t="str">
        <f>IF(VLOOKUP(D378,Resources!A:C,3,FALSE)=0,"",VLOOKUP(D378,Resources!A:C,3,FALSE))</f>
        <v/>
      </c>
      <c r="K378">
        <v>3</v>
      </c>
    </row>
    <row r="379" spans="1:11" x14ac:dyDescent="0.2">
      <c r="A379">
        <v>990</v>
      </c>
      <c r="B379" t="str">
        <f t="shared" si="5"/>
        <v>American Petroleum Institute_A Wider Circle201310000</v>
      </c>
      <c r="C379" t="s">
        <v>4</v>
      </c>
      <c r="D379" t="s">
        <v>76</v>
      </c>
      <c r="E379" s="4">
        <v>10000</v>
      </c>
      <c r="F379">
        <v>2013</v>
      </c>
      <c r="G379" t="s">
        <v>205</v>
      </c>
      <c r="H379" t="s">
        <v>211</v>
      </c>
      <c r="I379" t="str">
        <f>IF(VLOOKUP(D379,Resources!A:C,3,FALSE)=0,"",VLOOKUP(D379,Resources!A:C,3,FALSE))</f>
        <v/>
      </c>
      <c r="K379">
        <v>4</v>
      </c>
    </row>
    <row r="380" spans="1:11" x14ac:dyDescent="0.2">
      <c r="A380">
        <v>990</v>
      </c>
      <c r="B380" t="str">
        <f t="shared" si="5"/>
        <v>American Petroleum Institute_Abate of Illinois201310000</v>
      </c>
      <c r="C380" t="s">
        <v>4</v>
      </c>
      <c r="D380" t="s">
        <v>212</v>
      </c>
      <c r="E380" s="4">
        <v>10000</v>
      </c>
      <c r="F380">
        <v>2013</v>
      </c>
      <c r="G380" t="s">
        <v>205</v>
      </c>
      <c r="H380" t="s">
        <v>213</v>
      </c>
      <c r="I380" t="str">
        <f>IF(VLOOKUP(D380,Resources!A:C,3,FALSE)=0,"",VLOOKUP(D380,Resources!A:C,3,FALSE))</f>
        <v/>
      </c>
      <c r="K380">
        <v>5</v>
      </c>
    </row>
    <row r="381" spans="1:11" x14ac:dyDescent="0.2">
      <c r="A381">
        <v>990</v>
      </c>
      <c r="B381" t="str">
        <f t="shared" si="5"/>
        <v>American Petroleum Institute_American Association of Blacks in Energy201310000</v>
      </c>
      <c r="C381" t="s">
        <v>4</v>
      </c>
      <c r="D381" t="s">
        <v>73</v>
      </c>
      <c r="E381" s="4">
        <v>10000</v>
      </c>
      <c r="F381">
        <v>2013</v>
      </c>
      <c r="G381" t="s">
        <v>205</v>
      </c>
      <c r="H381" t="s">
        <v>214</v>
      </c>
      <c r="I381" t="str">
        <f>IF(VLOOKUP(D381,Resources!A:C,3,FALSE)=0,"",VLOOKUP(D381,Resources!A:C,3,FALSE))</f>
        <v/>
      </c>
      <c r="K381">
        <v>6</v>
      </c>
    </row>
    <row r="382" spans="1:11" x14ac:dyDescent="0.2">
      <c r="A382">
        <v>990</v>
      </c>
      <c r="B382" t="str">
        <f t="shared" si="5"/>
        <v>American Petroleum Institute_American Chemistry Council201325000</v>
      </c>
      <c r="C382" t="s">
        <v>4</v>
      </c>
      <c r="D382" t="s">
        <v>79</v>
      </c>
      <c r="E382" s="4">
        <v>25000</v>
      </c>
      <c r="F382">
        <v>2013</v>
      </c>
      <c r="G382" t="s">
        <v>205</v>
      </c>
      <c r="H382" t="s">
        <v>215</v>
      </c>
      <c r="I382" t="str">
        <f>IF(VLOOKUP(D382,Resources!A:C,3,FALSE)=0,"",VLOOKUP(D382,Resources!A:C,3,FALSE))</f>
        <v/>
      </c>
      <c r="K382">
        <v>7</v>
      </c>
    </row>
    <row r="383" spans="1:11" x14ac:dyDescent="0.2">
      <c r="A383">
        <v>990</v>
      </c>
      <c r="B383" t="str">
        <f t="shared" si="5"/>
        <v>American Petroleum Institute_American Council for Capital Formation201350000</v>
      </c>
      <c r="C383" t="s">
        <v>4</v>
      </c>
      <c r="D383" t="s">
        <v>72</v>
      </c>
      <c r="E383" s="4">
        <v>50000</v>
      </c>
      <c r="F383">
        <v>2013</v>
      </c>
      <c r="G383" t="s">
        <v>205</v>
      </c>
      <c r="H383" t="s">
        <v>216</v>
      </c>
      <c r="I383" t="str">
        <f>IF(VLOOKUP(D383,Resources!A:C,3,FALSE)=0,"",VLOOKUP(D383,Resources!A:C,3,FALSE))</f>
        <v/>
      </c>
      <c r="K383">
        <v>8</v>
      </c>
    </row>
    <row r="384" spans="1:11" x14ac:dyDescent="0.2">
      <c r="A384">
        <v>990</v>
      </c>
      <c r="B384" t="str">
        <f t="shared" si="5"/>
        <v>American Petroleum Institute_American Enterprise Institute for Public Policy Research201325000</v>
      </c>
      <c r="C384" t="s">
        <v>4</v>
      </c>
      <c r="D384" t="s">
        <v>80</v>
      </c>
      <c r="E384" s="4">
        <v>25000</v>
      </c>
      <c r="F384">
        <v>2013</v>
      </c>
      <c r="G384" t="s">
        <v>205</v>
      </c>
      <c r="H384" t="s">
        <v>217</v>
      </c>
      <c r="I384" t="str">
        <f>IF(VLOOKUP(D384,Resources!A:C,3,FALSE)=0,"",VLOOKUP(D384,Resources!A:C,3,FALSE))</f>
        <v/>
      </c>
      <c r="K384">
        <v>9</v>
      </c>
    </row>
    <row r="385" spans="1:11" x14ac:dyDescent="0.2">
      <c r="A385">
        <v>990</v>
      </c>
      <c r="B385" t="str">
        <f t="shared" si="5"/>
        <v>American Petroleum Institute_American Institute of Chemical Engineers20137500</v>
      </c>
      <c r="C385" t="s">
        <v>4</v>
      </c>
      <c r="D385" t="s">
        <v>132</v>
      </c>
      <c r="E385" s="4">
        <v>7500</v>
      </c>
      <c r="F385">
        <v>2013</v>
      </c>
      <c r="G385" t="s">
        <v>205</v>
      </c>
      <c r="H385" t="s">
        <v>218</v>
      </c>
      <c r="I385" t="str">
        <f>IF(VLOOKUP(D385,Resources!A:C,3,FALSE)=0,"",VLOOKUP(D385,Resources!A:C,3,FALSE))</f>
        <v/>
      </c>
      <c r="K385">
        <v>10</v>
      </c>
    </row>
    <row r="386" spans="1:11" x14ac:dyDescent="0.2">
      <c r="A386">
        <v>990</v>
      </c>
      <c r="B386" t="str">
        <f t="shared" ref="B386:B449" si="6">C386&amp;"_"&amp;D386&amp;F386&amp;E386</f>
        <v>American Petroleum Institute_American Legislative Exchange Council201310000</v>
      </c>
      <c r="C386" t="s">
        <v>4</v>
      </c>
      <c r="D386" t="s">
        <v>110</v>
      </c>
      <c r="E386" s="4">
        <v>10000</v>
      </c>
      <c r="F386">
        <v>2013</v>
      </c>
      <c r="G386" t="s">
        <v>205</v>
      </c>
      <c r="H386" t="s">
        <v>219</v>
      </c>
      <c r="I386" t="str">
        <f>IF(VLOOKUP(D386,Resources!A:C,3,FALSE)=0,"",VLOOKUP(D386,Resources!A:C,3,FALSE))</f>
        <v/>
      </c>
      <c r="K386">
        <v>11</v>
      </c>
    </row>
    <row r="387" spans="1:11" x14ac:dyDescent="0.2">
      <c r="A387">
        <v>990</v>
      </c>
      <c r="B387" t="str">
        <f t="shared" si="6"/>
        <v>American Petroleum Institute_American National Standards Institute (ANSI)201339951</v>
      </c>
      <c r="C387" t="s">
        <v>4</v>
      </c>
      <c r="D387" t="s">
        <v>220</v>
      </c>
      <c r="E387" s="4">
        <v>39951</v>
      </c>
      <c r="F387">
        <v>2013</v>
      </c>
      <c r="G387" t="s">
        <v>205</v>
      </c>
      <c r="H387" t="s">
        <v>221</v>
      </c>
      <c r="I387" t="str">
        <f>IF(VLOOKUP(D387,Resources!A:C,3,FALSE)=0,"",VLOOKUP(D387,Resources!A:C,3,FALSE))</f>
        <v/>
      </c>
      <c r="K387">
        <v>12</v>
      </c>
    </row>
    <row r="388" spans="1:11" x14ac:dyDescent="0.2">
      <c r="A388">
        <v>990</v>
      </c>
      <c r="B388" t="str">
        <f t="shared" si="6"/>
        <v>American Petroleum Institute_Americans for Tax Reform20137500</v>
      </c>
      <c r="C388" t="s">
        <v>4</v>
      </c>
      <c r="D388" t="s">
        <v>82</v>
      </c>
      <c r="E388" s="4">
        <v>7500</v>
      </c>
      <c r="F388">
        <v>2013</v>
      </c>
      <c r="G388" t="s">
        <v>205</v>
      </c>
      <c r="H388" t="s">
        <v>222</v>
      </c>
      <c r="I388" t="str">
        <f>IF(VLOOKUP(D388,Resources!A:C,3,FALSE)=0,"",VLOOKUP(D388,Resources!A:C,3,FALSE))</f>
        <v/>
      </c>
      <c r="K388">
        <v>13</v>
      </c>
    </row>
    <row r="389" spans="1:11" x14ac:dyDescent="0.2">
      <c r="A389">
        <v>990</v>
      </c>
      <c r="B389" t="str">
        <f t="shared" si="6"/>
        <v>American Petroleum Institute_America's Wetland Foundation201350000</v>
      </c>
      <c r="C389" t="s">
        <v>4</v>
      </c>
      <c r="D389" t="s">
        <v>67</v>
      </c>
      <c r="E389" s="4">
        <v>50000</v>
      </c>
      <c r="F389">
        <v>2013</v>
      </c>
      <c r="G389" t="s">
        <v>205</v>
      </c>
      <c r="H389" t="s">
        <v>223</v>
      </c>
      <c r="I389" t="str">
        <f>IF(VLOOKUP(D389,Resources!A:C,3,FALSE)=0,"",VLOOKUP(D389,Resources!A:C,3,FALSE))</f>
        <v/>
      </c>
      <c r="K389">
        <v>14</v>
      </c>
    </row>
    <row r="390" spans="1:11" x14ac:dyDescent="0.2">
      <c r="A390">
        <v>990</v>
      </c>
      <c r="B390" t="str">
        <f t="shared" si="6"/>
        <v>American Petroleum Institute_Association for Environmental Health and Sciences201313000</v>
      </c>
      <c r="C390" t="s">
        <v>4</v>
      </c>
      <c r="D390" t="s">
        <v>66</v>
      </c>
      <c r="E390" s="4">
        <v>13000</v>
      </c>
      <c r="F390">
        <v>2013</v>
      </c>
      <c r="G390" t="s">
        <v>205</v>
      </c>
      <c r="H390" t="s">
        <v>224</v>
      </c>
      <c r="I390" t="str">
        <f>IF(VLOOKUP(D390,Resources!A:C,3,FALSE)=0,"",VLOOKUP(D390,Resources!A:C,3,FALSE))</f>
        <v/>
      </c>
      <c r="K390">
        <v>15</v>
      </c>
    </row>
    <row r="391" spans="1:11" x14ac:dyDescent="0.2">
      <c r="A391">
        <v>990</v>
      </c>
      <c r="B391" t="str">
        <f t="shared" si="6"/>
        <v>American Petroleum Institute_Bloomberg Finance LP201325000</v>
      </c>
      <c r="C391" t="s">
        <v>4</v>
      </c>
      <c r="D391" t="s">
        <v>225</v>
      </c>
      <c r="E391" s="4">
        <v>25000</v>
      </c>
      <c r="F391">
        <v>2013</v>
      </c>
      <c r="G391" t="s">
        <v>205</v>
      </c>
      <c r="H391" t="s">
        <v>226</v>
      </c>
      <c r="I391" t="str">
        <f>IF(VLOOKUP(D391,Resources!A:C,3,FALSE)=0,"",VLOOKUP(D391,Resources!A:C,3,FALSE))</f>
        <v/>
      </c>
      <c r="K391">
        <v>16</v>
      </c>
    </row>
    <row r="392" spans="1:11" x14ac:dyDescent="0.2">
      <c r="A392">
        <v>990</v>
      </c>
      <c r="B392" t="str">
        <f t="shared" si="6"/>
        <v>American Petroleum Institute_Boy Scouts of America201310000</v>
      </c>
      <c r="C392" t="s">
        <v>4</v>
      </c>
      <c r="D392" t="s">
        <v>227</v>
      </c>
      <c r="E392" s="4">
        <v>10000</v>
      </c>
      <c r="F392">
        <v>2013</v>
      </c>
      <c r="G392" t="s">
        <v>205</v>
      </c>
      <c r="H392" t="s">
        <v>228</v>
      </c>
      <c r="I392" t="str">
        <f>IF(VLOOKUP(D392,Resources!A:C,3,FALSE)=0,"",VLOOKUP(D392,Resources!A:C,3,FALSE))</f>
        <v>N</v>
      </c>
      <c r="K392">
        <v>17</v>
      </c>
    </row>
    <row r="393" spans="1:11" x14ac:dyDescent="0.2">
      <c r="A393">
        <v>990</v>
      </c>
      <c r="B393" t="str">
        <f t="shared" si="6"/>
        <v>American Petroleum Institute_The Bryce Harlow Foundation20137500</v>
      </c>
      <c r="C393" t="s">
        <v>4</v>
      </c>
      <c r="D393" t="s">
        <v>14</v>
      </c>
      <c r="E393" s="4">
        <v>7500</v>
      </c>
      <c r="F393">
        <v>2013</v>
      </c>
      <c r="G393" t="s">
        <v>205</v>
      </c>
      <c r="H393" t="s">
        <v>229</v>
      </c>
      <c r="I393" t="str">
        <f>IF(VLOOKUP(D393,Resources!A:C,3,FALSE)=0,"",VLOOKUP(D393,Resources!A:C,3,FALSE))</f>
        <v/>
      </c>
      <c r="K393">
        <v>18</v>
      </c>
    </row>
    <row r="394" spans="1:11" x14ac:dyDescent="0.2">
      <c r="A394">
        <v>990</v>
      </c>
      <c r="B394" t="str">
        <f t="shared" si="6"/>
        <v>American Petroleum Institute_Building and Construction Trades Department AFL-CIO201350000</v>
      </c>
      <c r="C394" t="s">
        <v>4</v>
      </c>
      <c r="D394" t="s">
        <v>65</v>
      </c>
      <c r="E394" s="4">
        <v>50000</v>
      </c>
      <c r="F394">
        <v>2013</v>
      </c>
      <c r="G394" t="s">
        <v>205</v>
      </c>
      <c r="H394" t="s">
        <v>230</v>
      </c>
      <c r="I394" t="str">
        <f>IF(VLOOKUP(D394,Resources!A:C,3,FALSE)=0,"",VLOOKUP(D394,Resources!A:C,3,FALSE))</f>
        <v/>
      </c>
      <c r="K394">
        <v>19</v>
      </c>
    </row>
    <row r="395" spans="1:11" x14ac:dyDescent="0.2">
      <c r="A395">
        <v>990</v>
      </c>
      <c r="B395" t="str">
        <f t="shared" si="6"/>
        <v>American Petroleum Institute_Business Institute for Political Analysis201325000</v>
      </c>
      <c r="C395" t="s">
        <v>4</v>
      </c>
      <c r="D395" t="s">
        <v>64</v>
      </c>
      <c r="E395" s="4">
        <v>25000</v>
      </c>
      <c r="F395">
        <v>2013</v>
      </c>
      <c r="G395" t="s">
        <v>205</v>
      </c>
      <c r="H395" t="s">
        <v>231</v>
      </c>
      <c r="I395" t="str">
        <f>IF(VLOOKUP(D395,Resources!A:C,3,FALSE)=0,"",VLOOKUP(D395,Resources!A:C,3,FALSE))</f>
        <v/>
      </c>
      <c r="K395">
        <v>20</v>
      </c>
    </row>
    <row r="396" spans="1:11" x14ac:dyDescent="0.2">
      <c r="A396">
        <v>990</v>
      </c>
      <c r="B396" t="str">
        <f t="shared" si="6"/>
        <v>American Petroleum Institute_Business Institute for Political Analysis2013250000</v>
      </c>
      <c r="C396" t="s">
        <v>4</v>
      </c>
      <c r="D396" t="s">
        <v>64</v>
      </c>
      <c r="E396" s="4">
        <v>250000</v>
      </c>
      <c r="F396">
        <v>2013</v>
      </c>
      <c r="G396" t="s">
        <v>205</v>
      </c>
      <c r="H396" t="s">
        <v>231</v>
      </c>
      <c r="I396" t="str">
        <f>IF(VLOOKUP(D396,Resources!A:C,3,FALSE)=0,"",VLOOKUP(D396,Resources!A:C,3,FALSE))</f>
        <v/>
      </c>
      <c r="K396">
        <v>21</v>
      </c>
    </row>
    <row r="397" spans="1:11" x14ac:dyDescent="0.2">
      <c r="A397">
        <v>990</v>
      </c>
      <c r="B397" t="str">
        <f t="shared" si="6"/>
        <v>American Petroleum Institute_Capitol Hill Publishing Corp.201319500</v>
      </c>
      <c r="C397" t="s">
        <v>4</v>
      </c>
      <c r="D397" t="s">
        <v>86</v>
      </c>
      <c r="E397" s="4">
        <v>19500</v>
      </c>
      <c r="F397">
        <v>2013</v>
      </c>
      <c r="G397" t="s">
        <v>205</v>
      </c>
      <c r="H397" t="s">
        <v>232</v>
      </c>
      <c r="I397" t="str">
        <f>IF(VLOOKUP(D397,Resources!A:C,3,FALSE)=0,"",VLOOKUP(D397,Resources!A:C,3,FALSE))</f>
        <v/>
      </c>
      <c r="K397">
        <v>22</v>
      </c>
    </row>
    <row r="398" spans="1:11" x14ac:dyDescent="0.2">
      <c r="A398">
        <v>990</v>
      </c>
      <c r="B398" t="str">
        <f t="shared" si="6"/>
        <v>American Petroleum Institute_Clemson University201342250</v>
      </c>
      <c r="C398" t="s">
        <v>4</v>
      </c>
      <c r="D398" t="s">
        <v>61</v>
      </c>
      <c r="E398" s="4">
        <v>42250</v>
      </c>
      <c r="F398">
        <v>2013</v>
      </c>
      <c r="G398" t="s">
        <v>205</v>
      </c>
      <c r="H398" t="s">
        <v>233</v>
      </c>
      <c r="I398" t="str">
        <f>IF(VLOOKUP(D398,Resources!A:C,3,FALSE)=0,"",VLOOKUP(D398,Resources!A:C,3,FALSE))</f>
        <v/>
      </c>
      <c r="K398">
        <v>23</v>
      </c>
    </row>
    <row r="399" spans="1:11" x14ac:dyDescent="0.2">
      <c r="A399">
        <v>990</v>
      </c>
      <c r="B399" t="str">
        <f t="shared" si="6"/>
        <v>American Petroleum Institute_Common Ground Alliance201310000</v>
      </c>
      <c r="C399" t="s">
        <v>4</v>
      </c>
      <c r="D399" t="s">
        <v>60</v>
      </c>
      <c r="E399" s="4">
        <v>10000</v>
      </c>
      <c r="F399">
        <v>2013</v>
      </c>
      <c r="G399" t="s">
        <v>205</v>
      </c>
      <c r="H399" t="s">
        <v>234</v>
      </c>
      <c r="I399" t="str">
        <f>IF(VLOOKUP(D399,Resources!A:C,3,FALSE)=0,"",VLOOKUP(D399,Resources!A:C,3,FALSE))</f>
        <v/>
      </c>
      <c r="K399">
        <v>24</v>
      </c>
    </row>
    <row r="400" spans="1:11" x14ac:dyDescent="0.2">
      <c r="A400">
        <v>990</v>
      </c>
      <c r="B400" t="str">
        <f t="shared" si="6"/>
        <v>American Petroleum Institute_Conference Group201310000</v>
      </c>
      <c r="C400" t="s">
        <v>4</v>
      </c>
      <c r="D400" t="s">
        <v>235</v>
      </c>
      <c r="E400" s="4">
        <v>10000</v>
      </c>
      <c r="F400">
        <v>2013</v>
      </c>
      <c r="G400" t="s">
        <v>205</v>
      </c>
      <c r="H400" t="s">
        <v>236</v>
      </c>
      <c r="I400" t="str">
        <f>IF(VLOOKUP(D400,Resources!A:C,3,FALSE)=0,"",VLOOKUP(D400,Resources!A:C,3,FALSE))</f>
        <v/>
      </c>
      <c r="K400">
        <v>25</v>
      </c>
    </row>
    <row r="401" spans="1:11" x14ac:dyDescent="0.2">
      <c r="A401">
        <v>990</v>
      </c>
      <c r="B401" t="str">
        <f t="shared" si="6"/>
        <v>American Petroleum Institute_Congressional Black Caucus Foundation2013110000</v>
      </c>
      <c r="C401" t="s">
        <v>4</v>
      </c>
      <c r="D401" t="s">
        <v>237</v>
      </c>
      <c r="E401" s="4">
        <v>110000</v>
      </c>
      <c r="F401">
        <v>2013</v>
      </c>
      <c r="G401" t="s">
        <v>205</v>
      </c>
      <c r="H401" t="s">
        <v>238</v>
      </c>
      <c r="I401" t="str">
        <f>IF(VLOOKUP(D401,Resources!A:C,3,FALSE)=0,"",VLOOKUP(D401,Resources!A:C,3,FALSE))</f>
        <v/>
      </c>
      <c r="K401">
        <v>26</v>
      </c>
    </row>
    <row r="402" spans="1:11" x14ac:dyDescent="0.2">
      <c r="A402">
        <v>990</v>
      </c>
      <c r="B402" t="str">
        <f t="shared" si="6"/>
        <v>American Petroleum Institute_Congressional Black Caucus Institute201325000</v>
      </c>
      <c r="C402" t="s">
        <v>4</v>
      </c>
      <c r="D402" t="s">
        <v>59</v>
      </c>
      <c r="E402" s="4">
        <v>25000</v>
      </c>
      <c r="F402">
        <v>2013</v>
      </c>
      <c r="G402" t="s">
        <v>205</v>
      </c>
      <c r="H402" t="s">
        <v>239</v>
      </c>
      <c r="I402" t="str">
        <f>IF(VLOOKUP(D402,Resources!A:C,3,FALSE)=0,"",VLOOKUP(D402,Resources!A:C,3,FALSE))</f>
        <v/>
      </c>
      <c r="K402">
        <v>27</v>
      </c>
    </row>
    <row r="403" spans="1:11" x14ac:dyDescent="0.2">
      <c r="A403">
        <v>990</v>
      </c>
      <c r="B403" t="str">
        <f t="shared" si="6"/>
        <v>American Petroleum Institute_Congressional Coalition on Adoption Institute201350000</v>
      </c>
      <c r="C403" t="s">
        <v>4</v>
      </c>
      <c r="D403" t="s">
        <v>58</v>
      </c>
      <c r="E403" s="4">
        <v>50000</v>
      </c>
      <c r="F403">
        <v>2013</v>
      </c>
      <c r="G403" t="s">
        <v>205</v>
      </c>
      <c r="H403" t="s">
        <v>240</v>
      </c>
      <c r="I403" t="str">
        <f>IF(VLOOKUP(D403,Resources!A:C,3,FALSE)=0,"",VLOOKUP(D403,Resources!A:C,3,FALSE))</f>
        <v>N</v>
      </c>
      <c r="K403">
        <v>28</v>
      </c>
    </row>
    <row r="404" spans="1:11" x14ac:dyDescent="0.2">
      <c r="A404">
        <v>990</v>
      </c>
      <c r="B404" t="str">
        <f t="shared" si="6"/>
        <v>American Petroleum Institute_Congressional Hispanic Caucus Institute2013110000</v>
      </c>
      <c r="C404" t="s">
        <v>4</v>
      </c>
      <c r="D404" t="s">
        <v>57</v>
      </c>
      <c r="E404" s="4">
        <v>110000</v>
      </c>
      <c r="F404">
        <v>2013</v>
      </c>
      <c r="G404" t="s">
        <v>205</v>
      </c>
      <c r="H404" t="s">
        <v>241</v>
      </c>
      <c r="I404" t="str">
        <f>IF(VLOOKUP(D404,Resources!A:C,3,FALSE)=0,"",VLOOKUP(D404,Resources!A:C,3,FALSE))</f>
        <v/>
      </c>
      <c r="K404">
        <v>29</v>
      </c>
    </row>
    <row r="405" spans="1:11" x14ac:dyDescent="0.2">
      <c r="A405">
        <v>990</v>
      </c>
      <c r="B405" t="str">
        <f t="shared" si="6"/>
        <v>American Petroleum Institute_Congressional Hispanic Caucus Institute201325000</v>
      </c>
      <c r="C405" t="s">
        <v>4</v>
      </c>
      <c r="D405" t="s">
        <v>57</v>
      </c>
      <c r="E405" s="4">
        <v>25000</v>
      </c>
      <c r="F405">
        <v>2013</v>
      </c>
      <c r="G405" t="s">
        <v>205</v>
      </c>
      <c r="H405" t="s">
        <v>241</v>
      </c>
      <c r="I405" t="str">
        <f>IF(VLOOKUP(D405,Resources!A:C,3,FALSE)=0,"",VLOOKUP(D405,Resources!A:C,3,FALSE))</f>
        <v/>
      </c>
      <c r="K405">
        <v>30</v>
      </c>
    </row>
    <row r="406" spans="1:11" x14ac:dyDescent="0.2">
      <c r="A406">
        <v>990</v>
      </c>
      <c r="B406" t="str">
        <f t="shared" si="6"/>
        <v>American Petroleum Institute_Conservative Political Action Conference201311000</v>
      </c>
      <c r="C406" t="s">
        <v>4</v>
      </c>
      <c r="D406" t="s">
        <v>139</v>
      </c>
      <c r="E406" s="4">
        <v>11000</v>
      </c>
      <c r="F406">
        <v>2013</v>
      </c>
      <c r="G406" t="s">
        <v>205</v>
      </c>
      <c r="H406" t="s">
        <v>242</v>
      </c>
      <c r="I406" t="str">
        <f>IF(VLOOKUP(D406,Resources!A:C,3,FALSE)=0,"",VLOOKUP(D406,Resources!A:C,3,FALSE))</f>
        <v/>
      </c>
      <c r="K406">
        <v>31</v>
      </c>
    </row>
    <row r="407" spans="1:11" x14ac:dyDescent="0.2">
      <c r="A407">
        <v>990</v>
      </c>
      <c r="B407" t="str">
        <f t="shared" si="6"/>
        <v>American Petroleum Institute_Consumer Energy Alliance201350000</v>
      </c>
      <c r="C407" t="s">
        <v>4</v>
      </c>
      <c r="D407" t="s">
        <v>55</v>
      </c>
      <c r="E407" s="4">
        <v>50000</v>
      </c>
      <c r="F407">
        <v>2013</v>
      </c>
      <c r="G407" t="s">
        <v>205</v>
      </c>
      <c r="H407" t="s">
        <v>243</v>
      </c>
      <c r="I407" t="str">
        <f>IF(VLOOKUP(D407,Resources!A:C,3,FALSE)=0,"",VLOOKUP(D407,Resources!A:C,3,FALSE))</f>
        <v/>
      </c>
      <c r="K407">
        <v>32</v>
      </c>
    </row>
    <row r="408" spans="1:11" x14ac:dyDescent="0.2">
      <c r="A408">
        <v>990</v>
      </c>
      <c r="B408" t="str">
        <f t="shared" si="6"/>
        <v>American Petroleum Institute_Coordinating Research Council201315000</v>
      </c>
      <c r="C408" t="s">
        <v>4</v>
      </c>
      <c r="D408" t="s">
        <v>54</v>
      </c>
      <c r="E408" s="4">
        <v>15000</v>
      </c>
      <c r="F408">
        <v>2013</v>
      </c>
      <c r="G408" t="s">
        <v>205</v>
      </c>
      <c r="H408" t="s">
        <v>244</v>
      </c>
      <c r="I408" t="str">
        <f>IF(VLOOKUP(D408,Resources!A:C,3,FALSE)=0,"",VLOOKUP(D408,Resources!A:C,3,FALSE))</f>
        <v/>
      </c>
      <c r="K408">
        <v>33</v>
      </c>
    </row>
    <row r="409" spans="1:11" x14ac:dyDescent="0.2">
      <c r="A409">
        <v>990</v>
      </c>
      <c r="B409" t="str">
        <f t="shared" si="6"/>
        <v>American Petroleum Institute_Council of Great Lakes Governors201350000</v>
      </c>
      <c r="C409" t="s">
        <v>4</v>
      </c>
      <c r="D409" t="s">
        <v>245</v>
      </c>
      <c r="E409" s="4">
        <v>50000</v>
      </c>
      <c r="F409">
        <v>2013</v>
      </c>
      <c r="G409" t="s">
        <v>205</v>
      </c>
      <c r="H409" t="s">
        <v>246</v>
      </c>
      <c r="I409" t="str">
        <f>IF(VLOOKUP(D409,Resources!A:C,3,FALSE)=0,"",VLOOKUP(D409,Resources!A:C,3,FALSE))</f>
        <v/>
      </c>
      <c r="K409">
        <v>34</v>
      </c>
    </row>
    <row r="410" spans="1:11" x14ac:dyDescent="0.2">
      <c r="A410">
        <v>990</v>
      </c>
      <c r="B410" t="str">
        <f t="shared" si="6"/>
        <v>American Petroleum Institute_Council of State Chambers (COSC)201310000</v>
      </c>
      <c r="C410" t="s">
        <v>4</v>
      </c>
      <c r="D410" t="s">
        <v>247</v>
      </c>
      <c r="E410" s="4">
        <v>10000</v>
      </c>
      <c r="F410">
        <v>2013</v>
      </c>
      <c r="G410" t="s">
        <v>205</v>
      </c>
      <c r="H410" t="s">
        <v>248</v>
      </c>
      <c r="I410" t="str">
        <f>IF(VLOOKUP(D410,Resources!A:C,3,FALSE)=0,"",VLOOKUP(D410,Resources!A:C,3,FALSE))</f>
        <v/>
      </c>
      <c r="K410">
        <v>35</v>
      </c>
    </row>
    <row r="411" spans="1:11" x14ac:dyDescent="0.2">
      <c r="A411">
        <v>990</v>
      </c>
      <c r="B411" t="str">
        <f t="shared" si="6"/>
        <v>American Petroleum Institute_Council of State Governments20136000</v>
      </c>
      <c r="C411" t="s">
        <v>4</v>
      </c>
      <c r="D411" t="s">
        <v>95</v>
      </c>
      <c r="E411" s="4">
        <v>6000</v>
      </c>
      <c r="F411">
        <v>2013</v>
      </c>
      <c r="G411" t="s">
        <v>205</v>
      </c>
      <c r="H411" t="s">
        <v>249</v>
      </c>
      <c r="I411" t="str">
        <f>IF(VLOOKUP(D411,Resources!A:C,3,FALSE)=0,"",VLOOKUP(D411,Resources!A:C,3,FALSE))</f>
        <v/>
      </c>
      <c r="K411">
        <v>36</v>
      </c>
    </row>
    <row r="412" spans="1:11" x14ac:dyDescent="0.2">
      <c r="A412">
        <v>990</v>
      </c>
      <c r="B412" t="str">
        <f t="shared" si="6"/>
        <v>American Petroleum Institute_Council of State Governments201315000</v>
      </c>
      <c r="C412" t="s">
        <v>4</v>
      </c>
      <c r="D412" t="s">
        <v>95</v>
      </c>
      <c r="E412" s="4">
        <v>15000</v>
      </c>
      <c r="F412">
        <v>2013</v>
      </c>
      <c r="G412" t="s">
        <v>205</v>
      </c>
      <c r="H412" t="s">
        <v>249</v>
      </c>
      <c r="I412" t="str">
        <f>IF(VLOOKUP(D412,Resources!A:C,3,FALSE)=0,"",VLOOKUP(D412,Resources!A:C,3,FALSE))</f>
        <v/>
      </c>
      <c r="K412">
        <v>37</v>
      </c>
    </row>
    <row r="413" spans="1:11" x14ac:dyDescent="0.2">
      <c r="A413">
        <v>990</v>
      </c>
      <c r="B413" t="str">
        <f t="shared" si="6"/>
        <v>American Petroleum Institute_Council of State Governments201310000</v>
      </c>
      <c r="C413" t="s">
        <v>4</v>
      </c>
      <c r="D413" t="s">
        <v>95</v>
      </c>
      <c r="E413" s="4">
        <v>10000</v>
      </c>
      <c r="F413">
        <v>2013</v>
      </c>
      <c r="G413" t="s">
        <v>205</v>
      </c>
      <c r="H413" t="s">
        <v>249</v>
      </c>
      <c r="I413" t="str">
        <f>IF(VLOOKUP(D413,Resources!A:C,3,FALSE)=0,"",VLOOKUP(D413,Resources!A:C,3,FALSE))</f>
        <v/>
      </c>
      <c r="K413">
        <v>38</v>
      </c>
    </row>
    <row r="414" spans="1:11" x14ac:dyDescent="0.2">
      <c r="A414">
        <v>990</v>
      </c>
      <c r="B414" t="str">
        <f t="shared" si="6"/>
        <v>American Petroleum Institute_Democratic Governors Association201350000</v>
      </c>
      <c r="C414" t="s">
        <v>4</v>
      </c>
      <c r="D414" t="s">
        <v>53</v>
      </c>
      <c r="E414" s="4">
        <v>50000</v>
      </c>
      <c r="F414">
        <v>2013</v>
      </c>
      <c r="G414" t="s">
        <v>205</v>
      </c>
      <c r="H414" t="s">
        <v>250</v>
      </c>
      <c r="I414" t="str">
        <f>IF(VLOOKUP(D414,Resources!A:C,3,FALSE)=0,"",VLOOKUP(D414,Resources!A:C,3,FALSE))</f>
        <v/>
      </c>
      <c r="K414">
        <v>39</v>
      </c>
    </row>
    <row r="415" spans="1:11" x14ac:dyDescent="0.2">
      <c r="A415">
        <v>990</v>
      </c>
      <c r="B415" t="str">
        <f t="shared" si="6"/>
        <v>American Petroleum Institute_Energy Policy Research Foundation201350000</v>
      </c>
      <c r="C415" t="s">
        <v>4</v>
      </c>
      <c r="D415" t="s">
        <v>51</v>
      </c>
      <c r="E415" s="4">
        <v>50000</v>
      </c>
      <c r="F415">
        <v>2013</v>
      </c>
      <c r="G415" t="s">
        <v>205</v>
      </c>
      <c r="H415" t="s">
        <v>251</v>
      </c>
      <c r="I415" t="str">
        <f>IF(VLOOKUP(D415,Resources!A:C,3,FALSE)=0,"",VLOOKUP(D415,Resources!A:C,3,FALSE))</f>
        <v/>
      </c>
      <c r="K415">
        <v>40</v>
      </c>
    </row>
    <row r="416" spans="1:11" x14ac:dyDescent="0.2">
      <c r="A416">
        <v>990</v>
      </c>
      <c r="B416" t="str">
        <f t="shared" si="6"/>
        <v>American Petroleum Institute_Environmental Council of the States201310000</v>
      </c>
      <c r="C416" t="s">
        <v>4</v>
      </c>
      <c r="D416" t="s">
        <v>50</v>
      </c>
      <c r="E416" s="4">
        <v>10000</v>
      </c>
      <c r="F416">
        <v>2013</v>
      </c>
      <c r="G416" t="s">
        <v>205</v>
      </c>
      <c r="H416" t="s">
        <v>252</v>
      </c>
      <c r="I416" t="str">
        <f>IF(VLOOKUP(D416,Resources!A:C,3,FALSE)=0,"",VLOOKUP(D416,Resources!A:C,3,FALSE))</f>
        <v/>
      </c>
      <c r="K416">
        <v>41</v>
      </c>
    </row>
    <row r="417" spans="1:11" x14ac:dyDescent="0.2">
      <c r="A417">
        <v>990</v>
      </c>
      <c r="B417" t="str">
        <f t="shared" si="6"/>
        <v>American Petroleum Institute_Environmental Council of the States201325000</v>
      </c>
      <c r="C417" t="s">
        <v>4</v>
      </c>
      <c r="D417" t="s">
        <v>50</v>
      </c>
      <c r="E417" s="4">
        <v>25000</v>
      </c>
      <c r="F417">
        <v>2013</v>
      </c>
      <c r="G417" t="s">
        <v>205</v>
      </c>
      <c r="H417" t="s">
        <v>252</v>
      </c>
      <c r="I417" t="str">
        <f>IF(VLOOKUP(D417,Resources!A:C,3,FALSE)=0,"",VLOOKUP(D417,Resources!A:C,3,FALSE))</f>
        <v/>
      </c>
      <c r="K417">
        <v>42</v>
      </c>
    </row>
    <row r="418" spans="1:11" x14ac:dyDescent="0.2">
      <c r="A418">
        <v>990</v>
      </c>
      <c r="B418" t="str">
        <f t="shared" si="6"/>
        <v>American Petroleum Institute_Environmental Council of the States201318000</v>
      </c>
      <c r="C418" t="s">
        <v>4</v>
      </c>
      <c r="D418" t="s">
        <v>50</v>
      </c>
      <c r="E418" s="4">
        <v>18000</v>
      </c>
      <c r="F418">
        <v>2013</v>
      </c>
      <c r="G418" t="s">
        <v>205</v>
      </c>
      <c r="H418" t="s">
        <v>252</v>
      </c>
      <c r="I418" t="str">
        <f>IF(VLOOKUP(D418,Resources!A:C,3,FALSE)=0,"",VLOOKUP(D418,Resources!A:C,3,FALSE))</f>
        <v/>
      </c>
      <c r="K418">
        <v>43</v>
      </c>
    </row>
    <row r="419" spans="1:11" x14ac:dyDescent="0.2">
      <c r="A419">
        <v>990</v>
      </c>
      <c r="B419" t="str">
        <f t="shared" si="6"/>
        <v>American Petroleum Institute_Federal Recycling and Remediation Coalition (Barnes &amp; Thornburg)201310000</v>
      </c>
      <c r="C419" t="s">
        <v>4</v>
      </c>
      <c r="D419" t="s">
        <v>253</v>
      </c>
      <c r="E419" s="4">
        <v>10000</v>
      </c>
      <c r="F419">
        <v>2013</v>
      </c>
      <c r="G419" t="s">
        <v>205</v>
      </c>
      <c r="H419" t="s">
        <v>254</v>
      </c>
      <c r="I419" t="str">
        <f>IF(VLOOKUP(D419,Resources!A:C,3,FALSE)=0,"",VLOOKUP(D419,Resources!A:C,3,FALSE))</f>
        <v/>
      </c>
      <c r="K419">
        <v>44</v>
      </c>
    </row>
    <row r="420" spans="1:11" x14ac:dyDescent="0.2">
      <c r="A420">
        <v>990</v>
      </c>
      <c r="B420" t="str">
        <f t="shared" si="6"/>
        <v>American Petroleum Institute_Federal Water Quality Coalition (Barnes &amp; Thornburg)201331000</v>
      </c>
      <c r="C420" t="s">
        <v>4</v>
      </c>
      <c r="D420" t="s">
        <v>255</v>
      </c>
      <c r="E420" s="4">
        <v>31000</v>
      </c>
      <c r="F420">
        <v>2013</v>
      </c>
      <c r="G420" t="s">
        <v>205</v>
      </c>
      <c r="H420" t="s">
        <v>254</v>
      </c>
      <c r="I420" t="str">
        <f>IF(VLOOKUP(D420,Resources!A:C,3,FALSE)=0,"",VLOOKUP(D420,Resources!A:C,3,FALSE))</f>
        <v/>
      </c>
      <c r="K420">
        <v>45</v>
      </c>
    </row>
    <row r="421" spans="1:11" x14ac:dyDescent="0.2">
      <c r="A421">
        <v>990</v>
      </c>
      <c r="B421" t="str">
        <f t="shared" si="6"/>
        <v>American Petroleum Institute_Ford's Theatre Society201310000</v>
      </c>
      <c r="C421" t="s">
        <v>4</v>
      </c>
      <c r="D421" t="s">
        <v>47</v>
      </c>
      <c r="E421" s="4">
        <v>10000</v>
      </c>
      <c r="F421">
        <v>2013</v>
      </c>
      <c r="G421" t="s">
        <v>205</v>
      </c>
      <c r="H421" t="s">
        <v>256</v>
      </c>
      <c r="I421" t="str">
        <f>IF(VLOOKUP(D421,Resources!A:C,3,FALSE)=0,"",VLOOKUP(D421,Resources!A:C,3,FALSE))</f>
        <v>N</v>
      </c>
      <c r="K421">
        <v>46</v>
      </c>
    </row>
    <row r="422" spans="1:11" x14ac:dyDescent="0.2">
      <c r="A422">
        <v>990</v>
      </c>
      <c r="B422" t="str">
        <f t="shared" si="6"/>
        <v>American Petroleum Institute_The Foreign Policy Group201375000</v>
      </c>
      <c r="C422" t="s">
        <v>4</v>
      </c>
      <c r="D422" t="s">
        <v>257</v>
      </c>
      <c r="E422" s="4">
        <v>75000</v>
      </c>
      <c r="F422">
        <v>2013</v>
      </c>
      <c r="G422" t="s">
        <v>205</v>
      </c>
      <c r="H422" t="s">
        <v>258</v>
      </c>
      <c r="I422" t="str">
        <f>IF(VLOOKUP(D422,Resources!A:C,3,FALSE)=0,"",VLOOKUP(D422,Resources!A:C,3,FALSE))</f>
        <v/>
      </c>
      <c r="K422">
        <v>47</v>
      </c>
    </row>
    <row r="423" spans="1:11" x14ac:dyDescent="0.2">
      <c r="A423">
        <v>990</v>
      </c>
      <c r="B423" t="str">
        <f t="shared" si="6"/>
        <v>American Petroleum Institute_Formula Sports Group201315000</v>
      </c>
      <c r="C423" t="s">
        <v>4</v>
      </c>
      <c r="D423" t="s">
        <v>46</v>
      </c>
      <c r="E423" s="4">
        <v>15000</v>
      </c>
      <c r="F423">
        <v>2013</v>
      </c>
      <c r="G423" t="s">
        <v>205</v>
      </c>
      <c r="H423" t="s">
        <v>259</v>
      </c>
      <c r="I423" t="str">
        <f>IF(VLOOKUP(D423,Resources!A:C,3,FALSE)=0,"",VLOOKUP(D423,Resources!A:C,3,FALSE))</f>
        <v/>
      </c>
      <c r="K423">
        <v>48</v>
      </c>
    </row>
    <row r="424" spans="1:11" x14ac:dyDescent="0.2">
      <c r="A424">
        <v>990</v>
      </c>
      <c r="B424" t="str">
        <f t="shared" si="6"/>
        <v>American Petroleum Institute_Fund for American Studies201310000</v>
      </c>
      <c r="C424" t="s">
        <v>4</v>
      </c>
      <c r="D424" t="s">
        <v>169</v>
      </c>
      <c r="E424" s="4">
        <v>10000</v>
      </c>
      <c r="F424">
        <v>2013</v>
      </c>
      <c r="G424" t="s">
        <v>205</v>
      </c>
      <c r="H424" t="s">
        <v>260</v>
      </c>
      <c r="I424" t="str">
        <f>IF(VLOOKUP(D424,Resources!A:C,3,FALSE)=0,"",VLOOKUP(D424,Resources!A:C,3,FALSE))</f>
        <v/>
      </c>
      <c r="K424">
        <v>49</v>
      </c>
    </row>
    <row r="425" spans="1:11" x14ac:dyDescent="0.2">
      <c r="A425">
        <v>990</v>
      </c>
      <c r="B425" t="str">
        <f t="shared" si="6"/>
        <v>American Petroleum Institute_George Mason University Foundation201340000</v>
      </c>
      <c r="C425" t="s">
        <v>4</v>
      </c>
      <c r="D425" t="s">
        <v>261</v>
      </c>
      <c r="E425" s="4">
        <v>40000</v>
      </c>
      <c r="F425">
        <v>2013</v>
      </c>
      <c r="G425" t="s">
        <v>205</v>
      </c>
      <c r="H425" t="s">
        <v>262</v>
      </c>
      <c r="I425" t="str">
        <f>IF(VLOOKUP(D425,Resources!A:C,3,FALSE)=0,"",VLOOKUP(D425,Resources!A:C,3,FALSE))</f>
        <v/>
      </c>
      <c r="K425">
        <v>50</v>
      </c>
    </row>
    <row r="426" spans="1:11" x14ac:dyDescent="0.2">
      <c r="A426">
        <v>990</v>
      </c>
      <c r="B426" t="str">
        <f t="shared" si="6"/>
        <v>American Petroleum Institute_Ground Water Protection Council2013153300</v>
      </c>
      <c r="C426" t="s">
        <v>4</v>
      </c>
      <c r="D426" t="s">
        <v>42</v>
      </c>
      <c r="E426" s="4">
        <v>153300</v>
      </c>
      <c r="F426">
        <v>2013</v>
      </c>
      <c r="G426" t="s">
        <v>205</v>
      </c>
      <c r="H426" t="s">
        <v>263</v>
      </c>
      <c r="I426" t="str">
        <f>IF(VLOOKUP(D426,Resources!A:C,3,FALSE)=0,"",VLOOKUP(D426,Resources!A:C,3,FALSE))</f>
        <v/>
      </c>
      <c r="K426">
        <v>51</v>
      </c>
    </row>
    <row r="427" spans="1:11" x14ac:dyDescent="0.2">
      <c r="A427">
        <v>990</v>
      </c>
      <c r="B427" t="str">
        <f t="shared" si="6"/>
        <v>American Petroleum Institute_Ground Water Research &amp; Education Foundation201310000</v>
      </c>
      <c r="C427" t="s">
        <v>4</v>
      </c>
      <c r="D427" t="s">
        <v>462</v>
      </c>
      <c r="E427" s="4">
        <v>10000</v>
      </c>
      <c r="F427">
        <v>2013</v>
      </c>
      <c r="G427" t="s">
        <v>205</v>
      </c>
      <c r="H427" t="s">
        <v>264</v>
      </c>
      <c r="I427" t="str">
        <f>IF(VLOOKUP(D427,Resources!A:C,3,FALSE)=0,"",VLOOKUP(D427,Resources!A:C,3,FALSE))</f>
        <v/>
      </c>
      <c r="K427">
        <v>52</v>
      </c>
    </row>
    <row r="428" spans="1:11" x14ac:dyDescent="0.2">
      <c r="A428">
        <v>990</v>
      </c>
      <c r="B428" t="str">
        <f t="shared" si="6"/>
        <v>American Petroleum Institute_Gulf of Mexico Alliance201310000</v>
      </c>
      <c r="C428" t="s">
        <v>4</v>
      </c>
      <c r="D428" t="s">
        <v>265</v>
      </c>
      <c r="E428" s="4">
        <v>10000</v>
      </c>
      <c r="F428">
        <v>2013</v>
      </c>
      <c r="G428" t="s">
        <v>205</v>
      </c>
      <c r="H428" t="s">
        <v>266</v>
      </c>
      <c r="I428" t="str">
        <f>IF(VLOOKUP(D428,Resources!A:C,3,FALSE)=0,"",VLOOKUP(D428,Resources!A:C,3,FALSE))</f>
        <v/>
      </c>
      <c r="K428">
        <v>53</v>
      </c>
    </row>
    <row r="429" spans="1:11" x14ac:dyDescent="0.2">
      <c r="A429">
        <v>990</v>
      </c>
      <c r="B429" t="str">
        <f t="shared" si="6"/>
        <v>American Petroleum Institute_Hart Energy Publishing LLP20136500</v>
      </c>
      <c r="C429" t="s">
        <v>4</v>
      </c>
      <c r="D429" t="s">
        <v>267</v>
      </c>
      <c r="E429" s="4">
        <v>6500</v>
      </c>
      <c r="F429">
        <v>2013</v>
      </c>
      <c r="G429" t="s">
        <v>205</v>
      </c>
      <c r="H429" t="s">
        <v>268</v>
      </c>
      <c r="I429" t="str">
        <f>IF(VLOOKUP(D429,Resources!A:C,3,FALSE)=0,"",VLOOKUP(D429,Resources!A:C,3,FALSE))</f>
        <v/>
      </c>
      <c r="K429">
        <v>54</v>
      </c>
    </row>
    <row r="430" spans="1:11" x14ac:dyDescent="0.2">
      <c r="A430">
        <v>990</v>
      </c>
      <c r="B430" t="str">
        <f t="shared" si="6"/>
        <v>American Petroleum Institute_Hispanic Association on Corporate Responsibility201325000</v>
      </c>
      <c r="C430" t="s">
        <v>4</v>
      </c>
      <c r="D430" t="s">
        <v>93</v>
      </c>
      <c r="E430" s="4">
        <v>25000</v>
      </c>
      <c r="F430">
        <v>2013</v>
      </c>
      <c r="G430" t="s">
        <v>205</v>
      </c>
      <c r="H430" t="s">
        <v>269</v>
      </c>
      <c r="I430" t="str">
        <f>IF(VLOOKUP(D430,Resources!A:C,3,FALSE)=0,"",VLOOKUP(D430,Resources!A:C,3,FALSE))</f>
        <v/>
      </c>
      <c r="K430">
        <v>55</v>
      </c>
    </row>
    <row r="431" spans="1:11" x14ac:dyDescent="0.2">
      <c r="A431">
        <v>990</v>
      </c>
      <c r="B431" t="str">
        <f t="shared" si="6"/>
        <v>American Petroleum Institute_HM&amp;C Center Stage LLC201320000</v>
      </c>
      <c r="C431" t="s">
        <v>4</v>
      </c>
      <c r="D431" t="s">
        <v>270</v>
      </c>
      <c r="E431" s="4">
        <v>20000</v>
      </c>
      <c r="F431">
        <v>2013</v>
      </c>
      <c r="G431" t="s">
        <v>205</v>
      </c>
      <c r="H431" t="s">
        <v>271</v>
      </c>
      <c r="I431" t="str">
        <f>IF(VLOOKUP(D431,Resources!A:C,3,FALSE)=0,"",VLOOKUP(D431,Resources!A:C,3,FALSE))</f>
        <v/>
      </c>
      <c r="K431">
        <v>56</v>
      </c>
    </row>
    <row r="432" spans="1:11" x14ac:dyDescent="0.2">
      <c r="A432">
        <v>990</v>
      </c>
      <c r="B432" t="str">
        <f t="shared" si="6"/>
        <v>American Petroleum Institute_Hydrogen Sulfide Coalition201310000</v>
      </c>
      <c r="C432" t="s">
        <v>4</v>
      </c>
      <c r="D432" t="s">
        <v>272</v>
      </c>
      <c r="E432" s="4">
        <v>10000</v>
      </c>
      <c r="F432">
        <v>2013</v>
      </c>
      <c r="G432" t="s">
        <v>205</v>
      </c>
      <c r="H432" t="s">
        <v>273</v>
      </c>
      <c r="I432" t="str">
        <f>IF(VLOOKUP(D432,Resources!A:C,3,FALSE)=0,"",VLOOKUP(D432,Resources!A:C,3,FALSE))</f>
        <v/>
      </c>
      <c r="K432">
        <v>57</v>
      </c>
    </row>
    <row r="433" spans="1:11" x14ac:dyDescent="0.2">
      <c r="A433">
        <v>990</v>
      </c>
      <c r="B433" t="str">
        <f t="shared" si="6"/>
        <v>American Petroleum Institute_Illinois AFL-CIO201310000</v>
      </c>
      <c r="C433" t="s">
        <v>4</v>
      </c>
      <c r="D433" t="s">
        <v>274</v>
      </c>
      <c r="E433" s="4">
        <v>10000</v>
      </c>
      <c r="F433">
        <v>2013</v>
      </c>
      <c r="G433" t="s">
        <v>205</v>
      </c>
      <c r="H433" t="s">
        <v>275</v>
      </c>
      <c r="I433" t="str">
        <f>IF(VLOOKUP(D433,Resources!A:C,3,FALSE)=0,"",VLOOKUP(D433,Resources!A:C,3,FALSE))</f>
        <v/>
      </c>
      <c r="K433">
        <v>58</v>
      </c>
    </row>
    <row r="434" spans="1:11" x14ac:dyDescent="0.2">
      <c r="A434">
        <v>990</v>
      </c>
      <c r="B434" t="str">
        <f t="shared" si="6"/>
        <v>American Petroleum Institute_Illinois Legislative Black Caucus Foundation20137500</v>
      </c>
      <c r="C434" t="s">
        <v>4</v>
      </c>
      <c r="D434" t="s">
        <v>276</v>
      </c>
      <c r="E434" s="4">
        <v>7500</v>
      </c>
      <c r="F434">
        <v>2013</v>
      </c>
      <c r="G434" t="s">
        <v>205</v>
      </c>
      <c r="H434" t="s">
        <v>277</v>
      </c>
      <c r="I434" t="str">
        <f>IF(VLOOKUP(D434,Resources!A:C,3,FALSE)=0,"",VLOOKUP(D434,Resources!A:C,3,FALSE))</f>
        <v/>
      </c>
      <c r="K434">
        <v>59</v>
      </c>
    </row>
    <row r="435" spans="1:11" x14ac:dyDescent="0.2">
      <c r="A435">
        <v>990</v>
      </c>
      <c r="B435" t="str">
        <f t="shared" si="6"/>
        <v>American Petroleum Institute_Independent Petroleum Association of America2013500000</v>
      </c>
      <c r="C435" t="s">
        <v>4</v>
      </c>
      <c r="D435" t="s">
        <v>41</v>
      </c>
      <c r="E435" s="4">
        <v>500000</v>
      </c>
      <c r="F435">
        <v>2013</v>
      </c>
      <c r="G435" t="s">
        <v>205</v>
      </c>
      <c r="H435" t="s">
        <v>278</v>
      </c>
      <c r="I435" t="str">
        <f>IF(VLOOKUP(D435,Resources!A:C,3,FALSE)=0,"",VLOOKUP(D435,Resources!A:C,3,FALSE))</f>
        <v/>
      </c>
      <c r="K435">
        <v>60</v>
      </c>
    </row>
    <row r="436" spans="1:11" x14ac:dyDescent="0.2">
      <c r="A436">
        <v>990</v>
      </c>
      <c r="B436" t="str">
        <f t="shared" si="6"/>
        <v>American Petroleum Institute_Indiana Works201310000</v>
      </c>
      <c r="C436" t="s">
        <v>4</v>
      </c>
      <c r="D436" t="s">
        <v>279</v>
      </c>
      <c r="E436" s="4">
        <v>10000</v>
      </c>
      <c r="F436">
        <v>2013</v>
      </c>
      <c r="G436" t="s">
        <v>205</v>
      </c>
      <c r="H436" t="s">
        <v>280</v>
      </c>
      <c r="I436" t="str">
        <f>IF(VLOOKUP(D436,Resources!A:C,3,FALSE)=0,"",VLOOKUP(D436,Resources!A:C,3,FALSE))</f>
        <v/>
      </c>
      <c r="K436">
        <v>61</v>
      </c>
    </row>
    <row r="437" spans="1:11" x14ac:dyDescent="0.2">
      <c r="A437">
        <v>990</v>
      </c>
      <c r="B437" t="str">
        <f t="shared" si="6"/>
        <v>American Petroleum Institute_Junior League of Raleigh201310000</v>
      </c>
      <c r="C437" t="s">
        <v>4</v>
      </c>
      <c r="D437" t="s">
        <v>281</v>
      </c>
      <c r="E437" s="4">
        <v>10000</v>
      </c>
      <c r="F437">
        <v>2013</v>
      </c>
      <c r="G437" t="s">
        <v>205</v>
      </c>
      <c r="H437" t="s">
        <v>282</v>
      </c>
      <c r="I437" t="str">
        <f>IF(VLOOKUP(D437,Resources!A:C,3,FALSE)=0,"",VLOOKUP(D437,Resources!A:C,3,FALSE))</f>
        <v>N</v>
      </c>
      <c r="K437">
        <v>62</v>
      </c>
    </row>
    <row r="438" spans="1:11" x14ac:dyDescent="0.2">
      <c r="A438">
        <v>990</v>
      </c>
      <c r="B438" t="str">
        <f t="shared" si="6"/>
        <v>American Petroleum Institute_The Keystone Center201315000</v>
      </c>
      <c r="C438" t="s">
        <v>4</v>
      </c>
      <c r="D438" t="s">
        <v>12</v>
      </c>
      <c r="E438" s="4">
        <v>15000</v>
      </c>
      <c r="F438">
        <v>2013</v>
      </c>
      <c r="G438" t="s">
        <v>205</v>
      </c>
      <c r="H438" t="s">
        <v>283</v>
      </c>
      <c r="I438" t="str">
        <f>IF(VLOOKUP(D438,Resources!A:C,3,FALSE)=0,"",VLOOKUP(D438,Resources!A:C,3,FALSE))</f>
        <v/>
      </c>
      <c r="K438">
        <v>63</v>
      </c>
    </row>
    <row r="439" spans="1:11" x14ac:dyDescent="0.2">
      <c r="A439">
        <v>990</v>
      </c>
      <c r="B439" t="str">
        <f t="shared" si="6"/>
        <v>American Petroleum Institute_Mahoning County Democratic Party20137500</v>
      </c>
      <c r="C439" t="s">
        <v>4</v>
      </c>
      <c r="D439" t="s">
        <v>284</v>
      </c>
      <c r="E439" s="4">
        <v>7500</v>
      </c>
      <c r="F439">
        <v>2013</v>
      </c>
      <c r="G439" t="s">
        <v>205</v>
      </c>
      <c r="H439" t="s">
        <v>285</v>
      </c>
      <c r="I439" t="str">
        <f>IF(VLOOKUP(D439,Resources!A:C,3,FALSE)=0,"",VLOOKUP(D439,Resources!A:C,3,FALSE))</f>
        <v/>
      </c>
      <c r="K439">
        <v>64</v>
      </c>
    </row>
    <row r="440" spans="1:11" x14ac:dyDescent="0.2">
      <c r="A440">
        <v>990</v>
      </c>
      <c r="B440" t="str">
        <f t="shared" si="6"/>
        <v>American Petroleum Institute_Maine Energy Marketers Association2013240000</v>
      </c>
      <c r="C440" t="s">
        <v>4</v>
      </c>
      <c r="D440" t="s">
        <v>286</v>
      </c>
      <c r="E440" s="4">
        <v>240000</v>
      </c>
      <c r="F440">
        <v>2013</v>
      </c>
      <c r="G440" t="s">
        <v>205</v>
      </c>
      <c r="H440" t="s">
        <v>287</v>
      </c>
      <c r="I440" t="str">
        <f>IF(VLOOKUP(D440,Resources!A:C,3,FALSE)=0,"",VLOOKUP(D440,Resources!A:C,3,FALSE))</f>
        <v/>
      </c>
      <c r="K440">
        <v>65</v>
      </c>
    </row>
    <row r="441" spans="1:11" x14ac:dyDescent="0.2">
      <c r="A441">
        <v>990</v>
      </c>
      <c r="B441" t="str">
        <f t="shared" si="6"/>
        <v>American Petroleum Institute_March of Dimes Foundation201310000</v>
      </c>
      <c r="C441" t="s">
        <v>4</v>
      </c>
      <c r="D441" t="s">
        <v>175</v>
      </c>
      <c r="E441" s="4">
        <v>10000</v>
      </c>
      <c r="F441">
        <v>2013</v>
      </c>
      <c r="G441" t="s">
        <v>205</v>
      </c>
      <c r="H441" t="s">
        <v>288</v>
      </c>
      <c r="I441" t="str">
        <f>IF(VLOOKUP(D441,Resources!A:C,3,FALSE)=0,"",VLOOKUP(D441,Resources!A:C,3,FALSE))</f>
        <v>N</v>
      </c>
      <c r="K441">
        <v>66</v>
      </c>
    </row>
    <row r="442" spans="1:11" x14ac:dyDescent="0.2">
      <c r="A442">
        <v>990</v>
      </c>
      <c r="B442" t="str">
        <f t="shared" si="6"/>
        <v>American Petroleum Institute_Massachusetts Institute of Technology201316500</v>
      </c>
      <c r="C442" t="s">
        <v>4</v>
      </c>
      <c r="D442" t="s">
        <v>40</v>
      </c>
      <c r="E442" s="4">
        <v>16500</v>
      </c>
      <c r="F442">
        <v>2013</v>
      </c>
      <c r="G442" t="s">
        <v>205</v>
      </c>
      <c r="H442" t="s">
        <v>289</v>
      </c>
      <c r="I442" t="str">
        <f>IF(VLOOKUP(D442,Resources!A:C,3,FALSE)=0,"",VLOOKUP(D442,Resources!A:C,3,FALSE))</f>
        <v/>
      </c>
      <c r="K442">
        <v>67</v>
      </c>
    </row>
    <row r="443" spans="1:11" x14ac:dyDescent="0.2">
      <c r="A443">
        <v>990</v>
      </c>
      <c r="B443" t="str">
        <f t="shared" si="6"/>
        <v>American Petroleum Institute_Michigan Chamber PAC II201350000</v>
      </c>
      <c r="C443" t="s">
        <v>4</v>
      </c>
      <c r="D443" t="s">
        <v>290</v>
      </c>
      <c r="E443" s="4">
        <v>50000</v>
      </c>
      <c r="F443">
        <v>2013</v>
      </c>
      <c r="G443" t="s">
        <v>205</v>
      </c>
      <c r="H443" t="s">
        <v>291</v>
      </c>
      <c r="I443" t="str">
        <f>IF(VLOOKUP(D443,Resources!A:C,3,FALSE)=0,"",VLOOKUP(D443,Resources!A:C,3,FALSE))</f>
        <v/>
      </c>
      <c r="K443">
        <v>68</v>
      </c>
    </row>
    <row r="444" spans="1:11" x14ac:dyDescent="0.2">
      <c r="A444">
        <v>990</v>
      </c>
      <c r="B444" t="str">
        <f t="shared" si="6"/>
        <v>American Petroleum Institute_Missouri Petroleum Marketers &amp; Convenience Store Association20137500</v>
      </c>
      <c r="C444" t="s">
        <v>4</v>
      </c>
      <c r="D444" t="s">
        <v>300</v>
      </c>
      <c r="E444" s="4">
        <v>7500</v>
      </c>
      <c r="F444">
        <v>2013</v>
      </c>
      <c r="G444" t="s">
        <v>205</v>
      </c>
      <c r="H444" t="s">
        <v>292</v>
      </c>
      <c r="I444" t="str">
        <f>IF(VLOOKUP(D444,Resources!A:C,3,FALSE)=0,"",VLOOKUP(D444,Resources!A:C,3,FALSE))</f>
        <v/>
      </c>
      <c r="K444">
        <v>69</v>
      </c>
    </row>
    <row r="445" spans="1:11" x14ac:dyDescent="0.2">
      <c r="A445">
        <v>990</v>
      </c>
      <c r="B445" t="str">
        <f t="shared" si="6"/>
        <v>American Petroleum Institute_Multicultural Festival of West Virginia20137500</v>
      </c>
      <c r="C445" t="s">
        <v>4</v>
      </c>
      <c r="D445" t="s">
        <v>478</v>
      </c>
      <c r="E445" s="4">
        <v>7500</v>
      </c>
      <c r="F445">
        <v>2013</v>
      </c>
      <c r="G445" t="s">
        <v>205</v>
      </c>
      <c r="H445" t="s">
        <v>293</v>
      </c>
      <c r="I445" t="str">
        <f>IF(VLOOKUP(D445,Resources!A:C,3,FALSE)=0,"",VLOOKUP(D445,Resources!A:C,3,FALSE))</f>
        <v>N</v>
      </c>
      <c r="K445">
        <v>70</v>
      </c>
    </row>
    <row r="446" spans="1:11" x14ac:dyDescent="0.2">
      <c r="A446">
        <v>990</v>
      </c>
      <c r="B446" t="str">
        <f t="shared" si="6"/>
        <v>American Petroleum Institute_National Academy of Sciences2013100000</v>
      </c>
      <c r="C446" t="s">
        <v>4</v>
      </c>
      <c r="D446" t="s">
        <v>294</v>
      </c>
      <c r="E446" s="4">
        <v>100000</v>
      </c>
      <c r="F446">
        <v>2013</v>
      </c>
      <c r="G446" t="s">
        <v>205</v>
      </c>
      <c r="H446" t="s">
        <v>295</v>
      </c>
      <c r="I446" t="str">
        <f>IF(VLOOKUP(D446,Resources!A:C,3,FALSE)=0,"",VLOOKUP(D446,Resources!A:C,3,FALSE))</f>
        <v/>
      </c>
      <c r="K446">
        <v>71</v>
      </c>
    </row>
    <row r="447" spans="1:11" x14ac:dyDescent="0.2">
      <c r="A447">
        <v>990</v>
      </c>
      <c r="B447" t="str">
        <f t="shared" si="6"/>
        <v>American Petroleum Institute_National Association of Black Journalists201310000</v>
      </c>
      <c r="C447" t="s">
        <v>4</v>
      </c>
      <c r="D447" t="s">
        <v>299</v>
      </c>
      <c r="E447" s="4">
        <v>10000</v>
      </c>
      <c r="F447">
        <v>2013</v>
      </c>
      <c r="G447" t="s">
        <v>205</v>
      </c>
      <c r="H447" t="s">
        <v>296</v>
      </c>
      <c r="I447" t="str">
        <f>IF(VLOOKUP(D447,Resources!A:C,3,FALSE)=0,"",VLOOKUP(D447,Resources!A:C,3,FALSE))</f>
        <v/>
      </c>
      <c r="K447">
        <v>72</v>
      </c>
    </row>
    <row r="448" spans="1:11" x14ac:dyDescent="0.2">
      <c r="A448">
        <v>990</v>
      </c>
      <c r="B448" t="str">
        <f t="shared" si="6"/>
        <v>American Petroleum Institute_National Association of Manufacturers2013225000</v>
      </c>
      <c r="C448" t="s">
        <v>4</v>
      </c>
      <c r="D448" t="s">
        <v>178</v>
      </c>
      <c r="E448" s="4">
        <v>225000</v>
      </c>
      <c r="F448">
        <v>2013</v>
      </c>
      <c r="G448" t="s">
        <v>205</v>
      </c>
      <c r="H448" t="s">
        <v>297</v>
      </c>
      <c r="I448" t="str">
        <f>IF(VLOOKUP(D448,Resources!A:C,3,FALSE)=0,"",VLOOKUP(D448,Resources!A:C,3,FALSE))</f>
        <v/>
      </c>
      <c r="K448">
        <v>73</v>
      </c>
    </row>
    <row r="449" spans="1:11" x14ac:dyDescent="0.2">
      <c r="A449">
        <v>990</v>
      </c>
      <c r="B449" t="str">
        <f t="shared" si="6"/>
        <v>American Petroleum Institute_National Association of Energy Officials201310000</v>
      </c>
      <c r="C449" t="s">
        <v>4</v>
      </c>
      <c r="D449" t="s">
        <v>298</v>
      </c>
      <c r="E449" s="4">
        <v>10000</v>
      </c>
      <c r="F449">
        <v>2013</v>
      </c>
      <c r="G449" t="s">
        <v>205</v>
      </c>
      <c r="H449" t="s">
        <v>301</v>
      </c>
      <c r="I449" t="str">
        <f>IF(VLOOKUP(D449,Resources!A:C,3,FALSE)=0,"",VLOOKUP(D449,Resources!A:C,3,FALSE))</f>
        <v/>
      </c>
      <c r="K449">
        <v>74</v>
      </c>
    </row>
    <row r="450" spans="1:11" x14ac:dyDescent="0.2">
      <c r="A450">
        <v>990</v>
      </c>
      <c r="B450" t="str">
        <f t="shared" ref="B450:B513" si="7">C450&amp;"_"&amp;D450&amp;F450&amp;E450</f>
        <v>American Petroleum Institute_National Conference of State Legislatures20137500</v>
      </c>
      <c r="C450" t="s">
        <v>4</v>
      </c>
      <c r="D450" t="s">
        <v>36</v>
      </c>
      <c r="E450" s="4">
        <v>7500</v>
      </c>
      <c r="F450">
        <v>2013</v>
      </c>
      <c r="G450" t="s">
        <v>205</v>
      </c>
      <c r="H450" t="s">
        <v>302</v>
      </c>
      <c r="I450" t="str">
        <f>IF(VLOOKUP(D450,Resources!A:C,3,FALSE)=0,"",VLOOKUP(D450,Resources!A:C,3,FALSE))</f>
        <v/>
      </c>
      <c r="K450">
        <v>75</v>
      </c>
    </row>
    <row r="451" spans="1:11" x14ac:dyDescent="0.2">
      <c r="A451">
        <v>990</v>
      </c>
      <c r="B451" t="str">
        <f t="shared" si="7"/>
        <v>American Petroleum Institute_National Endangered Species Act Reform Coalition201310000</v>
      </c>
      <c r="C451" t="s">
        <v>4</v>
      </c>
      <c r="D451" t="s">
        <v>303</v>
      </c>
      <c r="E451" s="4">
        <v>10000</v>
      </c>
      <c r="F451">
        <v>2013</v>
      </c>
      <c r="G451" t="s">
        <v>205</v>
      </c>
      <c r="H451" t="s">
        <v>304</v>
      </c>
      <c r="I451" t="str">
        <f>IF(VLOOKUP(D451,Resources!A:C,3,FALSE)=0,"",VLOOKUP(D451,Resources!A:C,3,FALSE))</f>
        <v/>
      </c>
      <c r="K451">
        <v>76</v>
      </c>
    </row>
    <row r="452" spans="1:11" x14ac:dyDescent="0.2">
      <c r="A452">
        <v>990</v>
      </c>
      <c r="B452" t="str">
        <f t="shared" si="7"/>
        <v>American Petroleum Institute_National Foreign Trade Council201315000</v>
      </c>
      <c r="C452" t="s">
        <v>4</v>
      </c>
      <c r="D452" t="s">
        <v>34</v>
      </c>
      <c r="E452" s="4">
        <v>15000</v>
      </c>
      <c r="F452">
        <v>2013</v>
      </c>
      <c r="G452" t="s">
        <v>205</v>
      </c>
      <c r="H452" t="s">
        <v>305</v>
      </c>
      <c r="I452" t="str">
        <f>IF(VLOOKUP(D452,Resources!A:C,3,FALSE)=0,"",VLOOKUP(D452,Resources!A:C,3,FALSE))</f>
        <v/>
      </c>
      <c r="K452">
        <v>77</v>
      </c>
    </row>
    <row r="453" spans="1:11" x14ac:dyDescent="0.2">
      <c r="A453">
        <v>990</v>
      </c>
      <c r="B453" t="str">
        <f t="shared" si="7"/>
        <v>American Petroleum Institute_National Industrial Sand Association201350000</v>
      </c>
      <c r="C453" t="s">
        <v>4</v>
      </c>
      <c r="D453" t="s">
        <v>306</v>
      </c>
      <c r="E453" s="4">
        <v>50000</v>
      </c>
      <c r="F453">
        <v>2013</v>
      </c>
      <c r="G453" t="s">
        <v>205</v>
      </c>
      <c r="H453" t="s">
        <v>307</v>
      </c>
      <c r="I453" t="str">
        <f>IF(VLOOKUP(D453,Resources!A:C,3,FALSE)=0,"",VLOOKUP(D453,Resources!A:C,3,FALSE))</f>
        <v/>
      </c>
      <c r="K453">
        <v>78</v>
      </c>
    </row>
    <row r="454" spans="1:11" x14ac:dyDescent="0.2">
      <c r="A454">
        <v>990</v>
      </c>
      <c r="B454" t="str">
        <f t="shared" si="7"/>
        <v>American Petroleum Institute_National Journal Group201350000</v>
      </c>
      <c r="C454" t="s">
        <v>4</v>
      </c>
      <c r="D454" t="s">
        <v>308</v>
      </c>
      <c r="E454" s="4">
        <v>50000</v>
      </c>
      <c r="F454">
        <v>2013</v>
      </c>
      <c r="G454" t="s">
        <v>205</v>
      </c>
      <c r="H454" t="s">
        <v>309</v>
      </c>
      <c r="I454" t="str">
        <f>IF(VLOOKUP(D454,Resources!A:C,3,FALSE)=0,"",VLOOKUP(D454,Resources!A:C,3,FALSE))</f>
        <v/>
      </c>
      <c r="K454">
        <v>79</v>
      </c>
    </row>
    <row r="455" spans="1:11" x14ac:dyDescent="0.2">
      <c r="A455">
        <v>990</v>
      </c>
      <c r="B455" t="str">
        <f t="shared" si="7"/>
        <v>American Petroleum Institute_National Ocean Policy Coalition201350000</v>
      </c>
      <c r="C455" t="s">
        <v>4</v>
      </c>
      <c r="D455" t="s">
        <v>33</v>
      </c>
      <c r="E455" s="4">
        <v>50000</v>
      </c>
      <c r="F455">
        <v>2013</v>
      </c>
      <c r="G455" t="s">
        <v>205</v>
      </c>
      <c r="H455" t="s">
        <v>310</v>
      </c>
      <c r="I455" t="str">
        <f>IF(VLOOKUP(D455,Resources!A:C,3,FALSE)=0,"",VLOOKUP(D455,Resources!A:C,3,FALSE))</f>
        <v/>
      </c>
      <c r="K455">
        <v>80</v>
      </c>
    </row>
    <row r="456" spans="1:11" x14ac:dyDescent="0.2">
      <c r="A456">
        <v>990</v>
      </c>
      <c r="B456" t="str">
        <f t="shared" si="7"/>
        <v>American Petroleum Institute_National Retail Federation2013100000</v>
      </c>
      <c r="C456" t="s">
        <v>4</v>
      </c>
      <c r="D456" t="s">
        <v>311</v>
      </c>
      <c r="E456" s="4">
        <v>100000</v>
      </c>
      <c r="F456">
        <v>2013</v>
      </c>
      <c r="G456" t="s">
        <v>205</v>
      </c>
      <c r="H456" t="s">
        <v>312</v>
      </c>
      <c r="I456" t="str">
        <f>IF(VLOOKUP(D456,Resources!A:C,3,FALSE)=0,"",VLOOKUP(D456,Resources!A:C,3,FALSE))</f>
        <v/>
      </c>
      <c r="K456">
        <v>81</v>
      </c>
    </row>
    <row r="457" spans="1:11" x14ac:dyDescent="0.2">
      <c r="A457">
        <v>990</v>
      </c>
      <c r="B457" t="str">
        <f t="shared" si="7"/>
        <v>American Petroleum Institute_Oil and Natural Gas Industry Labor Management Committee2013995326</v>
      </c>
      <c r="C457" t="s">
        <v>4</v>
      </c>
      <c r="D457" t="s">
        <v>25</v>
      </c>
      <c r="E457" s="4">
        <v>995326</v>
      </c>
      <c r="F457">
        <v>2013</v>
      </c>
      <c r="G457" t="s">
        <v>205</v>
      </c>
      <c r="H457" t="s">
        <v>313</v>
      </c>
      <c r="I457" t="str">
        <f>IF(VLOOKUP(D457,Resources!A:C,3,FALSE)=0,"",VLOOKUP(D457,Resources!A:C,3,FALSE))</f>
        <v/>
      </c>
      <c r="K457">
        <v>82</v>
      </c>
    </row>
    <row r="458" spans="1:11" x14ac:dyDescent="0.2">
      <c r="A458">
        <v>990</v>
      </c>
      <c r="B458" t="str">
        <f t="shared" si="7"/>
        <v>American Petroleum Institute_Petroleum Association of Wyoming201330000</v>
      </c>
      <c r="C458" t="s">
        <v>4</v>
      </c>
      <c r="D458" t="s">
        <v>186</v>
      </c>
      <c r="E458" s="4">
        <v>30000</v>
      </c>
      <c r="F458">
        <v>2013</v>
      </c>
      <c r="G458" t="s">
        <v>205</v>
      </c>
      <c r="H458" t="s">
        <v>314</v>
      </c>
      <c r="I458" t="str">
        <f>IF(VLOOKUP(D458,Resources!A:C,3,FALSE)=0,"",VLOOKUP(D458,Resources!A:C,3,FALSE))</f>
        <v/>
      </c>
      <c r="K458">
        <v>83</v>
      </c>
    </row>
    <row r="459" spans="1:11" x14ac:dyDescent="0.2">
      <c r="A459">
        <v>990</v>
      </c>
      <c r="B459" t="str">
        <f t="shared" si="7"/>
        <v>American Petroleum Institute_Plumbers &amp; Pipefitters201375000</v>
      </c>
      <c r="C459" t="s">
        <v>4</v>
      </c>
      <c r="D459" t="s">
        <v>383</v>
      </c>
      <c r="E459" s="4">
        <v>75000</v>
      </c>
      <c r="F459">
        <v>2013</v>
      </c>
      <c r="G459" t="s">
        <v>205</v>
      </c>
      <c r="H459" t="s">
        <v>315</v>
      </c>
      <c r="I459" t="str">
        <f>IF(VLOOKUP(D459,Resources!A:C,3,FALSE)=0,"",VLOOKUP(D459,Resources!A:C,3,FALSE))</f>
        <v/>
      </c>
      <c r="K459">
        <v>84</v>
      </c>
    </row>
    <row r="460" spans="1:11" x14ac:dyDescent="0.2">
      <c r="A460">
        <v>990</v>
      </c>
      <c r="B460" t="str">
        <f t="shared" si="7"/>
        <v>American Petroleum Institute_Politico201345000</v>
      </c>
      <c r="C460" t="s">
        <v>4</v>
      </c>
      <c r="D460" t="s">
        <v>316</v>
      </c>
      <c r="E460" s="4">
        <v>45000</v>
      </c>
      <c r="F460">
        <v>2013</v>
      </c>
      <c r="G460" t="s">
        <v>205</v>
      </c>
      <c r="H460" t="s">
        <v>317</v>
      </c>
      <c r="I460" t="str">
        <f>IF(VLOOKUP(D460,Resources!A:C,3,FALSE)=0,"",VLOOKUP(D460,Resources!A:C,3,FALSE))</f>
        <v/>
      </c>
      <c r="K460">
        <v>85</v>
      </c>
    </row>
    <row r="461" spans="1:11" x14ac:dyDescent="0.2">
      <c r="A461">
        <v>990</v>
      </c>
      <c r="B461" t="str">
        <f t="shared" si="7"/>
        <v>American Petroleum Institute_Public Lands Advocacy201311000</v>
      </c>
      <c r="C461" t="s">
        <v>4</v>
      </c>
      <c r="D461" t="s">
        <v>318</v>
      </c>
      <c r="E461" s="4">
        <v>11000</v>
      </c>
      <c r="F461">
        <v>2013</v>
      </c>
      <c r="G461" t="s">
        <v>205</v>
      </c>
      <c r="H461" t="s">
        <v>319</v>
      </c>
      <c r="I461" t="str">
        <f>IF(VLOOKUP(D461,Resources!A:C,3,FALSE)=0,"",VLOOKUP(D461,Resources!A:C,3,FALSE))</f>
        <v/>
      </c>
      <c r="K461">
        <v>86</v>
      </c>
    </row>
    <row r="462" spans="1:11" x14ac:dyDescent="0.2">
      <c r="A462">
        <v>990</v>
      </c>
      <c r="B462" t="str">
        <f t="shared" si="7"/>
        <v>American Petroleum Institute_Republican Governors Association201325000</v>
      </c>
      <c r="C462" t="s">
        <v>4</v>
      </c>
      <c r="D462" t="s">
        <v>22</v>
      </c>
      <c r="E462" s="4">
        <v>25000</v>
      </c>
      <c r="F462">
        <v>2013</v>
      </c>
      <c r="G462" t="s">
        <v>205</v>
      </c>
      <c r="H462" t="s">
        <v>320</v>
      </c>
      <c r="I462" t="str">
        <f>IF(VLOOKUP(D462,Resources!A:C,3,FALSE)=0,"",VLOOKUP(D462,Resources!A:C,3,FALSE))</f>
        <v/>
      </c>
      <c r="K462">
        <v>87</v>
      </c>
    </row>
    <row r="463" spans="1:11" x14ac:dyDescent="0.2">
      <c r="A463">
        <v>990</v>
      </c>
      <c r="B463" t="str">
        <f t="shared" si="7"/>
        <v>American Petroleum Institute_Republican Governors Association2013100000</v>
      </c>
      <c r="C463" t="s">
        <v>4</v>
      </c>
      <c r="D463" t="s">
        <v>22</v>
      </c>
      <c r="E463" s="4">
        <v>100000</v>
      </c>
      <c r="F463">
        <v>2013</v>
      </c>
      <c r="G463" t="s">
        <v>205</v>
      </c>
      <c r="H463" t="s">
        <v>320</v>
      </c>
      <c r="I463" t="str">
        <f>IF(VLOOKUP(D463,Resources!A:C,3,FALSE)=0,"",VLOOKUP(D463,Resources!A:C,3,FALSE))</f>
        <v/>
      </c>
      <c r="K463">
        <v>88</v>
      </c>
    </row>
    <row r="464" spans="1:11" x14ac:dyDescent="0.2">
      <c r="A464">
        <v>990</v>
      </c>
      <c r="B464" t="str">
        <f t="shared" si="7"/>
        <v>American Petroleum Institute_Republican State Leadership Committee201375000</v>
      </c>
      <c r="C464" t="s">
        <v>4</v>
      </c>
      <c r="D464" t="s">
        <v>21</v>
      </c>
      <c r="E464" s="4">
        <v>75000</v>
      </c>
      <c r="F464">
        <v>2013</v>
      </c>
      <c r="G464" t="s">
        <v>205</v>
      </c>
      <c r="H464" t="s">
        <v>321</v>
      </c>
      <c r="I464" t="str">
        <f>IF(VLOOKUP(D464,Resources!A:C,3,FALSE)=0,"",VLOOKUP(D464,Resources!A:C,3,FALSE))</f>
        <v/>
      </c>
      <c r="K464">
        <v>89</v>
      </c>
    </row>
    <row r="465" spans="1:11" x14ac:dyDescent="0.2">
      <c r="A465">
        <v>990</v>
      </c>
      <c r="B465" t="str">
        <f t="shared" si="7"/>
        <v>American Petroleum Institute_The Ripon Society201325000</v>
      </c>
      <c r="C465" t="s">
        <v>4</v>
      </c>
      <c r="D465" t="s">
        <v>322</v>
      </c>
      <c r="E465" s="4">
        <v>25000</v>
      </c>
      <c r="F465">
        <v>2013</v>
      </c>
      <c r="G465" t="s">
        <v>205</v>
      </c>
      <c r="H465" t="s">
        <v>323</v>
      </c>
      <c r="I465" t="str">
        <f>IF(VLOOKUP(D465,Resources!A:C,3,FALSE)=0,"",VLOOKUP(D465,Resources!A:C,3,FALSE))</f>
        <v/>
      </c>
      <c r="K465">
        <v>90</v>
      </c>
    </row>
    <row r="466" spans="1:11" x14ac:dyDescent="0.2">
      <c r="A466">
        <v>990</v>
      </c>
      <c r="B466" t="str">
        <f t="shared" si="7"/>
        <v>American Petroleum Institute_Rockwood Labor Club20137500</v>
      </c>
      <c r="C466" t="s">
        <v>4</v>
      </c>
      <c r="D466" t="s">
        <v>324</v>
      </c>
      <c r="E466" s="4">
        <v>7500</v>
      </c>
      <c r="F466">
        <v>2013</v>
      </c>
      <c r="G466" t="s">
        <v>205</v>
      </c>
      <c r="H466" t="s">
        <v>325</v>
      </c>
      <c r="I466" t="str">
        <f>IF(VLOOKUP(D466,Resources!A:C,3,FALSE)=0,"",VLOOKUP(D466,Resources!A:C,3,FALSE))</f>
        <v/>
      </c>
      <c r="K466">
        <v>91</v>
      </c>
    </row>
    <row r="467" spans="1:11" x14ac:dyDescent="0.2">
      <c r="A467">
        <v>990</v>
      </c>
      <c r="B467" t="str">
        <f t="shared" si="7"/>
        <v>American Petroleum Institute_Stanford University201320000</v>
      </c>
      <c r="C467" t="s">
        <v>4</v>
      </c>
      <c r="D467" t="s">
        <v>18</v>
      </c>
      <c r="E467" s="4">
        <v>20000</v>
      </c>
      <c r="F467">
        <v>2013</v>
      </c>
      <c r="G467" t="s">
        <v>205</v>
      </c>
      <c r="H467" t="s">
        <v>326</v>
      </c>
      <c r="I467" t="str">
        <f>IF(VLOOKUP(D467,Resources!A:C,3,FALSE)=0,"",VLOOKUP(D467,Resources!A:C,3,FALSE))</f>
        <v/>
      </c>
      <c r="K467">
        <v>92</v>
      </c>
    </row>
    <row r="468" spans="1:11" x14ac:dyDescent="0.2">
      <c r="A468">
        <v>990</v>
      </c>
      <c r="B468" t="str">
        <f t="shared" si="7"/>
        <v>American Petroleum Institute_State Review of Oil and Natural Gas Environmental Regulations2013100000</v>
      </c>
      <c r="C468" t="s">
        <v>4</v>
      </c>
      <c r="D468" t="s">
        <v>17</v>
      </c>
      <c r="E468" s="4">
        <v>100000</v>
      </c>
      <c r="F468">
        <v>2013</v>
      </c>
      <c r="G468" t="s">
        <v>205</v>
      </c>
      <c r="H468" t="s">
        <v>327</v>
      </c>
      <c r="I468" t="str">
        <f>IF(VLOOKUP(D468,Resources!A:C,3,FALSE)=0,"",VLOOKUP(D468,Resources!A:C,3,FALSE))</f>
        <v/>
      </c>
      <c r="K468">
        <v>93</v>
      </c>
    </row>
    <row r="469" spans="1:11" x14ac:dyDescent="0.2">
      <c r="A469">
        <v>990</v>
      </c>
      <c r="B469" t="str">
        <f t="shared" si="7"/>
        <v>American Petroleum Institute_Sustainable Remediation Forum201330000</v>
      </c>
      <c r="C469" t="s">
        <v>4</v>
      </c>
      <c r="D469" t="s">
        <v>328</v>
      </c>
      <c r="E469" s="4">
        <v>30000</v>
      </c>
      <c r="F469">
        <v>2013</v>
      </c>
      <c r="G469" t="s">
        <v>205</v>
      </c>
      <c r="H469" t="s">
        <v>329</v>
      </c>
      <c r="I469" t="str">
        <f>IF(VLOOKUP(D469,Resources!A:C,3,FALSE)=0,"",VLOOKUP(D469,Resources!A:C,3,FALSE))</f>
        <v/>
      </c>
      <c r="K469">
        <v>94</v>
      </c>
    </row>
    <row r="470" spans="1:11" x14ac:dyDescent="0.2">
      <c r="A470">
        <v>990</v>
      </c>
      <c r="B470" t="str">
        <f t="shared" si="7"/>
        <v>American Petroleum Institute_The Tax Foundation201315000</v>
      </c>
      <c r="C470" t="s">
        <v>4</v>
      </c>
      <c r="D470" t="s">
        <v>330</v>
      </c>
      <c r="E470" s="4">
        <v>15000</v>
      </c>
      <c r="F470">
        <v>2013</v>
      </c>
      <c r="G470" t="s">
        <v>205</v>
      </c>
      <c r="H470" t="s">
        <v>331</v>
      </c>
      <c r="I470" t="str">
        <f>IF(VLOOKUP(D470,Resources!A:C,3,FALSE)=0,"",VLOOKUP(D470,Resources!A:C,3,FALSE))</f>
        <v/>
      </c>
      <c r="K470">
        <v>95</v>
      </c>
    </row>
    <row r="471" spans="1:11" x14ac:dyDescent="0.2">
      <c r="A471">
        <v>990</v>
      </c>
      <c r="B471" t="str">
        <f t="shared" si="7"/>
        <v>American Petroleum Institute_Texas State Society of Washington DC201350000</v>
      </c>
      <c r="C471" t="s">
        <v>4</v>
      </c>
      <c r="D471" t="s">
        <v>332</v>
      </c>
      <c r="E471" s="4">
        <v>50000</v>
      </c>
      <c r="F471">
        <v>2013</v>
      </c>
      <c r="G471" t="s">
        <v>205</v>
      </c>
      <c r="H471" t="s">
        <v>333</v>
      </c>
      <c r="I471" t="str">
        <f>IF(VLOOKUP(D471,Resources!A:C,3,FALSE)=0,"",VLOOKUP(D471,Resources!A:C,3,FALSE))</f>
        <v/>
      </c>
      <c r="K471">
        <v>96</v>
      </c>
    </row>
    <row r="472" spans="1:11" x14ac:dyDescent="0.2">
      <c r="A472">
        <v>990</v>
      </c>
      <c r="B472" t="str">
        <f t="shared" si="7"/>
        <v>American Petroleum Institute_Toxicology Excellence for Risk Assessment201325000</v>
      </c>
      <c r="C472" t="s">
        <v>4</v>
      </c>
      <c r="D472" t="s">
        <v>105</v>
      </c>
      <c r="E472" s="4">
        <v>25000</v>
      </c>
      <c r="F472">
        <v>2013</v>
      </c>
      <c r="G472" t="s">
        <v>205</v>
      </c>
      <c r="H472" t="s">
        <v>334</v>
      </c>
      <c r="I472" t="str">
        <f>IF(VLOOKUP(D472,Resources!A:C,3,FALSE)=0,"",VLOOKUP(D472,Resources!A:C,3,FALSE))</f>
        <v/>
      </c>
      <c r="K472">
        <v>97</v>
      </c>
    </row>
    <row r="473" spans="1:11" x14ac:dyDescent="0.2">
      <c r="A473">
        <v>990</v>
      </c>
      <c r="B473" t="str">
        <f t="shared" si="7"/>
        <v>American Petroleum Institute_Tri-State Bird Rescue and Research201320000</v>
      </c>
      <c r="C473" t="s">
        <v>4</v>
      </c>
      <c r="D473" t="s">
        <v>106</v>
      </c>
      <c r="E473" s="4">
        <v>20000</v>
      </c>
      <c r="F473">
        <v>2013</v>
      </c>
      <c r="G473" t="s">
        <v>205</v>
      </c>
      <c r="H473" t="s">
        <v>335</v>
      </c>
      <c r="I473" t="str">
        <f>IF(VLOOKUP(D473,Resources!A:C,3,FALSE)=0,"",VLOOKUP(D473,Resources!A:C,3,FALSE))</f>
        <v/>
      </c>
      <c r="K473">
        <v>98</v>
      </c>
    </row>
    <row r="474" spans="1:11" x14ac:dyDescent="0.2">
      <c r="A474">
        <v>990</v>
      </c>
      <c r="B474" t="str">
        <f t="shared" si="7"/>
        <v>American Petroleum Institute_US Conference of Mayors201315000</v>
      </c>
      <c r="C474" t="s">
        <v>4</v>
      </c>
      <c r="D474" t="s">
        <v>336</v>
      </c>
      <c r="E474" s="4">
        <v>15000</v>
      </c>
      <c r="F474">
        <v>2013</v>
      </c>
      <c r="G474" t="s">
        <v>205</v>
      </c>
      <c r="H474" t="s">
        <v>337</v>
      </c>
      <c r="I474" t="str">
        <f>IF(VLOOKUP(D474,Resources!A:C,3,FALSE)=0,"",VLOOKUP(D474,Resources!A:C,3,FALSE))</f>
        <v/>
      </c>
      <c r="K474">
        <v>99</v>
      </c>
    </row>
    <row r="475" spans="1:11" x14ac:dyDescent="0.2">
      <c r="A475">
        <v>990</v>
      </c>
      <c r="B475" t="str">
        <f t="shared" si="7"/>
        <v>American Petroleum Institute_United States Association for Energy Economics201315000</v>
      </c>
      <c r="C475" t="s">
        <v>4</v>
      </c>
      <c r="D475" t="s">
        <v>11</v>
      </c>
      <c r="E475" s="4">
        <v>15000</v>
      </c>
      <c r="F475">
        <v>2013</v>
      </c>
      <c r="G475" t="s">
        <v>205</v>
      </c>
      <c r="H475" t="s">
        <v>338</v>
      </c>
      <c r="I475" t="str">
        <f>IF(VLOOKUP(D475,Resources!A:C,3,FALSE)=0,"",VLOOKUP(D475,Resources!A:C,3,FALSE))</f>
        <v/>
      </c>
      <c r="K475">
        <v>100</v>
      </c>
    </row>
    <row r="476" spans="1:11" x14ac:dyDescent="0.2">
      <c r="A476">
        <v>990</v>
      </c>
      <c r="B476" t="str">
        <f t="shared" si="7"/>
        <v>American Petroleum Institute_University of California Davis2013139271</v>
      </c>
      <c r="C476" t="s">
        <v>4</v>
      </c>
      <c r="D476" t="s">
        <v>10</v>
      </c>
      <c r="E476" s="4">
        <v>139271</v>
      </c>
      <c r="F476">
        <v>2013</v>
      </c>
      <c r="G476" t="s">
        <v>205</v>
      </c>
      <c r="H476" t="s">
        <v>339</v>
      </c>
      <c r="I476" t="str">
        <f>IF(VLOOKUP(D476,Resources!A:C,3,FALSE)=0,"",VLOOKUP(D476,Resources!A:C,3,FALSE))</f>
        <v/>
      </c>
      <c r="K476">
        <v>101</v>
      </c>
    </row>
    <row r="477" spans="1:11" x14ac:dyDescent="0.2">
      <c r="A477">
        <v>990</v>
      </c>
      <c r="B477" t="str">
        <f t="shared" si="7"/>
        <v>American Petroleum Institute_University of Texas at Arlington201310000</v>
      </c>
      <c r="C477" t="s">
        <v>4</v>
      </c>
      <c r="D477" t="s">
        <v>340</v>
      </c>
      <c r="E477" s="4">
        <v>10000</v>
      </c>
      <c r="F477">
        <v>2013</v>
      </c>
      <c r="G477" t="s">
        <v>205</v>
      </c>
      <c r="H477" t="s">
        <v>341</v>
      </c>
      <c r="I477" t="str">
        <f>IF(VLOOKUP(D477,Resources!A:C,3,FALSE)=0,"",VLOOKUP(D477,Resources!A:C,3,FALSE))</f>
        <v/>
      </c>
      <c r="K477">
        <v>102</v>
      </c>
    </row>
    <row r="478" spans="1:11" x14ac:dyDescent="0.2">
      <c r="A478">
        <v>990</v>
      </c>
      <c r="B478" t="str">
        <f t="shared" si="7"/>
        <v>American Petroleum Institute_University of Massachusetts Dept of Microbiology2013117000</v>
      </c>
      <c r="C478" t="s">
        <v>4</v>
      </c>
      <c r="D478" t="s">
        <v>342</v>
      </c>
      <c r="E478" s="4">
        <v>117000</v>
      </c>
      <c r="F478">
        <v>2013</v>
      </c>
      <c r="G478" t="s">
        <v>205</v>
      </c>
      <c r="H478" t="s">
        <v>343</v>
      </c>
      <c r="I478" t="str">
        <f>IF(VLOOKUP(D478,Resources!A:C,3,FALSE)=0,"",VLOOKUP(D478,Resources!A:C,3,FALSE))</f>
        <v/>
      </c>
      <c r="K478">
        <v>103</v>
      </c>
    </row>
    <row r="479" spans="1:11" x14ac:dyDescent="0.2">
      <c r="A479">
        <v>990</v>
      </c>
      <c r="B479" t="str">
        <f t="shared" si="7"/>
        <v>American Petroleum Institute_Virginia Chamber of Commerce201310000</v>
      </c>
      <c r="C479" t="s">
        <v>4</v>
      </c>
      <c r="D479" t="s">
        <v>8</v>
      </c>
      <c r="E479" s="4">
        <v>10000</v>
      </c>
      <c r="F479">
        <v>2013</v>
      </c>
      <c r="G479" t="s">
        <v>205</v>
      </c>
      <c r="H479" t="s">
        <v>344</v>
      </c>
      <c r="I479" t="str">
        <f>IF(VLOOKUP(D479,Resources!A:C,3,FALSE)=0,"",VLOOKUP(D479,Resources!A:C,3,FALSE))</f>
        <v/>
      </c>
      <c r="K479">
        <v>104</v>
      </c>
    </row>
    <row r="480" spans="1:11" x14ac:dyDescent="0.2">
      <c r="A480">
        <v>990</v>
      </c>
      <c r="B480" t="str">
        <f t="shared" si="7"/>
        <v>American Petroleum Institute_Washington Humane Society201310000</v>
      </c>
      <c r="C480" t="s">
        <v>4</v>
      </c>
      <c r="D480" t="s">
        <v>7</v>
      </c>
      <c r="E480" s="4">
        <v>10000</v>
      </c>
      <c r="F480">
        <v>2013</v>
      </c>
      <c r="G480" t="s">
        <v>205</v>
      </c>
      <c r="H480" t="s">
        <v>345</v>
      </c>
      <c r="I480" t="str">
        <f>IF(VLOOKUP(D480,Resources!A:C,3,FALSE)=0,"",VLOOKUP(D480,Resources!A:C,3,FALSE))</f>
        <v>N</v>
      </c>
      <c r="K480">
        <v>105</v>
      </c>
    </row>
    <row r="481" spans="1:11" x14ac:dyDescent="0.2">
      <c r="A481">
        <v>990</v>
      </c>
      <c r="B481" t="str">
        <f t="shared" si="7"/>
        <v>American Petroleum Institute_Washington Press Club Foundation201310285</v>
      </c>
      <c r="C481" t="s">
        <v>4</v>
      </c>
      <c r="D481" t="s">
        <v>6</v>
      </c>
      <c r="E481" s="4">
        <v>10285</v>
      </c>
      <c r="F481">
        <v>2013</v>
      </c>
      <c r="G481" t="s">
        <v>205</v>
      </c>
      <c r="H481" t="s">
        <v>346</v>
      </c>
      <c r="I481" t="str">
        <f>IF(VLOOKUP(D481,Resources!A:C,3,FALSE)=0,"",VLOOKUP(D481,Resources!A:C,3,FALSE))</f>
        <v/>
      </c>
      <c r="K481">
        <v>106</v>
      </c>
    </row>
    <row r="482" spans="1:11" x14ac:dyDescent="0.2">
      <c r="A482">
        <v>990</v>
      </c>
      <c r="B482" t="str">
        <f t="shared" si="7"/>
        <v>American Petroleum Institute_Western States Air Resources Council201320000</v>
      </c>
      <c r="C482" t="s">
        <v>4</v>
      </c>
      <c r="D482" t="s">
        <v>347</v>
      </c>
      <c r="E482" s="4">
        <v>20000</v>
      </c>
      <c r="F482">
        <v>2013</v>
      </c>
      <c r="G482" t="s">
        <v>205</v>
      </c>
      <c r="H482" t="s">
        <v>348</v>
      </c>
      <c r="I482" t="str">
        <f>IF(VLOOKUP(D482,Resources!A:C,3,FALSE)=0,"",VLOOKUP(D482,Resources!A:C,3,FALSE))</f>
        <v/>
      </c>
      <c r="K482">
        <v>107</v>
      </c>
    </row>
    <row r="483" spans="1:11" x14ac:dyDescent="0.2">
      <c r="A483">
        <v>990</v>
      </c>
      <c r="B483" t="str">
        <f t="shared" si="7"/>
        <v>American Petroleum Institute_100 Black Men of America201450000</v>
      </c>
      <c r="C483" t="s">
        <v>4</v>
      </c>
      <c r="D483" t="s">
        <v>206</v>
      </c>
      <c r="E483" s="4">
        <v>50000</v>
      </c>
      <c r="F483">
        <v>2014</v>
      </c>
      <c r="G483" t="s">
        <v>205</v>
      </c>
      <c r="H483" t="s">
        <v>208</v>
      </c>
      <c r="I483" t="str">
        <f>IF(VLOOKUP(D483,Resources!A:C,3,FALSE)=0,"",VLOOKUP(D483,Resources!A:C,3,FALSE))</f>
        <v/>
      </c>
      <c r="K483">
        <v>1</v>
      </c>
    </row>
    <row r="484" spans="1:11" x14ac:dyDescent="0.2">
      <c r="A484">
        <v>990</v>
      </c>
      <c r="B484" t="str">
        <f t="shared" si="7"/>
        <v>American Petroleum Institute_A Wider Circle201410000</v>
      </c>
      <c r="C484" t="s">
        <v>4</v>
      </c>
      <c r="D484" t="s">
        <v>76</v>
      </c>
      <c r="E484" s="4">
        <v>10000</v>
      </c>
      <c r="F484">
        <v>2014</v>
      </c>
      <c r="G484" t="s">
        <v>205</v>
      </c>
      <c r="H484" t="s">
        <v>211</v>
      </c>
      <c r="I484" t="str">
        <f>IF(VLOOKUP(D484,Resources!A:C,3,FALSE)=0,"",VLOOKUP(D484,Resources!A:C,3,FALSE))</f>
        <v/>
      </c>
      <c r="K484">
        <v>2</v>
      </c>
    </row>
    <row r="485" spans="1:11" x14ac:dyDescent="0.2">
      <c r="A485">
        <v>990</v>
      </c>
      <c r="B485" t="str">
        <f t="shared" si="7"/>
        <v>American Petroleum Institute_Alzheimer's Association201410000</v>
      </c>
      <c r="C485" t="s">
        <v>4</v>
      </c>
      <c r="D485" t="s">
        <v>349</v>
      </c>
      <c r="E485" s="4">
        <v>10000</v>
      </c>
      <c r="F485">
        <v>2014</v>
      </c>
      <c r="G485" t="s">
        <v>205</v>
      </c>
      <c r="H485" t="s">
        <v>350</v>
      </c>
      <c r="I485" t="str">
        <f>IF(VLOOKUP(D485,Resources!A:C,3,FALSE)=0,"",VLOOKUP(D485,Resources!A:C,3,FALSE))</f>
        <v>N</v>
      </c>
      <c r="K485">
        <v>3</v>
      </c>
    </row>
    <row r="486" spans="1:11" x14ac:dyDescent="0.2">
      <c r="A486">
        <v>990</v>
      </c>
      <c r="B486" t="str">
        <f t="shared" si="7"/>
        <v>American Petroleum Institute_American Association of Blacks in Energy201410000</v>
      </c>
      <c r="C486" t="s">
        <v>4</v>
      </c>
      <c r="D486" t="s">
        <v>73</v>
      </c>
      <c r="E486" s="4">
        <v>10000</v>
      </c>
      <c r="F486">
        <v>2014</v>
      </c>
      <c r="G486" t="s">
        <v>205</v>
      </c>
      <c r="H486" t="s">
        <v>214</v>
      </c>
      <c r="I486" t="str">
        <f>IF(VLOOKUP(D486,Resources!A:C,3,FALSE)=0,"",VLOOKUP(D486,Resources!A:C,3,FALSE))</f>
        <v/>
      </c>
      <c r="K486">
        <v>4</v>
      </c>
    </row>
    <row r="487" spans="1:11" x14ac:dyDescent="0.2">
      <c r="A487">
        <v>990</v>
      </c>
      <c r="B487" t="str">
        <f t="shared" si="7"/>
        <v>American Petroleum Institute_American Chemistry Council201470000</v>
      </c>
      <c r="C487" t="s">
        <v>4</v>
      </c>
      <c r="D487" t="s">
        <v>79</v>
      </c>
      <c r="E487" s="4">
        <v>70000</v>
      </c>
      <c r="F487">
        <v>2014</v>
      </c>
      <c r="G487" t="s">
        <v>205</v>
      </c>
      <c r="H487" t="s">
        <v>215</v>
      </c>
      <c r="I487" t="str">
        <f>IF(VLOOKUP(D487,Resources!A:C,3,FALSE)=0,"",VLOOKUP(D487,Resources!A:C,3,FALSE))</f>
        <v/>
      </c>
      <c r="K487">
        <v>5</v>
      </c>
    </row>
    <row r="488" spans="1:11" x14ac:dyDescent="0.2">
      <c r="A488">
        <v>990</v>
      </c>
      <c r="B488" t="str">
        <f t="shared" si="7"/>
        <v>American Petroleum Institute_American Chemistry Council201417500</v>
      </c>
      <c r="C488" t="s">
        <v>4</v>
      </c>
      <c r="D488" t="s">
        <v>79</v>
      </c>
      <c r="E488" s="4">
        <v>17500</v>
      </c>
      <c r="F488">
        <v>2014</v>
      </c>
      <c r="G488" t="s">
        <v>205</v>
      </c>
      <c r="H488" t="s">
        <v>215</v>
      </c>
      <c r="I488" t="str">
        <f>IF(VLOOKUP(D488,Resources!A:C,3,FALSE)=0,"",VLOOKUP(D488,Resources!A:C,3,FALSE))</f>
        <v/>
      </c>
      <c r="K488">
        <v>6</v>
      </c>
    </row>
    <row r="489" spans="1:11" x14ac:dyDescent="0.2">
      <c r="A489">
        <v>990</v>
      </c>
      <c r="B489" t="str">
        <f t="shared" si="7"/>
        <v>American Petroleum Institute_American Chemistry Council201415000</v>
      </c>
      <c r="C489" t="s">
        <v>4</v>
      </c>
      <c r="D489" t="s">
        <v>79</v>
      </c>
      <c r="E489" s="4">
        <v>15000</v>
      </c>
      <c r="F489">
        <v>2014</v>
      </c>
      <c r="G489" t="s">
        <v>205</v>
      </c>
      <c r="H489" t="s">
        <v>215</v>
      </c>
      <c r="I489" t="str">
        <f>IF(VLOOKUP(D489,Resources!A:C,3,FALSE)=0,"",VLOOKUP(D489,Resources!A:C,3,FALSE))</f>
        <v/>
      </c>
      <c r="K489">
        <v>7</v>
      </c>
    </row>
    <row r="490" spans="1:11" x14ac:dyDescent="0.2">
      <c r="A490">
        <v>990</v>
      </c>
      <c r="B490" t="str">
        <f t="shared" si="7"/>
        <v>American Petroleum Institute_American Conservative Union20147500</v>
      </c>
      <c r="C490" t="s">
        <v>4</v>
      </c>
      <c r="D490" t="s">
        <v>131</v>
      </c>
      <c r="E490" s="4">
        <v>7500</v>
      </c>
      <c r="F490">
        <v>2014</v>
      </c>
      <c r="G490" t="s">
        <v>205</v>
      </c>
      <c r="H490" t="s">
        <v>242</v>
      </c>
      <c r="I490" t="str">
        <f>IF(VLOOKUP(D490,Resources!A:C,3,FALSE)=0,"",VLOOKUP(D490,Resources!A:C,3,FALSE))</f>
        <v/>
      </c>
      <c r="K490">
        <v>8</v>
      </c>
    </row>
    <row r="491" spans="1:11" x14ac:dyDescent="0.2">
      <c r="A491">
        <v>990</v>
      </c>
      <c r="B491" t="str">
        <f t="shared" si="7"/>
        <v>American Petroleum Institute_American Society for Testing and Materials20146000</v>
      </c>
      <c r="C491" t="s">
        <v>4</v>
      </c>
      <c r="D491" t="s">
        <v>351</v>
      </c>
      <c r="E491" s="4">
        <v>6000</v>
      </c>
      <c r="F491">
        <v>2014</v>
      </c>
      <c r="G491" t="s">
        <v>205</v>
      </c>
      <c r="H491" t="s">
        <v>352</v>
      </c>
      <c r="I491" t="str">
        <f>IF(VLOOKUP(D491,Resources!A:C,3,FALSE)=0,"",VLOOKUP(D491,Resources!A:C,3,FALSE))</f>
        <v/>
      </c>
      <c r="K491">
        <v>9</v>
      </c>
    </row>
    <row r="492" spans="1:11" x14ac:dyDescent="0.2">
      <c r="A492">
        <v>990</v>
      </c>
      <c r="B492" t="str">
        <f t="shared" si="7"/>
        <v>American Petroleum Institute_Americans for Tax Reform201475000</v>
      </c>
      <c r="C492" t="s">
        <v>4</v>
      </c>
      <c r="D492" t="s">
        <v>82</v>
      </c>
      <c r="E492" s="4">
        <v>75000</v>
      </c>
      <c r="F492">
        <v>2014</v>
      </c>
      <c r="G492" t="s">
        <v>205</v>
      </c>
      <c r="H492" t="s">
        <v>222</v>
      </c>
      <c r="I492" t="str">
        <f>IF(VLOOKUP(D492,Resources!A:C,3,FALSE)=0,"",VLOOKUP(D492,Resources!A:C,3,FALSE))</f>
        <v/>
      </c>
      <c r="K492">
        <v>10</v>
      </c>
    </row>
    <row r="493" spans="1:11" x14ac:dyDescent="0.2">
      <c r="A493">
        <v>990</v>
      </c>
      <c r="B493" t="str">
        <f t="shared" si="7"/>
        <v>American Petroleum Institute_Association for Environmental Health and Sciences201430000</v>
      </c>
      <c r="C493" t="s">
        <v>4</v>
      </c>
      <c r="D493" t="s">
        <v>66</v>
      </c>
      <c r="E493" s="4">
        <v>30000</v>
      </c>
      <c r="F493">
        <v>2014</v>
      </c>
      <c r="G493" t="s">
        <v>205</v>
      </c>
      <c r="H493" t="s">
        <v>224</v>
      </c>
      <c r="I493" t="str">
        <f>IF(VLOOKUP(D493,Resources!A:C,3,FALSE)=0,"",VLOOKUP(D493,Resources!A:C,3,FALSE))</f>
        <v/>
      </c>
      <c r="K493">
        <v>11</v>
      </c>
    </row>
    <row r="494" spans="1:11" x14ac:dyDescent="0.2">
      <c r="A494">
        <v>990</v>
      </c>
      <c r="B494" t="str">
        <f t="shared" si="7"/>
        <v>American Petroleum Institute_Association for Environmental Health and Sciences201413000</v>
      </c>
      <c r="C494" t="s">
        <v>4</v>
      </c>
      <c r="D494" t="s">
        <v>66</v>
      </c>
      <c r="E494" s="4">
        <v>13000</v>
      </c>
      <c r="F494">
        <v>2014</v>
      </c>
      <c r="G494" t="s">
        <v>205</v>
      </c>
      <c r="H494" t="s">
        <v>224</v>
      </c>
      <c r="I494" t="str">
        <f>IF(VLOOKUP(D494,Resources!A:C,3,FALSE)=0,"",VLOOKUP(D494,Resources!A:C,3,FALSE))</f>
        <v/>
      </c>
      <c r="K494">
        <v>12</v>
      </c>
    </row>
    <row r="495" spans="1:11" x14ac:dyDescent="0.2">
      <c r="A495">
        <v>990</v>
      </c>
      <c r="B495" t="str">
        <f t="shared" si="7"/>
        <v>American Petroleum Institute_Boy Scouts of America201410000</v>
      </c>
      <c r="C495" t="s">
        <v>4</v>
      </c>
      <c r="D495" t="s">
        <v>227</v>
      </c>
      <c r="E495" s="4">
        <v>10000</v>
      </c>
      <c r="F495">
        <v>2014</v>
      </c>
      <c r="G495" t="s">
        <v>205</v>
      </c>
      <c r="H495" t="s">
        <v>228</v>
      </c>
      <c r="I495" t="str">
        <f>IF(VLOOKUP(D495,Resources!A:C,3,FALSE)=0,"",VLOOKUP(D495,Resources!A:C,3,FALSE))</f>
        <v>N</v>
      </c>
      <c r="K495">
        <v>13</v>
      </c>
    </row>
    <row r="496" spans="1:11" x14ac:dyDescent="0.2">
      <c r="A496">
        <v>990</v>
      </c>
      <c r="B496" t="str">
        <f t="shared" si="7"/>
        <v>American Petroleum Institute_Bryce Harlow Foundation20147500</v>
      </c>
      <c r="C496" t="s">
        <v>4</v>
      </c>
      <c r="D496" t="s">
        <v>353</v>
      </c>
      <c r="E496" s="4">
        <v>7500</v>
      </c>
      <c r="F496">
        <v>2014</v>
      </c>
      <c r="G496" t="s">
        <v>205</v>
      </c>
      <c r="H496" t="s">
        <v>229</v>
      </c>
      <c r="I496" t="str">
        <f>IF(VLOOKUP(D496,Resources!A:C,3,FALSE)=0,"",VLOOKUP(D496,Resources!A:C,3,FALSE))</f>
        <v/>
      </c>
      <c r="K496">
        <v>14</v>
      </c>
    </row>
    <row r="497" spans="1:11" x14ac:dyDescent="0.2">
      <c r="A497">
        <v>990</v>
      </c>
      <c r="B497" t="str">
        <f t="shared" si="7"/>
        <v>American Petroleum Institute_Building and Construction Trades Department AFL-CIO201450000</v>
      </c>
      <c r="C497" t="s">
        <v>4</v>
      </c>
      <c r="D497" t="s">
        <v>65</v>
      </c>
      <c r="E497" s="4">
        <v>50000</v>
      </c>
      <c r="F497">
        <v>2014</v>
      </c>
      <c r="G497" t="s">
        <v>205</v>
      </c>
      <c r="H497" t="s">
        <v>230</v>
      </c>
      <c r="I497" t="str">
        <f>IF(VLOOKUP(D497,Resources!A:C,3,FALSE)=0,"",VLOOKUP(D497,Resources!A:C,3,FALSE))</f>
        <v/>
      </c>
      <c r="K497">
        <v>15</v>
      </c>
    </row>
    <row r="498" spans="1:11" x14ac:dyDescent="0.2">
      <c r="A498">
        <v>990</v>
      </c>
      <c r="B498" t="str">
        <f t="shared" si="7"/>
        <v>American Petroleum Institute_Centennial Institute201410000</v>
      </c>
      <c r="C498" t="s">
        <v>4</v>
      </c>
      <c r="D498" t="s">
        <v>354</v>
      </c>
      <c r="E498" s="4">
        <v>10000</v>
      </c>
      <c r="F498">
        <v>2014</v>
      </c>
      <c r="G498" t="s">
        <v>205</v>
      </c>
      <c r="H498" t="s">
        <v>355</v>
      </c>
      <c r="I498" t="str">
        <f>IF(VLOOKUP(D498,Resources!A:C,3,FALSE)=0,"",VLOOKUP(D498,Resources!A:C,3,FALSE))</f>
        <v/>
      </c>
      <c r="K498">
        <v>16</v>
      </c>
    </row>
    <row r="499" spans="1:11" x14ac:dyDescent="0.2">
      <c r="A499">
        <v>990</v>
      </c>
      <c r="B499" t="str">
        <f t="shared" si="7"/>
        <v>American Petroleum Institute_Coloradans for Responsible Reform20141493247</v>
      </c>
      <c r="C499" t="s">
        <v>4</v>
      </c>
      <c r="D499" t="s">
        <v>356</v>
      </c>
      <c r="E499" s="4">
        <v>1493247</v>
      </c>
      <c r="F499">
        <v>2014</v>
      </c>
      <c r="G499" t="s">
        <v>205</v>
      </c>
      <c r="H499" t="s">
        <v>357</v>
      </c>
      <c r="I499" t="str">
        <f>IF(VLOOKUP(D499,Resources!A:C,3,FALSE)=0,"",VLOOKUP(D499,Resources!A:C,3,FALSE))</f>
        <v/>
      </c>
      <c r="K499">
        <v>17</v>
      </c>
    </row>
    <row r="500" spans="1:11" x14ac:dyDescent="0.2">
      <c r="A500">
        <v>990</v>
      </c>
      <c r="B500" t="str">
        <f t="shared" si="7"/>
        <v>American Petroleum Institute_Committee for Economic Development201410000</v>
      </c>
      <c r="C500" t="s">
        <v>4</v>
      </c>
      <c r="D500" t="s">
        <v>358</v>
      </c>
      <c r="E500" s="4">
        <v>10000</v>
      </c>
      <c r="F500">
        <v>2014</v>
      </c>
      <c r="G500" t="s">
        <v>205</v>
      </c>
      <c r="H500" t="s">
        <v>359</v>
      </c>
      <c r="I500" t="str">
        <f>IF(VLOOKUP(D500,Resources!A:C,3,FALSE)=0,"",VLOOKUP(D500,Resources!A:C,3,FALSE))</f>
        <v/>
      </c>
      <c r="K500">
        <v>18</v>
      </c>
    </row>
    <row r="501" spans="1:11" x14ac:dyDescent="0.2">
      <c r="A501">
        <v>990</v>
      </c>
      <c r="B501" t="str">
        <f t="shared" si="7"/>
        <v>American Petroleum Institute_Common Ground Alliance201410000</v>
      </c>
      <c r="C501" t="s">
        <v>4</v>
      </c>
      <c r="D501" t="s">
        <v>60</v>
      </c>
      <c r="E501" s="4">
        <v>10000</v>
      </c>
      <c r="F501">
        <v>2014</v>
      </c>
      <c r="G501" t="s">
        <v>205</v>
      </c>
      <c r="H501" t="s">
        <v>234</v>
      </c>
      <c r="I501" t="str">
        <f>IF(VLOOKUP(D501,Resources!A:C,3,FALSE)=0,"",VLOOKUP(D501,Resources!A:C,3,FALSE))</f>
        <v/>
      </c>
      <c r="K501">
        <v>19</v>
      </c>
    </row>
    <row r="502" spans="1:11" x14ac:dyDescent="0.2">
      <c r="A502">
        <v>990</v>
      </c>
      <c r="B502" t="str">
        <f t="shared" si="7"/>
        <v>American Petroleum Institute_Community Leaders of America201410000</v>
      </c>
      <c r="C502" t="s">
        <v>4</v>
      </c>
      <c r="D502" t="s">
        <v>360</v>
      </c>
      <c r="E502" s="4">
        <v>10000</v>
      </c>
      <c r="F502">
        <v>2014</v>
      </c>
      <c r="G502" t="s">
        <v>205</v>
      </c>
      <c r="H502" t="s">
        <v>361</v>
      </c>
      <c r="I502" t="str">
        <f>IF(VLOOKUP(D502,Resources!A:C,3,FALSE)=0,"",VLOOKUP(D502,Resources!A:C,3,FALSE))</f>
        <v/>
      </c>
      <c r="K502">
        <v>20</v>
      </c>
    </row>
    <row r="503" spans="1:11" x14ac:dyDescent="0.2">
      <c r="A503">
        <v>990</v>
      </c>
      <c r="B503" t="str">
        <f t="shared" si="7"/>
        <v>American Petroleum Institute_Congressional Black Caucus Foundation2014100000</v>
      </c>
      <c r="C503" t="s">
        <v>4</v>
      </c>
      <c r="D503" t="s">
        <v>237</v>
      </c>
      <c r="E503" s="4">
        <v>100000</v>
      </c>
      <c r="F503">
        <v>2014</v>
      </c>
      <c r="G503" t="s">
        <v>205</v>
      </c>
      <c r="H503" t="s">
        <v>238</v>
      </c>
      <c r="I503" t="str">
        <f>IF(VLOOKUP(D503,Resources!A:C,3,FALSE)=0,"",VLOOKUP(D503,Resources!A:C,3,FALSE))</f>
        <v/>
      </c>
      <c r="K503">
        <v>21</v>
      </c>
    </row>
    <row r="504" spans="1:11" x14ac:dyDescent="0.2">
      <c r="A504">
        <v>990</v>
      </c>
      <c r="B504" t="str">
        <f t="shared" si="7"/>
        <v>American Petroleum Institute_Congressional Coalition on Adoption Institute201450000</v>
      </c>
      <c r="C504" t="s">
        <v>4</v>
      </c>
      <c r="D504" t="s">
        <v>58</v>
      </c>
      <c r="E504" s="4">
        <v>50000</v>
      </c>
      <c r="F504">
        <v>2014</v>
      </c>
      <c r="G504" t="s">
        <v>205</v>
      </c>
      <c r="H504" t="s">
        <v>240</v>
      </c>
      <c r="I504" t="str">
        <f>IF(VLOOKUP(D504,Resources!A:C,3,FALSE)=0,"",VLOOKUP(D504,Resources!A:C,3,FALSE))</f>
        <v>N</v>
      </c>
      <c r="K504">
        <v>22</v>
      </c>
    </row>
    <row r="505" spans="1:11" x14ac:dyDescent="0.2">
      <c r="A505">
        <v>990</v>
      </c>
      <c r="B505" t="str">
        <f t="shared" si="7"/>
        <v>American Petroleum Institute_Congressional Hispanic Caucus Institute201455000</v>
      </c>
      <c r="C505" t="s">
        <v>4</v>
      </c>
      <c r="D505" t="s">
        <v>57</v>
      </c>
      <c r="E505" s="4">
        <v>55000</v>
      </c>
      <c r="F505">
        <v>2014</v>
      </c>
      <c r="G505" t="s">
        <v>205</v>
      </c>
      <c r="H505" t="s">
        <v>241</v>
      </c>
      <c r="I505" t="str">
        <f>IF(VLOOKUP(D505,Resources!A:C,3,FALSE)=0,"",VLOOKUP(D505,Resources!A:C,3,FALSE))</f>
        <v/>
      </c>
      <c r="K505">
        <v>23</v>
      </c>
    </row>
    <row r="506" spans="1:11" x14ac:dyDescent="0.2">
      <c r="A506">
        <v>990</v>
      </c>
      <c r="B506" t="str">
        <f t="shared" si="7"/>
        <v>American Petroleum Institute_Congressional Hispanic Caucus Institute201455000</v>
      </c>
      <c r="C506" t="s">
        <v>4</v>
      </c>
      <c r="D506" t="s">
        <v>57</v>
      </c>
      <c r="E506" s="4">
        <v>55000</v>
      </c>
      <c r="F506">
        <v>2014</v>
      </c>
      <c r="G506" t="s">
        <v>205</v>
      </c>
      <c r="H506" t="s">
        <v>241</v>
      </c>
      <c r="I506" t="str">
        <f>IF(VLOOKUP(D506,Resources!A:C,3,FALSE)=0,"",VLOOKUP(D506,Resources!A:C,3,FALSE))</f>
        <v/>
      </c>
      <c r="K506">
        <v>24</v>
      </c>
    </row>
    <row r="507" spans="1:11" x14ac:dyDescent="0.2">
      <c r="A507">
        <v>990</v>
      </c>
      <c r="B507" t="str">
        <f t="shared" si="7"/>
        <v>American Petroleum Institute_Coordinating Research Council201410000</v>
      </c>
      <c r="C507" t="s">
        <v>4</v>
      </c>
      <c r="D507" t="s">
        <v>54</v>
      </c>
      <c r="E507" s="4">
        <v>10000</v>
      </c>
      <c r="F507">
        <v>2014</v>
      </c>
      <c r="G507" t="s">
        <v>205</v>
      </c>
      <c r="H507" t="s">
        <v>244</v>
      </c>
      <c r="I507" t="str">
        <f>IF(VLOOKUP(D507,Resources!A:C,3,FALSE)=0,"",VLOOKUP(D507,Resources!A:C,3,FALSE))</f>
        <v/>
      </c>
      <c r="K507">
        <v>25</v>
      </c>
    </row>
    <row r="508" spans="1:11" x14ac:dyDescent="0.2">
      <c r="A508">
        <v>990</v>
      </c>
      <c r="B508" t="str">
        <f t="shared" si="7"/>
        <v>American Petroleum Institute_Democratic Governors Association201450000</v>
      </c>
      <c r="C508" t="s">
        <v>4</v>
      </c>
      <c r="D508" t="s">
        <v>53</v>
      </c>
      <c r="E508" s="4">
        <v>50000</v>
      </c>
      <c r="F508">
        <v>2014</v>
      </c>
      <c r="G508" t="s">
        <v>205</v>
      </c>
      <c r="H508" t="s">
        <v>250</v>
      </c>
      <c r="I508" t="str">
        <f>IF(VLOOKUP(D508,Resources!A:C,3,FALSE)=0,"",VLOOKUP(D508,Resources!A:C,3,FALSE))</f>
        <v/>
      </c>
      <c r="K508">
        <v>26</v>
      </c>
    </row>
    <row r="509" spans="1:11" x14ac:dyDescent="0.2">
      <c r="A509">
        <v>990</v>
      </c>
      <c r="B509" t="str">
        <f t="shared" si="7"/>
        <v>American Petroleum Institute_Energy Equipment and Infrastructure Alliance201475000</v>
      </c>
      <c r="C509" t="s">
        <v>4</v>
      </c>
      <c r="D509" t="s">
        <v>639</v>
      </c>
      <c r="E509" s="4">
        <v>75000</v>
      </c>
      <c r="F509">
        <v>2014</v>
      </c>
      <c r="G509" t="s">
        <v>205</v>
      </c>
      <c r="H509" t="s">
        <v>362</v>
      </c>
      <c r="I509" t="str">
        <f>IF(VLOOKUP(D509,Resources!A:C,3,FALSE)=0,"",VLOOKUP(D509,Resources!A:C,3,FALSE))</f>
        <v/>
      </c>
      <c r="K509">
        <v>27</v>
      </c>
    </row>
    <row r="510" spans="1:11" x14ac:dyDescent="0.2">
      <c r="A510">
        <v>990</v>
      </c>
      <c r="B510" t="str">
        <f t="shared" si="7"/>
        <v>American Petroleum Institute_Energy Equipment and Infrastructure Alliance201475000</v>
      </c>
      <c r="C510" t="s">
        <v>4</v>
      </c>
      <c r="D510" t="s">
        <v>639</v>
      </c>
      <c r="E510" s="4">
        <v>75000</v>
      </c>
      <c r="F510">
        <v>2014</v>
      </c>
      <c r="G510" t="s">
        <v>205</v>
      </c>
      <c r="H510" t="s">
        <v>362</v>
      </c>
      <c r="I510" t="str">
        <f>IF(VLOOKUP(D510,Resources!A:C,3,FALSE)=0,"",VLOOKUP(D510,Resources!A:C,3,FALSE))</f>
        <v/>
      </c>
      <c r="K510">
        <v>28</v>
      </c>
    </row>
    <row r="511" spans="1:11" x14ac:dyDescent="0.2">
      <c r="A511">
        <v>990</v>
      </c>
      <c r="B511" t="str">
        <f t="shared" si="7"/>
        <v>American Petroleum Institute_Energy Policy Research Foundation201450000</v>
      </c>
      <c r="C511" t="s">
        <v>4</v>
      </c>
      <c r="D511" t="s">
        <v>51</v>
      </c>
      <c r="E511" s="4">
        <v>50000</v>
      </c>
      <c r="F511">
        <v>2014</v>
      </c>
      <c r="G511" t="s">
        <v>205</v>
      </c>
      <c r="H511" t="s">
        <v>251</v>
      </c>
      <c r="I511" t="str">
        <f>IF(VLOOKUP(D511,Resources!A:C,3,FALSE)=0,"",VLOOKUP(D511,Resources!A:C,3,FALSE))</f>
        <v/>
      </c>
      <c r="K511">
        <v>29</v>
      </c>
    </row>
    <row r="512" spans="1:11" x14ac:dyDescent="0.2">
      <c r="A512">
        <v>990</v>
      </c>
      <c r="B512" t="str">
        <f t="shared" si="7"/>
        <v>American Petroleum Institute_Environmental Council of the States201422000</v>
      </c>
      <c r="C512" t="s">
        <v>4</v>
      </c>
      <c r="D512" t="s">
        <v>50</v>
      </c>
      <c r="E512" s="4">
        <v>22000</v>
      </c>
      <c r="F512">
        <v>2014</v>
      </c>
      <c r="G512" t="s">
        <v>205</v>
      </c>
      <c r="H512" t="s">
        <v>252</v>
      </c>
      <c r="I512" t="str">
        <f>IF(VLOOKUP(D512,Resources!A:C,3,FALSE)=0,"",VLOOKUP(D512,Resources!A:C,3,FALSE))</f>
        <v/>
      </c>
      <c r="K512">
        <v>30</v>
      </c>
    </row>
    <row r="513" spans="1:11" x14ac:dyDescent="0.2">
      <c r="A513">
        <v>990</v>
      </c>
      <c r="B513" t="str">
        <f t="shared" si="7"/>
        <v>American Petroleum Institute_Fight For Children201411000</v>
      </c>
      <c r="C513" t="s">
        <v>4</v>
      </c>
      <c r="D513" t="s">
        <v>49</v>
      </c>
      <c r="E513" s="4">
        <v>11000</v>
      </c>
      <c r="F513">
        <v>2014</v>
      </c>
      <c r="G513" t="s">
        <v>205</v>
      </c>
      <c r="H513" t="s">
        <v>363</v>
      </c>
      <c r="I513" t="str">
        <f>IF(VLOOKUP(D513,Resources!A:C,3,FALSE)=0,"",VLOOKUP(D513,Resources!A:C,3,FALSE))</f>
        <v>N</v>
      </c>
      <c r="K513">
        <v>31</v>
      </c>
    </row>
    <row r="514" spans="1:11" x14ac:dyDescent="0.2">
      <c r="A514">
        <v>990</v>
      </c>
      <c r="B514" t="str">
        <f t="shared" ref="B514:B577" si="8">C514&amp;"_"&amp;D514&amp;F514&amp;E514</f>
        <v>American Petroleum Institute_Ford's Theatre Society201410000</v>
      </c>
      <c r="C514" t="s">
        <v>4</v>
      </c>
      <c r="D514" t="s">
        <v>47</v>
      </c>
      <c r="E514" s="4">
        <v>10000</v>
      </c>
      <c r="F514">
        <v>2014</v>
      </c>
      <c r="G514" t="s">
        <v>205</v>
      </c>
      <c r="H514" t="s">
        <v>256</v>
      </c>
      <c r="I514" t="str">
        <f>IF(VLOOKUP(D514,Resources!A:C,3,FALSE)=0,"",VLOOKUP(D514,Resources!A:C,3,FALSE))</f>
        <v>N</v>
      </c>
      <c r="K514">
        <v>32</v>
      </c>
    </row>
    <row r="515" spans="1:11" x14ac:dyDescent="0.2">
      <c r="A515">
        <v>990</v>
      </c>
      <c r="B515" t="str">
        <f t="shared" si="8"/>
        <v>American Petroleum Institute_George Mason University Foundation201440000</v>
      </c>
      <c r="C515" t="s">
        <v>4</v>
      </c>
      <c r="D515" t="s">
        <v>261</v>
      </c>
      <c r="E515" s="4">
        <v>40000</v>
      </c>
      <c r="F515">
        <v>2014</v>
      </c>
      <c r="G515" t="s">
        <v>205</v>
      </c>
      <c r="H515" t="s">
        <v>262</v>
      </c>
      <c r="I515" t="str">
        <f>IF(VLOOKUP(D515,Resources!A:C,3,FALSE)=0,"",VLOOKUP(D515,Resources!A:C,3,FALSE))</f>
        <v/>
      </c>
      <c r="K515">
        <v>33</v>
      </c>
    </row>
    <row r="516" spans="1:11" x14ac:dyDescent="0.2">
      <c r="A516">
        <v>990</v>
      </c>
      <c r="B516" t="str">
        <f t="shared" si="8"/>
        <v>American Petroleum Institute_Greater North Dakota Chamber of Commerce2014107193</v>
      </c>
      <c r="C516" t="s">
        <v>4</v>
      </c>
      <c r="D516" t="s">
        <v>364</v>
      </c>
      <c r="E516" s="4">
        <v>107193</v>
      </c>
      <c r="F516">
        <v>2014</v>
      </c>
      <c r="G516" t="s">
        <v>205</v>
      </c>
      <c r="H516" t="s">
        <v>365</v>
      </c>
      <c r="I516" t="str">
        <f>IF(VLOOKUP(D516,Resources!A:C,3,FALSE)=0,"",VLOOKUP(D516,Resources!A:C,3,FALSE))</f>
        <v/>
      </c>
      <c r="K516">
        <v>34</v>
      </c>
    </row>
    <row r="517" spans="1:11" x14ac:dyDescent="0.2">
      <c r="A517">
        <v>990</v>
      </c>
      <c r="B517" t="str">
        <f t="shared" si="8"/>
        <v>American Petroleum Institute_Ground Water Protection Council2014200000</v>
      </c>
      <c r="C517" t="s">
        <v>4</v>
      </c>
      <c r="D517" t="s">
        <v>42</v>
      </c>
      <c r="E517" s="4">
        <v>200000</v>
      </c>
      <c r="F517">
        <v>2014</v>
      </c>
      <c r="G517" t="s">
        <v>205</v>
      </c>
      <c r="H517" t="s">
        <v>263</v>
      </c>
      <c r="I517" t="str">
        <f>IF(VLOOKUP(D517,Resources!A:C,3,FALSE)=0,"",VLOOKUP(D517,Resources!A:C,3,FALSE))</f>
        <v/>
      </c>
      <c r="K517">
        <v>35</v>
      </c>
    </row>
    <row r="518" spans="1:11" x14ac:dyDescent="0.2">
      <c r="A518">
        <v>990</v>
      </c>
      <c r="B518" t="str">
        <f t="shared" si="8"/>
        <v>American Petroleum Institute_Ground Water Protection Council201475000</v>
      </c>
      <c r="C518" t="s">
        <v>4</v>
      </c>
      <c r="D518" t="s">
        <v>42</v>
      </c>
      <c r="E518" s="4">
        <v>75000</v>
      </c>
      <c r="F518">
        <v>2014</v>
      </c>
      <c r="G518" t="s">
        <v>205</v>
      </c>
      <c r="H518" t="s">
        <v>263</v>
      </c>
      <c r="I518" t="str">
        <f>IF(VLOOKUP(D518,Resources!A:C,3,FALSE)=0,"",VLOOKUP(D518,Resources!A:C,3,FALSE))</f>
        <v/>
      </c>
      <c r="K518">
        <v>36</v>
      </c>
    </row>
    <row r="519" spans="1:11" x14ac:dyDescent="0.2">
      <c r="A519">
        <v>990</v>
      </c>
      <c r="B519" t="str">
        <f t="shared" si="8"/>
        <v>American Petroleum Institute_Ground Water Research &amp; Education Foundation201430000</v>
      </c>
      <c r="C519" t="s">
        <v>4</v>
      </c>
      <c r="D519" t="s">
        <v>462</v>
      </c>
      <c r="E519" s="4">
        <v>30000</v>
      </c>
      <c r="F519">
        <v>2014</v>
      </c>
      <c r="G519" t="s">
        <v>205</v>
      </c>
      <c r="H519" t="s">
        <v>264</v>
      </c>
      <c r="I519" t="str">
        <f>IF(VLOOKUP(D519,Resources!A:C,3,FALSE)=0,"",VLOOKUP(D519,Resources!A:C,3,FALSE))</f>
        <v/>
      </c>
      <c r="K519">
        <v>37</v>
      </c>
    </row>
    <row r="520" spans="1:11" x14ac:dyDescent="0.2">
      <c r="A520">
        <v>990</v>
      </c>
      <c r="B520" t="str">
        <f t="shared" si="8"/>
        <v>American Petroleum Institute_Ground Water Research &amp; Education Foundation201410000</v>
      </c>
      <c r="C520" t="s">
        <v>4</v>
      </c>
      <c r="D520" t="s">
        <v>462</v>
      </c>
      <c r="E520" s="4">
        <v>10000</v>
      </c>
      <c r="F520">
        <v>2014</v>
      </c>
      <c r="G520" t="s">
        <v>205</v>
      </c>
      <c r="H520" t="s">
        <v>264</v>
      </c>
      <c r="I520" t="str">
        <f>IF(VLOOKUP(D520,Resources!A:C,3,FALSE)=0,"",VLOOKUP(D520,Resources!A:C,3,FALSE))</f>
        <v/>
      </c>
      <c r="K520">
        <v>38</v>
      </c>
    </row>
    <row r="521" spans="1:11" x14ac:dyDescent="0.2">
      <c r="A521">
        <v>990</v>
      </c>
      <c r="B521" t="str">
        <f t="shared" si="8"/>
        <v>American Petroleum Institute_IHS Global2014250000</v>
      </c>
      <c r="C521" t="s">
        <v>4</v>
      </c>
      <c r="D521" t="s">
        <v>367</v>
      </c>
      <c r="E521" s="4">
        <v>250000</v>
      </c>
      <c r="F521">
        <v>2014</v>
      </c>
      <c r="G521" t="s">
        <v>205</v>
      </c>
      <c r="H521" t="s">
        <v>366</v>
      </c>
      <c r="I521" t="str">
        <f>IF(VLOOKUP(D521,Resources!A:C,3,FALSE)=0,"",VLOOKUP(D521,Resources!A:C,3,FALSE))</f>
        <v/>
      </c>
      <c r="K521">
        <v>39</v>
      </c>
    </row>
    <row r="522" spans="1:11" x14ac:dyDescent="0.2">
      <c r="A522">
        <v>990</v>
      </c>
      <c r="B522" t="str">
        <f t="shared" si="8"/>
        <v>American Petroleum Institute_Illinois AFL-CIO201410000</v>
      </c>
      <c r="C522" t="s">
        <v>4</v>
      </c>
      <c r="D522" t="s">
        <v>274</v>
      </c>
      <c r="E522" s="4">
        <v>10000</v>
      </c>
      <c r="F522">
        <v>2014</v>
      </c>
      <c r="G522" t="s">
        <v>205</v>
      </c>
      <c r="H522" t="s">
        <v>275</v>
      </c>
      <c r="I522" t="str">
        <f>IF(VLOOKUP(D522,Resources!A:C,3,FALSE)=0,"",VLOOKUP(D522,Resources!A:C,3,FALSE))</f>
        <v/>
      </c>
      <c r="K522">
        <v>40</v>
      </c>
    </row>
    <row r="523" spans="1:11" x14ac:dyDescent="0.2">
      <c r="A523">
        <v>990</v>
      </c>
      <c r="B523" t="str">
        <f t="shared" si="8"/>
        <v>American Petroleum Institute_Illinois Institute of Technology201410000</v>
      </c>
      <c r="C523" t="s">
        <v>4</v>
      </c>
      <c r="D523" t="s">
        <v>368</v>
      </c>
      <c r="E523" s="4">
        <v>10000</v>
      </c>
      <c r="F523">
        <v>2014</v>
      </c>
      <c r="G523" t="s">
        <v>205</v>
      </c>
      <c r="H523" t="s">
        <v>369</v>
      </c>
      <c r="I523" t="str">
        <f>IF(VLOOKUP(D523,Resources!A:C,3,FALSE)=0,"",VLOOKUP(D523,Resources!A:C,3,FALSE))</f>
        <v/>
      </c>
      <c r="K523">
        <v>41</v>
      </c>
    </row>
    <row r="524" spans="1:11" x14ac:dyDescent="0.2">
      <c r="A524">
        <v>990</v>
      </c>
      <c r="B524" t="str">
        <f t="shared" si="8"/>
        <v>American Petroleum Institute_Independent Petroleum Association of America2014500000</v>
      </c>
      <c r="C524" t="s">
        <v>4</v>
      </c>
      <c r="D524" t="s">
        <v>41</v>
      </c>
      <c r="E524" s="4">
        <v>500000</v>
      </c>
      <c r="F524">
        <v>2014</v>
      </c>
      <c r="G524" t="s">
        <v>205</v>
      </c>
      <c r="H524" t="s">
        <v>278</v>
      </c>
      <c r="I524" t="str">
        <f>IF(VLOOKUP(D524,Resources!A:C,3,FALSE)=0,"",VLOOKUP(D524,Resources!A:C,3,FALSE))</f>
        <v/>
      </c>
      <c r="K524">
        <v>42</v>
      </c>
    </row>
    <row r="525" spans="1:11" x14ac:dyDescent="0.2">
      <c r="A525">
        <v>990</v>
      </c>
      <c r="B525" t="str">
        <f t="shared" si="8"/>
        <v>American Petroleum Institute_Mahoning County Democratic Party201410000</v>
      </c>
      <c r="C525" t="s">
        <v>4</v>
      </c>
      <c r="D525" t="s">
        <v>284</v>
      </c>
      <c r="E525" s="4">
        <v>10000</v>
      </c>
      <c r="F525">
        <v>2014</v>
      </c>
      <c r="G525" t="s">
        <v>205</v>
      </c>
      <c r="H525" t="s">
        <v>285</v>
      </c>
      <c r="I525" t="str">
        <f>IF(VLOOKUP(D525,Resources!A:C,3,FALSE)=0,"",VLOOKUP(D525,Resources!A:C,3,FALSE))</f>
        <v/>
      </c>
      <c r="K525">
        <v>43</v>
      </c>
    </row>
    <row r="526" spans="1:11" x14ac:dyDescent="0.2">
      <c r="A526">
        <v>990</v>
      </c>
      <c r="B526" t="str">
        <f t="shared" si="8"/>
        <v>American Petroleum Institute_Massachusetts Institute of Technology201416500</v>
      </c>
      <c r="C526" t="s">
        <v>4</v>
      </c>
      <c r="D526" t="s">
        <v>40</v>
      </c>
      <c r="E526" s="4">
        <v>16500</v>
      </c>
      <c r="F526">
        <v>2014</v>
      </c>
      <c r="G526" t="s">
        <v>205</v>
      </c>
      <c r="H526" t="s">
        <v>289</v>
      </c>
      <c r="I526" t="str">
        <f>IF(VLOOKUP(D526,Resources!A:C,3,FALSE)=0,"",VLOOKUP(D526,Resources!A:C,3,FALSE))</f>
        <v/>
      </c>
      <c r="K526">
        <v>44</v>
      </c>
    </row>
    <row r="527" spans="1:11" x14ac:dyDescent="0.2">
      <c r="A527">
        <v>990</v>
      </c>
      <c r="B527" t="str">
        <f t="shared" si="8"/>
        <v>American Petroleum Institute_Massachusetts Institute of Technology201416500</v>
      </c>
      <c r="C527" t="s">
        <v>4</v>
      </c>
      <c r="D527" t="s">
        <v>40</v>
      </c>
      <c r="E527" s="4">
        <v>16500</v>
      </c>
      <c r="F527">
        <v>2014</v>
      </c>
      <c r="G527" t="s">
        <v>205</v>
      </c>
      <c r="H527" t="s">
        <v>289</v>
      </c>
      <c r="I527" t="str">
        <f>IF(VLOOKUP(D527,Resources!A:C,3,FALSE)=0,"",VLOOKUP(D527,Resources!A:C,3,FALSE))</f>
        <v/>
      </c>
      <c r="K527">
        <v>45</v>
      </c>
    </row>
    <row r="528" spans="1:11" x14ac:dyDescent="0.2">
      <c r="A528">
        <v>990</v>
      </c>
      <c r="B528" t="str">
        <f t="shared" si="8"/>
        <v>American Petroleum Institute_Multicultural Festival of West Virginia20147500</v>
      </c>
      <c r="C528" t="s">
        <v>4</v>
      </c>
      <c r="D528" t="s">
        <v>478</v>
      </c>
      <c r="E528" s="4">
        <v>7500</v>
      </c>
      <c r="F528">
        <v>2014</v>
      </c>
      <c r="G528" t="s">
        <v>205</v>
      </c>
      <c r="H528" t="s">
        <v>293</v>
      </c>
      <c r="I528" t="str">
        <f>IF(VLOOKUP(D528,Resources!A:C,3,FALSE)=0,"",VLOOKUP(D528,Resources!A:C,3,FALSE))</f>
        <v>N</v>
      </c>
      <c r="K528">
        <v>46</v>
      </c>
    </row>
    <row r="529" spans="1:11" x14ac:dyDescent="0.2">
      <c r="A529">
        <v>990</v>
      </c>
      <c r="B529" t="str">
        <f t="shared" si="8"/>
        <v>American Petroleum Institute_National Association of Manufacturers2014362500</v>
      </c>
      <c r="C529" t="s">
        <v>4</v>
      </c>
      <c r="D529" t="s">
        <v>178</v>
      </c>
      <c r="E529" s="4">
        <v>362500</v>
      </c>
      <c r="F529">
        <v>2014</v>
      </c>
      <c r="G529" t="s">
        <v>205</v>
      </c>
      <c r="H529" t="s">
        <v>297</v>
      </c>
      <c r="I529" t="str">
        <f>IF(VLOOKUP(D529,Resources!A:C,3,FALSE)=0,"",VLOOKUP(D529,Resources!A:C,3,FALSE))</f>
        <v/>
      </c>
      <c r="K529">
        <v>47</v>
      </c>
    </row>
    <row r="530" spans="1:11" x14ac:dyDescent="0.2">
      <c r="A530">
        <v>990</v>
      </c>
      <c r="B530" t="str">
        <f t="shared" si="8"/>
        <v>American Petroleum Institute_National Association of Manufacturers2014275000</v>
      </c>
      <c r="C530" t="s">
        <v>4</v>
      </c>
      <c r="D530" t="s">
        <v>178</v>
      </c>
      <c r="E530" s="4">
        <v>275000</v>
      </c>
      <c r="F530">
        <v>2014</v>
      </c>
      <c r="G530" t="s">
        <v>205</v>
      </c>
      <c r="H530" t="s">
        <v>297</v>
      </c>
      <c r="I530" t="str">
        <f>IF(VLOOKUP(D530,Resources!A:C,3,FALSE)=0,"",VLOOKUP(D530,Resources!A:C,3,FALSE))</f>
        <v/>
      </c>
      <c r="K530">
        <v>48</v>
      </c>
    </row>
    <row r="531" spans="1:11" x14ac:dyDescent="0.2">
      <c r="A531">
        <v>990</v>
      </c>
      <c r="B531" t="str">
        <f t="shared" si="8"/>
        <v>American Petroleum Institute_National Association of Wholesaler Distributors (LIFO Coalition)201425000</v>
      </c>
      <c r="C531" t="s">
        <v>4</v>
      </c>
      <c r="D531" t="s">
        <v>370</v>
      </c>
      <c r="E531" s="4">
        <v>25000</v>
      </c>
      <c r="F531">
        <v>2014</v>
      </c>
      <c r="G531" t="s">
        <v>205</v>
      </c>
      <c r="H531" t="s">
        <v>371</v>
      </c>
      <c r="I531" t="str">
        <f>IF(VLOOKUP(D531,Resources!A:C,3,FALSE)=0,"",VLOOKUP(D531,Resources!A:C,3,FALSE))</f>
        <v/>
      </c>
      <c r="K531">
        <v>49</v>
      </c>
    </row>
    <row r="532" spans="1:11" x14ac:dyDescent="0.2">
      <c r="A532">
        <v>990</v>
      </c>
      <c r="B532" t="str">
        <f t="shared" si="8"/>
        <v>American Petroleum Institute_National Black Chamber of Commerce201422500</v>
      </c>
      <c r="C532" t="s">
        <v>4</v>
      </c>
      <c r="D532" t="s">
        <v>120</v>
      </c>
      <c r="E532" s="4">
        <v>22500</v>
      </c>
      <c r="F532">
        <v>2014</v>
      </c>
      <c r="G532" t="s">
        <v>205</v>
      </c>
      <c r="H532" t="s">
        <v>372</v>
      </c>
      <c r="I532" t="str">
        <f>IF(VLOOKUP(D532,Resources!A:C,3,FALSE)=0,"",VLOOKUP(D532,Resources!A:C,3,FALSE))</f>
        <v/>
      </c>
      <c r="K532">
        <v>50</v>
      </c>
    </row>
    <row r="533" spans="1:11" x14ac:dyDescent="0.2">
      <c r="A533">
        <v>990</v>
      </c>
      <c r="B533" t="str">
        <f t="shared" si="8"/>
        <v>American Petroleum Institute_Nevada State AFL-CIO201415000</v>
      </c>
      <c r="C533" t="s">
        <v>4</v>
      </c>
      <c r="D533" t="s">
        <v>373</v>
      </c>
      <c r="E533" s="4">
        <v>15000</v>
      </c>
      <c r="F533">
        <v>2014</v>
      </c>
      <c r="G533" t="s">
        <v>205</v>
      </c>
      <c r="H533" t="s">
        <v>374</v>
      </c>
      <c r="I533" t="str">
        <f>IF(VLOOKUP(D533,Resources!A:C,3,FALSE)=0,"",VLOOKUP(D533,Resources!A:C,3,FALSE))</f>
        <v/>
      </c>
      <c r="K533">
        <v>51</v>
      </c>
    </row>
    <row r="534" spans="1:11" x14ac:dyDescent="0.2">
      <c r="A534">
        <v>990</v>
      </c>
      <c r="B534" t="str">
        <f t="shared" si="8"/>
        <v>American Petroleum Institute_New Mexico Community Capital201410000</v>
      </c>
      <c r="C534" t="s">
        <v>4</v>
      </c>
      <c r="D534" t="s">
        <v>375</v>
      </c>
      <c r="E534" s="4">
        <v>10000</v>
      </c>
      <c r="F534">
        <v>2014</v>
      </c>
      <c r="G534" t="s">
        <v>205</v>
      </c>
      <c r="H534" t="s">
        <v>376</v>
      </c>
      <c r="I534" t="str">
        <f>IF(VLOOKUP(D534,Resources!A:C,3,FALSE)=0,"",VLOOKUP(D534,Resources!A:C,3,FALSE))</f>
        <v/>
      </c>
      <c r="K534">
        <v>52</v>
      </c>
    </row>
    <row r="535" spans="1:11" x14ac:dyDescent="0.2">
      <c r="A535">
        <v>990</v>
      </c>
      <c r="B535" t="str">
        <f t="shared" si="8"/>
        <v>American Petroleum Institute_Offshore Energy Center201415000</v>
      </c>
      <c r="C535" t="s">
        <v>4</v>
      </c>
      <c r="D535" t="s">
        <v>99</v>
      </c>
      <c r="E535" s="4">
        <v>15000</v>
      </c>
      <c r="F535">
        <v>2014</v>
      </c>
      <c r="G535" t="s">
        <v>205</v>
      </c>
      <c r="H535" t="s">
        <v>377</v>
      </c>
      <c r="I535" t="str">
        <f>IF(VLOOKUP(D535,Resources!A:C,3,FALSE)=0,"",VLOOKUP(D535,Resources!A:C,3,FALSE))</f>
        <v/>
      </c>
      <c r="K535">
        <v>53</v>
      </c>
    </row>
    <row r="536" spans="1:11" x14ac:dyDescent="0.2">
      <c r="A536">
        <v>990</v>
      </c>
      <c r="B536" t="str">
        <f t="shared" si="8"/>
        <v>American Petroleum Institute_Offshore Energy Center201410000</v>
      </c>
      <c r="C536" t="s">
        <v>4</v>
      </c>
      <c r="D536" t="s">
        <v>99</v>
      </c>
      <c r="E536" s="4">
        <v>10000</v>
      </c>
      <c r="F536">
        <v>2014</v>
      </c>
      <c r="G536" t="s">
        <v>205</v>
      </c>
      <c r="H536" t="s">
        <v>377</v>
      </c>
      <c r="I536" t="str">
        <f>IF(VLOOKUP(D536,Resources!A:C,3,FALSE)=0,"",VLOOKUP(D536,Resources!A:C,3,FALSE))</f>
        <v/>
      </c>
      <c r="K536">
        <v>54</v>
      </c>
    </row>
    <row r="537" spans="1:11" x14ac:dyDescent="0.2">
      <c r="A537">
        <v>990</v>
      </c>
      <c r="B537" t="str">
        <f t="shared" si="8"/>
        <v>American Petroleum Institute_Ohio Democratic Party201410000</v>
      </c>
      <c r="C537" t="s">
        <v>4</v>
      </c>
      <c r="D537" t="s">
        <v>378</v>
      </c>
      <c r="E537" s="4">
        <v>10000</v>
      </c>
      <c r="F537">
        <v>2014</v>
      </c>
      <c r="G537" t="s">
        <v>205</v>
      </c>
      <c r="H537" t="s">
        <v>379</v>
      </c>
      <c r="I537" t="str">
        <f>IF(VLOOKUP(D537,Resources!A:C,3,FALSE)=0,"",VLOOKUP(D537,Resources!A:C,3,FALSE))</f>
        <v/>
      </c>
      <c r="K537">
        <v>55</v>
      </c>
    </row>
    <row r="538" spans="1:11" x14ac:dyDescent="0.2">
      <c r="A538">
        <v>990</v>
      </c>
      <c r="B538" t="str">
        <f t="shared" si="8"/>
        <v>American Petroleum Institute_Ohio Oil &amp; Gas Energy Education Program2014200000</v>
      </c>
      <c r="C538" t="s">
        <v>4</v>
      </c>
      <c r="D538" t="s">
        <v>558</v>
      </c>
      <c r="E538" s="4">
        <v>200000</v>
      </c>
      <c r="F538">
        <v>2014</v>
      </c>
      <c r="G538" t="s">
        <v>205</v>
      </c>
      <c r="H538" t="s">
        <v>381</v>
      </c>
      <c r="I538" t="str">
        <f>IF(VLOOKUP(D538,Resources!A:C,3,FALSE)=0,"",VLOOKUP(D538,Resources!A:C,3,FALSE))</f>
        <v/>
      </c>
      <c r="K538">
        <v>56</v>
      </c>
    </row>
    <row r="539" spans="1:11" x14ac:dyDescent="0.2">
      <c r="A539">
        <v>990</v>
      </c>
      <c r="B539" t="str">
        <f t="shared" si="8"/>
        <v>American Petroleum Institute_Petroleum Association of Wyoming201420000</v>
      </c>
      <c r="C539" t="s">
        <v>4</v>
      </c>
      <c r="D539" t="s">
        <v>186</v>
      </c>
      <c r="E539" s="4">
        <v>20000</v>
      </c>
      <c r="F539">
        <v>2014</v>
      </c>
      <c r="G539" t="s">
        <v>205</v>
      </c>
      <c r="H539" t="s">
        <v>314</v>
      </c>
      <c r="I539" t="str">
        <f>IF(VLOOKUP(D539,Resources!A:C,3,FALSE)=0,"",VLOOKUP(D539,Resources!A:C,3,FALSE))</f>
        <v/>
      </c>
      <c r="K539">
        <v>57</v>
      </c>
    </row>
    <row r="540" spans="1:11" x14ac:dyDescent="0.2">
      <c r="A540">
        <v>990</v>
      </c>
      <c r="B540" t="str">
        <f t="shared" si="8"/>
        <v>American Petroleum Institute_Pipeline Research Council201460000</v>
      </c>
      <c r="C540" t="s">
        <v>4</v>
      </c>
      <c r="D540" t="s">
        <v>187</v>
      </c>
      <c r="E540" s="4">
        <v>60000</v>
      </c>
      <c r="F540">
        <v>2014</v>
      </c>
      <c r="G540" t="s">
        <v>205</v>
      </c>
      <c r="H540" t="s">
        <v>382</v>
      </c>
      <c r="I540" t="str">
        <f>IF(VLOOKUP(D540,Resources!A:C,3,FALSE)=0,"",VLOOKUP(D540,Resources!A:C,3,FALSE))</f>
        <v/>
      </c>
      <c r="K540">
        <v>58</v>
      </c>
    </row>
    <row r="541" spans="1:11" x14ac:dyDescent="0.2">
      <c r="A541">
        <v>990</v>
      </c>
      <c r="B541" t="str">
        <f t="shared" si="8"/>
        <v>American Petroleum Institute_Plumbers &amp; Pipefitters2014100000</v>
      </c>
      <c r="C541" t="s">
        <v>4</v>
      </c>
      <c r="D541" t="s">
        <v>383</v>
      </c>
      <c r="E541" s="4">
        <v>100000</v>
      </c>
      <c r="F541">
        <v>2014</v>
      </c>
      <c r="G541" t="s">
        <v>205</v>
      </c>
      <c r="H541" t="s">
        <v>315</v>
      </c>
      <c r="I541" t="str">
        <f>IF(VLOOKUP(D541,Resources!A:C,3,FALSE)=0,"",VLOOKUP(D541,Resources!A:C,3,FALSE))</f>
        <v/>
      </c>
      <c r="K541">
        <v>59</v>
      </c>
    </row>
    <row r="542" spans="1:11" x14ac:dyDescent="0.2">
      <c r="A542">
        <v>990</v>
      </c>
      <c r="B542" t="str">
        <f t="shared" si="8"/>
        <v>American Petroleum Institute_Plumbers &amp; Pipefitters201492500</v>
      </c>
      <c r="C542" t="s">
        <v>4</v>
      </c>
      <c r="D542" t="s">
        <v>383</v>
      </c>
      <c r="E542" s="4">
        <v>92500</v>
      </c>
      <c r="F542">
        <v>2014</v>
      </c>
      <c r="G542" t="s">
        <v>205</v>
      </c>
      <c r="H542" t="s">
        <v>315</v>
      </c>
      <c r="I542" t="str">
        <f>IF(VLOOKUP(D542,Resources!A:C,3,FALSE)=0,"",VLOOKUP(D542,Resources!A:C,3,FALSE))</f>
        <v/>
      </c>
      <c r="K542">
        <v>60</v>
      </c>
    </row>
    <row r="543" spans="1:11" x14ac:dyDescent="0.2">
      <c r="A543">
        <v>990</v>
      </c>
      <c r="B543" t="str">
        <f t="shared" si="8"/>
        <v>American Petroleum Institute_Radio Television Digital News Association20146000</v>
      </c>
      <c r="C543" t="s">
        <v>4</v>
      </c>
      <c r="D543" t="s">
        <v>384</v>
      </c>
      <c r="E543" s="4">
        <v>6000</v>
      </c>
      <c r="F543">
        <v>2014</v>
      </c>
      <c r="G543" t="s">
        <v>205</v>
      </c>
      <c r="H543" t="s">
        <v>385</v>
      </c>
      <c r="I543" t="str">
        <f>IF(VLOOKUP(D543,Resources!A:C,3,FALSE)=0,"",VLOOKUP(D543,Resources!A:C,3,FALSE))</f>
        <v/>
      </c>
      <c r="K543">
        <v>61</v>
      </c>
    </row>
    <row r="544" spans="1:11" x14ac:dyDescent="0.2">
      <c r="A544">
        <v>990</v>
      </c>
      <c r="B544" t="str">
        <f t="shared" si="8"/>
        <v>American Petroleum Institute_Radio Television Digital News Association20146000</v>
      </c>
      <c r="C544" t="s">
        <v>4</v>
      </c>
      <c r="D544" t="s">
        <v>384</v>
      </c>
      <c r="E544" s="4">
        <v>6000</v>
      </c>
      <c r="F544">
        <v>2014</v>
      </c>
      <c r="G544" t="s">
        <v>205</v>
      </c>
      <c r="H544" t="s">
        <v>385</v>
      </c>
      <c r="I544" t="str">
        <f>IF(VLOOKUP(D544,Resources!A:C,3,FALSE)=0,"",VLOOKUP(D544,Resources!A:C,3,FALSE))</f>
        <v/>
      </c>
      <c r="K544">
        <v>62</v>
      </c>
    </row>
    <row r="545" spans="1:11" x14ac:dyDescent="0.2">
      <c r="A545">
        <v>990</v>
      </c>
      <c r="B545" t="str">
        <f t="shared" si="8"/>
        <v>American Petroleum Institute_Republican Attorneys General Association201450000</v>
      </c>
      <c r="C545" t="s">
        <v>4</v>
      </c>
      <c r="D545" t="s">
        <v>469</v>
      </c>
      <c r="E545" s="4">
        <v>50000</v>
      </c>
      <c r="F545">
        <v>2014</v>
      </c>
      <c r="G545" t="s">
        <v>205</v>
      </c>
      <c r="H545" t="s">
        <v>386</v>
      </c>
      <c r="I545" t="str">
        <f>IF(VLOOKUP(D545,Resources!A:C,3,FALSE)=0,"",VLOOKUP(D545,Resources!A:C,3,FALSE))</f>
        <v/>
      </c>
      <c r="K545">
        <v>63</v>
      </c>
    </row>
    <row r="546" spans="1:11" x14ac:dyDescent="0.2">
      <c r="A546">
        <v>990</v>
      </c>
      <c r="B546" t="str">
        <f t="shared" si="8"/>
        <v>American Petroleum Institute_Republican Governors Association201475000</v>
      </c>
      <c r="C546" t="s">
        <v>4</v>
      </c>
      <c r="D546" t="s">
        <v>22</v>
      </c>
      <c r="E546" s="4">
        <v>75000</v>
      </c>
      <c r="F546">
        <v>2014</v>
      </c>
      <c r="G546" t="s">
        <v>205</v>
      </c>
      <c r="H546" t="s">
        <v>320</v>
      </c>
      <c r="I546" t="str">
        <f>IF(VLOOKUP(D546,Resources!A:C,3,FALSE)=0,"",VLOOKUP(D546,Resources!A:C,3,FALSE))</f>
        <v/>
      </c>
      <c r="K546">
        <v>64</v>
      </c>
    </row>
    <row r="547" spans="1:11" x14ac:dyDescent="0.2">
      <c r="A547">
        <v>990</v>
      </c>
      <c r="B547" t="str">
        <f t="shared" si="8"/>
        <v>American Petroleum Institute_Saj Media (Greater Wilmington Business Journal)201440000</v>
      </c>
      <c r="C547" t="s">
        <v>4</v>
      </c>
      <c r="D547" t="s">
        <v>387</v>
      </c>
      <c r="E547" s="4">
        <v>40000</v>
      </c>
      <c r="F547">
        <v>2014</v>
      </c>
      <c r="G547" t="s">
        <v>205</v>
      </c>
      <c r="H547" t="s">
        <v>388</v>
      </c>
      <c r="I547" t="str">
        <f>IF(VLOOKUP(D547,Resources!A:C,3,FALSE)=0,"",VLOOKUP(D547,Resources!A:C,3,FALSE))</f>
        <v/>
      </c>
      <c r="K547">
        <v>65</v>
      </c>
    </row>
    <row r="548" spans="1:11" x14ac:dyDescent="0.2">
      <c r="A548">
        <v>990</v>
      </c>
      <c r="B548" t="str">
        <f t="shared" si="8"/>
        <v>American Petroleum Institute_Small Business and Entrepreneurship Council201425000</v>
      </c>
      <c r="C548" t="s">
        <v>4</v>
      </c>
      <c r="D548" t="s">
        <v>650</v>
      </c>
      <c r="E548" s="4">
        <v>25000</v>
      </c>
      <c r="F548">
        <v>2014</v>
      </c>
      <c r="G548" t="s">
        <v>205</v>
      </c>
      <c r="H548" t="s">
        <v>389</v>
      </c>
      <c r="I548" t="str">
        <f>IF(VLOOKUP(D548,Resources!A:C,3,FALSE)=0,"",VLOOKUP(D548,Resources!A:C,3,FALSE))</f>
        <v/>
      </c>
      <c r="K548">
        <v>66</v>
      </c>
    </row>
    <row r="549" spans="1:11" x14ac:dyDescent="0.2">
      <c r="A549">
        <v>990</v>
      </c>
      <c r="B549" t="str">
        <f t="shared" si="8"/>
        <v>American Petroleum Institute_Stanford University201420000</v>
      </c>
      <c r="C549" t="s">
        <v>4</v>
      </c>
      <c r="D549" t="s">
        <v>18</v>
      </c>
      <c r="E549" s="4">
        <v>20000</v>
      </c>
      <c r="F549">
        <v>2014</v>
      </c>
      <c r="G549" t="s">
        <v>205</v>
      </c>
      <c r="H549" t="s">
        <v>326</v>
      </c>
      <c r="I549" t="str">
        <f>IF(VLOOKUP(D549,Resources!A:C,3,FALSE)=0,"",VLOOKUP(D549,Resources!A:C,3,FALSE))</f>
        <v/>
      </c>
      <c r="K549">
        <v>67</v>
      </c>
    </row>
    <row r="550" spans="1:11" x14ac:dyDescent="0.2">
      <c r="A550">
        <v>990</v>
      </c>
      <c r="B550" t="str">
        <f t="shared" si="8"/>
        <v>American Petroleum Institute_State Review of Oil and Natural Gas Environmental Regulations2014100000</v>
      </c>
      <c r="C550" t="s">
        <v>4</v>
      </c>
      <c r="D550" t="s">
        <v>17</v>
      </c>
      <c r="E550" s="4">
        <v>100000</v>
      </c>
      <c r="F550">
        <v>2014</v>
      </c>
      <c r="G550" t="s">
        <v>205</v>
      </c>
      <c r="H550" t="s">
        <v>327</v>
      </c>
      <c r="I550" t="str">
        <f>IF(VLOOKUP(D550,Resources!A:C,3,FALSE)=0,"",VLOOKUP(D550,Resources!A:C,3,FALSE))</f>
        <v/>
      </c>
      <c r="K550">
        <v>68</v>
      </c>
    </row>
    <row r="551" spans="1:11" x14ac:dyDescent="0.2">
      <c r="A551">
        <v>990</v>
      </c>
      <c r="B551" t="str">
        <f t="shared" si="8"/>
        <v>American Petroleum Institute_Sustainable Remediation Forum201430000</v>
      </c>
      <c r="C551" t="s">
        <v>4</v>
      </c>
      <c r="D551" t="s">
        <v>328</v>
      </c>
      <c r="E551" s="4">
        <v>30000</v>
      </c>
      <c r="F551">
        <v>2014</v>
      </c>
      <c r="G551" t="s">
        <v>205</v>
      </c>
      <c r="H551" t="s">
        <v>329</v>
      </c>
      <c r="I551" t="str">
        <f>IF(VLOOKUP(D551,Resources!A:C,3,FALSE)=0,"",VLOOKUP(D551,Resources!A:C,3,FALSE))</f>
        <v/>
      </c>
      <c r="K551">
        <v>69</v>
      </c>
    </row>
    <row r="552" spans="1:11" x14ac:dyDescent="0.2">
      <c r="A552">
        <v>990</v>
      </c>
      <c r="B552" t="str">
        <f t="shared" si="8"/>
        <v>American Petroleum Institute_The George Washington University201412000</v>
      </c>
      <c r="C552" t="s">
        <v>4</v>
      </c>
      <c r="D552" t="s">
        <v>480</v>
      </c>
      <c r="E552" s="4">
        <v>12000</v>
      </c>
      <c r="F552">
        <v>2014</v>
      </c>
      <c r="G552" t="s">
        <v>205</v>
      </c>
      <c r="H552" t="s">
        <v>390</v>
      </c>
      <c r="I552" t="str">
        <f>IF(VLOOKUP(D552,Resources!A:C,3,FALSE)=0,"",VLOOKUP(D552,Resources!A:C,3,FALSE))</f>
        <v/>
      </c>
      <c r="K552">
        <v>70</v>
      </c>
    </row>
    <row r="553" spans="1:11" x14ac:dyDescent="0.2">
      <c r="A553">
        <v>990</v>
      </c>
      <c r="B553" t="str">
        <f t="shared" si="8"/>
        <v>American Petroleum Institute_The National Center for American Indian Enterprise201415000</v>
      </c>
      <c r="C553" t="s">
        <v>4</v>
      </c>
      <c r="D553" t="s">
        <v>391</v>
      </c>
      <c r="E553" s="4">
        <v>15000</v>
      </c>
      <c r="F553">
        <v>2014</v>
      </c>
      <c r="G553" t="s">
        <v>205</v>
      </c>
      <c r="H553" t="s">
        <v>392</v>
      </c>
      <c r="I553" t="str">
        <f>IF(VLOOKUP(D553,Resources!A:C,3,FALSE)=0,"",VLOOKUP(D553,Resources!A:C,3,FALSE))</f>
        <v/>
      </c>
      <c r="K553">
        <v>71</v>
      </c>
    </row>
    <row r="554" spans="1:11" x14ac:dyDescent="0.2">
      <c r="A554">
        <v>990</v>
      </c>
      <c r="B554" t="str">
        <f t="shared" si="8"/>
        <v>American Petroleum Institute_United States Association for Energy Economics201415000</v>
      </c>
      <c r="C554" t="s">
        <v>4</v>
      </c>
      <c r="D554" t="s">
        <v>11</v>
      </c>
      <c r="E554" s="4">
        <v>15000</v>
      </c>
      <c r="F554">
        <v>2014</v>
      </c>
      <c r="G554" t="s">
        <v>205</v>
      </c>
      <c r="H554" t="s">
        <v>338</v>
      </c>
      <c r="I554" t="str">
        <f>IF(VLOOKUP(D554,Resources!A:C,3,FALSE)=0,"",VLOOKUP(D554,Resources!A:C,3,FALSE))</f>
        <v/>
      </c>
      <c r="K554">
        <v>72</v>
      </c>
    </row>
    <row r="555" spans="1:11" x14ac:dyDescent="0.2">
      <c r="A555">
        <v>990</v>
      </c>
      <c r="B555" t="str">
        <f t="shared" si="8"/>
        <v>American Petroleum Institute_US News and World Report - US News Stem Solutions201485000</v>
      </c>
      <c r="C555" t="s">
        <v>4</v>
      </c>
      <c r="D555" t="s">
        <v>393</v>
      </c>
      <c r="E555" s="4">
        <v>85000</v>
      </c>
      <c r="F555">
        <v>2014</v>
      </c>
      <c r="G555" t="s">
        <v>205</v>
      </c>
      <c r="H555" t="s">
        <v>394</v>
      </c>
      <c r="I555" t="str">
        <f>IF(VLOOKUP(D555,Resources!A:C,3,FALSE)=0,"",VLOOKUP(D555,Resources!A:C,3,FALSE))</f>
        <v/>
      </c>
      <c r="K555">
        <v>73</v>
      </c>
    </row>
    <row r="556" spans="1:11" x14ac:dyDescent="0.2">
      <c r="A556">
        <v>990</v>
      </c>
      <c r="B556" t="str">
        <f t="shared" si="8"/>
        <v>American Petroleum Institute_Utilities Telecom Council20145100</v>
      </c>
      <c r="C556" t="s">
        <v>4</v>
      </c>
      <c r="D556" t="s">
        <v>395</v>
      </c>
      <c r="E556" s="4">
        <v>5100</v>
      </c>
      <c r="F556">
        <v>2014</v>
      </c>
      <c r="G556" t="s">
        <v>205</v>
      </c>
      <c r="H556" t="s">
        <v>396</v>
      </c>
      <c r="I556" t="str">
        <f>IF(VLOOKUP(D556,Resources!A:C,3,FALSE)=0,"",VLOOKUP(D556,Resources!A:C,3,FALSE))</f>
        <v/>
      </c>
      <c r="K556">
        <v>74</v>
      </c>
    </row>
    <row r="557" spans="1:11" x14ac:dyDescent="0.2">
      <c r="A557">
        <v>990</v>
      </c>
      <c r="B557" t="str">
        <f t="shared" si="8"/>
        <v>American Petroleum Institute_Washington Humane Society201410000</v>
      </c>
      <c r="C557" t="s">
        <v>4</v>
      </c>
      <c r="D557" t="s">
        <v>7</v>
      </c>
      <c r="E557" s="4">
        <v>10000</v>
      </c>
      <c r="F557">
        <v>2014</v>
      </c>
      <c r="G557" t="s">
        <v>205</v>
      </c>
      <c r="H557" t="s">
        <v>345</v>
      </c>
      <c r="I557" t="str">
        <f>IF(VLOOKUP(D557,Resources!A:C,3,FALSE)=0,"",VLOOKUP(D557,Resources!A:C,3,FALSE))</f>
        <v>N</v>
      </c>
      <c r="K557">
        <v>75</v>
      </c>
    </row>
    <row r="558" spans="1:11" x14ac:dyDescent="0.2">
      <c r="A558">
        <v>990</v>
      </c>
      <c r="B558" t="str">
        <f t="shared" si="8"/>
        <v>American Petroleum Institute_Western Michigan University201418000</v>
      </c>
      <c r="C558" t="s">
        <v>4</v>
      </c>
      <c r="D558" t="s">
        <v>5</v>
      </c>
      <c r="E558" s="4">
        <v>18000</v>
      </c>
      <c r="F558">
        <v>2014</v>
      </c>
      <c r="G558" t="s">
        <v>205</v>
      </c>
      <c r="H558" t="s">
        <v>397</v>
      </c>
      <c r="I558" t="str">
        <f>IF(VLOOKUP(D558,Resources!A:C,3,FALSE)=0,"",VLOOKUP(D558,Resources!A:C,3,FALSE))</f>
        <v/>
      </c>
      <c r="K558">
        <v>76</v>
      </c>
    </row>
    <row r="559" spans="1:11" x14ac:dyDescent="0.2">
      <c r="A559">
        <v>990</v>
      </c>
      <c r="B559" t="str">
        <f t="shared" si="8"/>
        <v>American Petroleum Institute_A Wider Circle201510000</v>
      </c>
      <c r="C559" t="s">
        <v>4</v>
      </c>
      <c r="D559" t="s">
        <v>76</v>
      </c>
      <c r="E559" s="4">
        <v>10000</v>
      </c>
      <c r="F559">
        <v>2015</v>
      </c>
      <c r="G559" t="s">
        <v>205</v>
      </c>
      <c r="H559" t="s">
        <v>494</v>
      </c>
      <c r="I559" t="str">
        <f>IF(VLOOKUP(D559,Resources!A:C,3,FALSE)=0,"",VLOOKUP(D559,Resources!A:C,3,FALSE))</f>
        <v/>
      </c>
      <c r="K559">
        <v>1</v>
      </c>
    </row>
    <row r="560" spans="1:11" x14ac:dyDescent="0.2">
      <c r="A560">
        <v>990</v>
      </c>
      <c r="B560" t="str">
        <f t="shared" si="8"/>
        <v>American Petroleum Institute_American Association of Blacks in Energy201510000</v>
      </c>
      <c r="C560" t="s">
        <v>4</v>
      </c>
      <c r="D560" t="s">
        <v>73</v>
      </c>
      <c r="E560" s="4">
        <v>10000</v>
      </c>
      <c r="F560">
        <v>2015</v>
      </c>
      <c r="G560" t="s">
        <v>205</v>
      </c>
      <c r="H560" t="s">
        <v>495</v>
      </c>
      <c r="I560" t="str">
        <f>IF(VLOOKUP(D560,Resources!A:C,3,FALSE)=0,"",VLOOKUP(D560,Resources!A:C,3,FALSE))</f>
        <v/>
      </c>
      <c r="K560">
        <v>2</v>
      </c>
    </row>
    <row r="561" spans="1:11" x14ac:dyDescent="0.2">
      <c r="A561">
        <v>990</v>
      </c>
      <c r="B561" t="str">
        <f t="shared" si="8"/>
        <v>American Petroleum Institute_American Association of Blacks in Energy201510000</v>
      </c>
      <c r="C561" t="s">
        <v>4</v>
      </c>
      <c r="D561" t="s">
        <v>73</v>
      </c>
      <c r="E561" s="4">
        <v>10000</v>
      </c>
      <c r="F561">
        <v>2015</v>
      </c>
      <c r="G561" t="s">
        <v>205</v>
      </c>
      <c r="H561" t="s">
        <v>495</v>
      </c>
      <c r="I561" t="str">
        <f>IF(VLOOKUP(D561,Resources!A:C,3,FALSE)=0,"",VLOOKUP(D561,Resources!A:C,3,FALSE))</f>
        <v/>
      </c>
      <c r="K561">
        <v>3</v>
      </c>
    </row>
    <row r="562" spans="1:11" x14ac:dyDescent="0.2">
      <c r="A562">
        <v>990</v>
      </c>
      <c r="B562" t="str">
        <f t="shared" si="8"/>
        <v>American Petroleum Institute_American Chemistry Council201515000</v>
      </c>
      <c r="C562" t="s">
        <v>4</v>
      </c>
      <c r="D562" t="s">
        <v>79</v>
      </c>
      <c r="E562" s="4">
        <v>15000</v>
      </c>
      <c r="F562">
        <v>2015</v>
      </c>
      <c r="G562" t="s">
        <v>205</v>
      </c>
      <c r="H562" t="s">
        <v>215</v>
      </c>
      <c r="I562" t="str">
        <f>IF(VLOOKUP(D562,Resources!A:C,3,FALSE)=0,"",VLOOKUP(D562,Resources!A:C,3,FALSE))</f>
        <v/>
      </c>
      <c r="K562">
        <v>4</v>
      </c>
    </row>
    <row r="563" spans="1:11" x14ac:dyDescent="0.2">
      <c r="A563">
        <v>990</v>
      </c>
      <c r="B563" t="str">
        <f t="shared" si="8"/>
        <v>American Petroleum Institute_American Chemistry Council20157500</v>
      </c>
      <c r="C563" t="s">
        <v>4</v>
      </c>
      <c r="D563" t="s">
        <v>79</v>
      </c>
      <c r="E563" s="4">
        <v>7500</v>
      </c>
      <c r="F563">
        <v>2015</v>
      </c>
      <c r="G563" t="s">
        <v>205</v>
      </c>
      <c r="H563" t="s">
        <v>496</v>
      </c>
      <c r="I563" t="str">
        <f>IF(VLOOKUP(D563,Resources!A:C,3,FALSE)=0,"",VLOOKUP(D563,Resources!A:C,3,FALSE))</f>
        <v/>
      </c>
      <c r="K563">
        <v>5</v>
      </c>
    </row>
    <row r="564" spans="1:11" x14ac:dyDescent="0.2">
      <c r="A564">
        <v>990</v>
      </c>
      <c r="B564" t="str">
        <f t="shared" si="8"/>
        <v>American Petroleum Institute_American Council for Capital Formation2015110000</v>
      </c>
      <c r="C564" t="s">
        <v>4</v>
      </c>
      <c r="D564" t="s">
        <v>72</v>
      </c>
      <c r="E564" s="4">
        <v>110000</v>
      </c>
      <c r="F564">
        <v>2015</v>
      </c>
      <c r="G564" t="s">
        <v>205</v>
      </c>
      <c r="H564" t="s">
        <v>497</v>
      </c>
      <c r="I564" t="str">
        <f>IF(VLOOKUP(D564,Resources!A:C,3,FALSE)=0,"",VLOOKUP(D564,Resources!A:C,3,FALSE))</f>
        <v/>
      </c>
      <c r="K564">
        <v>6</v>
      </c>
    </row>
    <row r="565" spans="1:11" x14ac:dyDescent="0.2">
      <c r="A565">
        <v>990</v>
      </c>
      <c r="B565" t="str">
        <f t="shared" si="8"/>
        <v>American Petroleum Institute_American Council for Capital Formation201550000</v>
      </c>
      <c r="C565" t="s">
        <v>4</v>
      </c>
      <c r="D565" t="s">
        <v>72</v>
      </c>
      <c r="E565" s="4">
        <v>50000</v>
      </c>
      <c r="F565">
        <v>2015</v>
      </c>
      <c r="G565" t="s">
        <v>205</v>
      </c>
      <c r="H565" t="s">
        <v>497</v>
      </c>
      <c r="I565" t="str">
        <f>IF(VLOOKUP(D565,Resources!A:C,3,FALSE)=0,"",VLOOKUP(D565,Resources!A:C,3,FALSE))</f>
        <v/>
      </c>
      <c r="K565">
        <v>7</v>
      </c>
    </row>
    <row r="566" spans="1:11" x14ac:dyDescent="0.2">
      <c r="A566">
        <v>990</v>
      </c>
      <c r="B566" t="str">
        <f t="shared" si="8"/>
        <v>American Petroleum Institute_American Enterprise Institute for Public Policy Research201525000</v>
      </c>
      <c r="C566" t="s">
        <v>4</v>
      </c>
      <c r="D566" t="s">
        <v>80</v>
      </c>
      <c r="E566" s="4">
        <v>25000</v>
      </c>
      <c r="F566">
        <v>2015</v>
      </c>
      <c r="G566" t="s">
        <v>205</v>
      </c>
      <c r="H566" t="s">
        <v>498</v>
      </c>
      <c r="I566" t="str">
        <f>IF(VLOOKUP(D566,Resources!A:C,3,FALSE)=0,"",VLOOKUP(D566,Resources!A:C,3,FALSE))</f>
        <v/>
      </c>
      <c r="K566">
        <v>8</v>
      </c>
    </row>
    <row r="567" spans="1:11" x14ac:dyDescent="0.2">
      <c r="A567">
        <v>990</v>
      </c>
      <c r="B567" t="str">
        <f t="shared" si="8"/>
        <v>American Petroleum Institute_Americans for Tax Reform201582500</v>
      </c>
      <c r="C567" t="s">
        <v>4</v>
      </c>
      <c r="D567" t="s">
        <v>82</v>
      </c>
      <c r="E567" s="4">
        <v>82500</v>
      </c>
      <c r="F567">
        <v>2015</v>
      </c>
      <c r="G567" t="s">
        <v>205</v>
      </c>
      <c r="H567" t="s">
        <v>499</v>
      </c>
      <c r="I567" t="str">
        <f>IF(VLOOKUP(D567,Resources!A:C,3,FALSE)=0,"",VLOOKUP(D567,Resources!A:C,3,FALSE))</f>
        <v/>
      </c>
      <c r="K567">
        <v>9</v>
      </c>
    </row>
    <row r="568" spans="1:11" x14ac:dyDescent="0.2">
      <c r="A568">
        <v>990</v>
      </c>
      <c r="B568" t="str">
        <f t="shared" si="8"/>
        <v>American Petroleum Institute_Asian Pacific American Institute for Congressional Studies201570000</v>
      </c>
      <c r="C568" t="s">
        <v>4</v>
      </c>
      <c r="D568" t="s">
        <v>161</v>
      </c>
      <c r="E568" s="4">
        <v>70000</v>
      </c>
      <c r="F568">
        <v>2015</v>
      </c>
      <c r="G568" t="s">
        <v>205</v>
      </c>
      <c r="H568" t="s">
        <v>500</v>
      </c>
      <c r="I568" t="str">
        <f>IF(VLOOKUP(D568,Resources!A:C,3,FALSE)=0,"",VLOOKUP(D568,Resources!A:C,3,FALSE))</f>
        <v/>
      </c>
      <c r="K568">
        <v>10</v>
      </c>
    </row>
    <row r="569" spans="1:11" x14ac:dyDescent="0.2">
      <c r="A569">
        <v>990</v>
      </c>
      <c r="B569" t="str">
        <f t="shared" si="8"/>
        <v>American Petroleum Institute_Asian Pacific American Institute for Congressional Studies20157500</v>
      </c>
      <c r="C569" t="s">
        <v>4</v>
      </c>
      <c r="D569" t="s">
        <v>161</v>
      </c>
      <c r="E569" s="4">
        <v>7500</v>
      </c>
      <c r="F569">
        <v>2015</v>
      </c>
      <c r="G569" t="s">
        <v>205</v>
      </c>
      <c r="H569" t="s">
        <v>500</v>
      </c>
      <c r="I569" t="str">
        <f>IF(VLOOKUP(D569,Resources!A:C,3,FALSE)=0,"",VLOOKUP(D569,Resources!A:C,3,FALSE))</f>
        <v/>
      </c>
      <c r="K569">
        <v>11</v>
      </c>
    </row>
    <row r="570" spans="1:11" x14ac:dyDescent="0.2">
      <c r="A570">
        <v>990</v>
      </c>
      <c r="B570" t="str">
        <f t="shared" si="8"/>
        <v>American Petroleum Institute_Association for Environmental Health and Sciences201513000</v>
      </c>
      <c r="C570" t="s">
        <v>4</v>
      </c>
      <c r="D570" t="s">
        <v>66</v>
      </c>
      <c r="E570" s="4">
        <v>13000</v>
      </c>
      <c r="F570">
        <v>2015</v>
      </c>
      <c r="G570" t="s">
        <v>205</v>
      </c>
      <c r="H570" t="s">
        <v>504</v>
      </c>
      <c r="I570" t="str">
        <f>IF(VLOOKUP(D570,Resources!A:C,3,FALSE)=0,"",VLOOKUP(D570,Resources!A:C,3,FALSE))</f>
        <v/>
      </c>
      <c r="K570">
        <v>12</v>
      </c>
    </row>
    <row r="571" spans="1:11" x14ac:dyDescent="0.2">
      <c r="A571">
        <v>990</v>
      </c>
      <c r="B571" t="str">
        <f t="shared" si="8"/>
        <v>American Petroleum Institute_Big Brothers Big Sisters201510000</v>
      </c>
      <c r="C571" t="s">
        <v>4</v>
      </c>
      <c r="D571" t="s">
        <v>501</v>
      </c>
      <c r="E571" s="4">
        <v>10000</v>
      </c>
      <c r="F571">
        <v>2015</v>
      </c>
      <c r="G571" t="s">
        <v>205</v>
      </c>
      <c r="H571" t="s">
        <v>505</v>
      </c>
      <c r="I571" t="str">
        <f>IF(VLOOKUP(D571,Resources!A:C,3,FALSE)=0,"",VLOOKUP(D571,Resources!A:C,3,FALSE))</f>
        <v>N</v>
      </c>
      <c r="K571">
        <v>13</v>
      </c>
    </row>
    <row r="572" spans="1:11" x14ac:dyDescent="0.2">
      <c r="A572">
        <v>990</v>
      </c>
      <c r="B572" t="str">
        <f t="shared" si="8"/>
        <v>American Petroleum Institute_Big Brothers Big Sisters of America201525000</v>
      </c>
      <c r="C572" t="s">
        <v>4</v>
      </c>
      <c r="D572" t="s">
        <v>502</v>
      </c>
      <c r="E572" s="4">
        <v>25000</v>
      </c>
      <c r="F572">
        <v>2015</v>
      </c>
      <c r="G572" t="s">
        <v>205</v>
      </c>
      <c r="H572" t="s">
        <v>506</v>
      </c>
      <c r="I572" t="str">
        <f>IF(VLOOKUP(D572,Resources!A:C,3,FALSE)=0,"",VLOOKUP(D572,Resources!A:C,3,FALSE))</f>
        <v>N</v>
      </c>
      <c r="K572">
        <v>14</v>
      </c>
    </row>
    <row r="573" spans="1:11" x14ac:dyDescent="0.2">
      <c r="A573">
        <v>990</v>
      </c>
      <c r="B573" t="str">
        <f t="shared" si="8"/>
        <v>American Petroleum Institute_Board of Hispanic Caucus Chairs201515000</v>
      </c>
      <c r="C573" t="s">
        <v>4</v>
      </c>
      <c r="D573" t="s">
        <v>503</v>
      </c>
      <c r="E573" s="4">
        <v>15000</v>
      </c>
      <c r="F573">
        <v>2015</v>
      </c>
      <c r="G573" t="s">
        <v>205</v>
      </c>
      <c r="H573" t="s">
        <v>507</v>
      </c>
      <c r="I573" t="str">
        <f>IF(VLOOKUP(D573,Resources!A:C,3,FALSE)=0,"",VLOOKUP(D573,Resources!A:C,3,FALSE))</f>
        <v/>
      </c>
      <c r="K573">
        <v>15</v>
      </c>
    </row>
    <row r="574" spans="1:11" x14ac:dyDescent="0.2">
      <c r="A574">
        <v>990</v>
      </c>
      <c r="B574" t="str">
        <f t="shared" si="8"/>
        <v>American Petroleum Institute_Boy Scouts of America201510000</v>
      </c>
      <c r="C574" t="s">
        <v>4</v>
      </c>
      <c r="D574" t="s">
        <v>227</v>
      </c>
      <c r="E574" s="4">
        <v>10000</v>
      </c>
      <c r="F574">
        <v>2015</v>
      </c>
      <c r="G574" t="s">
        <v>205</v>
      </c>
      <c r="H574" t="s">
        <v>509</v>
      </c>
      <c r="I574" t="str">
        <f>IF(VLOOKUP(D574,Resources!A:C,3,FALSE)=0,"",VLOOKUP(D574,Resources!A:C,3,FALSE))</f>
        <v>N</v>
      </c>
      <c r="K574">
        <v>16</v>
      </c>
    </row>
    <row r="575" spans="1:11" x14ac:dyDescent="0.2">
      <c r="A575">
        <v>990</v>
      </c>
      <c r="B575" t="str">
        <f t="shared" si="8"/>
        <v>American Petroleum Institute_Bryce Harlow Foundation20157500</v>
      </c>
      <c r="C575" t="s">
        <v>4</v>
      </c>
      <c r="D575" t="s">
        <v>353</v>
      </c>
      <c r="E575" s="4">
        <v>7500</v>
      </c>
      <c r="F575">
        <v>2015</v>
      </c>
      <c r="G575" t="s">
        <v>205</v>
      </c>
      <c r="H575" t="s">
        <v>508</v>
      </c>
      <c r="I575" t="str">
        <f>IF(VLOOKUP(D575,Resources!A:C,3,FALSE)=0,"",VLOOKUP(D575,Resources!A:C,3,FALSE))</f>
        <v/>
      </c>
      <c r="K575">
        <v>17</v>
      </c>
    </row>
    <row r="576" spans="1:11" x14ac:dyDescent="0.2">
      <c r="A576">
        <v>990</v>
      </c>
      <c r="B576" t="str">
        <f t="shared" si="8"/>
        <v>American Petroleum Institute_Building and Construction Trades Department AFL-CIO201535000</v>
      </c>
      <c r="C576" t="s">
        <v>4</v>
      </c>
      <c r="D576" t="s">
        <v>65</v>
      </c>
      <c r="E576" s="4">
        <v>35000</v>
      </c>
      <c r="F576">
        <v>2015</v>
      </c>
      <c r="G576" t="s">
        <v>205</v>
      </c>
      <c r="H576" t="s">
        <v>510</v>
      </c>
      <c r="I576" t="str">
        <f>IF(VLOOKUP(D576,Resources!A:C,3,FALSE)=0,"",VLOOKUP(D576,Resources!A:C,3,FALSE))</f>
        <v/>
      </c>
      <c r="K576">
        <v>18</v>
      </c>
    </row>
    <row r="577" spans="1:11" x14ac:dyDescent="0.2">
      <c r="A577">
        <v>990</v>
      </c>
      <c r="B577" t="str">
        <f t="shared" si="8"/>
        <v>American Petroleum Institute_Citizens to Protect Pennsylvania20152791000</v>
      </c>
      <c r="C577" t="s">
        <v>4</v>
      </c>
      <c r="D577" t="s">
        <v>62</v>
      </c>
      <c r="E577" s="4">
        <v>2791000</v>
      </c>
      <c r="F577">
        <v>2015</v>
      </c>
      <c r="G577" t="s">
        <v>205</v>
      </c>
      <c r="H577" t="s">
        <v>511</v>
      </c>
      <c r="I577" t="str">
        <f>IF(VLOOKUP(D577,Resources!A:C,3,FALSE)=0,"",VLOOKUP(D577,Resources!A:C,3,FALSE))</f>
        <v/>
      </c>
      <c r="K577">
        <v>19</v>
      </c>
    </row>
    <row r="578" spans="1:11" x14ac:dyDescent="0.2">
      <c r="A578">
        <v>990</v>
      </c>
      <c r="B578" t="str">
        <f t="shared" ref="B578:B641" si="9">C578&amp;"_"&amp;D578&amp;F578&amp;E578</f>
        <v>American Petroleum Institute_Clemson University201517000</v>
      </c>
      <c r="C578" t="s">
        <v>4</v>
      </c>
      <c r="D578" t="s">
        <v>61</v>
      </c>
      <c r="E578" s="4">
        <v>17000</v>
      </c>
      <c r="F578">
        <v>2015</v>
      </c>
      <c r="G578" t="s">
        <v>205</v>
      </c>
      <c r="H578" t="s">
        <v>512</v>
      </c>
      <c r="I578" t="str">
        <f>IF(VLOOKUP(D578,Resources!A:C,3,FALSE)=0,"",VLOOKUP(D578,Resources!A:C,3,FALSE))</f>
        <v/>
      </c>
      <c r="K578">
        <v>20</v>
      </c>
    </row>
    <row r="579" spans="1:11" x14ac:dyDescent="0.2">
      <c r="A579">
        <v>990</v>
      </c>
      <c r="B579" t="str">
        <f t="shared" si="9"/>
        <v>American Petroleum Institute_Common Ground Alliance201510000</v>
      </c>
      <c r="C579" t="s">
        <v>4</v>
      </c>
      <c r="D579" t="s">
        <v>60</v>
      </c>
      <c r="E579" s="4">
        <v>10000</v>
      </c>
      <c r="F579">
        <v>2015</v>
      </c>
      <c r="G579" t="s">
        <v>205</v>
      </c>
      <c r="H579" t="s">
        <v>513</v>
      </c>
      <c r="I579" t="str">
        <f>IF(VLOOKUP(D579,Resources!A:C,3,FALSE)=0,"",VLOOKUP(D579,Resources!A:C,3,FALSE))</f>
        <v/>
      </c>
      <c r="K579">
        <v>21</v>
      </c>
    </row>
    <row r="580" spans="1:11" x14ac:dyDescent="0.2">
      <c r="A580">
        <v>990</v>
      </c>
      <c r="B580" t="str">
        <f t="shared" si="9"/>
        <v>American Petroleum Institute_Community Leaders of America201510000</v>
      </c>
      <c r="C580" t="s">
        <v>4</v>
      </c>
      <c r="D580" t="s">
        <v>360</v>
      </c>
      <c r="E580" s="4">
        <v>10000</v>
      </c>
      <c r="F580">
        <v>2015</v>
      </c>
      <c r="G580" t="s">
        <v>205</v>
      </c>
      <c r="H580" t="s">
        <v>514</v>
      </c>
      <c r="I580" t="str">
        <f>IF(VLOOKUP(D580,Resources!A:C,3,FALSE)=0,"",VLOOKUP(D580,Resources!A:C,3,FALSE))</f>
        <v/>
      </c>
      <c r="K580">
        <v>22</v>
      </c>
    </row>
    <row r="581" spans="1:11" x14ac:dyDescent="0.2">
      <c r="A581">
        <v>990</v>
      </c>
      <c r="B581" t="str">
        <f t="shared" si="9"/>
        <v>American Petroleum Institute_Congressional Black Caucus Foundation2015100000</v>
      </c>
      <c r="C581" t="s">
        <v>4</v>
      </c>
      <c r="D581" t="s">
        <v>237</v>
      </c>
      <c r="E581" s="4">
        <v>100000</v>
      </c>
      <c r="F581">
        <v>2015</v>
      </c>
      <c r="G581" t="s">
        <v>205</v>
      </c>
      <c r="H581" t="s">
        <v>516</v>
      </c>
      <c r="I581" t="str">
        <f>IF(VLOOKUP(D581,Resources!A:C,3,FALSE)=0,"",VLOOKUP(D581,Resources!A:C,3,FALSE))</f>
        <v/>
      </c>
      <c r="K581">
        <v>23</v>
      </c>
    </row>
    <row r="582" spans="1:11" x14ac:dyDescent="0.2">
      <c r="A582">
        <v>990</v>
      </c>
      <c r="B582" t="str">
        <f t="shared" si="9"/>
        <v>American Petroleum Institute_Congressional Black Caucus Institute201510000</v>
      </c>
      <c r="C582" t="s">
        <v>4</v>
      </c>
      <c r="D582" t="s">
        <v>59</v>
      </c>
      <c r="E582" s="4">
        <v>10000</v>
      </c>
      <c r="F582">
        <v>2015</v>
      </c>
      <c r="G582" t="s">
        <v>205</v>
      </c>
      <c r="H582" t="s">
        <v>517</v>
      </c>
      <c r="I582" t="str">
        <f>IF(VLOOKUP(D582,Resources!A:C,3,FALSE)=0,"",VLOOKUP(D582,Resources!A:C,3,FALSE))</f>
        <v/>
      </c>
      <c r="K582">
        <v>24</v>
      </c>
    </row>
    <row r="583" spans="1:11" x14ac:dyDescent="0.2">
      <c r="A583">
        <v>990</v>
      </c>
      <c r="B583" t="str">
        <f t="shared" si="9"/>
        <v>American Petroleum Institute_Congressional Coalition on Adoption Institute201550000</v>
      </c>
      <c r="C583" t="s">
        <v>4</v>
      </c>
      <c r="D583" t="s">
        <v>58</v>
      </c>
      <c r="E583" s="4">
        <v>50000</v>
      </c>
      <c r="F583">
        <v>2015</v>
      </c>
      <c r="G583" t="s">
        <v>205</v>
      </c>
      <c r="H583" t="s">
        <v>518</v>
      </c>
      <c r="I583" t="str">
        <f>IF(VLOOKUP(D583,Resources!A:C,3,FALSE)=0,"",VLOOKUP(D583,Resources!A:C,3,FALSE))</f>
        <v>N</v>
      </c>
      <c r="K583">
        <v>25</v>
      </c>
    </row>
    <row r="584" spans="1:11" x14ac:dyDescent="0.2">
      <c r="A584">
        <v>990</v>
      </c>
      <c r="B584" t="str">
        <f t="shared" si="9"/>
        <v>American Petroleum Institute_Congressional Hispanic Caucus Institute2015100000</v>
      </c>
      <c r="C584" t="s">
        <v>4</v>
      </c>
      <c r="D584" t="s">
        <v>57</v>
      </c>
      <c r="E584" s="4">
        <v>100000</v>
      </c>
      <c r="F584">
        <v>2015</v>
      </c>
      <c r="G584" t="s">
        <v>205</v>
      </c>
      <c r="H584" t="s">
        <v>519</v>
      </c>
      <c r="I584" t="str">
        <f>IF(VLOOKUP(D584,Resources!A:C,3,FALSE)=0,"",VLOOKUP(D584,Resources!A:C,3,FALSE))</f>
        <v/>
      </c>
      <c r="K584">
        <v>26</v>
      </c>
    </row>
    <row r="585" spans="1:11" x14ac:dyDescent="0.2">
      <c r="A585">
        <v>990</v>
      </c>
      <c r="B585" t="str">
        <f t="shared" si="9"/>
        <v>American Petroleum Institute_Coordinating Research Council201510000</v>
      </c>
      <c r="C585" t="s">
        <v>4</v>
      </c>
      <c r="D585" t="s">
        <v>54</v>
      </c>
      <c r="E585" s="4">
        <v>10000</v>
      </c>
      <c r="F585">
        <v>2015</v>
      </c>
      <c r="G585" t="s">
        <v>205</v>
      </c>
      <c r="H585" t="s">
        <v>521</v>
      </c>
      <c r="I585" t="str">
        <f>IF(VLOOKUP(D585,Resources!A:C,3,FALSE)=0,"",VLOOKUP(D585,Resources!A:C,3,FALSE))</f>
        <v/>
      </c>
      <c r="K585">
        <v>27</v>
      </c>
    </row>
    <row r="586" spans="1:11" x14ac:dyDescent="0.2">
      <c r="A586">
        <v>990</v>
      </c>
      <c r="B586" t="str">
        <f t="shared" si="9"/>
        <v>American Petroleum Institute_C-STEM Teacher and Student Support Services201510000</v>
      </c>
      <c r="C586" t="s">
        <v>4</v>
      </c>
      <c r="D586" t="s">
        <v>515</v>
      </c>
      <c r="E586" s="4">
        <v>10000</v>
      </c>
      <c r="F586">
        <v>2015</v>
      </c>
      <c r="G586" t="s">
        <v>205</v>
      </c>
      <c r="H586" t="s">
        <v>520</v>
      </c>
      <c r="I586" t="str">
        <f>IF(VLOOKUP(D586,Resources!A:C,3,FALSE)=0,"",VLOOKUP(D586,Resources!A:C,3,FALSE))</f>
        <v>N</v>
      </c>
      <c r="K586">
        <v>28</v>
      </c>
    </row>
    <row r="587" spans="1:11" x14ac:dyDescent="0.2">
      <c r="A587">
        <v>990</v>
      </c>
      <c r="B587" t="str">
        <f t="shared" si="9"/>
        <v>American Petroleum Institute_Democratic Attorneys General Association201525000</v>
      </c>
      <c r="C587" t="s">
        <v>4</v>
      </c>
      <c r="D587" t="s">
        <v>523</v>
      </c>
      <c r="E587" s="4">
        <v>25000</v>
      </c>
      <c r="F587">
        <v>2015</v>
      </c>
      <c r="G587" t="s">
        <v>205</v>
      </c>
      <c r="H587" t="s">
        <v>522</v>
      </c>
      <c r="I587" t="str">
        <f>IF(VLOOKUP(D587,Resources!A:C,3,FALSE)=0,"",VLOOKUP(D587,Resources!A:C,3,FALSE))</f>
        <v/>
      </c>
      <c r="K587">
        <v>29</v>
      </c>
    </row>
    <row r="588" spans="1:11" x14ac:dyDescent="0.2">
      <c r="A588">
        <v>990</v>
      </c>
      <c r="B588" t="str">
        <f t="shared" si="9"/>
        <v>American Petroleum Institute_Democratic Governors Association201550000</v>
      </c>
      <c r="C588" t="s">
        <v>4</v>
      </c>
      <c r="D588" t="s">
        <v>53</v>
      </c>
      <c r="E588" s="4">
        <v>50000</v>
      </c>
      <c r="F588">
        <v>2015</v>
      </c>
      <c r="G588" t="s">
        <v>205</v>
      </c>
      <c r="H588" t="s">
        <v>525</v>
      </c>
      <c r="I588" t="str">
        <f>IF(VLOOKUP(D588,Resources!A:C,3,FALSE)=0,"",VLOOKUP(D588,Resources!A:C,3,FALSE))</f>
        <v/>
      </c>
      <c r="K588">
        <v>30</v>
      </c>
    </row>
    <row r="589" spans="1:11" x14ac:dyDescent="0.2">
      <c r="A589">
        <v>990</v>
      </c>
      <c r="B589" t="str">
        <f t="shared" si="9"/>
        <v>American Petroleum Institute_Diabetes Research Institute Foundation201510000</v>
      </c>
      <c r="C589" t="s">
        <v>4</v>
      </c>
      <c r="D589" t="s">
        <v>52</v>
      </c>
      <c r="E589" s="4">
        <v>10000</v>
      </c>
      <c r="F589">
        <v>2015</v>
      </c>
      <c r="G589" t="s">
        <v>205</v>
      </c>
      <c r="H589" t="s">
        <v>526</v>
      </c>
      <c r="I589" t="str">
        <f>IF(VLOOKUP(D589,Resources!A:C,3,FALSE)=0,"",VLOOKUP(D589,Resources!A:C,3,FALSE))</f>
        <v>N</v>
      </c>
      <c r="K589">
        <v>31</v>
      </c>
    </row>
    <row r="590" spans="1:11" x14ac:dyDescent="0.2">
      <c r="A590">
        <v>990</v>
      </c>
      <c r="B590" t="str">
        <f t="shared" si="9"/>
        <v>American Petroleum Institute_Edison Electric Institute201511500</v>
      </c>
      <c r="C590" t="s">
        <v>4</v>
      </c>
      <c r="D590" t="s">
        <v>524</v>
      </c>
      <c r="E590" s="4">
        <v>11500</v>
      </c>
      <c r="F590">
        <v>2015</v>
      </c>
      <c r="G590" t="s">
        <v>205</v>
      </c>
      <c r="H590" t="s">
        <v>527</v>
      </c>
      <c r="I590" t="str">
        <f>IF(VLOOKUP(D590,Resources!A:C,3,FALSE)=0,"",VLOOKUP(D590,Resources!A:C,3,FALSE))</f>
        <v/>
      </c>
      <c r="K590">
        <v>32</v>
      </c>
    </row>
    <row r="591" spans="1:11" x14ac:dyDescent="0.2">
      <c r="A591">
        <v>990</v>
      </c>
      <c r="B591" t="str">
        <f t="shared" si="9"/>
        <v>American Petroleum Institute_Energy Equipment and Infrastructure Alliance201550000</v>
      </c>
      <c r="C591" t="s">
        <v>4</v>
      </c>
      <c r="D591" t="s">
        <v>639</v>
      </c>
      <c r="E591" s="4">
        <v>50000</v>
      </c>
      <c r="F591">
        <v>2015</v>
      </c>
      <c r="G591" t="s">
        <v>205</v>
      </c>
      <c r="H591" t="s">
        <v>528</v>
      </c>
      <c r="I591" t="str">
        <f>IF(VLOOKUP(D591,Resources!A:C,3,FALSE)=0,"",VLOOKUP(D591,Resources!A:C,3,FALSE))</f>
        <v/>
      </c>
      <c r="K591">
        <v>33</v>
      </c>
    </row>
    <row r="592" spans="1:11" x14ac:dyDescent="0.2">
      <c r="A592">
        <v>990</v>
      </c>
      <c r="B592" t="str">
        <f t="shared" si="9"/>
        <v>American Petroleum Institute_Energy Policy Research Foundation201550000</v>
      </c>
      <c r="C592" t="s">
        <v>4</v>
      </c>
      <c r="D592" t="s">
        <v>51</v>
      </c>
      <c r="E592" s="4">
        <v>50000</v>
      </c>
      <c r="F592">
        <v>2015</v>
      </c>
      <c r="G592" t="s">
        <v>205</v>
      </c>
      <c r="H592" t="s">
        <v>529</v>
      </c>
      <c r="I592" t="str">
        <f>IF(VLOOKUP(D592,Resources!A:C,3,FALSE)=0,"",VLOOKUP(D592,Resources!A:C,3,FALSE))</f>
        <v/>
      </c>
      <c r="K592">
        <v>34</v>
      </c>
    </row>
    <row r="593" spans="1:11" x14ac:dyDescent="0.2">
      <c r="A593">
        <v>990</v>
      </c>
      <c r="B593" t="str">
        <f t="shared" si="9"/>
        <v>American Petroleum Institute_Environmental Council of the States201518000</v>
      </c>
      <c r="C593" t="s">
        <v>4</v>
      </c>
      <c r="D593" t="s">
        <v>50</v>
      </c>
      <c r="E593" s="4">
        <v>18000</v>
      </c>
      <c r="F593">
        <v>2015</v>
      </c>
      <c r="G593" t="s">
        <v>205</v>
      </c>
      <c r="H593" t="s">
        <v>530</v>
      </c>
      <c r="I593" t="str">
        <f>IF(VLOOKUP(D593,Resources!A:C,3,FALSE)=0,"",VLOOKUP(D593,Resources!A:C,3,FALSE))</f>
        <v/>
      </c>
      <c r="K593">
        <v>35</v>
      </c>
    </row>
    <row r="594" spans="1:11" x14ac:dyDescent="0.2">
      <c r="A594">
        <v>990</v>
      </c>
      <c r="B594" t="str">
        <f t="shared" si="9"/>
        <v>American Petroleum Institute_Ford's Theatre Society201510000</v>
      </c>
      <c r="C594" t="s">
        <v>4</v>
      </c>
      <c r="D594" t="s">
        <v>47</v>
      </c>
      <c r="E594" s="4">
        <v>10000</v>
      </c>
      <c r="F594">
        <v>2015</v>
      </c>
      <c r="G594" t="s">
        <v>205</v>
      </c>
      <c r="H594" t="s">
        <v>531</v>
      </c>
      <c r="I594" t="str">
        <f>IF(VLOOKUP(D594,Resources!A:C,3,FALSE)=0,"",VLOOKUP(D594,Resources!A:C,3,FALSE))</f>
        <v>N</v>
      </c>
      <c r="K594">
        <v>36</v>
      </c>
    </row>
    <row r="595" spans="1:11" x14ac:dyDescent="0.2">
      <c r="A595">
        <v>990</v>
      </c>
      <c r="B595" t="str">
        <f t="shared" si="9"/>
        <v>American Petroleum Institute_Franklin-Hamilton Inc.2015235000</v>
      </c>
      <c r="C595" t="s">
        <v>4</v>
      </c>
      <c r="D595" t="s">
        <v>532</v>
      </c>
      <c r="E595" s="4">
        <v>235000</v>
      </c>
      <c r="F595">
        <v>2015</v>
      </c>
      <c r="G595" t="s">
        <v>205</v>
      </c>
      <c r="H595" t="s">
        <v>534</v>
      </c>
      <c r="I595" t="str">
        <f>IF(VLOOKUP(D595,Resources!A:C,3,FALSE)=0,"",VLOOKUP(D595,Resources!A:C,3,FALSE))</f>
        <v/>
      </c>
      <c r="K595">
        <v>37</v>
      </c>
    </row>
    <row r="596" spans="1:11" x14ac:dyDescent="0.2">
      <c r="A596">
        <v>990</v>
      </c>
      <c r="B596" t="str">
        <f t="shared" si="9"/>
        <v>American Petroleum Institute_George Mason University Foundation201540000</v>
      </c>
      <c r="C596" t="s">
        <v>4</v>
      </c>
      <c r="D596" t="s">
        <v>261</v>
      </c>
      <c r="E596" s="4">
        <v>40000</v>
      </c>
      <c r="F596">
        <v>2015</v>
      </c>
      <c r="G596" t="s">
        <v>205</v>
      </c>
      <c r="H596" t="s">
        <v>535</v>
      </c>
      <c r="I596" t="str">
        <f>IF(VLOOKUP(D596,Resources!A:C,3,FALSE)=0,"",VLOOKUP(D596,Resources!A:C,3,FALSE))</f>
        <v/>
      </c>
      <c r="K596">
        <v>38</v>
      </c>
    </row>
    <row r="597" spans="1:11" x14ac:dyDescent="0.2">
      <c r="A597">
        <v>990</v>
      </c>
      <c r="B597" t="str">
        <f t="shared" si="9"/>
        <v>American Petroleum Institute_Greater Philadelphia Chamber of Commerce201520000</v>
      </c>
      <c r="C597" t="s">
        <v>4</v>
      </c>
      <c r="D597" t="s">
        <v>533</v>
      </c>
      <c r="E597" s="4">
        <v>20000</v>
      </c>
      <c r="F597">
        <v>2015</v>
      </c>
      <c r="G597" t="s">
        <v>205</v>
      </c>
      <c r="H597" t="s">
        <v>536</v>
      </c>
      <c r="I597" t="str">
        <f>IF(VLOOKUP(D597,Resources!A:C,3,FALSE)=0,"",VLOOKUP(D597,Resources!A:C,3,FALSE))</f>
        <v/>
      </c>
      <c r="K597">
        <v>39</v>
      </c>
    </row>
    <row r="598" spans="1:11" x14ac:dyDescent="0.2">
      <c r="A598">
        <v>990</v>
      </c>
      <c r="B598" t="str">
        <f t="shared" si="9"/>
        <v>American Petroleum Institute_Ground Water Protection Council2015200000</v>
      </c>
      <c r="C598" t="s">
        <v>4</v>
      </c>
      <c r="D598" t="s">
        <v>42</v>
      </c>
      <c r="E598" s="4">
        <v>200000</v>
      </c>
      <c r="F598">
        <v>2015</v>
      </c>
      <c r="G598" t="s">
        <v>205</v>
      </c>
      <c r="H598" t="s">
        <v>537</v>
      </c>
      <c r="I598" t="str">
        <f>IF(VLOOKUP(D598,Resources!A:C,3,FALSE)=0,"",VLOOKUP(D598,Resources!A:C,3,FALSE))</f>
        <v/>
      </c>
      <c r="K598">
        <v>40</v>
      </c>
    </row>
    <row r="599" spans="1:11" x14ac:dyDescent="0.2">
      <c r="A599">
        <v>990</v>
      </c>
      <c r="B599" t="str">
        <f t="shared" si="9"/>
        <v>American Petroleum Institute_Ground Water Research &amp; Education Foundation201510000</v>
      </c>
      <c r="C599" t="s">
        <v>4</v>
      </c>
      <c r="D599" t="s">
        <v>462</v>
      </c>
      <c r="E599" s="4">
        <v>10000</v>
      </c>
      <c r="F599">
        <v>2015</v>
      </c>
      <c r="G599" t="s">
        <v>205</v>
      </c>
      <c r="H599" t="s">
        <v>538</v>
      </c>
      <c r="I599" t="str">
        <f>IF(VLOOKUP(D599,Resources!A:C,3,FALSE)=0,"",VLOOKUP(D599,Resources!A:C,3,FALSE))</f>
        <v/>
      </c>
      <c r="K599">
        <v>41</v>
      </c>
    </row>
    <row r="600" spans="1:11" x14ac:dyDescent="0.2">
      <c r="A600">
        <v>990</v>
      </c>
      <c r="B600" t="str">
        <f t="shared" si="9"/>
        <v>American Petroleum Institute_Hispanic Association on Corporate Responsibility20158750</v>
      </c>
      <c r="C600" t="s">
        <v>4</v>
      </c>
      <c r="D600" t="s">
        <v>93</v>
      </c>
      <c r="E600" s="4">
        <v>8750</v>
      </c>
      <c r="F600">
        <v>2015</v>
      </c>
      <c r="G600" t="s">
        <v>205</v>
      </c>
      <c r="H600" t="s">
        <v>539</v>
      </c>
      <c r="I600" t="str">
        <f>IF(VLOOKUP(D600,Resources!A:C,3,FALSE)=0,"",VLOOKUP(D600,Resources!A:C,3,FALSE))</f>
        <v/>
      </c>
      <c r="K600">
        <v>42</v>
      </c>
    </row>
    <row r="601" spans="1:11" x14ac:dyDescent="0.2">
      <c r="A601">
        <v>990</v>
      </c>
      <c r="B601" t="str">
        <f t="shared" si="9"/>
        <v>American Petroleum Institute_IHS Global2015300000</v>
      </c>
      <c r="C601" t="s">
        <v>4</v>
      </c>
      <c r="D601" t="s">
        <v>367</v>
      </c>
      <c r="E601" s="4">
        <v>300000</v>
      </c>
      <c r="F601">
        <v>2015</v>
      </c>
      <c r="G601" t="s">
        <v>205</v>
      </c>
      <c r="H601" t="s">
        <v>540</v>
      </c>
      <c r="I601" t="str">
        <f>IF(VLOOKUP(D601,Resources!A:C,3,FALSE)=0,"",VLOOKUP(D601,Resources!A:C,3,FALSE))</f>
        <v/>
      </c>
      <c r="K601">
        <v>43</v>
      </c>
    </row>
    <row r="602" spans="1:11" x14ac:dyDescent="0.2">
      <c r="A602">
        <v>990</v>
      </c>
      <c r="B602" t="str">
        <f t="shared" si="9"/>
        <v>American Petroleum Institute_Illinois Institute of Technology201520000</v>
      </c>
      <c r="C602" t="s">
        <v>4</v>
      </c>
      <c r="D602" t="s">
        <v>368</v>
      </c>
      <c r="E602" s="4">
        <v>20000</v>
      </c>
      <c r="F602">
        <v>2015</v>
      </c>
      <c r="G602" t="s">
        <v>205</v>
      </c>
      <c r="H602" t="s">
        <v>542</v>
      </c>
      <c r="I602" t="str">
        <f>IF(VLOOKUP(D602,Resources!A:C,3,FALSE)=0,"",VLOOKUP(D602,Resources!A:C,3,FALSE))</f>
        <v/>
      </c>
      <c r="K602">
        <v>44</v>
      </c>
    </row>
    <row r="603" spans="1:11" x14ac:dyDescent="0.2">
      <c r="A603">
        <v>990</v>
      </c>
      <c r="B603" t="str">
        <f t="shared" si="9"/>
        <v>American Petroleum Institute_Independent Petroleum Association of America2015100000</v>
      </c>
      <c r="C603" t="s">
        <v>4</v>
      </c>
      <c r="D603" t="s">
        <v>41</v>
      </c>
      <c r="E603" s="4">
        <v>100000</v>
      </c>
      <c r="F603">
        <v>2015</v>
      </c>
      <c r="G603" t="s">
        <v>205</v>
      </c>
      <c r="H603" t="s">
        <v>543</v>
      </c>
      <c r="I603" t="str">
        <f>IF(VLOOKUP(D603,Resources!A:C,3,FALSE)=0,"",VLOOKUP(D603,Resources!A:C,3,FALSE))</f>
        <v/>
      </c>
      <c r="K603">
        <v>45</v>
      </c>
    </row>
    <row r="604" spans="1:11" x14ac:dyDescent="0.2">
      <c r="A604">
        <v>990</v>
      </c>
      <c r="B604" t="str">
        <f t="shared" si="9"/>
        <v>American Petroleum Institute_LNG Allies201550000</v>
      </c>
      <c r="C604" t="s">
        <v>4</v>
      </c>
      <c r="D604" t="s">
        <v>541</v>
      </c>
      <c r="E604" s="4">
        <v>50000</v>
      </c>
      <c r="F604">
        <v>2015</v>
      </c>
      <c r="G604" t="s">
        <v>205</v>
      </c>
      <c r="H604" t="s">
        <v>544</v>
      </c>
      <c r="I604" t="str">
        <f>IF(VLOOKUP(D604,Resources!A:C,3,FALSE)=0,"",VLOOKUP(D604,Resources!A:C,3,FALSE))</f>
        <v/>
      </c>
      <c r="K604">
        <v>46</v>
      </c>
    </row>
    <row r="605" spans="1:11" x14ac:dyDescent="0.2">
      <c r="A605">
        <v>990</v>
      </c>
      <c r="B605" t="str">
        <f t="shared" si="9"/>
        <v>American Petroleum Institute_Mahoning County Democratic Party201510000</v>
      </c>
      <c r="C605" t="s">
        <v>4</v>
      </c>
      <c r="D605" t="s">
        <v>284</v>
      </c>
      <c r="E605" s="4">
        <v>10000</v>
      </c>
      <c r="F605">
        <v>2015</v>
      </c>
      <c r="G605" t="s">
        <v>205</v>
      </c>
      <c r="H605" t="s">
        <v>545</v>
      </c>
      <c r="I605" t="str">
        <f>IF(VLOOKUP(D605,Resources!A:C,3,FALSE)=0,"",VLOOKUP(D605,Resources!A:C,3,FALSE))</f>
        <v/>
      </c>
      <c r="K605">
        <v>47</v>
      </c>
    </row>
    <row r="606" spans="1:11" x14ac:dyDescent="0.2">
      <c r="A606">
        <v>990</v>
      </c>
      <c r="B606" t="str">
        <f t="shared" si="9"/>
        <v>American Petroleum Institute_Massachusetts Institute of Technology201533000</v>
      </c>
      <c r="C606" t="s">
        <v>4</v>
      </c>
      <c r="D606" t="s">
        <v>40</v>
      </c>
      <c r="E606" s="4">
        <v>33000</v>
      </c>
      <c r="F606">
        <v>2015</v>
      </c>
      <c r="G606" t="s">
        <v>205</v>
      </c>
      <c r="H606" t="s">
        <v>546</v>
      </c>
      <c r="I606" t="str">
        <f>IF(VLOOKUP(D606,Resources!A:C,3,FALSE)=0,"",VLOOKUP(D606,Resources!A:C,3,FALSE))</f>
        <v/>
      </c>
      <c r="K606">
        <v>48</v>
      </c>
    </row>
    <row r="607" spans="1:11" x14ac:dyDescent="0.2">
      <c r="A607">
        <v>990</v>
      </c>
      <c r="B607" t="str">
        <f t="shared" si="9"/>
        <v>American Petroleum Institute_Massachusetts Institute of Technology201516500</v>
      </c>
      <c r="C607" t="s">
        <v>4</v>
      </c>
      <c r="D607" t="s">
        <v>40</v>
      </c>
      <c r="E607" s="4">
        <v>16500</v>
      </c>
      <c r="F607">
        <v>2015</v>
      </c>
      <c r="G607" t="s">
        <v>205</v>
      </c>
      <c r="H607" t="s">
        <v>546</v>
      </c>
      <c r="I607" t="str">
        <f>IF(VLOOKUP(D607,Resources!A:C,3,FALSE)=0,"",VLOOKUP(D607,Resources!A:C,3,FALSE))</f>
        <v/>
      </c>
      <c r="K607">
        <v>49</v>
      </c>
    </row>
    <row r="608" spans="1:11" x14ac:dyDescent="0.2">
      <c r="A608">
        <v>990</v>
      </c>
      <c r="B608" t="str">
        <f t="shared" si="9"/>
        <v>American Petroleum Institute_Multicultural Festival of West Virginia20157500</v>
      </c>
      <c r="C608" t="s">
        <v>4</v>
      </c>
      <c r="D608" t="s">
        <v>478</v>
      </c>
      <c r="E608" s="4">
        <v>7500</v>
      </c>
      <c r="F608">
        <v>2015</v>
      </c>
      <c r="G608" t="s">
        <v>205</v>
      </c>
      <c r="H608" t="s">
        <v>547</v>
      </c>
      <c r="I608" t="str">
        <f>IF(VLOOKUP(D608,Resources!A:C,3,FALSE)=0,"",VLOOKUP(D608,Resources!A:C,3,FALSE))</f>
        <v>N</v>
      </c>
      <c r="K608">
        <v>50</v>
      </c>
    </row>
    <row r="609" spans="1:11" x14ac:dyDescent="0.2">
      <c r="A609">
        <v>990</v>
      </c>
      <c r="B609" t="str">
        <f t="shared" si="9"/>
        <v>American Petroleum Institute_National Council for Air and Stream Improvement201545000</v>
      </c>
      <c r="C609" t="s">
        <v>4</v>
      </c>
      <c r="D609" t="s">
        <v>548</v>
      </c>
      <c r="E609" s="4">
        <v>45000</v>
      </c>
      <c r="F609">
        <v>2015</v>
      </c>
      <c r="G609" t="s">
        <v>205</v>
      </c>
      <c r="H609" t="s">
        <v>551</v>
      </c>
      <c r="I609" t="str">
        <f>IF(VLOOKUP(D609,Resources!A:C,3,FALSE)=0,"",VLOOKUP(D609,Resources!A:C,3,FALSE))</f>
        <v/>
      </c>
      <c r="K609">
        <v>51</v>
      </c>
    </row>
    <row r="610" spans="1:11" x14ac:dyDescent="0.2">
      <c r="A610">
        <v>990</v>
      </c>
      <c r="B610" t="str">
        <f t="shared" si="9"/>
        <v>American Petroleum Institute_National Foundation for Women Legislators201510000</v>
      </c>
      <c r="C610" t="s">
        <v>4</v>
      </c>
      <c r="D610" t="s">
        <v>121</v>
      </c>
      <c r="E610" s="4">
        <v>10000</v>
      </c>
      <c r="F610">
        <v>2015</v>
      </c>
      <c r="G610" t="s">
        <v>205</v>
      </c>
      <c r="H610" t="s">
        <v>552</v>
      </c>
      <c r="I610" t="str">
        <f>IF(VLOOKUP(D610,Resources!A:C,3,FALSE)=0,"",VLOOKUP(D610,Resources!A:C,3,FALSE))</f>
        <v/>
      </c>
      <c r="K610">
        <v>52</v>
      </c>
    </row>
    <row r="611" spans="1:11" x14ac:dyDescent="0.2">
      <c r="A611">
        <v>990</v>
      </c>
      <c r="B611" t="str">
        <f t="shared" si="9"/>
        <v>American Petroleum Institute_National Newspaper Publishers Association20157500</v>
      </c>
      <c r="C611" t="s">
        <v>4</v>
      </c>
      <c r="D611" t="s">
        <v>549</v>
      </c>
      <c r="E611" s="4">
        <v>7500</v>
      </c>
      <c r="F611">
        <v>2015</v>
      </c>
      <c r="G611" t="s">
        <v>205</v>
      </c>
      <c r="H611" t="s">
        <v>553</v>
      </c>
      <c r="I611" t="str">
        <f>IF(VLOOKUP(D611,Resources!A:C,3,FALSE)=0,"",VLOOKUP(D611,Resources!A:C,3,FALSE))</f>
        <v/>
      </c>
      <c r="K611">
        <v>53</v>
      </c>
    </row>
    <row r="612" spans="1:11" x14ac:dyDescent="0.2">
      <c r="A612">
        <v>990</v>
      </c>
      <c r="B612" t="str">
        <f t="shared" si="9"/>
        <v>American Petroleum Institute_National Ocean Policy Coalition201535000</v>
      </c>
      <c r="C612" t="s">
        <v>4</v>
      </c>
      <c r="D612" t="s">
        <v>33</v>
      </c>
      <c r="E612" s="4">
        <v>35000</v>
      </c>
      <c r="F612">
        <v>2015</v>
      </c>
      <c r="G612" t="s">
        <v>205</v>
      </c>
      <c r="H612" t="s">
        <v>554</v>
      </c>
      <c r="I612" t="str">
        <f>IF(VLOOKUP(D612,Resources!A:C,3,FALSE)=0,"",VLOOKUP(D612,Resources!A:C,3,FALSE))</f>
        <v/>
      </c>
      <c r="K612">
        <v>54</v>
      </c>
    </row>
    <row r="613" spans="1:11" x14ac:dyDescent="0.2">
      <c r="A613">
        <v>990</v>
      </c>
      <c r="B613" t="str">
        <f t="shared" si="9"/>
        <v>American Petroleum Institute_New Jersey State Chamber of Commerce20155500</v>
      </c>
      <c r="C613" t="s">
        <v>4</v>
      </c>
      <c r="D613" t="s">
        <v>550</v>
      </c>
      <c r="E613" s="4">
        <v>5500</v>
      </c>
      <c r="F613">
        <v>2015</v>
      </c>
      <c r="G613" t="s">
        <v>205</v>
      </c>
      <c r="H613" t="s">
        <v>555</v>
      </c>
      <c r="I613" t="str">
        <f>IF(VLOOKUP(D613,Resources!A:C,3,FALSE)=0,"",VLOOKUP(D613,Resources!A:C,3,FALSE))</f>
        <v/>
      </c>
      <c r="K613">
        <v>55</v>
      </c>
    </row>
    <row r="614" spans="1:11" x14ac:dyDescent="0.2">
      <c r="A614">
        <v>990</v>
      </c>
      <c r="B614" t="str">
        <f t="shared" si="9"/>
        <v>American Petroleum Institute_New Mexico Community Capital201510000</v>
      </c>
      <c r="C614" t="s">
        <v>4</v>
      </c>
      <c r="D614" t="s">
        <v>375</v>
      </c>
      <c r="E614" s="4">
        <v>10000</v>
      </c>
      <c r="F614">
        <v>2015</v>
      </c>
      <c r="G614" t="s">
        <v>205</v>
      </c>
      <c r="H614" t="s">
        <v>556</v>
      </c>
      <c r="I614" t="str">
        <f>IF(VLOOKUP(D614,Resources!A:C,3,FALSE)=0,"",VLOOKUP(D614,Resources!A:C,3,FALSE))</f>
        <v/>
      </c>
      <c r="K614">
        <v>56</v>
      </c>
    </row>
    <row r="615" spans="1:11" x14ac:dyDescent="0.2">
      <c r="A615">
        <v>990</v>
      </c>
      <c r="B615" t="str">
        <f t="shared" si="9"/>
        <v>American Petroleum Institute_Offshore Energy Center201510000</v>
      </c>
      <c r="C615" t="s">
        <v>4</v>
      </c>
      <c r="D615" t="s">
        <v>99</v>
      </c>
      <c r="E615" s="4">
        <v>10000</v>
      </c>
      <c r="F615">
        <v>2015</v>
      </c>
      <c r="G615" t="s">
        <v>205</v>
      </c>
      <c r="H615" t="s">
        <v>561</v>
      </c>
      <c r="I615" t="str">
        <f>IF(VLOOKUP(D615,Resources!A:C,3,FALSE)=0,"",VLOOKUP(D615,Resources!A:C,3,FALSE))</f>
        <v/>
      </c>
      <c r="K615">
        <v>57</v>
      </c>
    </row>
    <row r="616" spans="1:11" x14ac:dyDescent="0.2">
      <c r="A616">
        <v>990</v>
      </c>
      <c r="B616" t="str">
        <f t="shared" si="9"/>
        <v>American Petroleum Institute_Ohio Democratic Party201510000</v>
      </c>
      <c r="C616" t="s">
        <v>4</v>
      </c>
      <c r="D616" t="s">
        <v>378</v>
      </c>
      <c r="E616" s="4">
        <v>10000</v>
      </c>
      <c r="F616">
        <v>2015</v>
      </c>
      <c r="G616" t="s">
        <v>205</v>
      </c>
      <c r="H616" t="s">
        <v>562</v>
      </c>
      <c r="I616" t="str">
        <f>IF(VLOOKUP(D616,Resources!A:C,3,FALSE)=0,"",VLOOKUP(D616,Resources!A:C,3,FALSE))</f>
        <v/>
      </c>
      <c r="K616">
        <v>58</v>
      </c>
    </row>
    <row r="617" spans="1:11" x14ac:dyDescent="0.2">
      <c r="A617">
        <v>990</v>
      </c>
      <c r="B617" t="str">
        <f t="shared" si="9"/>
        <v>American Petroleum Institute_Ohio Oil &amp; Gas Energy Education Program2015106000</v>
      </c>
      <c r="C617" t="s">
        <v>4</v>
      </c>
      <c r="D617" t="s">
        <v>558</v>
      </c>
      <c r="E617" s="4">
        <v>106000</v>
      </c>
      <c r="F617">
        <v>2015</v>
      </c>
      <c r="G617" t="s">
        <v>205</v>
      </c>
      <c r="H617" t="s">
        <v>557</v>
      </c>
      <c r="I617" t="str">
        <f>IF(VLOOKUP(D617,Resources!A:C,3,FALSE)=0,"",VLOOKUP(D617,Resources!A:C,3,FALSE))</f>
        <v/>
      </c>
      <c r="K617">
        <v>59</v>
      </c>
    </row>
    <row r="618" spans="1:11" x14ac:dyDescent="0.2">
      <c r="A618">
        <v>990</v>
      </c>
      <c r="B618" t="str">
        <f t="shared" si="9"/>
        <v>American Petroleum Institute_Ohio Oil &amp; Gas Association20156000</v>
      </c>
      <c r="C618" t="s">
        <v>4</v>
      </c>
      <c r="D618" t="s">
        <v>559</v>
      </c>
      <c r="E618" s="4">
        <v>6000</v>
      </c>
      <c r="F618">
        <v>2015</v>
      </c>
      <c r="G618" t="s">
        <v>205</v>
      </c>
      <c r="H618" t="s">
        <v>563</v>
      </c>
      <c r="I618" t="str">
        <f>IF(VLOOKUP(D618,Resources!A:C,3,FALSE)=0,"",VLOOKUP(D618,Resources!A:C,3,FALSE))</f>
        <v/>
      </c>
      <c r="K618">
        <v>60</v>
      </c>
    </row>
    <row r="619" spans="1:11" x14ac:dyDescent="0.2">
      <c r="A619">
        <v>990</v>
      </c>
      <c r="B619" t="str">
        <f t="shared" si="9"/>
        <v>American Petroleum Institute_PGA Foundation201525000</v>
      </c>
      <c r="C619" t="s">
        <v>4</v>
      </c>
      <c r="D619" t="s">
        <v>560</v>
      </c>
      <c r="E619" s="4">
        <v>25000</v>
      </c>
      <c r="F619">
        <v>2015</v>
      </c>
      <c r="G619" t="s">
        <v>205</v>
      </c>
      <c r="H619" t="s">
        <v>564</v>
      </c>
      <c r="I619" t="str">
        <f>IF(VLOOKUP(D619,Resources!A:C,3,FALSE)=0,"",VLOOKUP(D619,Resources!A:C,3,FALSE))</f>
        <v/>
      </c>
      <c r="K619">
        <v>61</v>
      </c>
    </row>
    <row r="620" spans="1:11" x14ac:dyDescent="0.2">
      <c r="A620">
        <v>990</v>
      </c>
      <c r="B620" t="str">
        <f t="shared" si="9"/>
        <v>American Petroleum Institute_Pipeline Research Council201525000</v>
      </c>
      <c r="C620" t="s">
        <v>4</v>
      </c>
      <c r="D620" t="s">
        <v>187</v>
      </c>
      <c r="E620" s="4">
        <v>25000</v>
      </c>
      <c r="F620">
        <v>2015</v>
      </c>
      <c r="G620" t="s">
        <v>205</v>
      </c>
      <c r="H620" t="s">
        <v>382</v>
      </c>
      <c r="I620" t="str">
        <f>IF(VLOOKUP(D620,Resources!A:C,3,FALSE)=0,"",VLOOKUP(D620,Resources!A:C,3,FALSE))</f>
        <v/>
      </c>
      <c r="K620">
        <v>62</v>
      </c>
    </row>
    <row r="621" spans="1:11" x14ac:dyDescent="0.2">
      <c r="A621">
        <v>990</v>
      </c>
      <c r="B621" t="str">
        <f t="shared" si="9"/>
        <v>American Petroleum Institute_Pipeline Research Council201560000</v>
      </c>
      <c r="C621" t="s">
        <v>4</v>
      </c>
      <c r="D621" t="s">
        <v>187</v>
      </c>
      <c r="E621" s="4">
        <v>60000</v>
      </c>
      <c r="F621">
        <v>2015</v>
      </c>
      <c r="G621" t="s">
        <v>205</v>
      </c>
      <c r="H621" t="s">
        <v>565</v>
      </c>
      <c r="I621" t="str">
        <f>IF(VLOOKUP(D621,Resources!A:C,3,FALSE)=0,"",VLOOKUP(D621,Resources!A:C,3,FALSE))</f>
        <v/>
      </c>
      <c r="K621">
        <v>63</v>
      </c>
    </row>
    <row r="622" spans="1:11" x14ac:dyDescent="0.2">
      <c r="A622">
        <v>990</v>
      </c>
      <c r="B622" t="str">
        <f t="shared" si="9"/>
        <v>American Petroleum Institute_Plumbers &amp; Pipefitters201553000</v>
      </c>
      <c r="C622" t="s">
        <v>4</v>
      </c>
      <c r="D622" t="s">
        <v>383</v>
      </c>
      <c r="E622" s="4">
        <v>53000</v>
      </c>
      <c r="F622">
        <v>2015</v>
      </c>
      <c r="G622" t="s">
        <v>205</v>
      </c>
      <c r="H622" t="s">
        <v>567</v>
      </c>
      <c r="I622" t="str">
        <f>IF(VLOOKUP(D622,Resources!A:C,3,FALSE)=0,"",VLOOKUP(D622,Resources!A:C,3,FALSE))</f>
        <v/>
      </c>
      <c r="K622">
        <v>64</v>
      </c>
    </row>
    <row r="623" spans="1:11" x14ac:dyDescent="0.2">
      <c r="A623">
        <v>990</v>
      </c>
      <c r="B623" t="str">
        <f t="shared" si="9"/>
        <v>American Petroleum Institute_Radio Television Digital News Association20156000</v>
      </c>
      <c r="C623" t="s">
        <v>4</v>
      </c>
      <c r="D623" t="s">
        <v>384</v>
      </c>
      <c r="E623" s="4">
        <v>6000</v>
      </c>
      <c r="F623">
        <v>2015</v>
      </c>
      <c r="G623" t="s">
        <v>205</v>
      </c>
      <c r="H623" t="s">
        <v>568</v>
      </c>
      <c r="I623" t="str">
        <f>IF(VLOOKUP(D623,Resources!A:C,3,FALSE)=0,"",VLOOKUP(D623,Resources!A:C,3,FALSE))</f>
        <v/>
      </c>
      <c r="K623">
        <v>65</v>
      </c>
    </row>
    <row r="624" spans="1:11" x14ac:dyDescent="0.2">
      <c r="A624">
        <v>990</v>
      </c>
      <c r="B624" t="str">
        <f t="shared" si="9"/>
        <v>American Petroleum Institute_Republican Attorneys General Association201550000</v>
      </c>
      <c r="C624" t="s">
        <v>4</v>
      </c>
      <c r="D624" t="s">
        <v>469</v>
      </c>
      <c r="E624" s="4">
        <v>50000</v>
      </c>
      <c r="F624">
        <v>2015</v>
      </c>
      <c r="G624" t="s">
        <v>205</v>
      </c>
      <c r="H624" t="s">
        <v>569</v>
      </c>
      <c r="I624" t="str">
        <f>IF(VLOOKUP(D624,Resources!A:C,3,FALSE)=0,"",VLOOKUP(D624,Resources!A:C,3,FALSE))</f>
        <v/>
      </c>
      <c r="K624">
        <v>66</v>
      </c>
    </row>
    <row r="625" spans="1:11" x14ac:dyDescent="0.2">
      <c r="A625">
        <v>990</v>
      </c>
      <c r="B625" t="str">
        <f t="shared" si="9"/>
        <v>American Petroleum Institute_Republican Governors Association2015125000</v>
      </c>
      <c r="C625" t="s">
        <v>4</v>
      </c>
      <c r="D625" t="s">
        <v>22</v>
      </c>
      <c r="E625" s="4">
        <v>125000</v>
      </c>
      <c r="F625">
        <v>2015</v>
      </c>
      <c r="G625" t="s">
        <v>205</v>
      </c>
      <c r="H625" t="s">
        <v>570</v>
      </c>
      <c r="I625" t="str">
        <f>IF(VLOOKUP(D625,Resources!A:C,3,FALSE)=0,"",VLOOKUP(D625,Resources!A:C,3,FALSE))</f>
        <v/>
      </c>
      <c r="K625">
        <v>67</v>
      </c>
    </row>
    <row r="626" spans="1:11" x14ac:dyDescent="0.2">
      <c r="A626">
        <v>990</v>
      </c>
      <c r="B626" t="str">
        <f t="shared" si="9"/>
        <v>American Petroleum Institute_Republican State Leadership Committee201525000</v>
      </c>
      <c r="C626" t="s">
        <v>4</v>
      </c>
      <c r="D626" t="s">
        <v>21</v>
      </c>
      <c r="E626" s="4">
        <v>25000</v>
      </c>
      <c r="F626">
        <v>2015</v>
      </c>
      <c r="G626" t="s">
        <v>205</v>
      </c>
      <c r="H626" t="s">
        <v>571</v>
      </c>
      <c r="I626" t="str">
        <f>IF(VLOOKUP(D626,Resources!A:C,3,FALSE)=0,"",VLOOKUP(D626,Resources!A:C,3,FALSE))</f>
        <v/>
      </c>
      <c r="K626">
        <v>68</v>
      </c>
    </row>
    <row r="627" spans="1:11" x14ac:dyDescent="0.2">
      <c r="A627">
        <v>990</v>
      </c>
      <c r="B627" t="str">
        <f t="shared" si="9"/>
        <v>American Petroleum Institute_Scientific Consulting Group201510500</v>
      </c>
      <c r="C627" t="s">
        <v>4</v>
      </c>
      <c r="D627" t="s">
        <v>566</v>
      </c>
      <c r="E627" s="4">
        <v>10500</v>
      </c>
      <c r="F627">
        <v>2015</v>
      </c>
      <c r="G627" t="s">
        <v>205</v>
      </c>
      <c r="H627" t="s">
        <v>572</v>
      </c>
      <c r="I627" t="str">
        <f>IF(VLOOKUP(D627,Resources!A:C,3,FALSE)=0,"",VLOOKUP(D627,Resources!A:C,3,FALSE))</f>
        <v/>
      </c>
      <c r="K627">
        <v>69</v>
      </c>
    </row>
    <row r="628" spans="1:11" x14ac:dyDescent="0.2">
      <c r="A628">
        <v>990</v>
      </c>
      <c r="B628" t="str">
        <f t="shared" si="9"/>
        <v>American Petroleum Institute_Stanford University201511667</v>
      </c>
      <c r="C628" t="s">
        <v>4</v>
      </c>
      <c r="D628" t="s">
        <v>18</v>
      </c>
      <c r="E628" s="4">
        <v>11667</v>
      </c>
      <c r="F628">
        <v>2015</v>
      </c>
      <c r="G628" t="s">
        <v>205</v>
      </c>
      <c r="H628" t="s">
        <v>573</v>
      </c>
      <c r="I628" t="str">
        <f>IF(VLOOKUP(D628,Resources!A:C,3,FALSE)=0,"",VLOOKUP(D628,Resources!A:C,3,FALSE))</f>
        <v/>
      </c>
      <c r="J628" t="s">
        <v>652</v>
      </c>
      <c r="K628">
        <v>70</v>
      </c>
    </row>
    <row r="629" spans="1:11" x14ac:dyDescent="0.2">
      <c r="A629">
        <v>990</v>
      </c>
      <c r="B629" t="str">
        <f t="shared" si="9"/>
        <v>American Petroleum Institute_Stronger2015100000</v>
      </c>
      <c r="C629" t="s">
        <v>4</v>
      </c>
      <c r="D629" t="s">
        <v>574</v>
      </c>
      <c r="E629" s="4">
        <v>100000</v>
      </c>
      <c r="F629">
        <v>2015</v>
      </c>
      <c r="G629" t="s">
        <v>205</v>
      </c>
      <c r="H629" t="s">
        <v>577</v>
      </c>
      <c r="I629" t="str">
        <f>IF(VLOOKUP(D629,Resources!A:C,3,FALSE)=0,"",VLOOKUP(D629,Resources!A:C,3,FALSE))</f>
        <v/>
      </c>
      <c r="K629">
        <v>71</v>
      </c>
    </row>
    <row r="630" spans="1:11" x14ac:dyDescent="0.2">
      <c r="A630">
        <v>990</v>
      </c>
      <c r="B630" t="str">
        <f t="shared" si="9"/>
        <v>American Petroleum Institute_Susan G. Komen Breast Cancer Foundation201510000</v>
      </c>
      <c r="C630" t="s">
        <v>4</v>
      </c>
      <c r="D630" t="s">
        <v>16</v>
      </c>
      <c r="E630" s="4">
        <v>10000</v>
      </c>
      <c r="F630">
        <v>2015</v>
      </c>
      <c r="G630" t="s">
        <v>205</v>
      </c>
      <c r="H630" t="s">
        <v>578</v>
      </c>
      <c r="I630" t="str">
        <f>IF(VLOOKUP(D630,Resources!A:C,3,FALSE)=0,"",VLOOKUP(D630,Resources!A:C,3,FALSE))</f>
        <v>N</v>
      </c>
      <c r="K630">
        <v>72</v>
      </c>
    </row>
    <row r="631" spans="1:11" x14ac:dyDescent="0.2">
      <c r="A631">
        <v>990</v>
      </c>
      <c r="B631" t="str">
        <f t="shared" si="9"/>
        <v>American Petroleum Institute_The Economic Club of Washington DC20156000</v>
      </c>
      <c r="C631" t="s">
        <v>4</v>
      </c>
      <c r="D631" t="s">
        <v>575</v>
      </c>
      <c r="E631" s="4">
        <v>6000</v>
      </c>
      <c r="F631">
        <v>2015</v>
      </c>
      <c r="G631" t="s">
        <v>205</v>
      </c>
      <c r="H631" t="s">
        <v>579</v>
      </c>
      <c r="I631" t="str">
        <f>IF(VLOOKUP(D631,Resources!A:C,3,FALSE)=0,"",VLOOKUP(D631,Resources!A:C,3,FALSE))</f>
        <v/>
      </c>
      <c r="K631">
        <v>73</v>
      </c>
    </row>
    <row r="632" spans="1:11" x14ac:dyDescent="0.2">
      <c r="A632">
        <v>990</v>
      </c>
      <c r="B632" t="str">
        <f t="shared" si="9"/>
        <v>American Petroleum Institute_The National Center for American Indian Enterprise Development201510000</v>
      </c>
      <c r="C632" t="s">
        <v>4</v>
      </c>
      <c r="D632" t="s">
        <v>576</v>
      </c>
      <c r="E632" s="4">
        <v>10000</v>
      </c>
      <c r="F632">
        <v>2015</v>
      </c>
      <c r="G632" t="s">
        <v>205</v>
      </c>
      <c r="H632" t="s">
        <v>580</v>
      </c>
      <c r="I632" t="str">
        <f>IF(VLOOKUP(D632,Resources!A:C,3,FALSE)=0,"",VLOOKUP(D632,Resources!A:C,3,FALSE))</f>
        <v/>
      </c>
      <c r="K632">
        <v>74</v>
      </c>
    </row>
    <row r="633" spans="1:11" x14ac:dyDescent="0.2">
      <c r="A633">
        <v>990</v>
      </c>
      <c r="B633" t="str">
        <f t="shared" si="9"/>
        <v>American Petroleum Institute_The National Center for American Indian Enterprise Development201515000</v>
      </c>
      <c r="C633" t="s">
        <v>4</v>
      </c>
      <c r="D633" t="s">
        <v>576</v>
      </c>
      <c r="E633" s="4">
        <v>15000</v>
      </c>
      <c r="F633">
        <v>2015</v>
      </c>
      <c r="G633" t="s">
        <v>205</v>
      </c>
      <c r="H633" t="s">
        <v>580</v>
      </c>
      <c r="I633" t="str">
        <f>IF(VLOOKUP(D633,Resources!A:C,3,FALSE)=0,"",VLOOKUP(D633,Resources!A:C,3,FALSE))</f>
        <v/>
      </c>
      <c r="K633">
        <v>75</v>
      </c>
    </row>
    <row r="634" spans="1:11" x14ac:dyDescent="0.2">
      <c r="A634">
        <v>990</v>
      </c>
      <c r="B634" t="str">
        <f t="shared" si="9"/>
        <v>American Petroleum Institute_The National Center for American Indian Enterprise Development201510000</v>
      </c>
      <c r="C634" t="s">
        <v>4</v>
      </c>
      <c r="D634" t="s">
        <v>576</v>
      </c>
      <c r="E634" s="4">
        <v>10000</v>
      </c>
      <c r="F634">
        <v>2015</v>
      </c>
      <c r="G634" t="s">
        <v>205</v>
      </c>
      <c r="H634" t="s">
        <v>580</v>
      </c>
      <c r="I634" t="str">
        <f>IF(VLOOKUP(D634,Resources!A:C,3,FALSE)=0,"",VLOOKUP(D634,Resources!A:C,3,FALSE))</f>
        <v/>
      </c>
      <c r="K634">
        <v>76</v>
      </c>
    </row>
    <row r="635" spans="1:11" x14ac:dyDescent="0.2">
      <c r="A635">
        <v>990</v>
      </c>
      <c r="B635" t="str">
        <f t="shared" si="9"/>
        <v>American Petroleum Institute_The Tax Foundation201515000</v>
      </c>
      <c r="C635" t="s">
        <v>4</v>
      </c>
      <c r="D635" t="s">
        <v>330</v>
      </c>
      <c r="E635" s="4">
        <v>15000</v>
      </c>
      <c r="F635">
        <v>2015</v>
      </c>
      <c r="G635" t="s">
        <v>205</v>
      </c>
      <c r="H635" t="s">
        <v>584</v>
      </c>
      <c r="I635" t="str">
        <f>IF(VLOOKUP(D635,Resources!A:C,3,FALSE)=0,"",VLOOKUP(D635,Resources!A:C,3,FALSE))</f>
        <v/>
      </c>
      <c r="K635">
        <v>77</v>
      </c>
    </row>
    <row r="636" spans="1:11" x14ac:dyDescent="0.2">
      <c r="A636">
        <v>990</v>
      </c>
      <c r="B636" t="str">
        <f t="shared" si="9"/>
        <v>American Petroleum Institute_US Chamber of Commerce201550000</v>
      </c>
      <c r="C636" t="s">
        <v>4</v>
      </c>
      <c r="D636" t="s">
        <v>158</v>
      </c>
      <c r="E636" s="4">
        <v>50000</v>
      </c>
      <c r="F636">
        <v>2015</v>
      </c>
      <c r="G636" t="s">
        <v>205</v>
      </c>
      <c r="H636" t="s">
        <v>585</v>
      </c>
      <c r="I636" t="str">
        <f>IF(VLOOKUP(D636,Resources!A:C,3,FALSE)=0,"",VLOOKUP(D636,Resources!A:C,3,FALSE))</f>
        <v/>
      </c>
      <c r="K636">
        <v>78</v>
      </c>
    </row>
    <row r="637" spans="1:11" x14ac:dyDescent="0.2">
      <c r="A637">
        <v>990</v>
      </c>
      <c r="B637" t="str">
        <f t="shared" si="9"/>
        <v>American Petroleum Institute_United States Association for Energy Economics201515000</v>
      </c>
      <c r="C637" t="s">
        <v>4</v>
      </c>
      <c r="D637" t="s">
        <v>11</v>
      </c>
      <c r="E637" s="4">
        <v>15000</v>
      </c>
      <c r="F637">
        <v>2015</v>
      </c>
      <c r="G637" t="s">
        <v>205</v>
      </c>
      <c r="H637" t="s">
        <v>338</v>
      </c>
      <c r="I637" t="str">
        <f>IF(VLOOKUP(D637,Resources!A:C,3,FALSE)=0,"",VLOOKUP(D637,Resources!A:C,3,FALSE))</f>
        <v/>
      </c>
      <c r="K637">
        <v>79</v>
      </c>
    </row>
    <row r="638" spans="1:11" x14ac:dyDescent="0.2">
      <c r="A638">
        <v>990</v>
      </c>
      <c r="B638" t="str">
        <f t="shared" si="9"/>
        <v>American Petroleum Institute_United States Hispanic Chamber of Commerce201525000</v>
      </c>
      <c r="C638" t="s">
        <v>4</v>
      </c>
      <c r="D638" t="s">
        <v>192</v>
      </c>
      <c r="E638" s="4">
        <v>25000</v>
      </c>
      <c r="F638">
        <v>2015</v>
      </c>
      <c r="G638" t="s">
        <v>205</v>
      </c>
      <c r="H638" t="s">
        <v>586</v>
      </c>
      <c r="I638" t="str">
        <f>IF(VLOOKUP(D638,Resources!A:C,3,FALSE)=0,"",VLOOKUP(D638,Resources!A:C,3,FALSE))</f>
        <v/>
      </c>
      <c r="K638">
        <v>80</v>
      </c>
    </row>
    <row r="639" spans="1:11" x14ac:dyDescent="0.2">
      <c r="A639">
        <v>990</v>
      </c>
      <c r="B639" t="str">
        <f t="shared" si="9"/>
        <v>American Petroleum Institute_University of Alaska Foundation201510000</v>
      </c>
      <c r="C639" t="s">
        <v>4</v>
      </c>
      <c r="D639" t="s">
        <v>581</v>
      </c>
      <c r="E639" s="4">
        <v>10000</v>
      </c>
      <c r="F639">
        <v>2015</v>
      </c>
      <c r="G639" t="s">
        <v>205</v>
      </c>
      <c r="H639" t="s">
        <v>587</v>
      </c>
      <c r="I639" t="str">
        <f>IF(VLOOKUP(D639,Resources!A:C,3,FALSE)=0,"",VLOOKUP(D639,Resources!A:C,3,FALSE))</f>
        <v/>
      </c>
      <c r="K639">
        <v>81</v>
      </c>
    </row>
    <row r="640" spans="1:11" x14ac:dyDescent="0.2">
      <c r="A640">
        <v>990</v>
      </c>
      <c r="B640" t="str">
        <f t="shared" si="9"/>
        <v>American Petroleum Institute_Unlocking Potential201510000</v>
      </c>
      <c r="C640" t="s">
        <v>4</v>
      </c>
      <c r="D640" t="s">
        <v>582</v>
      </c>
      <c r="E640" s="4">
        <v>10000</v>
      </c>
      <c r="F640">
        <v>2015</v>
      </c>
      <c r="G640" t="s">
        <v>205</v>
      </c>
      <c r="H640" t="s">
        <v>588</v>
      </c>
      <c r="I640" t="str">
        <f>IF(VLOOKUP(D640,Resources!A:C,3,FALSE)=0,"",VLOOKUP(D640,Resources!A:C,3,FALSE))</f>
        <v/>
      </c>
      <c r="K640">
        <v>82</v>
      </c>
    </row>
    <row r="641" spans="1:11" x14ac:dyDescent="0.2">
      <c r="A641">
        <v>990</v>
      </c>
      <c r="B641" t="str">
        <f t="shared" si="9"/>
        <v>American Petroleum Institute_Utility Air Regulatory Group201575000</v>
      </c>
      <c r="C641" t="s">
        <v>4</v>
      </c>
      <c r="D641" t="s">
        <v>583</v>
      </c>
      <c r="E641" s="4">
        <v>75000</v>
      </c>
      <c r="F641">
        <v>2015</v>
      </c>
      <c r="G641" t="s">
        <v>205</v>
      </c>
      <c r="H641" t="s">
        <v>589</v>
      </c>
      <c r="I641" t="str">
        <f>IF(VLOOKUP(D641,Resources!A:C,3,FALSE)=0,"",VLOOKUP(D641,Resources!A:C,3,FALSE))</f>
        <v/>
      </c>
      <c r="K641">
        <v>83</v>
      </c>
    </row>
    <row r="642" spans="1:11" x14ac:dyDescent="0.2">
      <c r="A642">
        <v>990</v>
      </c>
      <c r="B642" t="str">
        <f t="shared" ref="B642:B705" si="10">C642&amp;"_"&amp;D642&amp;F642&amp;E642</f>
        <v>American Petroleum Institute_Washington Humane Society201510000</v>
      </c>
      <c r="C642" t="s">
        <v>4</v>
      </c>
      <c r="D642" t="s">
        <v>7</v>
      </c>
      <c r="E642" s="4">
        <v>10000</v>
      </c>
      <c r="F642">
        <v>2015</v>
      </c>
      <c r="G642" t="s">
        <v>205</v>
      </c>
      <c r="H642" t="s">
        <v>590</v>
      </c>
      <c r="I642" t="str">
        <f>IF(VLOOKUP(D642,Resources!A:C,3,FALSE)=0,"",VLOOKUP(D642,Resources!A:C,3,FALSE))</f>
        <v>N</v>
      </c>
      <c r="K642">
        <v>84</v>
      </c>
    </row>
    <row r="643" spans="1:11" x14ac:dyDescent="0.2">
      <c r="A643">
        <v>990</v>
      </c>
      <c r="B643" t="str">
        <f t="shared" si="10"/>
        <v>American Petroleum Institute_Western Governors' Association201515000</v>
      </c>
      <c r="C643" t="s">
        <v>4</v>
      </c>
      <c r="D643" t="s">
        <v>159</v>
      </c>
      <c r="E643" s="4">
        <v>15000</v>
      </c>
      <c r="F643">
        <v>2015</v>
      </c>
      <c r="G643" t="s">
        <v>205</v>
      </c>
      <c r="H643" t="s">
        <v>591</v>
      </c>
      <c r="I643" t="str">
        <f>IF(VLOOKUP(D643,Resources!A:C,3,FALSE)=0,"",VLOOKUP(D643,Resources!A:C,3,FALSE))</f>
        <v/>
      </c>
      <c r="K643">
        <v>85</v>
      </c>
    </row>
    <row r="644" spans="1:11" x14ac:dyDescent="0.2">
      <c r="A644">
        <v>990</v>
      </c>
      <c r="B644" t="str">
        <f t="shared" si="10"/>
        <v>American Petroleum Institute_Western States Air Resources Council201525000</v>
      </c>
      <c r="C644" t="s">
        <v>4</v>
      </c>
      <c r="D644" t="s">
        <v>347</v>
      </c>
      <c r="E644" s="4">
        <v>25000</v>
      </c>
      <c r="F644">
        <v>2015</v>
      </c>
      <c r="G644" t="s">
        <v>205</v>
      </c>
      <c r="H644" t="s">
        <v>592</v>
      </c>
      <c r="I644" t="str">
        <f>IF(VLOOKUP(D644,Resources!A:C,3,FALSE)=0,"",VLOOKUP(D644,Resources!A:C,3,FALSE))</f>
        <v/>
      </c>
      <c r="K644">
        <v>86</v>
      </c>
    </row>
    <row r="645" spans="1:11" x14ac:dyDescent="0.2">
      <c r="A645">
        <v>990</v>
      </c>
      <c r="B645" t="str">
        <f t="shared" si="10"/>
        <v>American Petroleum Institute_Women's Energy Network of Houston20157500</v>
      </c>
      <c r="C645" t="s">
        <v>4</v>
      </c>
      <c r="D645" t="s">
        <v>594</v>
      </c>
      <c r="E645" s="4">
        <v>7500</v>
      </c>
      <c r="F645">
        <v>2015</v>
      </c>
      <c r="G645" t="s">
        <v>205</v>
      </c>
      <c r="H645" t="s">
        <v>593</v>
      </c>
      <c r="I645" t="str">
        <f>IF(VLOOKUP(D645,Resources!A:C,3,FALSE)=0,"",VLOOKUP(D645,Resources!A:C,3,FALSE))</f>
        <v/>
      </c>
      <c r="K645">
        <v>87</v>
      </c>
    </row>
    <row r="646" spans="1:11" x14ac:dyDescent="0.2">
      <c r="A646">
        <v>990</v>
      </c>
      <c r="B646" t="str">
        <f t="shared" si="10"/>
        <v>American Petroleum Institute_A Wider Circle201610000</v>
      </c>
      <c r="C646" t="s">
        <v>4</v>
      </c>
      <c r="D646" t="s">
        <v>76</v>
      </c>
      <c r="E646" s="4">
        <v>10000</v>
      </c>
      <c r="F646">
        <v>2016</v>
      </c>
      <c r="G646" t="s">
        <v>205</v>
      </c>
      <c r="H646" t="s">
        <v>494</v>
      </c>
      <c r="I646" t="str">
        <f>IF(VLOOKUP(D646,Resources!A:C,3,FALSE)=0,"",VLOOKUP(D646,Resources!A:C,3,FALSE))</f>
        <v/>
      </c>
      <c r="K646">
        <v>1</v>
      </c>
    </row>
    <row r="647" spans="1:11" x14ac:dyDescent="0.2">
      <c r="A647">
        <v>990</v>
      </c>
      <c r="B647" t="str">
        <f t="shared" si="10"/>
        <v>American Petroleum Institute_American Association of Blacks in Energy201610000</v>
      </c>
      <c r="C647" t="s">
        <v>4</v>
      </c>
      <c r="D647" t="s">
        <v>73</v>
      </c>
      <c r="E647" s="4">
        <v>10000</v>
      </c>
      <c r="F647">
        <v>2016</v>
      </c>
      <c r="G647" t="s">
        <v>205</v>
      </c>
      <c r="H647" t="s">
        <v>495</v>
      </c>
      <c r="I647" t="str">
        <f>IF(VLOOKUP(D647,Resources!A:C,3,FALSE)=0,"",VLOOKUP(D647,Resources!A:C,3,FALSE))</f>
        <v/>
      </c>
      <c r="K647">
        <v>2</v>
      </c>
    </row>
    <row r="648" spans="1:11" x14ac:dyDescent="0.2">
      <c r="A648">
        <v>990</v>
      </c>
      <c r="B648" t="str">
        <f t="shared" si="10"/>
        <v>American Petroleum Institute_American Chemistry Council201615000</v>
      </c>
      <c r="C648" t="s">
        <v>4</v>
      </c>
      <c r="D648" t="s">
        <v>79</v>
      </c>
      <c r="E648" s="4">
        <v>15000</v>
      </c>
      <c r="F648">
        <v>2016</v>
      </c>
      <c r="G648" t="s">
        <v>205</v>
      </c>
      <c r="H648" t="s">
        <v>215</v>
      </c>
      <c r="I648" t="str">
        <f>IF(VLOOKUP(D648,Resources!A:C,3,FALSE)=0,"",VLOOKUP(D648,Resources!A:C,3,FALSE))</f>
        <v/>
      </c>
      <c r="K648">
        <v>3</v>
      </c>
    </row>
    <row r="649" spans="1:11" x14ac:dyDescent="0.2">
      <c r="A649">
        <v>990</v>
      </c>
      <c r="B649" t="str">
        <f t="shared" si="10"/>
        <v>American Petroleum Institute_American Chemistry Council20167500</v>
      </c>
      <c r="C649" t="s">
        <v>4</v>
      </c>
      <c r="D649" t="s">
        <v>79</v>
      </c>
      <c r="E649" s="4">
        <v>7500</v>
      </c>
      <c r="F649">
        <v>2016</v>
      </c>
      <c r="G649" t="s">
        <v>205</v>
      </c>
      <c r="H649" t="s">
        <v>215</v>
      </c>
      <c r="I649" t="str">
        <f>IF(VLOOKUP(D649,Resources!A:C,3,FALSE)=0,"",VLOOKUP(D649,Resources!A:C,3,FALSE))</f>
        <v/>
      </c>
      <c r="K649">
        <v>4</v>
      </c>
    </row>
    <row r="650" spans="1:11" x14ac:dyDescent="0.2">
      <c r="A650">
        <v>990</v>
      </c>
      <c r="B650" t="str">
        <f t="shared" si="10"/>
        <v>American Petroleum Institute_American Council for Capital Formation201625000</v>
      </c>
      <c r="C650" t="s">
        <v>4</v>
      </c>
      <c r="D650" t="s">
        <v>72</v>
      </c>
      <c r="E650" s="4">
        <v>25000</v>
      </c>
      <c r="F650">
        <v>2016</v>
      </c>
      <c r="G650" t="s">
        <v>205</v>
      </c>
      <c r="H650" t="s">
        <v>497</v>
      </c>
      <c r="I650" t="str">
        <f>IF(VLOOKUP(D650,Resources!A:C,3,FALSE)=0,"",VLOOKUP(D650,Resources!A:C,3,FALSE))</f>
        <v/>
      </c>
      <c r="K650">
        <v>5</v>
      </c>
    </row>
    <row r="651" spans="1:11" x14ac:dyDescent="0.2">
      <c r="A651">
        <v>990</v>
      </c>
      <c r="B651" t="str">
        <f t="shared" si="10"/>
        <v>American Petroleum Institute_American Enterprise Institute for Public Policy Research201615000</v>
      </c>
      <c r="C651" t="s">
        <v>4</v>
      </c>
      <c r="D651" t="s">
        <v>80</v>
      </c>
      <c r="E651" s="4">
        <v>15000</v>
      </c>
      <c r="F651">
        <v>2016</v>
      </c>
      <c r="G651" t="s">
        <v>205</v>
      </c>
      <c r="H651" t="s">
        <v>498</v>
      </c>
      <c r="I651" t="str">
        <f>IF(VLOOKUP(D651,Resources!A:C,3,FALSE)=0,"",VLOOKUP(D651,Resources!A:C,3,FALSE))</f>
        <v/>
      </c>
      <c r="K651">
        <v>6</v>
      </c>
    </row>
    <row r="652" spans="1:11" x14ac:dyDescent="0.2">
      <c r="A652">
        <v>990</v>
      </c>
      <c r="B652" t="str">
        <f t="shared" si="10"/>
        <v>American Petroleum Institute_Americans for Tax Reform201650000</v>
      </c>
      <c r="C652" t="s">
        <v>4</v>
      </c>
      <c r="D652" t="s">
        <v>82</v>
      </c>
      <c r="E652" s="4">
        <v>50000</v>
      </c>
      <c r="F652">
        <v>2016</v>
      </c>
      <c r="G652" t="s">
        <v>205</v>
      </c>
      <c r="H652" t="s">
        <v>222</v>
      </c>
      <c r="I652" t="str">
        <f>IF(VLOOKUP(D652,Resources!A:C,3,FALSE)=0,"",VLOOKUP(D652,Resources!A:C,3,FALSE))</f>
        <v/>
      </c>
      <c r="K652">
        <v>7</v>
      </c>
    </row>
    <row r="653" spans="1:11" x14ac:dyDescent="0.2">
      <c r="A653">
        <v>990</v>
      </c>
      <c r="B653" t="str">
        <f t="shared" si="10"/>
        <v>American Petroleum Institute_Asian Pacific American Institute for Congressional Studies201670000</v>
      </c>
      <c r="C653" t="s">
        <v>4</v>
      </c>
      <c r="D653" t="s">
        <v>161</v>
      </c>
      <c r="E653" s="4">
        <v>70000</v>
      </c>
      <c r="F653">
        <v>2016</v>
      </c>
      <c r="G653" t="s">
        <v>205</v>
      </c>
      <c r="H653" t="s">
        <v>500</v>
      </c>
      <c r="I653" t="str">
        <f>IF(VLOOKUP(D653,Resources!A:C,3,FALSE)=0,"",VLOOKUP(D653,Resources!A:C,3,FALSE))</f>
        <v/>
      </c>
      <c r="K653">
        <v>8</v>
      </c>
    </row>
    <row r="654" spans="1:11" x14ac:dyDescent="0.2">
      <c r="A654">
        <v>990</v>
      </c>
      <c r="B654" t="str">
        <f t="shared" si="10"/>
        <v>American Petroleum Institute_Association for Environmental Health and Sciences20167000</v>
      </c>
      <c r="C654" t="s">
        <v>4</v>
      </c>
      <c r="D654" t="s">
        <v>66</v>
      </c>
      <c r="E654" s="4">
        <v>7000</v>
      </c>
      <c r="F654">
        <v>2016</v>
      </c>
      <c r="G654" t="s">
        <v>205</v>
      </c>
      <c r="H654" t="s">
        <v>224</v>
      </c>
      <c r="I654" t="str">
        <f>IF(VLOOKUP(D654,Resources!A:C,3,FALSE)=0,"",VLOOKUP(D654,Resources!A:C,3,FALSE))</f>
        <v/>
      </c>
      <c r="K654">
        <v>9</v>
      </c>
    </row>
    <row r="655" spans="1:11" x14ac:dyDescent="0.2">
      <c r="A655">
        <v>990</v>
      </c>
      <c r="B655" t="str">
        <f t="shared" si="10"/>
        <v>American Petroleum Institute_Boy Scouts of America201625000</v>
      </c>
      <c r="C655" t="s">
        <v>4</v>
      </c>
      <c r="D655" t="s">
        <v>227</v>
      </c>
      <c r="E655" s="4">
        <v>25000</v>
      </c>
      <c r="F655">
        <v>2016</v>
      </c>
      <c r="G655" t="s">
        <v>205</v>
      </c>
      <c r="H655" t="s">
        <v>509</v>
      </c>
      <c r="I655" t="str">
        <f>IF(VLOOKUP(D655,Resources!A:C,3,FALSE)=0,"",VLOOKUP(D655,Resources!A:C,3,FALSE))</f>
        <v>N</v>
      </c>
      <c r="K655">
        <v>10</v>
      </c>
    </row>
    <row r="656" spans="1:11" x14ac:dyDescent="0.2">
      <c r="A656">
        <v>990</v>
      </c>
      <c r="B656" t="str">
        <f t="shared" si="10"/>
        <v>American Petroleum Institute_Building and Construction Trades Department AFL-CIO201625000</v>
      </c>
      <c r="C656" t="s">
        <v>4</v>
      </c>
      <c r="D656" t="s">
        <v>65</v>
      </c>
      <c r="E656" s="4">
        <v>25000</v>
      </c>
      <c r="F656">
        <v>2016</v>
      </c>
      <c r="G656" t="s">
        <v>205</v>
      </c>
      <c r="H656" t="s">
        <v>230</v>
      </c>
      <c r="I656" t="str">
        <f>IF(VLOOKUP(D656,Resources!A:C,3,FALSE)=0,"",VLOOKUP(D656,Resources!A:C,3,FALSE))</f>
        <v/>
      </c>
      <c r="K656">
        <v>11</v>
      </c>
    </row>
    <row r="657" spans="1:11" x14ac:dyDescent="0.2">
      <c r="A657">
        <v>990</v>
      </c>
      <c r="B657" t="str">
        <f t="shared" si="10"/>
        <v>American Petroleum Institute_Citizens to Protect Pennsylvania201634500</v>
      </c>
      <c r="C657" t="s">
        <v>4</v>
      </c>
      <c r="D657" t="s">
        <v>62</v>
      </c>
      <c r="E657" s="4">
        <v>34500</v>
      </c>
      <c r="F657">
        <v>2016</v>
      </c>
      <c r="G657" t="s">
        <v>205</v>
      </c>
      <c r="H657" t="s">
        <v>511</v>
      </c>
      <c r="I657" t="str">
        <f>IF(VLOOKUP(D657,Resources!A:C,3,FALSE)=0,"",VLOOKUP(D657,Resources!A:C,3,FALSE))</f>
        <v/>
      </c>
      <c r="K657">
        <v>12</v>
      </c>
    </row>
    <row r="658" spans="1:11" x14ac:dyDescent="0.2">
      <c r="A658">
        <v>990</v>
      </c>
      <c r="B658" t="str">
        <f t="shared" si="10"/>
        <v>American Petroleum Institute_Cleveland 2016 Host Committee Inc.2016900000</v>
      </c>
      <c r="C658" t="s">
        <v>4</v>
      </c>
      <c r="D658" t="s">
        <v>595</v>
      </c>
      <c r="E658" s="4">
        <v>900000</v>
      </c>
      <c r="F658">
        <v>2016</v>
      </c>
      <c r="G658" t="s">
        <v>205</v>
      </c>
      <c r="H658" t="s">
        <v>596</v>
      </c>
      <c r="I658" t="str">
        <f>IF(VLOOKUP(D658,Resources!A:C,3,FALSE)=0,"",VLOOKUP(D658,Resources!A:C,3,FALSE))</f>
        <v/>
      </c>
      <c r="K658">
        <v>13</v>
      </c>
    </row>
    <row r="659" spans="1:11" x14ac:dyDescent="0.2">
      <c r="A659">
        <v>990</v>
      </c>
      <c r="B659" t="str">
        <f t="shared" si="10"/>
        <v>American Petroleum Institute_Coloradans for Responsible Reform201651234</v>
      </c>
      <c r="C659" t="s">
        <v>4</v>
      </c>
      <c r="D659" t="s">
        <v>356</v>
      </c>
      <c r="E659" s="4">
        <v>51234</v>
      </c>
      <c r="F659">
        <v>2016</v>
      </c>
      <c r="G659" t="s">
        <v>205</v>
      </c>
      <c r="H659" t="s">
        <v>357</v>
      </c>
      <c r="I659" t="str">
        <f>IF(VLOOKUP(D659,Resources!A:C,3,FALSE)=0,"",VLOOKUP(D659,Resources!A:C,3,FALSE))</f>
        <v/>
      </c>
      <c r="K659">
        <v>14</v>
      </c>
    </row>
    <row r="660" spans="1:11" x14ac:dyDescent="0.2">
      <c r="A660">
        <v>990</v>
      </c>
      <c r="B660" t="str">
        <f t="shared" si="10"/>
        <v>American Petroleum Institute_Congressional Black Caucus Foundation2016135000</v>
      </c>
      <c r="C660" t="s">
        <v>4</v>
      </c>
      <c r="D660" t="s">
        <v>237</v>
      </c>
      <c r="E660" s="4">
        <v>135000</v>
      </c>
      <c r="F660">
        <v>2016</v>
      </c>
      <c r="G660" t="s">
        <v>205</v>
      </c>
      <c r="H660" t="s">
        <v>238</v>
      </c>
      <c r="I660" t="str">
        <f>IF(VLOOKUP(D660,Resources!A:C,3,FALSE)=0,"",VLOOKUP(D660,Resources!A:C,3,FALSE))</f>
        <v/>
      </c>
      <c r="K660">
        <v>15</v>
      </c>
    </row>
    <row r="661" spans="1:11" x14ac:dyDescent="0.2">
      <c r="A661">
        <v>990</v>
      </c>
      <c r="B661" t="str">
        <f t="shared" si="10"/>
        <v>American Petroleum Institute_Congressional Coalition on Adoption Institute201650000</v>
      </c>
      <c r="C661" t="s">
        <v>4</v>
      </c>
      <c r="D661" t="s">
        <v>58</v>
      </c>
      <c r="E661" s="4">
        <v>50000</v>
      </c>
      <c r="F661">
        <v>2016</v>
      </c>
      <c r="G661" t="s">
        <v>205</v>
      </c>
      <c r="H661" t="s">
        <v>240</v>
      </c>
      <c r="I661" t="str">
        <f>IF(VLOOKUP(D661,Resources!A:C,3,FALSE)=0,"",VLOOKUP(D661,Resources!A:C,3,FALSE))</f>
        <v>N</v>
      </c>
      <c r="K661">
        <v>16</v>
      </c>
    </row>
    <row r="662" spans="1:11" x14ac:dyDescent="0.2">
      <c r="A662">
        <v>990</v>
      </c>
      <c r="B662" t="str">
        <f t="shared" si="10"/>
        <v>American Petroleum Institute_Democratic Governors Association201625000</v>
      </c>
      <c r="C662" t="s">
        <v>4</v>
      </c>
      <c r="D662" t="s">
        <v>53</v>
      </c>
      <c r="E662" s="4">
        <v>25000</v>
      </c>
      <c r="F662">
        <v>2016</v>
      </c>
      <c r="G662" t="s">
        <v>205</v>
      </c>
      <c r="H662" t="s">
        <v>250</v>
      </c>
      <c r="I662" t="str">
        <f>IF(VLOOKUP(D662,Resources!A:C,3,FALSE)=0,"",VLOOKUP(D662,Resources!A:C,3,FALSE))</f>
        <v/>
      </c>
      <c r="K662">
        <v>17</v>
      </c>
    </row>
    <row r="663" spans="1:11" x14ac:dyDescent="0.2">
      <c r="A663">
        <v>990</v>
      </c>
      <c r="B663" t="str">
        <f t="shared" si="10"/>
        <v>American Petroleum Institute_Edison Electric Institute20167000</v>
      </c>
      <c r="C663" t="s">
        <v>4</v>
      </c>
      <c r="D663" t="s">
        <v>524</v>
      </c>
      <c r="E663" s="4">
        <v>7000</v>
      </c>
      <c r="F663">
        <v>2016</v>
      </c>
      <c r="G663" t="s">
        <v>205</v>
      </c>
      <c r="H663" t="s">
        <v>527</v>
      </c>
      <c r="I663" t="str">
        <f>IF(VLOOKUP(D663,Resources!A:C,3,FALSE)=0,"",VLOOKUP(D663,Resources!A:C,3,FALSE))</f>
        <v/>
      </c>
      <c r="K663">
        <v>18</v>
      </c>
    </row>
    <row r="664" spans="1:11" x14ac:dyDescent="0.2">
      <c r="A664">
        <v>990</v>
      </c>
      <c r="B664" t="str">
        <f t="shared" si="10"/>
        <v>American Petroleum Institute_Energy Policy Research Foundation201625000</v>
      </c>
      <c r="C664" t="s">
        <v>4</v>
      </c>
      <c r="D664" t="s">
        <v>51</v>
      </c>
      <c r="E664" s="4">
        <v>25000</v>
      </c>
      <c r="F664">
        <v>2016</v>
      </c>
      <c r="G664" t="s">
        <v>205</v>
      </c>
      <c r="H664" t="s">
        <v>251</v>
      </c>
      <c r="I664" t="str">
        <f>IF(VLOOKUP(D664,Resources!A:C,3,FALSE)=0,"",VLOOKUP(D664,Resources!A:C,3,FALSE))</f>
        <v/>
      </c>
      <c r="K664">
        <v>19</v>
      </c>
    </row>
    <row r="665" spans="1:11" x14ac:dyDescent="0.2">
      <c r="A665">
        <v>990</v>
      </c>
      <c r="B665" t="str">
        <f t="shared" si="10"/>
        <v>American Petroleum Institute_Environmental Council of the States201615000</v>
      </c>
      <c r="C665" t="s">
        <v>4</v>
      </c>
      <c r="D665" t="s">
        <v>50</v>
      </c>
      <c r="E665" s="4">
        <v>15000</v>
      </c>
      <c r="F665">
        <v>2016</v>
      </c>
      <c r="G665" t="s">
        <v>205</v>
      </c>
      <c r="H665" t="s">
        <v>252</v>
      </c>
      <c r="I665" t="str">
        <f>IF(VLOOKUP(D665,Resources!A:C,3,FALSE)=0,"",VLOOKUP(D665,Resources!A:C,3,FALSE))</f>
        <v/>
      </c>
      <c r="K665">
        <v>20</v>
      </c>
    </row>
    <row r="666" spans="1:11" x14ac:dyDescent="0.2">
      <c r="A666">
        <v>990</v>
      </c>
      <c r="B666" t="str">
        <f t="shared" si="10"/>
        <v>American Petroleum Institute_Ford's Theatre Society201610000</v>
      </c>
      <c r="C666" t="s">
        <v>4</v>
      </c>
      <c r="D666" t="s">
        <v>47</v>
      </c>
      <c r="E666" s="4">
        <v>10000</v>
      </c>
      <c r="F666">
        <v>2016</v>
      </c>
      <c r="G666" t="s">
        <v>205</v>
      </c>
      <c r="H666" t="s">
        <v>256</v>
      </c>
      <c r="I666" t="str">
        <f>IF(VLOOKUP(D666,Resources!A:C,3,FALSE)=0,"",VLOOKUP(D666,Resources!A:C,3,FALSE))</f>
        <v>N</v>
      </c>
      <c r="K666">
        <v>21</v>
      </c>
    </row>
    <row r="667" spans="1:11" x14ac:dyDescent="0.2">
      <c r="A667">
        <v>990</v>
      </c>
      <c r="B667" t="str">
        <f t="shared" si="10"/>
        <v>American Petroleum Institute_Friends of the House 2016 LLC2016100000</v>
      </c>
      <c r="C667" t="s">
        <v>4</v>
      </c>
      <c r="D667" t="s">
        <v>597</v>
      </c>
      <c r="E667" s="4">
        <v>100000</v>
      </c>
      <c r="F667">
        <v>2016</v>
      </c>
      <c r="G667" t="s">
        <v>205</v>
      </c>
      <c r="H667" t="s">
        <v>598</v>
      </c>
      <c r="I667" t="str">
        <f>IF(VLOOKUP(D667,Resources!A:C,3,FALSE)=0,"",VLOOKUP(D667,Resources!A:C,3,FALSE))</f>
        <v/>
      </c>
      <c r="K667">
        <v>22</v>
      </c>
    </row>
    <row r="668" spans="1:11" x14ac:dyDescent="0.2">
      <c r="A668">
        <v>990</v>
      </c>
      <c r="B668" t="str">
        <f t="shared" si="10"/>
        <v>American Petroleum Institute_Ground Water Protection Council2016200000</v>
      </c>
      <c r="C668" t="s">
        <v>4</v>
      </c>
      <c r="D668" t="s">
        <v>42</v>
      </c>
      <c r="E668" s="4">
        <v>200000</v>
      </c>
      <c r="F668">
        <v>2016</v>
      </c>
      <c r="G668" t="s">
        <v>205</v>
      </c>
      <c r="H668" t="s">
        <v>263</v>
      </c>
      <c r="I668" t="str">
        <f>IF(VLOOKUP(D668,Resources!A:C,3,FALSE)=0,"",VLOOKUP(D668,Resources!A:C,3,FALSE))</f>
        <v/>
      </c>
      <c r="K668">
        <v>23</v>
      </c>
    </row>
    <row r="669" spans="1:11" x14ac:dyDescent="0.2">
      <c r="A669">
        <v>990</v>
      </c>
      <c r="B669" t="str">
        <f t="shared" si="10"/>
        <v>American Petroleum Institute_Ground Water Research &amp; Education Foundation201610000</v>
      </c>
      <c r="C669" t="s">
        <v>4</v>
      </c>
      <c r="D669" t="s">
        <v>462</v>
      </c>
      <c r="E669" s="4">
        <v>10000</v>
      </c>
      <c r="F669">
        <v>2016</v>
      </c>
      <c r="G669" t="s">
        <v>205</v>
      </c>
      <c r="H669" t="s">
        <v>264</v>
      </c>
      <c r="I669" t="str">
        <f>IF(VLOOKUP(D669,Resources!A:C,3,FALSE)=0,"",VLOOKUP(D669,Resources!A:C,3,FALSE))</f>
        <v/>
      </c>
      <c r="K669">
        <v>24</v>
      </c>
    </row>
    <row r="670" spans="1:11" x14ac:dyDescent="0.2">
      <c r="A670">
        <v>990</v>
      </c>
      <c r="B670" t="str">
        <f t="shared" si="10"/>
        <v>American Petroleum Institute_Hispanic Association on Corporate Responsibility20168000</v>
      </c>
      <c r="C670" t="s">
        <v>4</v>
      </c>
      <c r="D670" t="s">
        <v>93</v>
      </c>
      <c r="E670" s="4">
        <v>8000</v>
      </c>
      <c r="F670">
        <v>2016</v>
      </c>
      <c r="G670" t="s">
        <v>205</v>
      </c>
      <c r="H670" t="s">
        <v>539</v>
      </c>
      <c r="I670" t="str">
        <f>IF(VLOOKUP(D670,Resources!A:C,3,FALSE)=0,"",VLOOKUP(D670,Resources!A:C,3,FALSE))</f>
        <v/>
      </c>
      <c r="K670">
        <v>25</v>
      </c>
    </row>
    <row r="671" spans="1:11" x14ac:dyDescent="0.2">
      <c r="A671">
        <v>990</v>
      </c>
      <c r="B671" t="str">
        <f t="shared" si="10"/>
        <v>American Petroleum Institute_IHS Global201675000</v>
      </c>
      <c r="C671" t="s">
        <v>4</v>
      </c>
      <c r="D671" t="s">
        <v>367</v>
      </c>
      <c r="E671" s="4">
        <v>75000</v>
      </c>
      <c r="F671">
        <v>2016</v>
      </c>
      <c r="G671" t="s">
        <v>205</v>
      </c>
      <c r="H671" t="s">
        <v>366</v>
      </c>
      <c r="I671" t="str">
        <f>IF(VLOOKUP(D671,Resources!A:C,3,FALSE)=0,"",VLOOKUP(D671,Resources!A:C,3,FALSE))</f>
        <v/>
      </c>
      <c r="K671">
        <v>26</v>
      </c>
    </row>
    <row r="672" spans="1:11" x14ac:dyDescent="0.2">
      <c r="A672">
        <v>990</v>
      </c>
      <c r="B672" t="str">
        <f t="shared" si="10"/>
        <v>American Petroleum Institute_Joint Center for Political and Economic Studies201625000</v>
      </c>
      <c r="C672" t="s">
        <v>4</v>
      </c>
      <c r="D672" t="s">
        <v>601</v>
      </c>
      <c r="E672" s="4">
        <v>25000</v>
      </c>
      <c r="F672">
        <v>2016</v>
      </c>
      <c r="G672" t="s">
        <v>205</v>
      </c>
      <c r="H672" t="s">
        <v>599</v>
      </c>
      <c r="I672" t="str">
        <f>IF(VLOOKUP(D672,Resources!A:C,3,FALSE)=0,"",VLOOKUP(D672,Resources!A:C,3,FALSE))</f>
        <v/>
      </c>
      <c r="K672">
        <v>27</v>
      </c>
    </row>
    <row r="673" spans="1:11" x14ac:dyDescent="0.2">
      <c r="A673">
        <v>990</v>
      </c>
      <c r="B673" t="str">
        <f t="shared" si="10"/>
        <v>American Petroleum Institute_Latitude LLC201610000</v>
      </c>
      <c r="C673" t="s">
        <v>4</v>
      </c>
      <c r="D673" t="s">
        <v>602</v>
      </c>
      <c r="E673" s="4">
        <v>10000</v>
      </c>
      <c r="F673">
        <v>2016</v>
      </c>
      <c r="G673" t="s">
        <v>205</v>
      </c>
      <c r="H673" t="s">
        <v>600</v>
      </c>
      <c r="I673" t="str">
        <f>IF(VLOOKUP(D673,Resources!A:C,3,FALSE)=0,"",VLOOKUP(D673,Resources!A:C,3,FALSE))</f>
        <v/>
      </c>
      <c r="K673">
        <v>28</v>
      </c>
    </row>
    <row r="674" spans="1:11" x14ac:dyDescent="0.2">
      <c r="A674">
        <v>990</v>
      </c>
      <c r="B674" t="str">
        <f t="shared" si="10"/>
        <v>American Petroleum Institute_LNG Allies201630000</v>
      </c>
      <c r="C674" t="s">
        <v>4</v>
      </c>
      <c r="D674" t="s">
        <v>541</v>
      </c>
      <c r="E674" s="4">
        <v>30000</v>
      </c>
      <c r="F674">
        <v>2016</v>
      </c>
      <c r="G674" t="s">
        <v>205</v>
      </c>
      <c r="H674" t="s">
        <v>544</v>
      </c>
      <c r="I674" t="str">
        <f>IF(VLOOKUP(D674,Resources!A:C,3,FALSE)=0,"",VLOOKUP(D674,Resources!A:C,3,FALSE))</f>
        <v/>
      </c>
      <c r="K674">
        <v>29</v>
      </c>
    </row>
    <row r="675" spans="1:11" x14ac:dyDescent="0.2">
      <c r="A675">
        <v>990</v>
      </c>
      <c r="B675" t="str">
        <f t="shared" si="10"/>
        <v>American Petroleum Institute_Mahoning County Democratic Party201610000</v>
      </c>
      <c r="C675" t="s">
        <v>4</v>
      </c>
      <c r="D675" t="s">
        <v>284</v>
      </c>
      <c r="E675" s="4">
        <v>10000</v>
      </c>
      <c r="F675">
        <v>2016</v>
      </c>
      <c r="G675" t="s">
        <v>205</v>
      </c>
      <c r="H675" t="s">
        <v>285</v>
      </c>
      <c r="I675" t="str">
        <f>IF(VLOOKUP(D675,Resources!A:C,3,FALSE)=0,"",VLOOKUP(D675,Resources!A:C,3,FALSE))</f>
        <v/>
      </c>
      <c r="K675">
        <v>30</v>
      </c>
    </row>
    <row r="676" spans="1:11" x14ac:dyDescent="0.2">
      <c r="A676">
        <v>990</v>
      </c>
      <c r="B676" t="str">
        <f t="shared" si="10"/>
        <v>American Petroleum Institute_Mahoning County Republican Party201610000</v>
      </c>
      <c r="C676" t="s">
        <v>4</v>
      </c>
      <c r="D676" t="s">
        <v>603</v>
      </c>
      <c r="E676" s="4">
        <v>10000</v>
      </c>
      <c r="F676">
        <v>2016</v>
      </c>
      <c r="G676" t="s">
        <v>205</v>
      </c>
      <c r="H676" t="s">
        <v>605</v>
      </c>
      <c r="I676" t="str">
        <f>IF(VLOOKUP(D676,Resources!A:C,3,FALSE)=0,"",VLOOKUP(D676,Resources!A:C,3,FALSE))</f>
        <v/>
      </c>
      <c r="K676">
        <v>31</v>
      </c>
    </row>
    <row r="677" spans="1:11" x14ac:dyDescent="0.2">
      <c r="A677">
        <v>990</v>
      </c>
      <c r="B677" t="str">
        <f t="shared" si="10"/>
        <v>American Petroleum Institute_Metro Denver Economic Development Corp201612500</v>
      </c>
      <c r="C677" t="s">
        <v>4</v>
      </c>
      <c r="D677" t="s">
        <v>604</v>
      </c>
      <c r="E677" s="4">
        <v>12500</v>
      </c>
      <c r="F677">
        <v>2016</v>
      </c>
      <c r="G677" t="s">
        <v>205</v>
      </c>
      <c r="H677" t="s">
        <v>606</v>
      </c>
      <c r="I677" t="str">
        <f>IF(VLOOKUP(D677,Resources!A:C,3,FALSE)=0,"",VLOOKUP(D677,Resources!A:C,3,FALSE))</f>
        <v/>
      </c>
      <c r="K677">
        <v>32</v>
      </c>
    </row>
    <row r="678" spans="1:11" x14ac:dyDescent="0.2">
      <c r="A678">
        <v>990</v>
      </c>
      <c r="B678" t="str">
        <f t="shared" si="10"/>
        <v>American Petroleum Institute_NALEO Educational Fund201610000</v>
      </c>
      <c r="C678" t="s">
        <v>4</v>
      </c>
      <c r="D678" t="s">
        <v>119</v>
      </c>
      <c r="E678" s="4">
        <v>10000</v>
      </c>
      <c r="F678">
        <v>2016</v>
      </c>
      <c r="G678" t="s">
        <v>205</v>
      </c>
      <c r="H678" t="s">
        <v>607</v>
      </c>
      <c r="I678" t="str">
        <f>IF(VLOOKUP(D678,Resources!A:C,3,FALSE)=0,"",VLOOKUP(D678,Resources!A:C,3,FALSE))</f>
        <v/>
      </c>
      <c r="K678">
        <v>33</v>
      </c>
    </row>
    <row r="679" spans="1:11" x14ac:dyDescent="0.2">
      <c r="A679">
        <v>990</v>
      </c>
      <c r="B679" t="str">
        <f t="shared" si="10"/>
        <v>American Petroleum Institute_National Academy of Sciences2016100000</v>
      </c>
      <c r="C679" t="s">
        <v>4</v>
      </c>
      <c r="D679" t="s">
        <v>294</v>
      </c>
      <c r="E679" s="4">
        <v>100000</v>
      </c>
      <c r="F679">
        <v>2016</v>
      </c>
      <c r="G679" t="s">
        <v>205</v>
      </c>
      <c r="H679" t="s">
        <v>608</v>
      </c>
      <c r="I679" t="str">
        <f>IF(VLOOKUP(D679,Resources!A:C,3,FALSE)=0,"",VLOOKUP(D679,Resources!A:C,3,FALSE))</f>
        <v/>
      </c>
      <c r="K679">
        <v>34</v>
      </c>
    </row>
    <row r="680" spans="1:11" x14ac:dyDescent="0.2">
      <c r="A680">
        <v>990</v>
      </c>
      <c r="B680" t="str">
        <f t="shared" si="10"/>
        <v>American Petroleum Institute_National Association of Regulatory Utility Commissioners20168500</v>
      </c>
      <c r="C680" t="s">
        <v>4</v>
      </c>
      <c r="D680" t="s">
        <v>180</v>
      </c>
      <c r="E680" s="4">
        <v>8500</v>
      </c>
      <c r="F680">
        <v>2016</v>
      </c>
      <c r="G680" t="s">
        <v>205</v>
      </c>
      <c r="H680" t="s">
        <v>609</v>
      </c>
      <c r="I680" t="str">
        <f>IF(VLOOKUP(D680,Resources!A:C,3,FALSE)=0,"",VLOOKUP(D680,Resources!A:C,3,FALSE))</f>
        <v/>
      </c>
      <c r="K680">
        <v>35</v>
      </c>
    </row>
    <row r="681" spans="1:11" x14ac:dyDescent="0.2">
      <c r="A681">
        <v>990</v>
      </c>
      <c r="B681" t="str">
        <f t="shared" si="10"/>
        <v>American Petroleum Institute_National Association of Regulatory Utility Commissioners20167500</v>
      </c>
      <c r="C681" t="s">
        <v>4</v>
      </c>
      <c r="D681" t="s">
        <v>180</v>
      </c>
      <c r="E681" s="4">
        <v>7500</v>
      </c>
      <c r="F681">
        <v>2016</v>
      </c>
      <c r="G681" t="s">
        <v>205</v>
      </c>
      <c r="H681" t="s">
        <v>609</v>
      </c>
      <c r="I681" t="str">
        <f>IF(VLOOKUP(D681,Resources!A:C,3,FALSE)=0,"",VLOOKUP(D681,Resources!A:C,3,FALSE))</f>
        <v/>
      </c>
      <c r="K681">
        <v>36</v>
      </c>
    </row>
    <row r="682" spans="1:11" x14ac:dyDescent="0.2">
      <c r="A682">
        <v>990</v>
      </c>
      <c r="B682" t="str">
        <f t="shared" si="10"/>
        <v>American Petroleum Institute_National Association of Regulatory Utility Commissioners20165800</v>
      </c>
      <c r="C682" t="s">
        <v>4</v>
      </c>
      <c r="D682" t="s">
        <v>180</v>
      </c>
      <c r="E682" s="4">
        <v>5800</v>
      </c>
      <c r="F682">
        <v>2016</v>
      </c>
      <c r="G682" t="s">
        <v>205</v>
      </c>
      <c r="H682" t="s">
        <v>609</v>
      </c>
      <c r="I682" t="str">
        <f>IF(VLOOKUP(D682,Resources!A:C,3,FALSE)=0,"",VLOOKUP(D682,Resources!A:C,3,FALSE))</f>
        <v/>
      </c>
      <c r="K682">
        <v>37</v>
      </c>
    </row>
    <row r="683" spans="1:11" x14ac:dyDescent="0.2">
      <c r="A683">
        <v>990</v>
      </c>
      <c r="B683" t="str">
        <f t="shared" si="10"/>
        <v>American Petroleum Institute_National Council for Air and Stream Improvement201630000</v>
      </c>
      <c r="C683" t="s">
        <v>4</v>
      </c>
      <c r="D683" t="s">
        <v>548</v>
      </c>
      <c r="E683" s="4">
        <v>30000</v>
      </c>
      <c r="F683">
        <v>2016</v>
      </c>
      <c r="G683" t="s">
        <v>205</v>
      </c>
      <c r="H683" t="s">
        <v>551</v>
      </c>
      <c r="I683" t="str">
        <f>IF(VLOOKUP(D683,Resources!A:C,3,FALSE)=0,"",VLOOKUP(D683,Resources!A:C,3,FALSE))</f>
        <v/>
      </c>
      <c r="K683">
        <v>38</v>
      </c>
    </row>
    <row r="684" spans="1:11" x14ac:dyDescent="0.2">
      <c r="A684">
        <v>990</v>
      </c>
      <c r="B684" t="str">
        <f t="shared" si="10"/>
        <v>American Petroleum Institute_National Newspaper Publishers Association201650000</v>
      </c>
      <c r="C684" t="s">
        <v>4</v>
      </c>
      <c r="D684" t="s">
        <v>549</v>
      </c>
      <c r="E684" s="4">
        <v>50000</v>
      </c>
      <c r="F684">
        <v>2016</v>
      </c>
      <c r="G684" t="s">
        <v>205</v>
      </c>
      <c r="H684" t="s">
        <v>553</v>
      </c>
      <c r="I684" t="str">
        <f>IF(VLOOKUP(D684,Resources!A:C,3,FALSE)=0,"",VLOOKUP(D684,Resources!A:C,3,FALSE))</f>
        <v/>
      </c>
      <c r="K684">
        <v>39</v>
      </c>
    </row>
    <row r="685" spans="1:11" x14ac:dyDescent="0.2">
      <c r="A685">
        <v>990</v>
      </c>
      <c r="B685" t="str">
        <f t="shared" si="10"/>
        <v>American Petroleum Institute_National Ocean Policy Coalition201635000</v>
      </c>
      <c r="C685" t="s">
        <v>4</v>
      </c>
      <c r="D685" t="s">
        <v>33</v>
      </c>
      <c r="E685" s="4">
        <v>35000</v>
      </c>
      <c r="F685">
        <v>2016</v>
      </c>
      <c r="G685" t="s">
        <v>205</v>
      </c>
      <c r="H685" t="s">
        <v>310</v>
      </c>
      <c r="I685" t="str">
        <f>IF(VLOOKUP(D685,Resources!A:C,3,FALSE)=0,"",VLOOKUP(D685,Resources!A:C,3,FALSE))</f>
        <v/>
      </c>
      <c r="K685">
        <v>40</v>
      </c>
    </row>
    <row r="686" spans="1:11" x14ac:dyDescent="0.2">
      <c r="A686">
        <v>990</v>
      </c>
      <c r="B686" t="str">
        <f t="shared" si="10"/>
        <v>American Petroleum Institute_National Urban League201625000</v>
      </c>
      <c r="C686" t="s">
        <v>4</v>
      </c>
      <c r="D686" t="s">
        <v>32</v>
      </c>
      <c r="E686" s="4">
        <v>25000</v>
      </c>
      <c r="F686">
        <v>2016</v>
      </c>
      <c r="G686" t="s">
        <v>205</v>
      </c>
      <c r="H686" t="s">
        <v>611</v>
      </c>
      <c r="I686" t="str">
        <f>IF(VLOOKUP(D686,Resources!A:C,3,FALSE)=0,"",VLOOKUP(D686,Resources!A:C,3,FALSE))</f>
        <v/>
      </c>
      <c r="K686">
        <v>41</v>
      </c>
    </row>
    <row r="687" spans="1:11" x14ac:dyDescent="0.2">
      <c r="A687">
        <v>990</v>
      </c>
      <c r="B687" t="str">
        <f t="shared" si="10"/>
        <v>American Petroleum Institute_Ohio Association of Foodbanks2016141480</v>
      </c>
      <c r="C687" t="s">
        <v>4</v>
      </c>
      <c r="D687" t="s">
        <v>610</v>
      </c>
      <c r="E687" s="4">
        <v>141480</v>
      </c>
      <c r="F687">
        <v>2016</v>
      </c>
      <c r="G687" t="s">
        <v>205</v>
      </c>
      <c r="H687" t="s">
        <v>612</v>
      </c>
      <c r="I687" t="str">
        <f>IF(VLOOKUP(D687,Resources!A:C,3,FALSE)=0,"",VLOOKUP(D687,Resources!A:C,3,FALSE))</f>
        <v>N</v>
      </c>
      <c r="K687">
        <v>42</v>
      </c>
    </row>
    <row r="688" spans="1:11" x14ac:dyDescent="0.2">
      <c r="A688">
        <v>990</v>
      </c>
      <c r="B688" t="str">
        <f t="shared" si="10"/>
        <v>American Petroleum Institute_Ohio Democratic Party201610000</v>
      </c>
      <c r="C688" t="s">
        <v>4</v>
      </c>
      <c r="D688" t="s">
        <v>378</v>
      </c>
      <c r="E688" s="4">
        <v>10000</v>
      </c>
      <c r="F688">
        <v>2016</v>
      </c>
      <c r="G688" t="s">
        <v>205</v>
      </c>
      <c r="H688" t="s">
        <v>562</v>
      </c>
      <c r="I688" t="str">
        <f>IF(VLOOKUP(D688,Resources!A:C,3,FALSE)=0,"",VLOOKUP(D688,Resources!A:C,3,FALSE))</f>
        <v/>
      </c>
      <c r="K688">
        <v>43</v>
      </c>
    </row>
    <row r="689" spans="1:11" x14ac:dyDescent="0.2">
      <c r="A689">
        <v>990</v>
      </c>
      <c r="B689" t="str">
        <f t="shared" si="10"/>
        <v>American Petroleum Institute_Philadelphia 2016 Host Committee2016700000</v>
      </c>
      <c r="C689" t="s">
        <v>4</v>
      </c>
      <c r="D689" t="s">
        <v>613</v>
      </c>
      <c r="E689" s="4">
        <v>700000</v>
      </c>
      <c r="F689">
        <v>2016</v>
      </c>
      <c r="G689" t="s">
        <v>205</v>
      </c>
      <c r="H689" t="s">
        <v>615</v>
      </c>
      <c r="I689" t="str">
        <f>IF(VLOOKUP(D689,Resources!A:C,3,FALSE)=0,"",VLOOKUP(D689,Resources!A:C,3,FALSE))</f>
        <v/>
      </c>
      <c r="K689">
        <v>44</v>
      </c>
    </row>
    <row r="690" spans="1:11" x14ac:dyDescent="0.2">
      <c r="A690">
        <v>990</v>
      </c>
      <c r="B690" t="str">
        <f t="shared" si="10"/>
        <v>American Petroleum Institute_Plumbers &amp; Pipefitters2016120000</v>
      </c>
      <c r="C690" t="s">
        <v>4</v>
      </c>
      <c r="D690" t="s">
        <v>383</v>
      </c>
      <c r="E690" s="4">
        <v>120000</v>
      </c>
      <c r="F690">
        <v>2016</v>
      </c>
      <c r="G690" t="s">
        <v>205</v>
      </c>
      <c r="H690" t="s">
        <v>567</v>
      </c>
      <c r="I690" t="str">
        <f>IF(VLOOKUP(D690,Resources!A:C,3,FALSE)=0,"",VLOOKUP(D690,Resources!A:C,3,FALSE))</f>
        <v/>
      </c>
      <c r="K690">
        <v>45</v>
      </c>
    </row>
    <row r="691" spans="1:11" x14ac:dyDescent="0.2">
      <c r="A691">
        <v>990</v>
      </c>
      <c r="B691" t="str">
        <f t="shared" si="10"/>
        <v>American Petroleum Institute_Politico2016175000</v>
      </c>
      <c r="C691" t="s">
        <v>4</v>
      </c>
      <c r="D691" t="s">
        <v>316</v>
      </c>
      <c r="E691" s="4">
        <v>175000</v>
      </c>
      <c r="F691">
        <v>2016</v>
      </c>
      <c r="G691" t="s">
        <v>205</v>
      </c>
      <c r="H691" t="s">
        <v>616</v>
      </c>
      <c r="I691" t="str">
        <f>IF(VLOOKUP(D691,Resources!A:C,3,FALSE)=0,"",VLOOKUP(D691,Resources!A:C,3,FALSE))</f>
        <v/>
      </c>
      <c r="K691">
        <v>46</v>
      </c>
    </row>
    <row r="692" spans="1:11" x14ac:dyDescent="0.2">
      <c r="A692">
        <v>990</v>
      </c>
      <c r="B692" t="str">
        <f t="shared" si="10"/>
        <v>American Petroleum Institute_Radio Television Digital News Association20167000</v>
      </c>
      <c r="C692" t="s">
        <v>4</v>
      </c>
      <c r="D692" t="s">
        <v>384</v>
      </c>
      <c r="E692" s="4">
        <v>7000</v>
      </c>
      <c r="F692">
        <v>2016</v>
      </c>
      <c r="G692" t="s">
        <v>205</v>
      </c>
      <c r="H692" t="s">
        <v>568</v>
      </c>
      <c r="I692" t="str">
        <f>IF(VLOOKUP(D692,Resources!A:C,3,FALSE)=0,"",VLOOKUP(D692,Resources!A:C,3,FALSE))</f>
        <v/>
      </c>
      <c r="K692">
        <v>47</v>
      </c>
    </row>
    <row r="693" spans="1:11" x14ac:dyDescent="0.2">
      <c r="A693">
        <v>990</v>
      </c>
      <c r="B693" t="str">
        <f t="shared" si="10"/>
        <v>American Petroleum Institute_Radio Television Digital News Association20166000</v>
      </c>
      <c r="C693" t="s">
        <v>4</v>
      </c>
      <c r="D693" t="s">
        <v>384</v>
      </c>
      <c r="E693" s="4">
        <v>6000</v>
      </c>
      <c r="F693">
        <v>2016</v>
      </c>
      <c r="G693" t="s">
        <v>205</v>
      </c>
      <c r="H693" t="s">
        <v>568</v>
      </c>
      <c r="I693" t="str">
        <f>IF(VLOOKUP(D693,Resources!A:C,3,FALSE)=0,"",VLOOKUP(D693,Resources!A:C,3,FALSE))</f>
        <v/>
      </c>
      <c r="K693">
        <v>48</v>
      </c>
    </row>
    <row r="694" spans="1:11" x14ac:dyDescent="0.2">
      <c r="A694">
        <v>990</v>
      </c>
      <c r="B694" t="str">
        <f t="shared" si="10"/>
        <v>American Petroleum Institute_Raise the Bar Protect Our Constitution2016300000</v>
      </c>
      <c r="C694" t="s">
        <v>4</v>
      </c>
      <c r="D694" t="s">
        <v>614</v>
      </c>
      <c r="E694" s="4">
        <v>300000</v>
      </c>
      <c r="F694">
        <v>2016</v>
      </c>
      <c r="G694" t="s">
        <v>205</v>
      </c>
      <c r="H694" t="s">
        <v>617</v>
      </c>
      <c r="I694" t="str">
        <f>IF(VLOOKUP(D694,Resources!A:C,3,FALSE)=0,"",VLOOKUP(D694,Resources!A:C,3,FALSE))</f>
        <v/>
      </c>
      <c r="K694">
        <v>49</v>
      </c>
    </row>
    <row r="695" spans="1:11" x14ac:dyDescent="0.2">
      <c r="A695">
        <v>990</v>
      </c>
      <c r="B695" t="str">
        <f t="shared" si="10"/>
        <v>American Petroleum Institute_Republican Attorneys General Association201650000</v>
      </c>
      <c r="C695" t="s">
        <v>4</v>
      </c>
      <c r="D695" t="s">
        <v>469</v>
      </c>
      <c r="E695" s="4">
        <v>50000</v>
      </c>
      <c r="F695">
        <v>2016</v>
      </c>
      <c r="G695" t="s">
        <v>205</v>
      </c>
      <c r="H695" t="s">
        <v>569</v>
      </c>
      <c r="I695" t="str">
        <f>IF(VLOOKUP(D695,Resources!A:C,3,FALSE)=0,"",VLOOKUP(D695,Resources!A:C,3,FALSE))</f>
        <v/>
      </c>
      <c r="K695">
        <v>50</v>
      </c>
    </row>
    <row r="696" spans="1:11" x14ac:dyDescent="0.2">
      <c r="A696">
        <v>990</v>
      </c>
      <c r="B696" t="str">
        <f t="shared" si="10"/>
        <v>American Petroleum Institute_Republican Governors Association2016125000</v>
      </c>
      <c r="C696" t="s">
        <v>4</v>
      </c>
      <c r="D696" t="s">
        <v>22</v>
      </c>
      <c r="E696" s="4">
        <v>125000</v>
      </c>
      <c r="F696">
        <v>2016</v>
      </c>
      <c r="G696" t="s">
        <v>205</v>
      </c>
      <c r="H696" t="s">
        <v>570</v>
      </c>
      <c r="I696" t="str">
        <f>IF(VLOOKUP(D696,Resources!A:C,3,FALSE)=0,"",VLOOKUP(D696,Resources!A:C,3,FALSE))</f>
        <v/>
      </c>
      <c r="K696">
        <v>51</v>
      </c>
    </row>
    <row r="697" spans="1:11" x14ac:dyDescent="0.2">
      <c r="A697">
        <v>990</v>
      </c>
      <c r="B697" t="str">
        <f t="shared" si="10"/>
        <v>American Petroleum Institute_Republican Governors Association201675000</v>
      </c>
      <c r="C697" t="s">
        <v>4</v>
      </c>
      <c r="D697" t="s">
        <v>22</v>
      </c>
      <c r="E697" s="4">
        <v>75000</v>
      </c>
      <c r="F697">
        <v>2016</v>
      </c>
      <c r="G697" t="s">
        <v>205</v>
      </c>
      <c r="H697" t="s">
        <v>570</v>
      </c>
      <c r="I697" t="str">
        <f>IF(VLOOKUP(D697,Resources!A:C,3,FALSE)=0,"",VLOOKUP(D697,Resources!A:C,3,FALSE))</f>
        <v/>
      </c>
      <c r="K697">
        <v>52</v>
      </c>
    </row>
    <row r="698" spans="1:11" x14ac:dyDescent="0.2">
      <c r="A698">
        <v>990</v>
      </c>
      <c r="B698" t="str">
        <f t="shared" si="10"/>
        <v>American Petroleum Institute_Republican State Leadership Committee201625000</v>
      </c>
      <c r="C698" t="s">
        <v>4</v>
      </c>
      <c r="D698" t="s">
        <v>21</v>
      </c>
      <c r="E698" s="4">
        <v>25000</v>
      </c>
      <c r="F698">
        <v>2016</v>
      </c>
      <c r="G698" t="s">
        <v>205</v>
      </c>
      <c r="H698" t="s">
        <v>571</v>
      </c>
      <c r="I698" t="str">
        <f>IF(VLOOKUP(D698,Resources!A:C,3,FALSE)=0,"",VLOOKUP(D698,Resources!A:C,3,FALSE))</f>
        <v/>
      </c>
      <c r="K698">
        <v>53</v>
      </c>
    </row>
    <row r="699" spans="1:11" x14ac:dyDescent="0.2">
      <c r="A699">
        <v>990</v>
      </c>
      <c r="B699" t="str">
        <f t="shared" si="10"/>
        <v>American Petroleum Institute_Resources First Foundation201630000</v>
      </c>
      <c r="C699" t="s">
        <v>4</v>
      </c>
      <c r="D699" t="s">
        <v>618</v>
      </c>
      <c r="E699" s="4">
        <v>30000</v>
      </c>
      <c r="F699">
        <v>2016</v>
      </c>
      <c r="G699" t="s">
        <v>205</v>
      </c>
      <c r="H699" t="s">
        <v>620</v>
      </c>
      <c r="I699" t="str">
        <f>IF(VLOOKUP(D699,Resources!A:C,3,FALSE)=0,"",VLOOKUP(D699,Resources!A:C,3,FALSE))</f>
        <v/>
      </c>
      <c r="K699">
        <v>54</v>
      </c>
    </row>
    <row r="700" spans="1:11" x14ac:dyDescent="0.2">
      <c r="A700">
        <v>990</v>
      </c>
      <c r="B700" t="str">
        <f t="shared" si="10"/>
        <v>American Petroleum Institute_Science Spark201610000</v>
      </c>
      <c r="C700" t="s">
        <v>4</v>
      </c>
      <c r="D700" t="s">
        <v>619</v>
      </c>
      <c r="E700" s="4">
        <v>10000</v>
      </c>
      <c r="F700">
        <v>2016</v>
      </c>
      <c r="G700" t="s">
        <v>205</v>
      </c>
      <c r="H700" t="s">
        <v>621</v>
      </c>
      <c r="I700" t="str">
        <f>IF(VLOOKUP(D700,Resources!A:C,3,FALSE)=0,"",VLOOKUP(D700,Resources!A:C,3,FALSE))</f>
        <v/>
      </c>
      <c r="K700">
        <v>55</v>
      </c>
    </row>
    <row r="701" spans="1:11" x14ac:dyDescent="0.2">
      <c r="A701">
        <v>990</v>
      </c>
      <c r="B701" t="str">
        <f t="shared" si="10"/>
        <v>American Petroleum Institute_So Others Might Eat201610000</v>
      </c>
      <c r="C701" t="s">
        <v>4</v>
      </c>
      <c r="D701" t="s">
        <v>622</v>
      </c>
      <c r="E701" s="4">
        <v>10000</v>
      </c>
      <c r="F701">
        <v>2016</v>
      </c>
      <c r="G701" t="s">
        <v>205</v>
      </c>
      <c r="H701" t="s">
        <v>623</v>
      </c>
      <c r="I701" t="str">
        <f>IF(VLOOKUP(D701,Resources!A:C,3,FALSE)=0,"",VLOOKUP(D701,Resources!A:C,3,FALSE))</f>
        <v>N</v>
      </c>
      <c r="K701">
        <v>56</v>
      </c>
    </row>
    <row r="702" spans="1:11" x14ac:dyDescent="0.2">
      <c r="A702">
        <v>990</v>
      </c>
      <c r="B702" t="str">
        <f t="shared" si="10"/>
        <v>American Petroleum Institute_Stanford University201628333</v>
      </c>
      <c r="C702" t="s">
        <v>4</v>
      </c>
      <c r="D702" t="s">
        <v>18</v>
      </c>
      <c r="E702" s="4">
        <v>28333</v>
      </c>
      <c r="F702">
        <v>2016</v>
      </c>
      <c r="G702" t="s">
        <v>205</v>
      </c>
      <c r="H702" t="s">
        <v>573</v>
      </c>
      <c r="I702" t="str">
        <f>IF(VLOOKUP(D702,Resources!A:C,3,FALSE)=0,"",VLOOKUP(D702,Resources!A:C,3,FALSE))</f>
        <v/>
      </c>
      <c r="K702">
        <v>57</v>
      </c>
    </row>
    <row r="703" spans="1:11" x14ac:dyDescent="0.2">
      <c r="A703">
        <v>990</v>
      </c>
      <c r="B703" t="str">
        <f t="shared" si="10"/>
        <v>American Petroleum Institute_Stronger201680000</v>
      </c>
      <c r="C703" t="s">
        <v>4</v>
      </c>
      <c r="D703" t="s">
        <v>574</v>
      </c>
      <c r="E703" s="4">
        <v>80000</v>
      </c>
      <c r="F703">
        <v>2016</v>
      </c>
      <c r="G703" t="s">
        <v>205</v>
      </c>
      <c r="H703" t="s">
        <v>577</v>
      </c>
      <c r="I703" t="str">
        <f>IF(VLOOKUP(D703,Resources!A:C,3,FALSE)=0,"",VLOOKUP(D703,Resources!A:C,3,FALSE))</f>
        <v/>
      </c>
      <c r="K703">
        <v>58</v>
      </c>
    </row>
    <row r="704" spans="1:11" x14ac:dyDescent="0.2">
      <c r="A704">
        <v>990</v>
      </c>
      <c r="B704" t="str">
        <f t="shared" si="10"/>
        <v>American Petroleum Institute_The Economic Club of Washington DC20166000</v>
      </c>
      <c r="C704" t="s">
        <v>4</v>
      </c>
      <c r="D704" t="s">
        <v>575</v>
      </c>
      <c r="E704" s="4">
        <v>6000</v>
      </c>
      <c r="F704">
        <v>2016</v>
      </c>
      <c r="G704" t="s">
        <v>205</v>
      </c>
      <c r="H704" t="s">
        <v>579</v>
      </c>
      <c r="I704" t="str">
        <f>IF(VLOOKUP(D704,Resources!A:C,3,FALSE)=0,"",VLOOKUP(D704,Resources!A:C,3,FALSE))</f>
        <v/>
      </c>
      <c r="K704">
        <v>59</v>
      </c>
    </row>
    <row r="705" spans="1:11" x14ac:dyDescent="0.2">
      <c r="A705">
        <v>990</v>
      </c>
      <c r="B705" t="str">
        <f t="shared" si="10"/>
        <v>American Petroleum Institute_The National Center for American Indian Enterprise Development201610000</v>
      </c>
      <c r="C705" t="s">
        <v>4</v>
      </c>
      <c r="D705" t="s">
        <v>576</v>
      </c>
      <c r="E705" s="4">
        <v>10000</v>
      </c>
      <c r="F705">
        <v>2016</v>
      </c>
      <c r="G705" t="s">
        <v>205</v>
      </c>
      <c r="H705" t="s">
        <v>580</v>
      </c>
      <c r="I705" t="str">
        <f>IF(VLOOKUP(D705,Resources!A:C,3,FALSE)=0,"",VLOOKUP(D705,Resources!A:C,3,FALSE))</f>
        <v/>
      </c>
      <c r="K705">
        <v>60</v>
      </c>
    </row>
    <row r="706" spans="1:11" x14ac:dyDescent="0.2">
      <c r="A706">
        <v>990</v>
      </c>
      <c r="B706" t="str">
        <f t="shared" ref="B706:B769" si="11">C706&amp;"_"&amp;D706&amp;F706&amp;E706</f>
        <v>American Petroleum Institute_The National Center for American Indian Enterprise Development201610000</v>
      </c>
      <c r="C706" t="s">
        <v>4</v>
      </c>
      <c r="D706" t="s">
        <v>576</v>
      </c>
      <c r="E706" s="4">
        <v>10000</v>
      </c>
      <c r="F706">
        <v>2016</v>
      </c>
      <c r="G706" t="s">
        <v>205</v>
      </c>
      <c r="H706" t="s">
        <v>580</v>
      </c>
      <c r="I706" t="str">
        <f>IF(VLOOKUP(D706,Resources!A:C,3,FALSE)=0,"",VLOOKUP(D706,Resources!A:C,3,FALSE))</f>
        <v/>
      </c>
      <c r="K706">
        <v>61</v>
      </c>
    </row>
    <row r="707" spans="1:11" x14ac:dyDescent="0.2">
      <c r="A707">
        <v>990</v>
      </c>
      <c r="B707" t="str">
        <f t="shared" si="11"/>
        <v>American Petroleum Institute_Tri-State Bird Rescue and Research201616000</v>
      </c>
      <c r="C707" t="s">
        <v>4</v>
      </c>
      <c r="D707" t="s">
        <v>106</v>
      </c>
      <c r="E707" s="4">
        <v>16000</v>
      </c>
      <c r="F707">
        <v>2016</v>
      </c>
      <c r="G707" t="s">
        <v>205</v>
      </c>
      <c r="H707" t="s">
        <v>625</v>
      </c>
      <c r="I707" t="str">
        <f>IF(VLOOKUP(D707,Resources!A:C,3,FALSE)=0,"",VLOOKUP(D707,Resources!A:C,3,FALSE))</f>
        <v/>
      </c>
      <c r="K707">
        <v>62</v>
      </c>
    </row>
    <row r="708" spans="1:11" x14ac:dyDescent="0.2">
      <c r="A708">
        <v>990</v>
      </c>
      <c r="B708" t="str">
        <f t="shared" si="11"/>
        <v>American Petroleum Institute_United States Association for Energy Economics201615000</v>
      </c>
      <c r="C708" t="s">
        <v>4</v>
      </c>
      <c r="D708" t="s">
        <v>11</v>
      </c>
      <c r="E708" s="4">
        <v>15000</v>
      </c>
      <c r="F708">
        <v>2016</v>
      </c>
      <c r="G708" t="s">
        <v>205</v>
      </c>
      <c r="H708" t="s">
        <v>626</v>
      </c>
      <c r="I708" t="str">
        <f>IF(VLOOKUP(D708,Resources!A:C,3,FALSE)=0,"",VLOOKUP(D708,Resources!A:C,3,FALSE))</f>
        <v/>
      </c>
      <c r="K708">
        <v>63</v>
      </c>
    </row>
    <row r="709" spans="1:11" x14ac:dyDescent="0.2">
      <c r="A709">
        <v>990</v>
      </c>
      <c r="B709" t="str">
        <f t="shared" si="11"/>
        <v>American Petroleum Institute_United States Hispanic Chamber of Commerce201625000</v>
      </c>
      <c r="C709" t="s">
        <v>4</v>
      </c>
      <c r="D709" t="s">
        <v>192</v>
      </c>
      <c r="E709" s="4">
        <v>25000</v>
      </c>
      <c r="F709">
        <v>2016</v>
      </c>
      <c r="G709" t="s">
        <v>205</v>
      </c>
      <c r="H709" t="s">
        <v>586</v>
      </c>
      <c r="I709" t="str">
        <f>IF(VLOOKUP(D709,Resources!A:C,3,FALSE)=0,"",VLOOKUP(D709,Resources!A:C,3,FALSE))</f>
        <v/>
      </c>
      <c r="K709">
        <v>64</v>
      </c>
    </row>
    <row r="710" spans="1:11" x14ac:dyDescent="0.2">
      <c r="A710">
        <v>990</v>
      </c>
      <c r="B710" t="str">
        <f t="shared" si="11"/>
        <v>American Petroleum Institute_University of Texas at Arlington201610000</v>
      </c>
      <c r="C710" t="s">
        <v>4</v>
      </c>
      <c r="D710" t="s">
        <v>340</v>
      </c>
      <c r="E710" s="4">
        <v>10000</v>
      </c>
      <c r="F710">
        <v>2016</v>
      </c>
      <c r="G710" t="s">
        <v>205</v>
      </c>
      <c r="H710" t="s">
        <v>627</v>
      </c>
      <c r="I710" t="str">
        <f>IF(VLOOKUP(D710,Resources!A:C,3,FALSE)=0,"",VLOOKUP(D710,Resources!A:C,3,FALSE))</f>
        <v/>
      </c>
      <c r="K710">
        <v>65</v>
      </c>
    </row>
    <row r="711" spans="1:11" x14ac:dyDescent="0.2">
      <c r="A711">
        <v>990</v>
      </c>
      <c r="B711" t="str">
        <f t="shared" si="11"/>
        <v>American Petroleum Institute_Virginia Foundation for Research &amp; Economic Education201620000</v>
      </c>
      <c r="C711" t="s">
        <v>4</v>
      </c>
      <c r="D711" t="s">
        <v>624</v>
      </c>
      <c r="E711" s="4">
        <v>20000</v>
      </c>
      <c r="F711">
        <v>2016</v>
      </c>
      <c r="G711" t="s">
        <v>205</v>
      </c>
      <c r="H711" t="s">
        <v>628</v>
      </c>
      <c r="I711" t="str">
        <f>IF(VLOOKUP(D711,Resources!A:C,3,FALSE)=0,"",VLOOKUP(D711,Resources!A:C,3,FALSE))</f>
        <v/>
      </c>
      <c r="K711">
        <v>66</v>
      </c>
    </row>
    <row r="712" spans="1:11" x14ac:dyDescent="0.2">
      <c r="E712" s="4"/>
    </row>
  </sheetData>
  <autoFilter ref="A1:J711" xr:uid="{1F2156BE-3788-CE49-92C6-892DA49E3569}"/>
  <sortState xmlns:xlrd2="http://schemas.microsoft.com/office/spreadsheetml/2017/richdata2" ref="A2:G375">
    <sortCondition ref="F2:F375"/>
    <sortCondition ref="D2:D37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C310"/>
  <sheetViews>
    <sheetView workbookViewId="0">
      <selection activeCell="C2" sqref="C2:C309"/>
    </sheetView>
  </sheetViews>
  <sheetFormatPr baseColWidth="10" defaultRowHeight="16" x14ac:dyDescent="0.2"/>
  <cols>
    <col min="1" max="1" width="65.1640625" customWidth="1"/>
    <col min="2" max="2" width="83.5" customWidth="1"/>
    <col min="3" max="3" width="10.83203125" customWidth="1"/>
  </cols>
  <sheetData>
    <row r="1" spans="1:3" s="1" customFormat="1" x14ac:dyDescent="0.2">
      <c r="A1" s="1" t="s">
        <v>633</v>
      </c>
      <c r="B1" s="1" t="s">
        <v>401</v>
      </c>
      <c r="C1" s="1" t="s">
        <v>632</v>
      </c>
    </row>
    <row r="2" spans="1:3" x14ac:dyDescent="0.2">
      <c r="A2" t="s">
        <v>206</v>
      </c>
      <c r="B2" t="s">
        <v>402</v>
      </c>
    </row>
    <row r="3" spans="1:3" x14ac:dyDescent="0.2">
      <c r="A3" t="s">
        <v>78</v>
      </c>
      <c r="B3" t="s">
        <v>402</v>
      </c>
    </row>
    <row r="4" spans="1:3" x14ac:dyDescent="0.2">
      <c r="A4" t="s">
        <v>77</v>
      </c>
      <c r="B4" t="s">
        <v>414</v>
      </c>
    </row>
    <row r="5" spans="1:3" x14ac:dyDescent="0.2">
      <c r="A5" t="s">
        <v>209</v>
      </c>
      <c r="B5" t="s">
        <v>402</v>
      </c>
    </row>
    <row r="6" spans="1:3" x14ac:dyDescent="0.2">
      <c r="A6" t="s">
        <v>76</v>
      </c>
      <c r="B6" t="s">
        <v>402</v>
      </c>
    </row>
    <row r="7" spans="1:3" x14ac:dyDescent="0.2">
      <c r="A7" t="s">
        <v>212</v>
      </c>
      <c r="B7" t="s">
        <v>402</v>
      </c>
    </row>
    <row r="8" spans="1:3" x14ac:dyDescent="0.2">
      <c r="A8" t="s">
        <v>75</v>
      </c>
      <c r="B8" t="s">
        <v>454</v>
      </c>
    </row>
    <row r="9" spans="1:3" x14ac:dyDescent="0.2">
      <c r="A9" t="s">
        <v>130</v>
      </c>
      <c r="B9" t="s">
        <v>402</v>
      </c>
    </row>
    <row r="10" spans="1:3" hidden="1" x14ac:dyDescent="0.2">
      <c r="A10" t="s">
        <v>349</v>
      </c>
      <c r="B10" t="s">
        <v>402</v>
      </c>
      <c r="C10" t="s">
        <v>653</v>
      </c>
    </row>
    <row r="11" spans="1:3" x14ac:dyDescent="0.2">
      <c r="A11" t="s">
        <v>67</v>
      </c>
      <c r="B11" t="s">
        <v>413</v>
      </c>
    </row>
    <row r="12" spans="1:3" x14ac:dyDescent="0.2">
      <c r="A12" t="s">
        <v>74</v>
      </c>
      <c r="B12" t="s">
        <v>415</v>
      </c>
    </row>
    <row r="13" spans="1:3" x14ac:dyDescent="0.2">
      <c r="A13" t="s">
        <v>73</v>
      </c>
      <c r="B13" t="s">
        <v>472</v>
      </c>
    </row>
    <row r="14" spans="1:3" x14ac:dyDescent="0.2">
      <c r="A14" t="s">
        <v>79</v>
      </c>
      <c r="B14" t="s">
        <v>405</v>
      </c>
    </row>
    <row r="15" spans="1:3" x14ac:dyDescent="0.2">
      <c r="A15" t="s">
        <v>131</v>
      </c>
      <c r="B15" t="s">
        <v>430</v>
      </c>
    </row>
    <row r="16" spans="1:3" x14ac:dyDescent="0.2">
      <c r="A16" t="s">
        <v>72</v>
      </c>
      <c r="B16" t="s">
        <v>410</v>
      </c>
    </row>
    <row r="17" spans="1:2" x14ac:dyDescent="0.2">
      <c r="A17" t="s">
        <v>71</v>
      </c>
      <c r="B17" t="s">
        <v>436</v>
      </c>
    </row>
    <row r="18" spans="1:2" x14ac:dyDescent="0.2">
      <c r="A18" t="s">
        <v>80</v>
      </c>
      <c r="B18" t="s">
        <v>423</v>
      </c>
    </row>
    <row r="19" spans="1:2" x14ac:dyDescent="0.2">
      <c r="A19" t="s">
        <v>70</v>
      </c>
      <c r="B19" t="s">
        <v>447</v>
      </c>
    </row>
    <row r="20" spans="1:2" x14ac:dyDescent="0.2">
      <c r="A20" t="s">
        <v>460</v>
      </c>
      <c r="B20" t="s">
        <v>459</v>
      </c>
    </row>
    <row r="21" spans="1:2" x14ac:dyDescent="0.2">
      <c r="A21" t="s">
        <v>81</v>
      </c>
      <c r="B21" t="s">
        <v>402</v>
      </c>
    </row>
    <row r="22" spans="1:2" x14ac:dyDescent="0.2">
      <c r="A22" t="s">
        <v>160</v>
      </c>
      <c r="B22" t="s">
        <v>402</v>
      </c>
    </row>
    <row r="23" spans="1:2" x14ac:dyDescent="0.2">
      <c r="A23" t="s">
        <v>132</v>
      </c>
      <c r="B23" t="s">
        <v>402</v>
      </c>
    </row>
    <row r="24" spans="1:2" x14ac:dyDescent="0.2">
      <c r="A24" t="s">
        <v>69</v>
      </c>
      <c r="B24" t="s">
        <v>634</v>
      </c>
    </row>
    <row r="25" spans="1:2" x14ac:dyDescent="0.2">
      <c r="A25" t="s">
        <v>110</v>
      </c>
      <c r="B25" t="s">
        <v>426</v>
      </c>
    </row>
    <row r="26" spans="1:2" x14ac:dyDescent="0.2">
      <c r="A26" t="s">
        <v>220</v>
      </c>
      <c r="B26" t="s">
        <v>635</v>
      </c>
    </row>
    <row r="27" spans="1:2" x14ac:dyDescent="0.2">
      <c r="A27" t="s">
        <v>461</v>
      </c>
      <c r="B27" t="s">
        <v>402</v>
      </c>
    </row>
    <row r="28" spans="1:2" x14ac:dyDescent="0.2">
      <c r="A28" t="s">
        <v>351</v>
      </c>
      <c r="B28" t="s">
        <v>402</v>
      </c>
    </row>
    <row r="29" spans="1:2" x14ac:dyDescent="0.2">
      <c r="A29" t="s">
        <v>133</v>
      </c>
      <c r="B29" t="s">
        <v>440</v>
      </c>
    </row>
    <row r="30" spans="1:2" x14ac:dyDescent="0.2">
      <c r="A30" t="s">
        <v>68</v>
      </c>
      <c r="B30" t="s">
        <v>421</v>
      </c>
    </row>
    <row r="31" spans="1:2" x14ac:dyDescent="0.2">
      <c r="A31" t="s">
        <v>82</v>
      </c>
      <c r="B31" t="s">
        <v>408</v>
      </c>
    </row>
    <row r="32" spans="1:2" x14ac:dyDescent="0.2">
      <c r="A32" t="s">
        <v>152</v>
      </c>
      <c r="B32" t="s">
        <v>473</v>
      </c>
    </row>
    <row r="33" spans="1:3" x14ac:dyDescent="0.2">
      <c r="A33" t="s">
        <v>134</v>
      </c>
      <c r="B33" t="s">
        <v>636</v>
      </c>
    </row>
    <row r="34" spans="1:3" x14ac:dyDescent="0.2">
      <c r="A34" t="s">
        <v>161</v>
      </c>
      <c r="B34" t="s">
        <v>402</v>
      </c>
    </row>
    <row r="35" spans="1:3" x14ac:dyDescent="0.2">
      <c r="A35" t="s">
        <v>189</v>
      </c>
      <c r="B35" t="s">
        <v>455</v>
      </c>
    </row>
    <row r="36" spans="1:3" x14ac:dyDescent="0.2">
      <c r="A36" t="s">
        <v>66</v>
      </c>
      <c r="B36" t="s">
        <v>402</v>
      </c>
    </row>
    <row r="37" spans="1:3" x14ac:dyDescent="0.2">
      <c r="A37" t="s">
        <v>83</v>
      </c>
      <c r="B37" t="s">
        <v>444</v>
      </c>
    </row>
    <row r="38" spans="1:3" hidden="1" x14ac:dyDescent="0.2">
      <c r="A38" t="s">
        <v>501</v>
      </c>
      <c r="C38" t="s">
        <v>653</v>
      </c>
    </row>
    <row r="39" spans="1:3" hidden="1" x14ac:dyDescent="0.2">
      <c r="A39" t="s">
        <v>502</v>
      </c>
      <c r="C39" t="s">
        <v>653</v>
      </c>
    </row>
    <row r="40" spans="1:3" x14ac:dyDescent="0.2">
      <c r="A40" t="s">
        <v>225</v>
      </c>
      <c r="B40" t="s">
        <v>402</v>
      </c>
    </row>
    <row r="41" spans="1:3" x14ac:dyDescent="0.2">
      <c r="A41" t="s">
        <v>503</v>
      </c>
    </row>
    <row r="42" spans="1:3" hidden="1" x14ac:dyDescent="0.2">
      <c r="A42" t="s">
        <v>227</v>
      </c>
      <c r="B42" t="s">
        <v>402</v>
      </c>
      <c r="C42" t="s">
        <v>653</v>
      </c>
    </row>
    <row r="43" spans="1:3" hidden="1" x14ac:dyDescent="0.2">
      <c r="A43" t="s">
        <v>37</v>
      </c>
      <c r="B43" t="s">
        <v>402</v>
      </c>
      <c r="C43" t="s">
        <v>653</v>
      </c>
    </row>
    <row r="44" spans="1:3" x14ac:dyDescent="0.2">
      <c r="A44" t="s">
        <v>353</v>
      </c>
      <c r="B44" t="s">
        <v>471</v>
      </c>
    </row>
    <row r="45" spans="1:3" x14ac:dyDescent="0.2">
      <c r="A45" t="s">
        <v>65</v>
      </c>
      <c r="B45" t="s">
        <v>477</v>
      </c>
    </row>
    <row r="46" spans="1:3" x14ac:dyDescent="0.2">
      <c r="A46" t="s">
        <v>84</v>
      </c>
      <c r="B46" t="s">
        <v>406</v>
      </c>
    </row>
    <row r="47" spans="1:3" x14ac:dyDescent="0.2">
      <c r="A47" t="s">
        <v>64</v>
      </c>
      <c r="B47" t="s">
        <v>406</v>
      </c>
    </row>
    <row r="48" spans="1:3" hidden="1" x14ac:dyDescent="0.2">
      <c r="A48" t="s">
        <v>515</v>
      </c>
      <c r="C48" t="s">
        <v>653</v>
      </c>
    </row>
    <row r="49" spans="1:3" x14ac:dyDescent="0.2">
      <c r="A49" t="s">
        <v>135</v>
      </c>
      <c r="B49" t="s">
        <v>402</v>
      </c>
    </row>
    <row r="50" spans="1:3" hidden="1" x14ac:dyDescent="0.2">
      <c r="A50" t="s">
        <v>85</v>
      </c>
      <c r="B50" t="s">
        <v>402</v>
      </c>
      <c r="C50" t="s">
        <v>653</v>
      </c>
    </row>
    <row r="51" spans="1:3" x14ac:dyDescent="0.2">
      <c r="A51" t="s">
        <v>86</v>
      </c>
      <c r="B51" t="s">
        <v>402</v>
      </c>
    </row>
    <row r="52" spans="1:3" x14ac:dyDescent="0.2">
      <c r="A52" t="s">
        <v>111</v>
      </c>
      <c r="B52" t="s">
        <v>402</v>
      </c>
    </row>
    <row r="53" spans="1:3" x14ac:dyDescent="0.2">
      <c r="A53" t="s">
        <v>354</v>
      </c>
      <c r="B53" t="s">
        <v>487</v>
      </c>
    </row>
    <row r="54" spans="1:3" x14ac:dyDescent="0.2">
      <c r="A54" t="s">
        <v>162</v>
      </c>
      <c r="B54" t="s">
        <v>402</v>
      </c>
    </row>
    <row r="55" spans="1:3" x14ac:dyDescent="0.2">
      <c r="A55" t="s">
        <v>63</v>
      </c>
      <c r="B55" t="s">
        <v>402</v>
      </c>
    </row>
    <row r="56" spans="1:3" x14ac:dyDescent="0.2">
      <c r="A56" t="s">
        <v>136</v>
      </c>
      <c r="B56" t="s">
        <v>433</v>
      </c>
    </row>
    <row r="57" spans="1:3" x14ac:dyDescent="0.2">
      <c r="A57" t="s">
        <v>87</v>
      </c>
      <c r="B57" t="s">
        <v>402</v>
      </c>
    </row>
    <row r="58" spans="1:3" x14ac:dyDescent="0.2">
      <c r="A58" t="s">
        <v>62</v>
      </c>
      <c r="B58" t="s">
        <v>402</v>
      </c>
    </row>
    <row r="59" spans="1:3" x14ac:dyDescent="0.2">
      <c r="A59" t="s">
        <v>61</v>
      </c>
      <c r="B59" t="s">
        <v>402</v>
      </c>
    </row>
    <row r="60" spans="1:3" x14ac:dyDescent="0.2">
      <c r="A60" t="s">
        <v>595</v>
      </c>
    </row>
    <row r="61" spans="1:3" x14ac:dyDescent="0.2">
      <c r="A61" t="s">
        <v>163</v>
      </c>
      <c r="B61" t="s">
        <v>402</v>
      </c>
    </row>
    <row r="62" spans="1:3" x14ac:dyDescent="0.2">
      <c r="A62" t="s">
        <v>88</v>
      </c>
      <c r="B62" t="s">
        <v>409</v>
      </c>
    </row>
    <row r="63" spans="1:3" x14ac:dyDescent="0.2">
      <c r="A63" t="s">
        <v>89</v>
      </c>
      <c r="B63" t="s">
        <v>402</v>
      </c>
    </row>
    <row r="64" spans="1:3" x14ac:dyDescent="0.2">
      <c r="A64" t="s">
        <v>164</v>
      </c>
      <c r="B64" t="s">
        <v>402</v>
      </c>
    </row>
    <row r="65" spans="1:3" x14ac:dyDescent="0.2">
      <c r="A65" t="s">
        <v>356</v>
      </c>
      <c r="B65" t="s">
        <v>402</v>
      </c>
    </row>
    <row r="66" spans="1:3" x14ac:dyDescent="0.2">
      <c r="A66" t="s">
        <v>137</v>
      </c>
      <c r="B66" t="s">
        <v>402</v>
      </c>
    </row>
    <row r="67" spans="1:3" x14ac:dyDescent="0.2">
      <c r="A67" t="s">
        <v>358</v>
      </c>
      <c r="B67" t="s">
        <v>484</v>
      </c>
    </row>
    <row r="68" spans="1:3" x14ac:dyDescent="0.2">
      <c r="A68" t="s">
        <v>60</v>
      </c>
      <c r="B68" t="s">
        <v>402</v>
      </c>
    </row>
    <row r="69" spans="1:3" x14ac:dyDescent="0.2">
      <c r="A69" t="s">
        <v>360</v>
      </c>
      <c r="B69" t="s">
        <v>402</v>
      </c>
    </row>
    <row r="70" spans="1:3" x14ac:dyDescent="0.2">
      <c r="A70" t="s">
        <v>138</v>
      </c>
      <c r="B70" t="s">
        <v>446</v>
      </c>
    </row>
    <row r="71" spans="1:3" x14ac:dyDescent="0.2">
      <c r="A71" t="s">
        <v>235</v>
      </c>
      <c r="B71" t="s">
        <v>402</v>
      </c>
    </row>
    <row r="72" spans="1:3" x14ac:dyDescent="0.2">
      <c r="A72" t="s">
        <v>13</v>
      </c>
      <c r="B72" t="s">
        <v>402</v>
      </c>
    </row>
    <row r="73" spans="1:3" x14ac:dyDescent="0.2">
      <c r="A73" t="s">
        <v>237</v>
      </c>
      <c r="B73" t="s">
        <v>458</v>
      </c>
    </row>
    <row r="74" spans="1:3" x14ac:dyDescent="0.2">
      <c r="A74" t="s">
        <v>59</v>
      </c>
      <c r="B74" t="s">
        <v>402</v>
      </c>
    </row>
    <row r="75" spans="1:3" x14ac:dyDescent="0.2">
      <c r="A75" t="s">
        <v>464</v>
      </c>
      <c r="B75" t="s">
        <v>402</v>
      </c>
    </row>
    <row r="76" spans="1:3" hidden="1" x14ac:dyDescent="0.2">
      <c r="A76" t="s">
        <v>58</v>
      </c>
      <c r="B76" t="s">
        <v>402</v>
      </c>
      <c r="C76" t="s">
        <v>653</v>
      </c>
    </row>
    <row r="77" spans="1:3" x14ac:dyDescent="0.2">
      <c r="A77" t="s">
        <v>57</v>
      </c>
      <c r="B77" t="s">
        <v>407</v>
      </c>
    </row>
    <row r="78" spans="1:3" x14ac:dyDescent="0.2">
      <c r="A78" t="s">
        <v>56</v>
      </c>
      <c r="B78" t="s">
        <v>468</v>
      </c>
    </row>
    <row r="79" spans="1:3" x14ac:dyDescent="0.2">
      <c r="A79" t="s">
        <v>165</v>
      </c>
      <c r="B79" t="s">
        <v>435</v>
      </c>
    </row>
    <row r="80" spans="1:3" x14ac:dyDescent="0.2">
      <c r="A80" t="s">
        <v>139</v>
      </c>
      <c r="B80" t="s">
        <v>437</v>
      </c>
    </row>
    <row r="81" spans="1:3" x14ac:dyDescent="0.2">
      <c r="A81" t="s">
        <v>90</v>
      </c>
      <c r="B81" t="s">
        <v>402</v>
      </c>
    </row>
    <row r="82" spans="1:3" x14ac:dyDescent="0.2">
      <c r="A82" t="s">
        <v>55</v>
      </c>
      <c r="B82" t="s">
        <v>411</v>
      </c>
    </row>
    <row r="83" spans="1:3" x14ac:dyDescent="0.2">
      <c r="A83" t="s">
        <v>54</v>
      </c>
      <c r="B83" t="s">
        <v>402</v>
      </c>
    </row>
    <row r="84" spans="1:3" x14ac:dyDescent="0.2">
      <c r="A84" t="s">
        <v>245</v>
      </c>
      <c r="B84" t="s">
        <v>402</v>
      </c>
    </row>
    <row r="85" spans="1:3" x14ac:dyDescent="0.2">
      <c r="A85" t="s">
        <v>247</v>
      </c>
      <c r="B85" t="s">
        <v>486</v>
      </c>
    </row>
    <row r="86" spans="1:3" x14ac:dyDescent="0.2">
      <c r="A86" t="s">
        <v>95</v>
      </c>
      <c r="B86" t="s">
        <v>637</v>
      </c>
    </row>
    <row r="87" spans="1:3" x14ac:dyDescent="0.2">
      <c r="A87" t="s">
        <v>523</v>
      </c>
    </row>
    <row r="88" spans="1:3" x14ac:dyDescent="0.2">
      <c r="A88" t="s">
        <v>53</v>
      </c>
      <c r="B88" t="s">
        <v>402</v>
      </c>
    </row>
    <row r="89" spans="1:3" hidden="1" x14ac:dyDescent="0.2">
      <c r="A89" t="s">
        <v>52</v>
      </c>
      <c r="B89" t="s">
        <v>402</v>
      </c>
      <c r="C89" t="s">
        <v>653</v>
      </c>
    </row>
    <row r="90" spans="1:3" x14ac:dyDescent="0.2">
      <c r="A90" t="s">
        <v>524</v>
      </c>
      <c r="B90" t="s">
        <v>638</v>
      </c>
    </row>
    <row r="91" spans="1:3" x14ac:dyDescent="0.2">
      <c r="A91" t="s">
        <v>639</v>
      </c>
      <c r="B91" t="s">
        <v>402</v>
      </c>
    </row>
    <row r="92" spans="1:3" x14ac:dyDescent="0.2">
      <c r="A92" t="s">
        <v>51</v>
      </c>
      <c r="B92" t="s">
        <v>402</v>
      </c>
    </row>
    <row r="93" spans="1:3" x14ac:dyDescent="0.2">
      <c r="A93" t="s">
        <v>50</v>
      </c>
      <c r="B93" t="s">
        <v>402</v>
      </c>
    </row>
    <row r="94" spans="1:3" x14ac:dyDescent="0.2">
      <c r="A94" t="s">
        <v>91</v>
      </c>
      <c r="B94" t="s">
        <v>402</v>
      </c>
    </row>
    <row r="95" spans="1:3" x14ac:dyDescent="0.2">
      <c r="A95" t="s">
        <v>253</v>
      </c>
      <c r="B95" t="s">
        <v>475</v>
      </c>
    </row>
    <row r="96" spans="1:3" x14ac:dyDescent="0.2">
      <c r="A96" t="s">
        <v>255</v>
      </c>
      <c r="B96" t="s">
        <v>475</v>
      </c>
    </row>
    <row r="97" spans="1:3" hidden="1" x14ac:dyDescent="0.2">
      <c r="A97" t="s">
        <v>49</v>
      </c>
      <c r="B97" t="s">
        <v>402</v>
      </c>
      <c r="C97" t="s">
        <v>653</v>
      </c>
    </row>
    <row r="98" spans="1:3" x14ac:dyDescent="0.2">
      <c r="A98" t="s">
        <v>48</v>
      </c>
      <c r="B98" t="s">
        <v>402</v>
      </c>
    </row>
    <row r="99" spans="1:3" hidden="1" x14ac:dyDescent="0.2">
      <c r="A99" t="s">
        <v>47</v>
      </c>
      <c r="B99" t="s">
        <v>402</v>
      </c>
      <c r="C99" t="s">
        <v>653</v>
      </c>
    </row>
    <row r="100" spans="1:3" x14ac:dyDescent="0.2">
      <c r="A100" t="s">
        <v>166</v>
      </c>
      <c r="B100" t="s">
        <v>449</v>
      </c>
    </row>
    <row r="101" spans="1:3" x14ac:dyDescent="0.2">
      <c r="A101" t="s">
        <v>46</v>
      </c>
      <c r="B101" t="s">
        <v>402</v>
      </c>
    </row>
    <row r="102" spans="1:3" x14ac:dyDescent="0.2">
      <c r="A102" t="s">
        <v>140</v>
      </c>
      <c r="B102" t="s">
        <v>452</v>
      </c>
    </row>
    <row r="103" spans="1:3" hidden="1" x14ac:dyDescent="0.2">
      <c r="A103" t="s">
        <v>167</v>
      </c>
      <c r="B103" t="s">
        <v>402</v>
      </c>
      <c r="C103" t="s">
        <v>653</v>
      </c>
    </row>
    <row r="104" spans="1:3" x14ac:dyDescent="0.2">
      <c r="A104" t="s">
        <v>532</v>
      </c>
    </row>
    <row r="105" spans="1:3" x14ac:dyDescent="0.2">
      <c r="A105" t="s">
        <v>45</v>
      </c>
      <c r="B105" t="s">
        <v>453</v>
      </c>
    </row>
    <row r="106" spans="1:3" x14ac:dyDescent="0.2">
      <c r="A106" t="s">
        <v>141</v>
      </c>
      <c r="B106" t="s">
        <v>422</v>
      </c>
    </row>
    <row r="107" spans="1:3" hidden="1" x14ac:dyDescent="0.2">
      <c r="A107" t="s">
        <v>168</v>
      </c>
      <c r="B107" t="s">
        <v>402</v>
      </c>
      <c r="C107" t="s">
        <v>653</v>
      </c>
    </row>
    <row r="108" spans="1:3" x14ac:dyDescent="0.2">
      <c r="A108" t="s">
        <v>597</v>
      </c>
    </row>
    <row r="109" spans="1:3" x14ac:dyDescent="0.2">
      <c r="A109" t="s">
        <v>44</v>
      </c>
      <c r="B109" t="s">
        <v>442</v>
      </c>
    </row>
    <row r="110" spans="1:3" x14ac:dyDescent="0.2">
      <c r="A110" t="s">
        <v>169</v>
      </c>
      <c r="B110" t="s">
        <v>448</v>
      </c>
    </row>
    <row r="111" spans="1:3" x14ac:dyDescent="0.2">
      <c r="A111" t="s">
        <v>153</v>
      </c>
      <c r="B111" t="s">
        <v>439</v>
      </c>
    </row>
    <row r="112" spans="1:3" x14ac:dyDescent="0.2">
      <c r="A112" t="s">
        <v>43</v>
      </c>
      <c r="B112" t="s">
        <v>428</v>
      </c>
    </row>
    <row r="113" spans="1:3" x14ac:dyDescent="0.2">
      <c r="A113" t="s">
        <v>261</v>
      </c>
      <c r="B113" t="s">
        <v>467</v>
      </c>
    </row>
    <row r="114" spans="1:3" hidden="1" x14ac:dyDescent="0.2">
      <c r="A114" t="s">
        <v>112</v>
      </c>
      <c r="B114" t="s">
        <v>402</v>
      </c>
      <c r="C114" t="s">
        <v>653</v>
      </c>
    </row>
    <row r="115" spans="1:3" x14ac:dyDescent="0.2">
      <c r="A115" t="s">
        <v>364</v>
      </c>
      <c r="B115" t="s">
        <v>402</v>
      </c>
    </row>
    <row r="116" spans="1:3" x14ac:dyDescent="0.2">
      <c r="A116" t="s">
        <v>533</v>
      </c>
    </row>
    <row r="117" spans="1:3" x14ac:dyDescent="0.2">
      <c r="A117" t="s">
        <v>42</v>
      </c>
      <c r="B117" t="s">
        <v>457</v>
      </c>
    </row>
    <row r="118" spans="1:3" x14ac:dyDescent="0.2">
      <c r="A118" t="s">
        <v>462</v>
      </c>
      <c r="B118" t="s">
        <v>402</v>
      </c>
    </row>
    <row r="119" spans="1:3" x14ac:dyDescent="0.2">
      <c r="A119" t="s">
        <v>265</v>
      </c>
      <c r="B119" t="s">
        <v>402</v>
      </c>
    </row>
    <row r="120" spans="1:3" x14ac:dyDescent="0.2">
      <c r="A120" t="s">
        <v>267</v>
      </c>
      <c r="B120" t="s">
        <v>402</v>
      </c>
    </row>
    <row r="121" spans="1:3" x14ac:dyDescent="0.2">
      <c r="A121" t="s">
        <v>92</v>
      </c>
      <c r="B121" t="s">
        <v>402</v>
      </c>
    </row>
    <row r="122" spans="1:3" x14ac:dyDescent="0.2">
      <c r="A122" t="s">
        <v>170</v>
      </c>
      <c r="B122" t="s">
        <v>443</v>
      </c>
    </row>
    <row r="123" spans="1:3" x14ac:dyDescent="0.2">
      <c r="A123" t="s">
        <v>644</v>
      </c>
      <c r="B123" t="s">
        <v>402</v>
      </c>
    </row>
    <row r="124" spans="1:3" x14ac:dyDescent="0.2">
      <c r="A124" t="s">
        <v>142</v>
      </c>
      <c r="B124" t="s">
        <v>640</v>
      </c>
    </row>
    <row r="125" spans="1:3" x14ac:dyDescent="0.2">
      <c r="A125" t="s">
        <v>93</v>
      </c>
      <c r="B125" t="s">
        <v>402</v>
      </c>
    </row>
    <row r="126" spans="1:3" x14ac:dyDescent="0.2">
      <c r="A126" t="s">
        <v>171</v>
      </c>
      <c r="B126" t="s">
        <v>402</v>
      </c>
    </row>
    <row r="127" spans="1:3" x14ac:dyDescent="0.2">
      <c r="A127" t="s">
        <v>270</v>
      </c>
      <c r="B127" t="s">
        <v>402</v>
      </c>
    </row>
    <row r="128" spans="1:3" x14ac:dyDescent="0.2">
      <c r="A128" t="s">
        <v>272</v>
      </c>
      <c r="B128" t="s">
        <v>402</v>
      </c>
    </row>
    <row r="129" spans="1:3" x14ac:dyDescent="0.2">
      <c r="A129" t="s">
        <v>367</v>
      </c>
      <c r="B129" t="s">
        <v>402</v>
      </c>
    </row>
    <row r="130" spans="1:3" x14ac:dyDescent="0.2">
      <c r="A130" t="s">
        <v>274</v>
      </c>
      <c r="B130" t="s">
        <v>477</v>
      </c>
    </row>
    <row r="131" spans="1:3" x14ac:dyDescent="0.2">
      <c r="A131" t="s">
        <v>368</v>
      </c>
      <c r="B131" t="s">
        <v>483</v>
      </c>
    </row>
    <row r="132" spans="1:3" x14ac:dyDescent="0.2">
      <c r="A132" t="s">
        <v>276</v>
      </c>
      <c r="B132" t="s">
        <v>402</v>
      </c>
    </row>
    <row r="133" spans="1:3" x14ac:dyDescent="0.2">
      <c r="A133" t="s">
        <v>41</v>
      </c>
      <c r="B133" t="s">
        <v>404</v>
      </c>
    </row>
    <row r="134" spans="1:3" x14ac:dyDescent="0.2">
      <c r="A134" t="s">
        <v>143</v>
      </c>
      <c r="B134" t="s">
        <v>646</v>
      </c>
    </row>
    <row r="135" spans="1:3" x14ac:dyDescent="0.2">
      <c r="A135" t="s">
        <v>279</v>
      </c>
      <c r="B135" t="s">
        <v>402</v>
      </c>
    </row>
    <row r="136" spans="1:3" x14ac:dyDescent="0.2">
      <c r="A136" t="s">
        <v>113</v>
      </c>
      <c r="B136" t="s">
        <v>419</v>
      </c>
    </row>
    <row r="137" spans="1:3" x14ac:dyDescent="0.2">
      <c r="A137" t="s">
        <v>172</v>
      </c>
      <c r="B137" t="s">
        <v>451</v>
      </c>
    </row>
    <row r="138" spans="1:3" x14ac:dyDescent="0.2">
      <c r="A138" t="s">
        <v>114</v>
      </c>
      <c r="B138" t="s">
        <v>429</v>
      </c>
    </row>
    <row r="139" spans="1:3" x14ac:dyDescent="0.2">
      <c r="A139" t="s">
        <v>144</v>
      </c>
      <c r="B139" t="s">
        <v>431</v>
      </c>
    </row>
    <row r="140" spans="1:3" x14ac:dyDescent="0.2">
      <c r="A140" t="s">
        <v>94</v>
      </c>
      <c r="B140" t="s">
        <v>402</v>
      </c>
    </row>
    <row r="141" spans="1:3" x14ac:dyDescent="0.2">
      <c r="A141" t="s">
        <v>173</v>
      </c>
      <c r="B141" t="s">
        <v>402</v>
      </c>
    </row>
    <row r="142" spans="1:3" x14ac:dyDescent="0.2">
      <c r="A142" t="s">
        <v>601</v>
      </c>
      <c r="B142" t="s">
        <v>647</v>
      </c>
    </row>
    <row r="143" spans="1:3" hidden="1" x14ac:dyDescent="0.2">
      <c r="A143" t="s">
        <v>281</v>
      </c>
      <c r="B143" t="s">
        <v>402</v>
      </c>
      <c r="C143" t="s">
        <v>653</v>
      </c>
    </row>
    <row r="144" spans="1:3" x14ac:dyDescent="0.2">
      <c r="A144" t="s">
        <v>115</v>
      </c>
      <c r="B144" t="s">
        <v>402</v>
      </c>
    </row>
    <row r="145" spans="1:3" x14ac:dyDescent="0.2">
      <c r="A145" t="s">
        <v>602</v>
      </c>
    </row>
    <row r="146" spans="1:3" x14ac:dyDescent="0.2">
      <c r="A146" t="s">
        <v>541</v>
      </c>
    </row>
    <row r="147" spans="1:3" x14ac:dyDescent="0.2">
      <c r="A147" t="s">
        <v>174</v>
      </c>
      <c r="B147" t="s">
        <v>402</v>
      </c>
    </row>
    <row r="148" spans="1:3" x14ac:dyDescent="0.2">
      <c r="A148" t="s">
        <v>284</v>
      </c>
      <c r="B148" t="s">
        <v>402</v>
      </c>
    </row>
    <row r="149" spans="1:3" x14ac:dyDescent="0.2">
      <c r="A149" t="s">
        <v>603</v>
      </c>
    </row>
    <row r="150" spans="1:3" x14ac:dyDescent="0.2">
      <c r="A150" t="s">
        <v>286</v>
      </c>
      <c r="B150" t="s">
        <v>402</v>
      </c>
    </row>
    <row r="151" spans="1:3" hidden="1" x14ac:dyDescent="0.2">
      <c r="A151" t="s">
        <v>175</v>
      </c>
      <c r="B151" t="s">
        <v>402</v>
      </c>
      <c r="C151" t="s">
        <v>653</v>
      </c>
    </row>
    <row r="152" spans="1:3" x14ac:dyDescent="0.2">
      <c r="A152" t="s">
        <v>40</v>
      </c>
      <c r="B152" t="s">
        <v>402</v>
      </c>
    </row>
    <row r="153" spans="1:3" x14ac:dyDescent="0.2">
      <c r="A153" t="s">
        <v>176</v>
      </c>
      <c r="B153" t="s">
        <v>441</v>
      </c>
    </row>
    <row r="154" spans="1:3" x14ac:dyDescent="0.2">
      <c r="A154" t="s">
        <v>177</v>
      </c>
      <c r="B154" t="s">
        <v>456</v>
      </c>
    </row>
    <row r="155" spans="1:3" x14ac:dyDescent="0.2">
      <c r="A155" t="s">
        <v>604</v>
      </c>
    </row>
    <row r="156" spans="1:3" x14ac:dyDescent="0.2">
      <c r="A156" t="s">
        <v>290</v>
      </c>
      <c r="B156" t="s">
        <v>402</v>
      </c>
    </row>
    <row r="157" spans="1:3" x14ac:dyDescent="0.2">
      <c r="A157" t="s">
        <v>116</v>
      </c>
      <c r="B157" t="s">
        <v>402</v>
      </c>
    </row>
    <row r="158" spans="1:3" x14ac:dyDescent="0.2">
      <c r="A158" t="s">
        <v>39</v>
      </c>
      <c r="B158" t="s">
        <v>402</v>
      </c>
    </row>
    <row r="159" spans="1:3" x14ac:dyDescent="0.2">
      <c r="A159" t="s">
        <v>300</v>
      </c>
      <c r="B159" t="s">
        <v>402</v>
      </c>
    </row>
    <row r="160" spans="1:3" x14ac:dyDescent="0.2">
      <c r="A160" t="s">
        <v>117</v>
      </c>
      <c r="B160" t="s">
        <v>402</v>
      </c>
    </row>
    <row r="161" spans="1:3" x14ac:dyDescent="0.2">
      <c r="A161" t="s">
        <v>118</v>
      </c>
      <c r="B161" t="s">
        <v>402</v>
      </c>
    </row>
    <row r="162" spans="1:3" hidden="1" x14ac:dyDescent="0.2">
      <c r="A162" t="s">
        <v>478</v>
      </c>
      <c r="B162" t="s">
        <v>402</v>
      </c>
      <c r="C162" t="s">
        <v>653</v>
      </c>
    </row>
    <row r="163" spans="1:3" x14ac:dyDescent="0.2">
      <c r="A163" t="s">
        <v>119</v>
      </c>
      <c r="B163" t="s">
        <v>402</v>
      </c>
    </row>
    <row r="164" spans="1:3" x14ac:dyDescent="0.2">
      <c r="A164" t="s">
        <v>294</v>
      </c>
      <c r="B164" t="s">
        <v>648</v>
      </c>
    </row>
    <row r="165" spans="1:3" x14ac:dyDescent="0.2">
      <c r="A165" t="s">
        <v>299</v>
      </c>
      <c r="B165" t="s">
        <v>402</v>
      </c>
    </row>
    <row r="166" spans="1:3" x14ac:dyDescent="0.2">
      <c r="A166" t="s">
        <v>298</v>
      </c>
      <c r="B166" t="s">
        <v>402</v>
      </c>
    </row>
    <row r="167" spans="1:3" x14ac:dyDescent="0.2">
      <c r="A167" t="s">
        <v>38</v>
      </c>
      <c r="B167" t="s">
        <v>402</v>
      </c>
    </row>
    <row r="168" spans="1:3" x14ac:dyDescent="0.2">
      <c r="A168" t="s">
        <v>178</v>
      </c>
      <c r="B168" t="s">
        <v>403</v>
      </c>
    </row>
    <row r="169" spans="1:3" x14ac:dyDescent="0.2">
      <c r="A169" t="s">
        <v>179</v>
      </c>
      <c r="B169" t="s">
        <v>489</v>
      </c>
    </row>
    <row r="170" spans="1:3" x14ac:dyDescent="0.2">
      <c r="A170" t="s">
        <v>180</v>
      </c>
      <c r="B170" t="s">
        <v>432</v>
      </c>
    </row>
    <row r="171" spans="1:3" x14ac:dyDescent="0.2">
      <c r="A171" t="s">
        <v>370</v>
      </c>
      <c r="B171" t="s">
        <v>402</v>
      </c>
    </row>
    <row r="172" spans="1:3" x14ac:dyDescent="0.2">
      <c r="A172" t="s">
        <v>120</v>
      </c>
      <c r="B172" t="s">
        <v>427</v>
      </c>
    </row>
    <row r="173" spans="1:3" x14ac:dyDescent="0.2">
      <c r="A173" t="s">
        <v>145</v>
      </c>
      <c r="B173" t="s">
        <v>402</v>
      </c>
    </row>
    <row r="174" spans="1:3" x14ac:dyDescent="0.2">
      <c r="A174" t="s">
        <v>181</v>
      </c>
      <c r="B174" t="s">
        <v>481</v>
      </c>
    </row>
    <row r="175" spans="1:3" x14ac:dyDescent="0.2">
      <c r="A175" t="s">
        <v>182</v>
      </c>
      <c r="B175" t="s">
        <v>402</v>
      </c>
    </row>
    <row r="176" spans="1:3" x14ac:dyDescent="0.2">
      <c r="A176" t="s">
        <v>36</v>
      </c>
      <c r="B176" t="s">
        <v>466</v>
      </c>
    </row>
    <row r="177" spans="1:2" x14ac:dyDescent="0.2">
      <c r="A177" t="s">
        <v>183</v>
      </c>
      <c r="B177" t="s">
        <v>402</v>
      </c>
    </row>
    <row r="178" spans="1:2" x14ac:dyDescent="0.2">
      <c r="A178" t="s">
        <v>548</v>
      </c>
    </row>
    <row r="179" spans="1:2" x14ac:dyDescent="0.2">
      <c r="A179" t="s">
        <v>303</v>
      </c>
      <c r="B179" t="s">
        <v>482</v>
      </c>
    </row>
    <row r="180" spans="1:2" x14ac:dyDescent="0.2">
      <c r="A180" t="s">
        <v>35</v>
      </c>
      <c r="B180" t="s">
        <v>418</v>
      </c>
    </row>
    <row r="181" spans="1:2" x14ac:dyDescent="0.2">
      <c r="A181" t="s">
        <v>34</v>
      </c>
      <c r="B181" t="s">
        <v>424</v>
      </c>
    </row>
    <row r="182" spans="1:2" x14ac:dyDescent="0.2">
      <c r="A182" t="s">
        <v>121</v>
      </c>
      <c r="B182" t="s">
        <v>488</v>
      </c>
    </row>
    <row r="183" spans="1:2" x14ac:dyDescent="0.2">
      <c r="A183" t="s">
        <v>306</v>
      </c>
      <c r="B183" t="s">
        <v>402</v>
      </c>
    </row>
    <row r="184" spans="1:2" x14ac:dyDescent="0.2">
      <c r="A184" t="s">
        <v>308</v>
      </c>
      <c r="B184" t="s">
        <v>402</v>
      </c>
    </row>
    <row r="185" spans="1:2" x14ac:dyDescent="0.2">
      <c r="A185" t="s">
        <v>96</v>
      </c>
      <c r="B185" t="s">
        <v>402</v>
      </c>
    </row>
    <row r="186" spans="1:2" x14ac:dyDescent="0.2">
      <c r="A186" t="s">
        <v>549</v>
      </c>
    </row>
    <row r="187" spans="1:2" x14ac:dyDescent="0.2">
      <c r="A187" t="s">
        <v>33</v>
      </c>
      <c r="B187" t="s">
        <v>402</v>
      </c>
    </row>
    <row r="188" spans="1:2" x14ac:dyDescent="0.2">
      <c r="A188" t="s">
        <v>463</v>
      </c>
      <c r="B188" t="s">
        <v>459</v>
      </c>
    </row>
    <row r="189" spans="1:2" x14ac:dyDescent="0.2">
      <c r="A189" t="s">
        <v>311</v>
      </c>
      <c r="B189" t="s">
        <v>465</v>
      </c>
    </row>
    <row r="190" spans="1:2" x14ac:dyDescent="0.2">
      <c r="A190" t="s">
        <v>184</v>
      </c>
      <c r="B190" t="s">
        <v>425</v>
      </c>
    </row>
    <row r="191" spans="1:2" x14ac:dyDescent="0.2">
      <c r="A191" t="s">
        <v>32</v>
      </c>
      <c r="B191" t="s">
        <v>402</v>
      </c>
    </row>
    <row r="192" spans="1:2" x14ac:dyDescent="0.2">
      <c r="A192" t="s">
        <v>649</v>
      </c>
      <c r="B192" t="s">
        <v>402</v>
      </c>
    </row>
    <row r="193" spans="1:3" x14ac:dyDescent="0.2">
      <c r="A193" t="s">
        <v>97</v>
      </c>
      <c r="B193" t="s">
        <v>402</v>
      </c>
    </row>
    <row r="194" spans="1:3" x14ac:dyDescent="0.2">
      <c r="A194" t="s">
        <v>31</v>
      </c>
      <c r="B194" t="s">
        <v>402</v>
      </c>
    </row>
    <row r="195" spans="1:3" x14ac:dyDescent="0.2">
      <c r="A195" t="s">
        <v>373</v>
      </c>
      <c r="B195" t="s">
        <v>477</v>
      </c>
    </row>
    <row r="196" spans="1:3" x14ac:dyDescent="0.2">
      <c r="A196" t="s">
        <v>30</v>
      </c>
      <c r="B196" t="s">
        <v>402</v>
      </c>
    </row>
    <row r="197" spans="1:3" x14ac:dyDescent="0.2">
      <c r="A197" t="s">
        <v>550</v>
      </c>
    </row>
    <row r="198" spans="1:3" x14ac:dyDescent="0.2">
      <c r="A198" t="s">
        <v>375</v>
      </c>
      <c r="B198" t="s">
        <v>402</v>
      </c>
    </row>
    <row r="199" spans="1:3" x14ac:dyDescent="0.2">
      <c r="A199" t="s">
        <v>29</v>
      </c>
      <c r="B199" t="s">
        <v>402</v>
      </c>
    </row>
    <row r="200" spans="1:3" x14ac:dyDescent="0.2">
      <c r="A200" t="s">
        <v>98</v>
      </c>
      <c r="B200" t="s">
        <v>402</v>
      </c>
    </row>
    <row r="201" spans="1:3" x14ac:dyDescent="0.2">
      <c r="A201" t="s">
        <v>146</v>
      </c>
      <c r="B201" t="s">
        <v>402</v>
      </c>
    </row>
    <row r="202" spans="1:3" x14ac:dyDescent="0.2">
      <c r="A202" t="s">
        <v>147</v>
      </c>
      <c r="B202" t="s">
        <v>402</v>
      </c>
    </row>
    <row r="203" spans="1:3" x14ac:dyDescent="0.2">
      <c r="A203" t="s">
        <v>148</v>
      </c>
      <c r="B203" t="s">
        <v>402</v>
      </c>
    </row>
    <row r="204" spans="1:3" x14ac:dyDescent="0.2">
      <c r="A204" t="s">
        <v>28</v>
      </c>
      <c r="B204" t="s">
        <v>402</v>
      </c>
    </row>
    <row r="205" spans="1:3" x14ac:dyDescent="0.2">
      <c r="A205" t="s">
        <v>185</v>
      </c>
      <c r="B205" t="s">
        <v>402</v>
      </c>
    </row>
    <row r="206" spans="1:3" x14ac:dyDescent="0.2">
      <c r="A206" t="s">
        <v>122</v>
      </c>
      <c r="B206" t="s">
        <v>402</v>
      </c>
    </row>
    <row r="207" spans="1:3" x14ac:dyDescent="0.2">
      <c r="A207" t="s">
        <v>99</v>
      </c>
      <c r="B207" t="s">
        <v>402</v>
      </c>
    </row>
    <row r="208" spans="1:3" hidden="1" x14ac:dyDescent="0.2">
      <c r="A208" t="s">
        <v>610</v>
      </c>
      <c r="C208" t="s">
        <v>653</v>
      </c>
    </row>
    <row r="209" spans="1:2" x14ac:dyDescent="0.2">
      <c r="A209" t="s">
        <v>378</v>
      </c>
      <c r="B209" t="s">
        <v>402</v>
      </c>
    </row>
    <row r="210" spans="1:2" x14ac:dyDescent="0.2">
      <c r="A210" t="s">
        <v>559</v>
      </c>
    </row>
    <row r="211" spans="1:2" x14ac:dyDescent="0.2">
      <c r="A211" t="s">
        <v>380</v>
      </c>
      <c r="B211" t="s">
        <v>402</v>
      </c>
    </row>
    <row r="212" spans="1:2" x14ac:dyDescent="0.2">
      <c r="A212" t="s">
        <v>558</v>
      </c>
    </row>
    <row r="213" spans="1:2" x14ac:dyDescent="0.2">
      <c r="A213" t="s">
        <v>27</v>
      </c>
      <c r="B213" t="s">
        <v>402</v>
      </c>
    </row>
    <row r="214" spans="1:2" x14ac:dyDescent="0.2">
      <c r="A214" t="s">
        <v>26</v>
      </c>
      <c r="B214" t="s">
        <v>402</v>
      </c>
    </row>
    <row r="215" spans="1:2" x14ac:dyDescent="0.2">
      <c r="A215" t="s">
        <v>25</v>
      </c>
      <c r="B215" t="s">
        <v>402</v>
      </c>
    </row>
    <row r="216" spans="1:2" x14ac:dyDescent="0.2">
      <c r="A216" t="s">
        <v>149</v>
      </c>
      <c r="B216" t="s">
        <v>402</v>
      </c>
    </row>
    <row r="217" spans="1:2" x14ac:dyDescent="0.2">
      <c r="A217" t="s">
        <v>24</v>
      </c>
      <c r="B217" t="s">
        <v>402</v>
      </c>
    </row>
    <row r="218" spans="1:2" x14ac:dyDescent="0.2">
      <c r="A218" t="s">
        <v>123</v>
      </c>
      <c r="B218" t="s">
        <v>474</v>
      </c>
    </row>
    <row r="219" spans="1:2" x14ac:dyDescent="0.2">
      <c r="A219" t="s">
        <v>23</v>
      </c>
      <c r="B219" t="s">
        <v>402</v>
      </c>
    </row>
    <row r="220" spans="1:2" x14ac:dyDescent="0.2">
      <c r="A220" t="s">
        <v>186</v>
      </c>
      <c r="B220" t="s">
        <v>402</v>
      </c>
    </row>
    <row r="221" spans="1:2" x14ac:dyDescent="0.2">
      <c r="A221" t="s">
        <v>560</v>
      </c>
    </row>
    <row r="222" spans="1:2" x14ac:dyDescent="0.2">
      <c r="A222" t="s">
        <v>613</v>
      </c>
    </row>
    <row r="223" spans="1:2" x14ac:dyDescent="0.2">
      <c r="A223" t="s">
        <v>187</v>
      </c>
      <c r="B223" t="s">
        <v>402</v>
      </c>
    </row>
    <row r="224" spans="1:2" x14ac:dyDescent="0.2">
      <c r="A224" t="s">
        <v>383</v>
      </c>
      <c r="B224" t="s">
        <v>402</v>
      </c>
    </row>
    <row r="225" spans="1:2" x14ac:dyDescent="0.2">
      <c r="A225" t="s">
        <v>316</v>
      </c>
      <c r="B225" t="s">
        <v>402</v>
      </c>
    </row>
    <row r="226" spans="1:2" x14ac:dyDescent="0.2">
      <c r="A226" t="s">
        <v>100</v>
      </c>
      <c r="B226" t="s">
        <v>402</v>
      </c>
    </row>
    <row r="227" spans="1:2" x14ac:dyDescent="0.2">
      <c r="A227" t="s">
        <v>318</v>
      </c>
      <c r="B227" t="s">
        <v>402</v>
      </c>
    </row>
    <row r="228" spans="1:2" x14ac:dyDescent="0.2">
      <c r="A228" t="s">
        <v>384</v>
      </c>
      <c r="B228" t="s">
        <v>402</v>
      </c>
    </row>
    <row r="229" spans="1:2" x14ac:dyDescent="0.2">
      <c r="A229" t="s">
        <v>614</v>
      </c>
    </row>
    <row r="230" spans="1:2" x14ac:dyDescent="0.2">
      <c r="A230" t="s">
        <v>150</v>
      </c>
      <c r="B230" t="s">
        <v>402</v>
      </c>
    </row>
    <row r="231" spans="1:2" x14ac:dyDescent="0.2">
      <c r="A231" t="s">
        <v>469</v>
      </c>
      <c r="B231" t="s">
        <v>470</v>
      </c>
    </row>
    <row r="232" spans="1:2" x14ac:dyDescent="0.2">
      <c r="A232" t="s">
        <v>22</v>
      </c>
      <c r="B232" t="s">
        <v>412</v>
      </c>
    </row>
    <row r="233" spans="1:2" x14ac:dyDescent="0.2">
      <c r="A233" t="s">
        <v>124</v>
      </c>
      <c r="B233" t="s">
        <v>402</v>
      </c>
    </row>
    <row r="234" spans="1:2" x14ac:dyDescent="0.2">
      <c r="A234" t="s">
        <v>21</v>
      </c>
      <c r="B234" t="s">
        <v>420</v>
      </c>
    </row>
    <row r="235" spans="1:2" x14ac:dyDescent="0.2">
      <c r="A235" t="s">
        <v>618</v>
      </c>
    </row>
    <row r="236" spans="1:2" x14ac:dyDescent="0.2">
      <c r="A236" t="s">
        <v>101</v>
      </c>
      <c r="B236" t="s">
        <v>402</v>
      </c>
    </row>
    <row r="237" spans="1:2" x14ac:dyDescent="0.2">
      <c r="A237" t="s">
        <v>324</v>
      </c>
      <c r="B237" t="s">
        <v>402</v>
      </c>
    </row>
    <row r="238" spans="1:2" x14ac:dyDescent="0.2">
      <c r="A238" t="s">
        <v>188</v>
      </c>
      <c r="B238" t="s">
        <v>402</v>
      </c>
    </row>
    <row r="239" spans="1:2" x14ac:dyDescent="0.2">
      <c r="A239" t="s">
        <v>387</v>
      </c>
      <c r="B239" t="s">
        <v>402</v>
      </c>
    </row>
    <row r="240" spans="1:2" x14ac:dyDescent="0.2">
      <c r="A240" t="s">
        <v>151</v>
      </c>
      <c r="B240" t="s">
        <v>402</v>
      </c>
    </row>
    <row r="241" spans="1:3" x14ac:dyDescent="0.2">
      <c r="A241" t="s">
        <v>619</v>
      </c>
    </row>
    <row r="242" spans="1:3" x14ac:dyDescent="0.2">
      <c r="A242" t="s">
        <v>566</v>
      </c>
    </row>
    <row r="243" spans="1:3" x14ac:dyDescent="0.2">
      <c r="A243" t="s">
        <v>650</v>
      </c>
      <c r="B243" t="s">
        <v>402</v>
      </c>
    </row>
    <row r="244" spans="1:3" hidden="1" x14ac:dyDescent="0.2">
      <c r="A244" t="s">
        <v>622</v>
      </c>
      <c r="C244" t="s">
        <v>653</v>
      </c>
    </row>
    <row r="245" spans="1:3" x14ac:dyDescent="0.2">
      <c r="A245" t="s">
        <v>20</v>
      </c>
      <c r="B245" t="s">
        <v>402</v>
      </c>
    </row>
    <row r="246" spans="1:3" x14ac:dyDescent="0.2">
      <c r="A246" t="s">
        <v>125</v>
      </c>
      <c r="B246" t="s">
        <v>402</v>
      </c>
    </row>
    <row r="247" spans="1:3" x14ac:dyDescent="0.2">
      <c r="A247" t="s">
        <v>19</v>
      </c>
      <c r="B247" t="s">
        <v>402</v>
      </c>
    </row>
    <row r="248" spans="1:3" x14ac:dyDescent="0.2">
      <c r="A248" t="s">
        <v>18</v>
      </c>
      <c r="B248" t="s">
        <v>651</v>
      </c>
    </row>
    <row r="249" spans="1:3" x14ac:dyDescent="0.2">
      <c r="A249" t="s">
        <v>17</v>
      </c>
      <c r="B249" t="s">
        <v>402</v>
      </c>
    </row>
    <row r="250" spans="1:3" x14ac:dyDescent="0.2">
      <c r="A250" t="s">
        <v>102</v>
      </c>
      <c r="B250" t="s">
        <v>402</v>
      </c>
    </row>
    <row r="251" spans="1:3" x14ac:dyDescent="0.2">
      <c r="A251" t="s">
        <v>574</v>
      </c>
    </row>
    <row r="252" spans="1:3" hidden="1" x14ac:dyDescent="0.2">
      <c r="A252" t="s">
        <v>16</v>
      </c>
      <c r="B252" t="s">
        <v>402</v>
      </c>
      <c r="C252" t="s">
        <v>653</v>
      </c>
    </row>
    <row r="253" spans="1:3" x14ac:dyDescent="0.2">
      <c r="A253" t="s">
        <v>328</v>
      </c>
      <c r="B253" t="s">
        <v>402</v>
      </c>
    </row>
    <row r="254" spans="1:3" x14ac:dyDescent="0.2">
      <c r="A254" t="s">
        <v>15</v>
      </c>
      <c r="B254" t="s">
        <v>438</v>
      </c>
    </row>
    <row r="255" spans="1:3" x14ac:dyDescent="0.2">
      <c r="A255" t="s">
        <v>126</v>
      </c>
      <c r="B255" t="s">
        <v>485</v>
      </c>
    </row>
    <row r="256" spans="1:3" x14ac:dyDescent="0.2">
      <c r="A256" t="s">
        <v>332</v>
      </c>
      <c r="B256" t="s">
        <v>402</v>
      </c>
    </row>
    <row r="257" spans="1:2" x14ac:dyDescent="0.2">
      <c r="A257" t="s">
        <v>14</v>
      </c>
      <c r="B257" t="s">
        <v>471</v>
      </c>
    </row>
    <row r="258" spans="1:2" x14ac:dyDescent="0.2">
      <c r="A258" t="s">
        <v>127</v>
      </c>
      <c r="B258" t="s">
        <v>402</v>
      </c>
    </row>
    <row r="259" spans="1:2" x14ac:dyDescent="0.2">
      <c r="A259" t="s">
        <v>575</v>
      </c>
    </row>
    <row r="260" spans="1:2" x14ac:dyDescent="0.2">
      <c r="A260" t="s">
        <v>257</v>
      </c>
      <c r="B260" t="s">
        <v>402</v>
      </c>
    </row>
    <row r="261" spans="1:2" x14ac:dyDescent="0.2">
      <c r="A261" t="s">
        <v>480</v>
      </c>
      <c r="B261" t="s">
        <v>402</v>
      </c>
    </row>
    <row r="262" spans="1:2" x14ac:dyDescent="0.2">
      <c r="A262" t="s">
        <v>103</v>
      </c>
      <c r="B262" t="s">
        <v>402</v>
      </c>
    </row>
    <row r="263" spans="1:2" x14ac:dyDescent="0.2">
      <c r="A263" t="s">
        <v>104</v>
      </c>
      <c r="B263" t="s">
        <v>402</v>
      </c>
    </row>
    <row r="264" spans="1:2" x14ac:dyDescent="0.2">
      <c r="A264" t="s">
        <v>12</v>
      </c>
      <c r="B264" t="s">
        <v>416</v>
      </c>
    </row>
    <row r="265" spans="1:2" x14ac:dyDescent="0.2">
      <c r="A265" t="s">
        <v>391</v>
      </c>
      <c r="B265" t="s">
        <v>402</v>
      </c>
    </row>
    <row r="266" spans="1:2" x14ac:dyDescent="0.2">
      <c r="A266" t="s">
        <v>576</v>
      </c>
    </row>
    <row r="267" spans="1:2" x14ac:dyDescent="0.2">
      <c r="A267" t="s">
        <v>322</v>
      </c>
      <c r="B267" t="s">
        <v>476</v>
      </c>
    </row>
    <row r="268" spans="1:2" x14ac:dyDescent="0.2">
      <c r="A268" t="s">
        <v>330</v>
      </c>
      <c r="B268" t="s">
        <v>479</v>
      </c>
    </row>
    <row r="269" spans="1:2" x14ac:dyDescent="0.2">
      <c r="A269" t="s">
        <v>190</v>
      </c>
      <c r="B269" t="s">
        <v>434</v>
      </c>
    </row>
    <row r="270" spans="1:2" x14ac:dyDescent="0.2">
      <c r="A270" t="s">
        <v>105</v>
      </c>
      <c r="B270" t="s">
        <v>402</v>
      </c>
    </row>
    <row r="271" spans="1:2" x14ac:dyDescent="0.2">
      <c r="A271" t="s">
        <v>191</v>
      </c>
      <c r="B271" t="s">
        <v>402</v>
      </c>
    </row>
    <row r="272" spans="1:2" x14ac:dyDescent="0.2">
      <c r="A272" t="s">
        <v>106</v>
      </c>
      <c r="B272" t="s">
        <v>402</v>
      </c>
    </row>
    <row r="273" spans="1:2" x14ac:dyDescent="0.2">
      <c r="A273" t="s">
        <v>11</v>
      </c>
      <c r="B273" t="s">
        <v>402</v>
      </c>
    </row>
    <row r="274" spans="1:2" x14ac:dyDescent="0.2">
      <c r="A274" t="s">
        <v>192</v>
      </c>
      <c r="B274" t="s">
        <v>402</v>
      </c>
    </row>
    <row r="275" spans="1:2" x14ac:dyDescent="0.2">
      <c r="A275" t="s">
        <v>581</v>
      </c>
    </row>
    <row r="276" spans="1:2" x14ac:dyDescent="0.2">
      <c r="A276" t="s">
        <v>154</v>
      </c>
      <c r="B276" t="s">
        <v>402</v>
      </c>
    </row>
    <row r="277" spans="1:2" x14ac:dyDescent="0.2">
      <c r="A277" t="s">
        <v>107</v>
      </c>
      <c r="B277" t="s">
        <v>402</v>
      </c>
    </row>
    <row r="278" spans="1:2" x14ac:dyDescent="0.2">
      <c r="A278" t="s">
        <v>10</v>
      </c>
      <c r="B278" t="s">
        <v>402</v>
      </c>
    </row>
    <row r="279" spans="1:2" x14ac:dyDescent="0.2">
      <c r="A279" t="s">
        <v>193</v>
      </c>
      <c r="B279" t="s">
        <v>402</v>
      </c>
    </row>
    <row r="280" spans="1:2" x14ac:dyDescent="0.2">
      <c r="A280" t="s">
        <v>108</v>
      </c>
      <c r="B280" t="s">
        <v>402</v>
      </c>
    </row>
    <row r="281" spans="1:2" x14ac:dyDescent="0.2">
      <c r="A281" t="s">
        <v>155</v>
      </c>
      <c r="B281" t="s">
        <v>402</v>
      </c>
    </row>
    <row r="282" spans="1:2" x14ac:dyDescent="0.2">
      <c r="A282" t="s">
        <v>156</v>
      </c>
      <c r="B282" t="s">
        <v>402</v>
      </c>
    </row>
    <row r="283" spans="1:2" x14ac:dyDescent="0.2">
      <c r="A283" t="s">
        <v>342</v>
      </c>
      <c r="B283" t="s">
        <v>402</v>
      </c>
    </row>
    <row r="284" spans="1:2" x14ac:dyDescent="0.2">
      <c r="A284" t="s">
        <v>194</v>
      </c>
      <c r="B284" t="s">
        <v>402</v>
      </c>
    </row>
    <row r="285" spans="1:2" x14ac:dyDescent="0.2">
      <c r="A285" t="s">
        <v>157</v>
      </c>
      <c r="B285" t="s">
        <v>402</v>
      </c>
    </row>
    <row r="286" spans="1:2" x14ac:dyDescent="0.2">
      <c r="A286" t="s">
        <v>9</v>
      </c>
      <c r="B286" t="s">
        <v>402</v>
      </c>
    </row>
    <row r="287" spans="1:2" x14ac:dyDescent="0.2">
      <c r="A287" t="s">
        <v>340</v>
      </c>
      <c r="B287" t="s">
        <v>402</v>
      </c>
    </row>
    <row r="288" spans="1:2" x14ac:dyDescent="0.2">
      <c r="A288" t="s">
        <v>195</v>
      </c>
      <c r="B288" t="s">
        <v>402</v>
      </c>
    </row>
    <row r="289" spans="1:3" x14ac:dyDescent="0.2">
      <c r="A289" t="s">
        <v>196</v>
      </c>
      <c r="B289" t="s">
        <v>402</v>
      </c>
    </row>
    <row r="290" spans="1:3" x14ac:dyDescent="0.2">
      <c r="A290" t="s">
        <v>197</v>
      </c>
      <c r="B290" t="s">
        <v>402</v>
      </c>
    </row>
    <row r="291" spans="1:3" x14ac:dyDescent="0.2">
      <c r="A291" t="s">
        <v>582</v>
      </c>
    </row>
    <row r="292" spans="1:3" x14ac:dyDescent="0.2">
      <c r="A292" t="s">
        <v>158</v>
      </c>
      <c r="B292" t="s">
        <v>417</v>
      </c>
    </row>
    <row r="293" spans="1:3" x14ac:dyDescent="0.2">
      <c r="A293" t="s">
        <v>336</v>
      </c>
      <c r="B293" t="s">
        <v>402</v>
      </c>
    </row>
    <row r="294" spans="1:3" x14ac:dyDescent="0.2">
      <c r="A294" t="s">
        <v>393</v>
      </c>
      <c r="B294" t="s">
        <v>402</v>
      </c>
    </row>
    <row r="295" spans="1:3" x14ac:dyDescent="0.2">
      <c r="A295" t="s">
        <v>395</v>
      </c>
      <c r="B295" t="s">
        <v>402</v>
      </c>
    </row>
    <row r="296" spans="1:3" x14ac:dyDescent="0.2">
      <c r="A296" t="s">
        <v>583</v>
      </c>
    </row>
    <row r="297" spans="1:3" x14ac:dyDescent="0.2">
      <c r="A297" t="s">
        <v>8</v>
      </c>
      <c r="B297" t="s">
        <v>402</v>
      </c>
    </row>
    <row r="298" spans="1:3" x14ac:dyDescent="0.2">
      <c r="A298" t="s">
        <v>624</v>
      </c>
    </row>
    <row r="299" spans="1:3" x14ac:dyDescent="0.2">
      <c r="A299" t="s">
        <v>128</v>
      </c>
      <c r="B299" t="s">
        <v>402</v>
      </c>
    </row>
    <row r="300" spans="1:3" x14ac:dyDescent="0.2">
      <c r="A300" t="s">
        <v>129</v>
      </c>
      <c r="B300" t="s">
        <v>402</v>
      </c>
    </row>
    <row r="301" spans="1:3" hidden="1" x14ac:dyDescent="0.2">
      <c r="A301" t="s">
        <v>7</v>
      </c>
      <c r="B301" t="s">
        <v>402</v>
      </c>
      <c r="C301" t="s">
        <v>653</v>
      </c>
    </row>
    <row r="302" spans="1:3" x14ac:dyDescent="0.2">
      <c r="A302" t="s">
        <v>6</v>
      </c>
      <c r="B302" t="s">
        <v>402</v>
      </c>
    </row>
    <row r="303" spans="1:3" x14ac:dyDescent="0.2">
      <c r="A303" t="s">
        <v>198</v>
      </c>
      <c r="B303" t="s">
        <v>402</v>
      </c>
    </row>
    <row r="304" spans="1:3" x14ac:dyDescent="0.2">
      <c r="A304" t="s">
        <v>199</v>
      </c>
      <c r="B304" t="s">
        <v>445</v>
      </c>
    </row>
    <row r="305" spans="1:2" x14ac:dyDescent="0.2">
      <c r="A305" t="s">
        <v>159</v>
      </c>
      <c r="B305" t="s">
        <v>402</v>
      </c>
    </row>
    <row r="306" spans="1:2" x14ac:dyDescent="0.2">
      <c r="A306" t="s">
        <v>5</v>
      </c>
      <c r="B306" t="s">
        <v>402</v>
      </c>
    </row>
    <row r="307" spans="1:2" x14ac:dyDescent="0.2">
      <c r="A307" t="s">
        <v>347</v>
      </c>
      <c r="B307" t="s">
        <v>402</v>
      </c>
    </row>
    <row r="308" spans="1:2" x14ac:dyDescent="0.2">
      <c r="A308" t="s">
        <v>594</v>
      </c>
    </row>
    <row r="309" spans="1:2" x14ac:dyDescent="0.2">
      <c r="A309" t="s">
        <v>109</v>
      </c>
      <c r="B309" t="s">
        <v>450</v>
      </c>
    </row>
    <row r="310" spans="1:2" x14ac:dyDescent="0.2">
      <c r="A310" t="s">
        <v>200</v>
      </c>
      <c r="B310" t="s">
        <v>402</v>
      </c>
    </row>
  </sheetData>
  <autoFilter ref="A1:C310" xr:uid="{64401803-C955-494F-B229-CF7DA0C6E008}">
    <filterColumn colId="2">
      <filters blank="1"/>
    </filterColumn>
    <sortState xmlns:xlrd2="http://schemas.microsoft.com/office/spreadsheetml/2017/richdata2" ref="A2:C310">
      <sortCondition ref="A1:A31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2017-06-06T20:28:20Z</dcterms:created>
  <dcterms:modified xsi:type="dcterms:W3CDTF">2019-07-08T23:57:01Z</dcterms:modified>
  <cp:category/>
</cp:coreProperties>
</file>