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tlantic Legal Foundation/"/>
    </mc:Choice>
  </mc:AlternateContent>
  <xr:revisionPtr revIDLastSave="0" documentId="8_{81F70985-DD08-CC41-AFB3-20AFFF220221}" xr6:coauthVersionLast="43" xr6:coauthVersionMax="43" xr10:uidLastSave="{00000000-0000-0000-0000-000000000000}"/>
  <bookViews>
    <workbookView xWindow="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calcPr calcId="191029"/>
  <pivotCaches>
    <pivotCache cacheId="16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7" i="2"/>
  <c r="B59" i="1"/>
  <c r="B60" i="1"/>
  <c r="B68" i="1"/>
  <c r="B69" i="1"/>
  <c r="B128" i="1" l="1"/>
  <c r="B129" i="1"/>
  <c r="B13" i="1"/>
  <c r="B17" i="1"/>
  <c r="B18" i="1"/>
  <c r="B19" i="1"/>
  <c r="B20" i="1"/>
  <c r="B14" i="1"/>
  <c r="B15" i="1"/>
  <c r="B16" i="1"/>
  <c r="B70" i="1"/>
  <c r="B71" i="1"/>
  <c r="B8" i="1" l="1"/>
  <c r="B72" i="1"/>
  <c r="B61" i="1"/>
  <c r="B62" i="1"/>
  <c r="B36" i="1"/>
  <c r="B73" i="1"/>
  <c r="B22" i="1"/>
  <c r="B9" i="1"/>
  <c r="B2" i="1"/>
  <c r="B10" i="1"/>
  <c r="B37" i="1"/>
  <c r="B63" i="1"/>
  <c r="B74" i="1"/>
  <c r="B23" i="1"/>
  <c r="B97" i="1"/>
  <c r="B38" i="1"/>
  <c r="B75" i="1"/>
  <c r="B24" i="1"/>
  <c r="B98" i="1"/>
  <c r="B39" i="1"/>
  <c r="B76" i="1"/>
  <c r="B25" i="1"/>
  <c r="B3" i="1"/>
  <c r="B40" i="1"/>
  <c r="B77" i="1"/>
  <c r="B99" i="1"/>
  <c r="B26" i="1"/>
  <c r="B41" i="1"/>
  <c r="B78" i="1"/>
  <c r="B100" i="1"/>
  <c r="B27" i="1"/>
  <c r="B42" i="1"/>
  <c r="B79" i="1"/>
  <c r="B101" i="1"/>
  <c r="B28" i="1"/>
  <c r="B4" i="1"/>
  <c r="B7" i="1"/>
  <c r="B43" i="1"/>
  <c r="B80" i="1"/>
  <c r="B102" i="1"/>
  <c r="B29" i="1"/>
  <c r="B44" i="1"/>
  <c r="B81" i="1"/>
  <c r="B103" i="1"/>
  <c r="B30" i="1"/>
  <c r="B6" i="1"/>
  <c r="B11" i="1"/>
  <c r="B45" i="1"/>
  <c r="B82" i="1"/>
  <c r="B31" i="1"/>
  <c r="B5" i="1"/>
  <c r="B12" i="1"/>
  <c r="B46" i="1"/>
  <c r="B83" i="1"/>
  <c r="B32" i="1"/>
  <c r="B47" i="1"/>
  <c r="B84" i="1"/>
  <c r="B33" i="1"/>
  <c r="B48" i="1"/>
  <c r="B64" i="1"/>
  <c r="B85" i="1"/>
  <c r="B34" i="1"/>
  <c r="B49" i="1"/>
  <c r="B65" i="1"/>
  <c r="B86" i="1"/>
  <c r="B35" i="1"/>
  <c r="B50" i="1"/>
  <c r="B66" i="1"/>
  <c r="B87" i="1"/>
  <c r="B51" i="1"/>
  <c r="B67" i="1"/>
  <c r="B88" i="1"/>
  <c r="B52" i="1"/>
  <c r="B89" i="1"/>
  <c r="B53" i="1"/>
  <c r="B90" i="1"/>
  <c r="B54" i="1"/>
  <c r="B91" i="1"/>
  <c r="B55" i="1"/>
  <c r="B92" i="1"/>
  <c r="B93" i="1"/>
  <c r="B104" i="1"/>
  <c r="B56" i="1"/>
  <c r="B94" i="1"/>
  <c r="B57" i="1"/>
  <c r="B95" i="1"/>
  <c r="B58" i="1"/>
  <c r="B96" i="1"/>
  <c r="B21" i="1"/>
</calcChain>
</file>

<file path=xl/sharedStrings.xml><?xml version="1.0" encoding="utf-8"?>
<sst xmlns="http://schemas.openxmlformats.org/spreadsheetml/2006/main" count="366" uniqueCount="44">
  <si>
    <t>donor_name</t>
  </si>
  <si>
    <t>recipient_name</t>
  </si>
  <si>
    <t>contribution</t>
  </si>
  <si>
    <t>year</t>
  </si>
  <si>
    <t>F.M. Kirby Foundation</t>
  </si>
  <si>
    <t>Atlantic Legal Foundation</t>
  </si>
  <si>
    <t>Exxon Mobil</t>
  </si>
  <si>
    <t>Sarah Scaife Foundation</t>
  </si>
  <si>
    <t>Joyce and Donald Rumsfeld Foundation</t>
  </si>
  <si>
    <t>Jaquelin Hume Foundation</t>
  </si>
  <si>
    <t>Castle Rock Foundation</t>
  </si>
  <si>
    <t>The Lynde and Harry Bradley Foundation</t>
  </si>
  <si>
    <t>DonorsTrust</t>
  </si>
  <si>
    <t>Claude R. Lambe Charitable Foundation</t>
  </si>
  <si>
    <t>John M. Olin Foundation</t>
  </si>
  <si>
    <t>Philip M. McKenna Foundation</t>
  </si>
  <si>
    <t>Grand Total</t>
  </si>
  <si>
    <t>Data Retrieved</t>
  </si>
  <si>
    <t>* Click on row labels for funding by year.</t>
  </si>
  <si>
    <t>Atlantic Legal Foundation Funding</t>
  </si>
  <si>
    <t>desmogblog.com/atlantic-legal-foundation</t>
  </si>
  <si>
    <t>Resource URL</t>
  </si>
  <si>
    <t>Donor &amp; Year</t>
  </si>
  <si>
    <t>data_source</t>
  </si>
  <si>
    <t>transaction_id</t>
  </si>
  <si>
    <t>desmog verified</t>
  </si>
  <si>
    <t>CT2017</t>
  </si>
  <si>
    <t>https://www.sourcewatch.org/index.php/F.M._Kirby_Foundation</t>
  </si>
  <si>
    <t>https://www.desmogblog.com/exxonmobil-funding-climate-science-denial</t>
  </si>
  <si>
    <t>https://www.desmogblog.com/scaife-family-foundations</t>
  </si>
  <si>
    <t>https://www.sourcewatch.org/index.php/Jaquelin_Hume_Foundation</t>
  </si>
  <si>
    <t>https://www.sourcewatch.org/index.php/Castle_Rock_Foundation</t>
  </si>
  <si>
    <t>https://www.sourcewatch.org/index.php/Lynde_and_Harry_Bradley_Foundation</t>
  </si>
  <si>
    <t>https://www.desmogblog.com/who-donors-trust</t>
  </si>
  <si>
    <t>https://www.sourcewatch.org/index.php/Koch_Family_Foundations</t>
  </si>
  <si>
    <t>https://www.sourcewatch.org/index.php/John_M._Olin_Foundation</t>
  </si>
  <si>
    <t>https://www.sourcewatch.org/index.php/Philip_M._McKenna_Foundation</t>
  </si>
  <si>
    <t xml:space="preserve">these #s come from the 990 year before. </t>
  </si>
  <si>
    <t>ExxonMobil Foundation</t>
  </si>
  <si>
    <t>added</t>
  </si>
  <si>
    <t>Greenpeace Web Archive</t>
  </si>
  <si>
    <t>notes</t>
  </si>
  <si>
    <t>Annual Report</t>
  </si>
  <si>
    <t>Sum of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</si>
</sst>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8" formatCode="yyyy\-mm\-dd;@"/>
  </numFmts>
  <fonts count="10">
    <font>
      <sz val="12"/>
      <color theme="1"/>
      <name val="Calibri"/>
      <family val="2"/>
      <scheme val="minor"/>
    </font>
    <font>
      <b/>
      <sz val="16"/>
      <color theme="1"/>
      <name val="Calibri (Body)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pivotButton="1"/>
    <xf numFmtId="164" fontId="0" fillId="0" borderId="0" xfId="0" applyNumberFormat="1"/>
    <xf numFmtId="0" fontId="2" fillId="0" borderId="0" xfId="1" applyAlignment="1"/>
    <xf numFmtId="0" fontId="0" fillId="0" borderId="0" xfId="0" applyAlignment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0" fillId="0" borderId="0" xfId="0" applyFill="1" applyAlignment="1"/>
    <xf numFmtId="164" fontId="6" fillId="3" borderId="1" xfId="0" applyNumberFormat="1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1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Alignment="1"/>
    <xf numFmtId="0" fontId="5" fillId="0" borderId="0" xfId="0" applyFont="1"/>
    <xf numFmtId="164" fontId="5" fillId="0" borderId="0" xfId="0" applyNumberFormat="1" applyFont="1"/>
    <xf numFmtId="168" fontId="8" fillId="0" borderId="0" xfId="0" applyNumberFormat="1" applyFont="1" applyFill="1" applyAlignment="1">
      <alignment horizontal="left"/>
    </xf>
    <xf numFmtId="168" fontId="8" fillId="0" borderId="0" xfId="0" applyNumberFormat="1" applyFont="1" applyAlignment="1">
      <alignment horizontal="left"/>
    </xf>
  </cellXfs>
  <cellStyles count="3">
    <cellStyle name="Followed Hyperlink" xfId="2" builtinId="9" hidden="1"/>
    <cellStyle name="Hyperlink" xfId="1" builtinId="8"/>
    <cellStyle name="Normal" xfId="0" builtinId="0"/>
  </cellStyles>
  <dxfs count="23">
    <dxf>
      <numFmt numFmtId="164" formatCode="&quot;$&quot;#,##0"/>
    </dxf>
    <dxf>
      <numFmt numFmtId="164" formatCode="&quot;$&quot;#,##0"/>
    </dxf>
    <dxf>
      <numFmt numFmtId="170" formatCode="&quot;$&quot;#,##0.0"/>
    </dxf>
    <dxf>
      <numFmt numFmtId="164" formatCode="&quot;$&quot;#,##0"/>
    </dxf>
    <dxf>
      <numFmt numFmtId="170" formatCode="&quot;$&quot;#,##0.0"/>
    </dxf>
    <dxf>
      <numFmt numFmtId="169" formatCode="&quot;$&quot;#,##0.00"/>
    </dxf>
    <dxf>
      <numFmt numFmtId="169" formatCode="&quot;$&quot;#,##0.0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78.421161226855" createdVersion="6" refreshedVersion="6" minRefreshableVersion="3" recordCount="129" xr:uid="{A5E9EC48-AE39-1D46-9481-FE988C4B49B0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3">
        <s v="Castle Rock Foundation"/>
        <s v="Claude R. Lambe Charitable Foundation"/>
        <s v="DonorsTrust"/>
        <s v="Exxon Mobil"/>
        <s v="ExxonMobil Foundation"/>
        <s v="F.M. Kirby Foundation"/>
        <s v="Jaquelin Hume Foundation"/>
        <s v="John M. Olin Foundation"/>
        <s v="Joyce and Donald Rumsfeld Foundation"/>
        <s v="Philip M. McKenna Foundation"/>
        <s v="Sarah Scaife Foundation"/>
        <s v="The Lynde and Harry Bradley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100" maxValue="150000" count="24">
        <n v="20000"/>
        <n v="100"/>
        <n v="5000"/>
        <n v="3000"/>
        <n v="37500"/>
        <n v="42500"/>
        <n v="40000"/>
        <n v="35000"/>
        <n v="32500"/>
        <n v="30000"/>
        <n v="27500"/>
        <n v="25000"/>
        <n v="15000"/>
        <n v="10000"/>
        <n v="1000"/>
        <n v="500"/>
        <n v="4000"/>
        <n v="75000"/>
        <n v="100000"/>
        <n v="90000"/>
        <n v="125000"/>
        <n v="50000"/>
        <n v="150000"/>
        <m/>
      </sharedItems>
    </cacheField>
    <cacheField name="year" numFmtId="0">
      <sharedItems containsString="0" containsBlank="1" containsNumber="1" containsInteger="1" minValue="1988" maxValue="2016" count="30">
        <n v="2010"/>
        <n v="2007"/>
        <n v="2004"/>
        <n v="2001"/>
        <n v="2002"/>
        <n v="2012"/>
        <n v="2011"/>
        <n v="1998"/>
        <n v="2006"/>
        <n v="2005"/>
        <n v="2016"/>
        <n v="2015"/>
        <n v="2014"/>
        <n v="2013"/>
        <n v="2009"/>
        <n v="2008"/>
        <n v="2003"/>
        <n v="2000"/>
        <n v="1999"/>
        <n v="1997"/>
        <n v="1996"/>
        <n v="1995"/>
        <n v="1994"/>
        <n v="1993"/>
        <n v="1992"/>
        <n v="1990"/>
        <n v="1989"/>
        <n v="1988"/>
        <n v="1991"/>
        <m/>
      </sharedItems>
    </cacheField>
    <cacheField name="desmog 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s v="CT2017"/>
    <s v="Castle Rock Foundation_Atlantic Legal Foundation201020000"/>
    <x v="0"/>
    <s v="Atlantic Legal Foundation"/>
    <x v="0"/>
    <x v="0"/>
    <m/>
    <s v="these #s come from the 990 year before. "/>
  </r>
  <r>
    <s v="CT2017"/>
    <s v="Castle Rock Foundation_Atlantic Legal Foundation200720000"/>
    <x v="0"/>
    <s v="Atlantic Legal Foundation"/>
    <x v="0"/>
    <x v="1"/>
    <m/>
    <m/>
  </r>
  <r>
    <s v="CT2017"/>
    <s v="Castle Rock Foundation_Atlantic Legal Foundation200420000"/>
    <x v="0"/>
    <s v="Atlantic Legal Foundation"/>
    <x v="0"/>
    <x v="2"/>
    <m/>
    <m/>
  </r>
  <r>
    <s v="CT2017"/>
    <s v="Castle Rock Foundation_Atlantic Legal Foundation200120000"/>
    <x v="0"/>
    <s v="Atlantic Legal Foundation"/>
    <x v="0"/>
    <x v="3"/>
    <m/>
    <m/>
  </r>
  <r>
    <s v="CT2017"/>
    <s v="Claude R. Lambe Charitable Foundation_Atlantic Legal Foundation200220000"/>
    <x v="1"/>
    <s v="Atlantic Legal Foundation"/>
    <x v="0"/>
    <x v="4"/>
    <m/>
    <m/>
  </r>
  <r>
    <s v="CT2017"/>
    <s v="DonorsTrust_Atlantic Legal Foundation2004100"/>
    <x v="2"/>
    <s v="Atlantic Legal Foundation"/>
    <x v="1"/>
    <x v="2"/>
    <m/>
    <m/>
  </r>
  <r>
    <s v="CT2017"/>
    <s v="Exxon Mobil_Atlantic Legal Foundation20125000"/>
    <x v="3"/>
    <s v="Atlantic Legal Foundation"/>
    <x v="2"/>
    <x v="5"/>
    <m/>
    <m/>
  </r>
  <r>
    <s v="CT2017"/>
    <s v="Exxon Mobil_Atlantic Legal Foundation20115000"/>
    <x v="3"/>
    <s v="Atlantic Legal Foundation"/>
    <x v="2"/>
    <x v="6"/>
    <m/>
    <m/>
  </r>
  <r>
    <s v="CT2017"/>
    <s v="Exxon Mobil_Atlantic Legal Foundation20105000"/>
    <x v="3"/>
    <s v="Atlantic Legal Foundation"/>
    <x v="2"/>
    <x v="0"/>
    <m/>
    <m/>
  </r>
  <r>
    <s v="CT2017"/>
    <s v="Exxon Mobil_Atlantic Legal Foundation20025000"/>
    <x v="3"/>
    <s v="Atlantic Legal Foundation"/>
    <x v="2"/>
    <x v="4"/>
    <m/>
    <m/>
  </r>
  <r>
    <s v="CT2017"/>
    <s v="Exxon Mobil_Atlantic Legal Foundation20015000"/>
    <x v="3"/>
    <s v="Atlantic Legal Foundation"/>
    <x v="2"/>
    <x v="3"/>
    <m/>
    <m/>
  </r>
  <r>
    <s v="Greenpeace Web Archive"/>
    <s v="Exxon Mobil_Atlantic Legal Foundation19985000"/>
    <x v="3"/>
    <s v="Atlantic Legal Foundation"/>
    <x v="2"/>
    <x v="7"/>
    <s v="added"/>
    <m/>
  </r>
  <r>
    <n v="990"/>
    <s v="ExxonMobil Foundation_Atlantic Legal Foundation20063000"/>
    <x v="4"/>
    <s v="Atlantic Legal Foundation"/>
    <x v="3"/>
    <x v="8"/>
    <s v="added"/>
    <m/>
  </r>
  <r>
    <n v="990"/>
    <s v="ExxonMobil Foundation_Atlantic Legal Foundation20053000"/>
    <x v="4"/>
    <s v="Atlantic Legal Foundation"/>
    <x v="3"/>
    <x v="9"/>
    <s v="added"/>
    <m/>
  </r>
  <r>
    <n v="990"/>
    <s v="ExxonMobil Foundation_Atlantic Legal Foundation20043000"/>
    <x v="4"/>
    <s v="Atlantic Legal Foundation"/>
    <x v="3"/>
    <x v="2"/>
    <s v="added"/>
    <m/>
  </r>
  <r>
    <n v="990"/>
    <s v="F.M. Kirby Foundation_Atlantic Legal Foundation201637500"/>
    <x v="5"/>
    <s v="Atlantic Legal Foundation"/>
    <x v="4"/>
    <x v="10"/>
    <s v="added"/>
    <m/>
  </r>
  <r>
    <n v="990"/>
    <s v="F.M. Kirby Foundation_Atlantic Legal Foundation201542500"/>
    <x v="5"/>
    <s v="Atlantic Legal Foundation"/>
    <x v="5"/>
    <x v="11"/>
    <s v="added"/>
    <m/>
  </r>
  <r>
    <n v="990"/>
    <s v="F.M. Kirby Foundation_Atlantic Legal Foundation201442500"/>
    <x v="5"/>
    <s v="Atlantic Legal Foundation"/>
    <x v="5"/>
    <x v="12"/>
    <s v="added"/>
    <m/>
  </r>
  <r>
    <n v="990"/>
    <s v="F.M. Kirby Foundation_Atlantic Legal Foundation201340000"/>
    <x v="5"/>
    <s v="Atlantic Legal Foundation"/>
    <x v="6"/>
    <x v="13"/>
    <s v="added"/>
    <m/>
  </r>
  <r>
    <s v="CT2017"/>
    <s v="F.M. Kirby Foundation_Atlantic Legal Foundation201240000"/>
    <x v="5"/>
    <s v="Atlantic Legal Foundation"/>
    <x v="6"/>
    <x v="5"/>
    <m/>
    <m/>
  </r>
  <r>
    <s v="CT2017"/>
    <s v="F.M. Kirby Foundation_Atlantic Legal Foundation201137500"/>
    <x v="5"/>
    <s v="Atlantic Legal Foundation"/>
    <x v="4"/>
    <x v="6"/>
    <m/>
    <m/>
  </r>
  <r>
    <s v="CT2017"/>
    <s v="F.M. Kirby Foundation_Atlantic Legal Foundation201037500"/>
    <x v="5"/>
    <s v="Atlantic Legal Foundation"/>
    <x v="4"/>
    <x v="0"/>
    <m/>
    <m/>
  </r>
  <r>
    <s v="CT2017"/>
    <s v="F.M. Kirby Foundation_Atlantic Legal Foundation200935000"/>
    <x v="5"/>
    <s v="Atlantic Legal Foundation"/>
    <x v="7"/>
    <x v="14"/>
    <m/>
    <m/>
  </r>
  <r>
    <s v="CT2017"/>
    <s v="F.M. Kirby Foundation_Atlantic Legal Foundation200835000"/>
    <x v="5"/>
    <s v="Atlantic Legal Foundation"/>
    <x v="7"/>
    <x v="15"/>
    <m/>
    <m/>
  </r>
  <r>
    <s v="CT2017"/>
    <s v="F.M. Kirby Foundation_Atlantic Legal Foundation200735000"/>
    <x v="5"/>
    <s v="Atlantic Legal Foundation"/>
    <x v="7"/>
    <x v="1"/>
    <m/>
    <m/>
  </r>
  <r>
    <s v="CT2017"/>
    <s v="F.M. Kirby Foundation_Atlantic Legal Foundation200635000"/>
    <x v="5"/>
    <s v="Atlantic Legal Foundation"/>
    <x v="7"/>
    <x v="8"/>
    <m/>
    <m/>
  </r>
  <r>
    <s v="CT2017"/>
    <s v="F.M. Kirby Foundation_Atlantic Legal Foundation200532500"/>
    <x v="5"/>
    <s v="Atlantic Legal Foundation"/>
    <x v="8"/>
    <x v="9"/>
    <m/>
    <m/>
  </r>
  <r>
    <s v="CT2017"/>
    <s v="F.M. Kirby Foundation_Atlantic Legal Foundation200432500"/>
    <x v="5"/>
    <s v="Atlantic Legal Foundation"/>
    <x v="8"/>
    <x v="2"/>
    <m/>
    <m/>
  </r>
  <r>
    <s v="CT2017"/>
    <s v="F.M. Kirby Foundation_Atlantic Legal Foundation200332500"/>
    <x v="5"/>
    <s v="Atlantic Legal Foundation"/>
    <x v="8"/>
    <x v="16"/>
    <m/>
    <m/>
  </r>
  <r>
    <s v="CT2017"/>
    <s v="F.M. Kirby Foundation_Atlantic Legal Foundation200230000"/>
    <x v="5"/>
    <s v="Atlantic Legal Foundation"/>
    <x v="9"/>
    <x v="4"/>
    <m/>
    <m/>
  </r>
  <r>
    <s v="CT2017"/>
    <s v="F.M. Kirby Foundation_Atlantic Legal Foundation200130000"/>
    <x v="5"/>
    <s v="Atlantic Legal Foundation"/>
    <x v="9"/>
    <x v="3"/>
    <m/>
    <m/>
  </r>
  <r>
    <s v="CT2017"/>
    <s v="F.M. Kirby Foundation_Atlantic Legal Foundation200027500"/>
    <x v="5"/>
    <s v="Atlantic Legal Foundation"/>
    <x v="10"/>
    <x v="17"/>
    <m/>
    <m/>
  </r>
  <r>
    <s v="CT2017"/>
    <s v="F.M. Kirby Foundation_Atlantic Legal Foundation199925000"/>
    <x v="5"/>
    <s v="Atlantic Legal Foundation"/>
    <x v="11"/>
    <x v="18"/>
    <m/>
    <m/>
  </r>
  <r>
    <s v="CT2017"/>
    <s v="F.M. Kirby Foundation_Atlantic Legal Foundation199825000"/>
    <x v="5"/>
    <s v="Atlantic Legal Foundation"/>
    <x v="11"/>
    <x v="7"/>
    <m/>
    <m/>
  </r>
  <r>
    <s v="CT2017"/>
    <s v="Jaquelin Hume Foundation_Atlantic Legal Foundation201115000"/>
    <x v="6"/>
    <s v="Atlantic Legal Foundation"/>
    <x v="12"/>
    <x v="6"/>
    <m/>
    <m/>
  </r>
  <r>
    <s v="CT2017"/>
    <s v="Jaquelin Hume Foundation_Atlantic Legal Foundation201030000"/>
    <x v="6"/>
    <s v="Atlantic Legal Foundation"/>
    <x v="9"/>
    <x v="0"/>
    <m/>
    <m/>
  </r>
  <r>
    <s v="CT2017"/>
    <s v="Jaquelin Hume Foundation_Atlantic Legal Foundation200930000"/>
    <x v="6"/>
    <s v="Atlantic Legal Foundation"/>
    <x v="9"/>
    <x v="14"/>
    <m/>
    <m/>
  </r>
  <r>
    <s v="CT2017"/>
    <s v="Jaquelin Hume Foundation_Atlantic Legal Foundation200830000"/>
    <x v="6"/>
    <s v="Atlantic Legal Foundation"/>
    <x v="9"/>
    <x v="15"/>
    <m/>
    <m/>
  </r>
  <r>
    <s v="CT2017"/>
    <s v="Jaquelin Hume Foundation_Atlantic Legal Foundation200730000"/>
    <x v="6"/>
    <s v="Atlantic Legal Foundation"/>
    <x v="9"/>
    <x v="1"/>
    <m/>
    <m/>
  </r>
  <r>
    <s v="CT2017"/>
    <s v="Jaquelin Hume Foundation_Atlantic Legal Foundation200630000"/>
    <x v="6"/>
    <s v="Atlantic Legal Foundation"/>
    <x v="9"/>
    <x v="8"/>
    <m/>
    <m/>
  </r>
  <r>
    <s v="CT2017"/>
    <s v="Jaquelin Hume Foundation_Atlantic Legal Foundation200530000"/>
    <x v="6"/>
    <s v="Atlantic Legal Foundation"/>
    <x v="9"/>
    <x v="9"/>
    <m/>
    <m/>
  </r>
  <r>
    <s v="CT2017"/>
    <s v="Jaquelin Hume Foundation_Atlantic Legal Foundation200425000"/>
    <x v="6"/>
    <s v="Atlantic Legal Foundation"/>
    <x v="11"/>
    <x v="2"/>
    <m/>
    <m/>
  </r>
  <r>
    <s v="CT2017"/>
    <s v="Jaquelin Hume Foundation_Atlantic Legal Foundation200325000"/>
    <x v="6"/>
    <s v="Atlantic Legal Foundation"/>
    <x v="11"/>
    <x v="16"/>
    <m/>
    <m/>
  </r>
  <r>
    <s v="CT2017"/>
    <s v="Jaquelin Hume Foundation_Atlantic Legal Foundation200225000"/>
    <x v="6"/>
    <s v="Atlantic Legal Foundation"/>
    <x v="11"/>
    <x v="4"/>
    <m/>
    <m/>
  </r>
  <r>
    <s v="CT2017"/>
    <s v="Jaquelin Hume Foundation_Atlantic Legal Foundation200130000"/>
    <x v="6"/>
    <s v="Atlantic Legal Foundation"/>
    <x v="9"/>
    <x v="3"/>
    <m/>
    <m/>
  </r>
  <r>
    <s v="CT2017"/>
    <s v="John M. Olin Foundation_Atlantic Legal Foundation200025000"/>
    <x v="7"/>
    <s v="Atlantic Legal Foundation"/>
    <x v="11"/>
    <x v="17"/>
    <m/>
    <m/>
  </r>
  <r>
    <s v="CT2017"/>
    <s v="John M. Olin Foundation_Atlantic Legal Foundation199925000"/>
    <x v="7"/>
    <s v="Atlantic Legal Foundation"/>
    <x v="11"/>
    <x v="18"/>
    <m/>
    <m/>
  </r>
  <r>
    <s v="CT2017"/>
    <s v="John M. Olin Foundation_Atlantic Legal Foundation199825000"/>
    <x v="7"/>
    <s v="Atlantic Legal Foundation"/>
    <x v="11"/>
    <x v="7"/>
    <m/>
    <m/>
  </r>
  <r>
    <s v="CT2017"/>
    <s v="John M. Olin Foundation_Atlantic Legal Foundation199725000"/>
    <x v="7"/>
    <s v="Atlantic Legal Foundation"/>
    <x v="11"/>
    <x v="19"/>
    <m/>
    <m/>
  </r>
  <r>
    <s v="CT2017"/>
    <s v="John M. Olin Foundation_Atlantic Legal Foundation199615000"/>
    <x v="7"/>
    <s v="Atlantic Legal Foundation"/>
    <x v="12"/>
    <x v="20"/>
    <m/>
    <m/>
  </r>
  <r>
    <s v="CT2017"/>
    <s v="John M. Olin Foundation_Atlantic Legal Foundation199515000"/>
    <x v="7"/>
    <s v="Atlantic Legal Foundation"/>
    <x v="12"/>
    <x v="21"/>
    <m/>
    <m/>
  </r>
  <r>
    <s v="CT2017"/>
    <s v="John M. Olin Foundation_Atlantic Legal Foundation199415000"/>
    <x v="7"/>
    <s v="Atlantic Legal Foundation"/>
    <x v="12"/>
    <x v="22"/>
    <m/>
    <m/>
  </r>
  <r>
    <s v="CT2017"/>
    <s v="John M. Olin Foundation_Atlantic Legal Foundation199315000"/>
    <x v="7"/>
    <s v="Atlantic Legal Foundation"/>
    <x v="12"/>
    <x v="23"/>
    <m/>
    <m/>
  </r>
  <r>
    <s v="CT2017"/>
    <s v="John M. Olin Foundation_Atlantic Legal Foundation199215000"/>
    <x v="7"/>
    <s v="Atlantic Legal Foundation"/>
    <x v="12"/>
    <x v="24"/>
    <m/>
    <m/>
  </r>
  <r>
    <s v="CT2017"/>
    <s v="John M. Olin Foundation_Atlantic Legal Foundation199010000"/>
    <x v="7"/>
    <s v="Atlantic Legal Foundation"/>
    <x v="13"/>
    <x v="25"/>
    <m/>
    <m/>
  </r>
  <r>
    <s v="CT2017"/>
    <s v="John M. Olin Foundation_Atlantic Legal Foundation198915000"/>
    <x v="7"/>
    <s v="Atlantic Legal Foundation"/>
    <x v="12"/>
    <x v="26"/>
    <m/>
    <m/>
  </r>
  <r>
    <s v="CT2017"/>
    <s v="John M. Olin Foundation_Atlantic Legal Foundation198810000"/>
    <x v="7"/>
    <s v="Atlantic Legal Foundation"/>
    <x v="13"/>
    <x v="27"/>
    <m/>
    <m/>
  </r>
  <r>
    <n v="990"/>
    <s v="Joyce and Donald Rumsfeld Foundation_Atlantic Legal Foundation20131000"/>
    <x v="8"/>
    <s v="Atlantic Legal Foundation"/>
    <x v="14"/>
    <x v="13"/>
    <s v="added"/>
    <m/>
  </r>
  <r>
    <n v="990"/>
    <s v="Joyce and Donald Rumsfeld Foundation_Atlantic Legal Foundation20141000"/>
    <x v="8"/>
    <s v="Atlantic Legal Foundation"/>
    <x v="14"/>
    <x v="12"/>
    <s v="added"/>
    <m/>
  </r>
  <r>
    <s v="CT2017"/>
    <s v="Joyce and Donald Rumsfeld Foundation_Atlantic Legal Foundation20121000"/>
    <x v="8"/>
    <s v="Atlantic Legal Foundation"/>
    <x v="14"/>
    <x v="5"/>
    <m/>
    <m/>
  </r>
  <r>
    <s v="CT2017"/>
    <s v="Joyce and Donald Rumsfeld Foundation_Atlantic Legal Foundation2011500"/>
    <x v="8"/>
    <s v="Atlantic Legal Foundation"/>
    <x v="15"/>
    <x v="6"/>
    <m/>
    <m/>
  </r>
  <r>
    <s v="CT2017"/>
    <s v="Joyce and Donald Rumsfeld Foundation_Atlantic Legal Foundation20101000"/>
    <x v="8"/>
    <s v="Atlantic Legal Foundation"/>
    <x v="14"/>
    <x v="0"/>
    <m/>
    <m/>
  </r>
  <r>
    <s v="CT2017"/>
    <s v="Philip M. McKenna Foundation_Atlantic Legal Foundation19995000"/>
    <x v="9"/>
    <s v="Atlantic Legal Foundation"/>
    <x v="2"/>
    <x v="18"/>
    <m/>
    <m/>
  </r>
  <r>
    <s v="CT2017"/>
    <s v="Philip M. McKenna Foundation_Atlantic Legal Foundation19985000"/>
    <x v="9"/>
    <s v="Atlantic Legal Foundation"/>
    <x v="2"/>
    <x v="7"/>
    <m/>
    <m/>
  </r>
  <r>
    <s v="CT2017"/>
    <s v="Philip M. McKenna Foundation_Atlantic Legal Foundation19975000"/>
    <x v="9"/>
    <s v="Atlantic Legal Foundation"/>
    <x v="2"/>
    <x v="19"/>
    <m/>
    <m/>
  </r>
  <r>
    <s v="CT2017"/>
    <s v="Philip M. McKenna Foundation_Atlantic Legal Foundation19964000"/>
    <x v="9"/>
    <s v="Atlantic Legal Foundation"/>
    <x v="16"/>
    <x v="20"/>
    <m/>
    <m/>
  </r>
  <r>
    <s v="Annual Report"/>
    <s v="Sarah Scaife Foundation_Atlantic Legal Foundation201675000"/>
    <x v="10"/>
    <s v="Atlantic Legal Foundation"/>
    <x v="17"/>
    <x v="10"/>
    <s v="added"/>
    <m/>
  </r>
  <r>
    <s v="Annual Report"/>
    <s v="Sarah Scaife Foundation_Atlantic Legal Foundation201575000"/>
    <x v="10"/>
    <s v="Atlantic Legal Foundation"/>
    <x v="17"/>
    <x v="11"/>
    <s v="added"/>
    <m/>
  </r>
  <r>
    <n v="990"/>
    <s v="Sarah Scaife Foundation_Atlantic Legal Foundation201475000"/>
    <x v="10"/>
    <s v="Atlantic Legal Foundation"/>
    <x v="17"/>
    <x v="12"/>
    <s v="added"/>
    <m/>
  </r>
  <r>
    <n v="990"/>
    <s v="Sarah Scaife Foundation_Atlantic Legal Foundation201375000"/>
    <x v="10"/>
    <s v="Atlantic Legal Foundation"/>
    <x v="17"/>
    <x v="13"/>
    <s v="added"/>
    <m/>
  </r>
  <r>
    <s v="CT2017"/>
    <s v="Sarah Scaife Foundation_Atlantic Legal Foundation201275000"/>
    <x v="10"/>
    <s v="Atlantic Legal Foundation"/>
    <x v="17"/>
    <x v="5"/>
    <m/>
    <m/>
  </r>
  <r>
    <s v="CT2017"/>
    <s v="Sarah Scaife Foundation_Atlantic Legal Foundation201175000"/>
    <x v="10"/>
    <s v="Atlantic Legal Foundation"/>
    <x v="17"/>
    <x v="6"/>
    <m/>
    <m/>
  </r>
  <r>
    <s v="CT2017"/>
    <s v="Sarah Scaife Foundation_Atlantic Legal Foundation201075000"/>
    <x v="10"/>
    <s v="Atlantic Legal Foundation"/>
    <x v="17"/>
    <x v="0"/>
    <m/>
    <m/>
  </r>
  <r>
    <s v="CT2017"/>
    <s v="Sarah Scaife Foundation_Atlantic Legal Foundation200975000"/>
    <x v="10"/>
    <s v="Atlantic Legal Foundation"/>
    <x v="17"/>
    <x v="14"/>
    <m/>
    <m/>
  </r>
  <r>
    <s v="CT2017"/>
    <s v="Sarah Scaife Foundation_Atlantic Legal Foundation2008100000"/>
    <x v="10"/>
    <s v="Atlantic Legal Foundation"/>
    <x v="18"/>
    <x v="15"/>
    <m/>
    <m/>
  </r>
  <r>
    <s v="CT2017"/>
    <s v="Sarah Scaife Foundation_Atlantic Legal Foundation2007100000"/>
    <x v="10"/>
    <s v="Atlantic Legal Foundation"/>
    <x v="18"/>
    <x v="1"/>
    <m/>
    <m/>
  </r>
  <r>
    <s v="CT2017"/>
    <s v="Sarah Scaife Foundation_Atlantic Legal Foundation2006100000"/>
    <x v="10"/>
    <s v="Atlantic Legal Foundation"/>
    <x v="18"/>
    <x v="8"/>
    <m/>
    <m/>
  </r>
  <r>
    <s v="CT2017"/>
    <s v="Sarah Scaife Foundation_Atlantic Legal Foundation2005100000"/>
    <x v="10"/>
    <s v="Atlantic Legal Foundation"/>
    <x v="18"/>
    <x v="9"/>
    <m/>
    <m/>
  </r>
  <r>
    <s v="CT2017"/>
    <s v="Sarah Scaife Foundation_Atlantic Legal Foundation2004100000"/>
    <x v="10"/>
    <s v="Atlantic Legal Foundation"/>
    <x v="18"/>
    <x v="2"/>
    <m/>
    <m/>
  </r>
  <r>
    <s v="CT2017"/>
    <s v="Sarah Scaife Foundation_Atlantic Legal Foundation200390000"/>
    <x v="10"/>
    <s v="Atlantic Legal Foundation"/>
    <x v="19"/>
    <x v="16"/>
    <m/>
    <m/>
  </r>
  <r>
    <s v="CT2017"/>
    <s v="Sarah Scaife Foundation_Atlantic Legal Foundation200290000"/>
    <x v="10"/>
    <s v="Atlantic Legal Foundation"/>
    <x v="19"/>
    <x v="4"/>
    <m/>
    <m/>
  </r>
  <r>
    <s v="CT2017"/>
    <s v="Sarah Scaife Foundation_Atlantic Legal Foundation2001100000"/>
    <x v="10"/>
    <s v="Atlantic Legal Foundation"/>
    <x v="18"/>
    <x v="3"/>
    <m/>
    <m/>
  </r>
  <r>
    <s v="CT2017"/>
    <s v="Sarah Scaife Foundation_Atlantic Legal Foundation2000125000"/>
    <x v="10"/>
    <s v="Atlantic Legal Foundation"/>
    <x v="20"/>
    <x v="17"/>
    <m/>
    <m/>
  </r>
  <r>
    <s v="CT2017"/>
    <s v="Sarah Scaife Foundation_Atlantic Legal Foundation1999125000"/>
    <x v="10"/>
    <s v="Atlantic Legal Foundation"/>
    <x v="20"/>
    <x v="18"/>
    <m/>
    <m/>
  </r>
  <r>
    <s v="CT2017"/>
    <s v="Sarah Scaife Foundation_Atlantic Legal Foundation1998125000"/>
    <x v="10"/>
    <s v="Atlantic Legal Foundation"/>
    <x v="20"/>
    <x v="7"/>
    <m/>
    <m/>
  </r>
  <r>
    <s v="CT2017"/>
    <s v="Sarah Scaife Foundation_Atlantic Legal Foundation199775000"/>
    <x v="10"/>
    <s v="Atlantic Legal Foundation"/>
    <x v="17"/>
    <x v="19"/>
    <m/>
    <m/>
  </r>
  <r>
    <s v="CT2017"/>
    <s v="Sarah Scaife Foundation_Atlantic Legal Foundation1996100000"/>
    <x v="10"/>
    <s v="Atlantic Legal Foundation"/>
    <x v="18"/>
    <x v="20"/>
    <m/>
    <m/>
  </r>
  <r>
    <s v="CT2017"/>
    <s v="Sarah Scaife Foundation_Atlantic Legal Foundation199575000"/>
    <x v="10"/>
    <s v="Atlantic Legal Foundation"/>
    <x v="17"/>
    <x v="21"/>
    <m/>
    <m/>
  </r>
  <r>
    <s v="CT2017"/>
    <s v="Sarah Scaife Foundation_Atlantic Legal Foundation199425000"/>
    <x v="10"/>
    <s v="Atlantic Legal Foundation"/>
    <x v="11"/>
    <x v="22"/>
    <m/>
    <m/>
  </r>
  <r>
    <s v="CT2017"/>
    <s v="Sarah Scaife Foundation_Atlantic Legal Foundation1993125000"/>
    <x v="10"/>
    <s v="Atlantic Legal Foundation"/>
    <x v="20"/>
    <x v="23"/>
    <m/>
    <m/>
  </r>
  <r>
    <s v="CT2017"/>
    <s v="Sarah Scaife Foundation_Atlantic Legal Foundation1992100000"/>
    <x v="10"/>
    <s v="Atlantic Legal Foundation"/>
    <x v="18"/>
    <x v="24"/>
    <m/>
    <m/>
  </r>
  <r>
    <s v="CT2017"/>
    <s v="Sarah Scaife Foundation_Atlantic Legal Foundation199150000"/>
    <x v="10"/>
    <s v="Atlantic Legal Foundation"/>
    <x v="21"/>
    <x v="28"/>
    <m/>
    <m/>
  </r>
  <r>
    <s v="CT2017"/>
    <s v="Sarah Scaife Foundation_Atlantic Legal Foundation1990150000"/>
    <x v="10"/>
    <s v="Atlantic Legal Foundation"/>
    <x v="22"/>
    <x v="25"/>
    <m/>
    <m/>
  </r>
  <r>
    <s v="CT2017"/>
    <s v="Sarah Scaife Foundation_Atlantic Legal Foundation198950000"/>
    <x v="10"/>
    <s v="Atlantic Legal Foundation"/>
    <x v="21"/>
    <x v="26"/>
    <m/>
    <m/>
  </r>
  <r>
    <s v="CT2017"/>
    <s v="Sarah Scaife Foundation_Atlantic Legal Foundation198825000"/>
    <x v="10"/>
    <s v="Atlantic Legal Foundation"/>
    <x v="11"/>
    <x v="27"/>
    <m/>
    <m/>
  </r>
  <r>
    <s v="CT2017"/>
    <s v="The Lynde and Harry Bradley Foundation_Atlantic Legal Foundation201010000"/>
    <x v="11"/>
    <s v="Atlantic Legal Foundation"/>
    <x v="13"/>
    <x v="0"/>
    <m/>
    <m/>
  </r>
  <r>
    <s v="CT2017"/>
    <s v="The Lynde and Harry Bradley Foundation_Atlantic Legal Foundation200910000"/>
    <x v="11"/>
    <s v="Atlantic Legal Foundation"/>
    <x v="13"/>
    <x v="14"/>
    <m/>
    <m/>
  </r>
  <r>
    <s v="CT2017"/>
    <s v="The Lynde and Harry Bradley Foundation_Atlantic Legal Foundation200710000"/>
    <x v="11"/>
    <s v="Atlantic Legal Foundation"/>
    <x v="13"/>
    <x v="1"/>
    <m/>
    <m/>
  </r>
  <r>
    <s v="CT2017"/>
    <s v="The Lynde and Harry Bradley Foundation_Atlantic Legal Foundation200610000"/>
    <x v="11"/>
    <s v="Atlantic Legal Foundation"/>
    <x v="13"/>
    <x v="8"/>
    <m/>
    <m/>
  </r>
  <r>
    <s v="CT2017"/>
    <s v="The Lynde and Harry Bradley Foundation_Atlantic Legal Foundation200510000"/>
    <x v="11"/>
    <s v="Atlantic Legal Foundation"/>
    <x v="13"/>
    <x v="9"/>
    <m/>
    <m/>
  </r>
  <r>
    <s v="CT2017"/>
    <s v="The Lynde and Harry Bradley Foundation_Atlantic Legal Foundation200410000"/>
    <x v="11"/>
    <s v="Atlantic Legal Foundation"/>
    <x v="13"/>
    <x v="2"/>
    <m/>
    <m/>
  </r>
  <r>
    <s v="CT2017"/>
    <s v="The Lynde and Harry Bradley Foundation_Atlantic Legal Foundation200310000"/>
    <x v="11"/>
    <s v="Atlantic Legal Foundation"/>
    <x v="13"/>
    <x v="16"/>
    <m/>
    <m/>
  </r>
  <r>
    <s v="CT2017"/>
    <s v="The Lynde and Harry Bradley Foundation_Atlantic Legal Foundation19915000"/>
    <x v="11"/>
    <s v="Atlantic Legal Foundation"/>
    <x v="2"/>
    <x v="28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m/>
    <x v="12"/>
    <m/>
    <x v="23"/>
    <x v="29"/>
    <m/>
    <m/>
  </r>
  <r>
    <m/>
    <s v="_"/>
    <x v="12"/>
    <m/>
    <x v="23"/>
    <x v="29"/>
    <m/>
    <m/>
  </r>
  <r>
    <m/>
    <s v="_"/>
    <x v="12"/>
    <m/>
    <x v="23"/>
    <x v="29"/>
    <m/>
    <m/>
  </r>
  <r>
    <m/>
    <m/>
    <x v="12"/>
    <m/>
    <x v="23"/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55A583-F3CA-5C4D-8A53-4114F0AF285B}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6:B19" firstHeaderRow="1" firstDataRow="1" firstDataCol="1"/>
  <pivotFields count="8">
    <pivotField showAll="0"/>
    <pivotField showAll="0"/>
    <pivotField axis="axisRow" showAll="0" sortType="descending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h="1" sd="0" x="1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25">
        <item x="1"/>
        <item x="15"/>
        <item x="14"/>
        <item x="3"/>
        <item x="16"/>
        <item x="2"/>
        <item x="13"/>
        <item x="12"/>
        <item x="0"/>
        <item x="11"/>
        <item x="10"/>
        <item x="9"/>
        <item x="8"/>
        <item x="7"/>
        <item x="4"/>
        <item x="6"/>
        <item x="5"/>
        <item x="21"/>
        <item x="17"/>
        <item x="19"/>
        <item x="18"/>
        <item x="20"/>
        <item x="22"/>
        <item x="23"/>
        <item t="default"/>
      </items>
    </pivotField>
    <pivotField axis="axisRow" showAll="0">
      <items count="31">
        <item x="27"/>
        <item x="26"/>
        <item x="25"/>
        <item x="28"/>
        <item x="24"/>
        <item x="23"/>
        <item x="22"/>
        <item x="21"/>
        <item x="20"/>
        <item x="19"/>
        <item x="7"/>
        <item x="18"/>
        <item x="17"/>
        <item x="3"/>
        <item x="4"/>
        <item x="16"/>
        <item x="2"/>
        <item x="9"/>
        <item x="8"/>
        <item x="1"/>
        <item x="15"/>
        <item x="14"/>
        <item x="0"/>
        <item x="6"/>
        <item x="5"/>
        <item x="13"/>
        <item x="12"/>
        <item x="11"/>
        <item x="10"/>
        <item x="29"/>
        <item t="default"/>
      </items>
    </pivotField>
    <pivotField showAll="0"/>
    <pivotField showAll="0"/>
  </pivotFields>
  <rowFields count="2">
    <field x="2"/>
    <field x="5"/>
  </rowFields>
  <rowItems count="13">
    <i>
      <x v="10"/>
    </i>
    <i>
      <x v="5"/>
    </i>
    <i>
      <x v="6"/>
    </i>
    <i>
      <x v="7"/>
    </i>
    <i>
      <x/>
    </i>
    <i>
      <x v="11"/>
    </i>
    <i>
      <x v="3"/>
    </i>
    <i>
      <x v="1"/>
    </i>
    <i>
      <x v="9"/>
    </i>
    <i>
      <x v="4"/>
    </i>
    <i>
      <x v="8"/>
    </i>
    <i>
      <x v="2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3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africa-fighting-malaria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4"/>
  <sheetViews>
    <sheetView tabSelected="1" workbookViewId="0">
      <selection activeCell="C22" sqref="C22"/>
    </sheetView>
  </sheetViews>
  <sheetFormatPr baseColWidth="10" defaultRowHeight="16"/>
  <cols>
    <col min="1" max="1" width="36.83203125" style="4" bestFit="1" customWidth="1"/>
    <col min="2" max="2" width="17.5" style="4" bestFit="1" customWidth="1"/>
    <col min="3" max="3" width="33.1640625" style="4" bestFit="1" customWidth="1"/>
    <col min="4" max="5" width="11.1640625" style="4" bestFit="1" customWidth="1"/>
    <col min="6" max="6" width="19.1640625" style="4" bestFit="1" customWidth="1"/>
    <col min="7" max="7" width="22.83203125" style="4" bestFit="1" customWidth="1"/>
    <col min="8" max="8" width="21" style="4" bestFit="1" customWidth="1"/>
    <col min="9" max="9" width="33.1640625" style="4" bestFit="1" customWidth="1"/>
    <col min="10" max="10" width="26.1640625" style="4" bestFit="1" customWidth="1"/>
    <col min="11" max="11" width="20.6640625" style="4" bestFit="1" customWidth="1"/>
    <col min="12" max="12" width="34.1640625" style="4" bestFit="1" customWidth="1"/>
    <col min="13" max="13" width="10.6640625" style="4" customWidth="1"/>
    <col min="14" max="16384" width="10.83203125" style="4"/>
  </cols>
  <sheetData>
    <row r="1" spans="1:6" ht="31">
      <c r="A1" s="11" t="s">
        <v>19</v>
      </c>
      <c r="B1" s="11"/>
      <c r="C1" s="8"/>
      <c r="D1" s="8"/>
      <c r="E1" s="8"/>
      <c r="F1" s="9"/>
    </row>
    <row r="2" spans="1:6" ht="21">
      <c r="A2" s="12" t="s">
        <v>17</v>
      </c>
      <c r="B2" s="18">
        <v>43578</v>
      </c>
      <c r="C2" s="19"/>
      <c r="D2" s="8"/>
      <c r="E2" s="8"/>
      <c r="F2" s="9"/>
    </row>
    <row r="3" spans="1:6" ht="21">
      <c r="A3" s="13" t="s">
        <v>20</v>
      </c>
      <c r="B3" s="14"/>
      <c r="C3" s="15"/>
      <c r="D3" s="9"/>
      <c r="E3" s="9"/>
      <c r="F3" s="9"/>
    </row>
    <row r="4" spans="1:6">
      <c r="A4" s="5"/>
      <c r="B4" s="5"/>
      <c r="C4" s="3"/>
    </row>
    <row r="5" spans="1:6" ht="25" customHeight="1">
      <c r="A5" s="6" t="s">
        <v>18</v>
      </c>
      <c r="B5" s="6"/>
      <c r="C5" s="7"/>
    </row>
    <row r="6" spans="1:6">
      <c r="A6" s="1" t="s">
        <v>22</v>
      </c>
      <c r="B6" t="s">
        <v>43</v>
      </c>
      <c r="C6" s="10" t="s">
        <v>21</v>
      </c>
    </row>
    <row r="7" spans="1:6">
      <c r="A7" s="5" t="s">
        <v>7</v>
      </c>
      <c r="B7" s="2">
        <v>2530000</v>
      </c>
      <c r="C7" s="4" t="str">
        <f>IFERROR(IF(VLOOKUP(A7,Resources!A:B,2,FALSE)=0,"",VLOOKUP(A7,Resources!A:B,2,FALSE)),"")</f>
        <v>https://www.desmogblog.com/scaife-family-foundations</v>
      </c>
    </row>
    <row r="8" spans="1:6">
      <c r="A8" s="5" t="s">
        <v>4</v>
      </c>
      <c r="B8" s="2">
        <v>652500</v>
      </c>
      <c r="C8" s="4" t="str">
        <f>IFERROR(IF(VLOOKUP(A8,Resources!A:B,2,FALSE)=0,"",VLOOKUP(A8,Resources!A:B,2,FALSE)),"")</f>
        <v>https://www.sourcewatch.org/index.php/F.M._Kirby_Foundation</v>
      </c>
    </row>
    <row r="9" spans="1:6">
      <c r="A9" s="5" t="s">
        <v>9</v>
      </c>
      <c r="B9" s="2">
        <v>300000</v>
      </c>
      <c r="C9" s="4" t="str">
        <f>IFERROR(IF(VLOOKUP(A9,Resources!A:B,2,FALSE)=0,"",VLOOKUP(A9,Resources!A:B,2,FALSE)),"")</f>
        <v>https://www.sourcewatch.org/index.php/Jaquelin_Hume_Foundation</v>
      </c>
    </row>
    <row r="10" spans="1:6">
      <c r="A10" s="5" t="s">
        <v>14</v>
      </c>
      <c r="B10" s="2">
        <v>210000</v>
      </c>
      <c r="C10" s="4" t="str">
        <f>IFERROR(IF(VLOOKUP(A10,Resources!A:B,2,FALSE)=0,"",VLOOKUP(A10,Resources!A:B,2,FALSE)),"")</f>
        <v>https://www.sourcewatch.org/index.php/John_M._Olin_Foundation</v>
      </c>
    </row>
    <row r="11" spans="1:6">
      <c r="A11" s="5" t="s">
        <v>10</v>
      </c>
      <c r="B11" s="2">
        <v>80000</v>
      </c>
      <c r="C11" s="4" t="str">
        <f>IFERROR(IF(VLOOKUP(A11,Resources!A:B,2,FALSE)=0,"",VLOOKUP(A11,Resources!A:B,2,FALSE)),"")</f>
        <v>https://www.sourcewatch.org/index.php/Castle_Rock_Foundation</v>
      </c>
    </row>
    <row r="12" spans="1:6">
      <c r="A12" s="5" t="s">
        <v>11</v>
      </c>
      <c r="B12" s="2">
        <v>75000</v>
      </c>
      <c r="C12" s="4" t="str">
        <f>IFERROR(IF(VLOOKUP(A12,Resources!A:B,2,FALSE)=0,"",VLOOKUP(A12,Resources!A:B,2,FALSE)),"")</f>
        <v>https://www.sourcewatch.org/index.php/Lynde_and_Harry_Bradley_Foundation</v>
      </c>
    </row>
    <row r="13" spans="1:6">
      <c r="A13" s="5" t="s">
        <v>6</v>
      </c>
      <c r="B13" s="2">
        <v>30000</v>
      </c>
      <c r="C13" s="4" t="str">
        <f>IFERROR(IF(VLOOKUP(A13,Resources!A:B,2,FALSE)=0,"",VLOOKUP(A13,Resources!A:B,2,FALSE)),"")</f>
        <v>https://www.desmogblog.com/exxonmobil-funding-climate-science-denial</v>
      </c>
    </row>
    <row r="14" spans="1:6">
      <c r="A14" s="5" t="s">
        <v>13</v>
      </c>
      <c r="B14" s="2">
        <v>20000</v>
      </c>
      <c r="C14" s="4" t="str">
        <f>IFERROR(IF(VLOOKUP(A14,Resources!A:B,2,FALSE)=0,"",VLOOKUP(A14,Resources!A:B,2,FALSE)),"")</f>
        <v>https://www.sourcewatch.org/index.php/Koch_Family_Foundations</v>
      </c>
    </row>
    <row r="15" spans="1:6">
      <c r="A15" s="5" t="s">
        <v>15</v>
      </c>
      <c r="B15" s="2">
        <v>19000</v>
      </c>
      <c r="C15" s="4" t="str">
        <f>IFERROR(IF(VLOOKUP(A15,Resources!A:B,2,FALSE)=0,"",VLOOKUP(A15,Resources!A:B,2,FALSE)),"")</f>
        <v>https://www.sourcewatch.org/index.php/Philip_M._McKenna_Foundation</v>
      </c>
    </row>
    <row r="16" spans="1:6">
      <c r="A16" s="5" t="s">
        <v>38</v>
      </c>
      <c r="B16" s="2">
        <v>9000</v>
      </c>
      <c r="C16" s="4" t="str">
        <f>IFERROR(IF(VLOOKUP(A16,Resources!A:B,2,FALSE)=0,"",VLOOKUP(A16,Resources!A:B,2,FALSE)),"")</f>
        <v>https://www.desmogblog.com/exxonmobil-funding-climate-science-denial</v>
      </c>
    </row>
    <row r="17" spans="1:3">
      <c r="A17" s="5" t="s">
        <v>8</v>
      </c>
      <c r="B17" s="2">
        <v>4500</v>
      </c>
      <c r="C17" s="4" t="str">
        <f>IFERROR(IF(VLOOKUP(A17,Resources!A:B,2,FALSE)=0,"",VLOOKUP(A17,Resources!A:B,2,FALSE)),"")</f>
        <v/>
      </c>
    </row>
    <row r="18" spans="1:3">
      <c r="A18" s="5" t="s">
        <v>12</v>
      </c>
      <c r="B18" s="2">
        <v>100</v>
      </c>
      <c r="C18" s="4" t="str">
        <f>IFERROR(IF(VLOOKUP(A18,Resources!A:B,2,FALSE)=0,"",VLOOKUP(A18,Resources!A:B,2,FALSE)),"")</f>
        <v>https://www.desmogblog.com/who-donors-trust</v>
      </c>
    </row>
    <row r="19" spans="1:3">
      <c r="A19" s="5" t="s">
        <v>16</v>
      </c>
      <c r="B19" s="2">
        <v>3930100</v>
      </c>
      <c r="C19"/>
    </row>
    <row r="20" spans="1:3">
      <c r="A20"/>
      <c r="B20"/>
      <c r="C20"/>
    </row>
    <row r="21" spans="1:3">
      <c r="A21"/>
      <c r="B21" s="2"/>
      <c r="C21"/>
    </row>
    <row r="22" spans="1:3">
      <c r="A22"/>
      <c r="B22"/>
      <c r="C22"/>
    </row>
    <row r="23" spans="1:3">
      <c r="A23"/>
      <c r="B23"/>
      <c r="C23"/>
    </row>
    <row r="24" spans="1:3">
      <c r="A24"/>
      <c r="B24"/>
    </row>
    <row r="25" spans="1:3">
      <c r="A25"/>
      <c r="B25"/>
    </row>
    <row r="26" spans="1:3">
      <c r="A26"/>
      <c r="B26"/>
    </row>
    <row r="27" spans="1:3">
      <c r="A27"/>
      <c r="B27"/>
    </row>
    <row r="28" spans="1:3">
      <c r="A28"/>
      <c r="B28"/>
    </row>
    <row r="29" spans="1:3">
      <c r="A29"/>
      <c r="B29"/>
    </row>
    <row r="30" spans="1:3">
      <c r="A30"/>
      <c r="B30"/>
    </row>
    <row r="31" spans="1:3">
      <c r="A31"/>
      <c r="B31"/>
    </row>
    <row r="32" spans="1:3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</sheetData>
  <mergeCells count="1">
    <mergeCell ref="B2:C2"/>
  </mergeCells>
  <hyperlinks>
    <hyperlink ref="A3" r:id="rId2" display="https://www.desmogblog.com/africa-fighting-malaria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9"/>
  <sheetViews>
    <sheetView workbookViewId="0">
      <selection sqref="A1:H1048576"/>
    </sheetView>
  </sheetViews>
  <sheetFormatPr baseColWidth="10" defaultRowHeight="16"/>
  <cols>
    <col min="1" max="1" width="15.6640625" customWidth="1"/>
    <col min="2" max="2" width="51" bestFit="1" customWidth="1"/>
    <col min="3" max="3" width="34.6640625" bestFit="1" customWidth="1"/>
    <col min="4" max="4" width="22.33203125" bestFit="1" customWidth="1"/>
    <col min="5" max="5" width="11" style="2" customWidth="1"/>
    <col min="6" max="6" width="5.1640625" bestFit="1" customWidth="1"/>
    <col min="7" max="7" width="14.6640625" customWidth="1"/>
  </cols>
  <sheetData>
    <row r="1" spans="1:8" s="16" customFormat="1">
      <c r="A1" s="16" t="s">
        <v>23</v>
      </c>
      <c r="B1" s="16" t="s">
        <v>24</v>
      </c>
      <c r="C1" s="16" t="s">
        <v>0</v>
      </c>
      <c r="D1" s="16" t="s">
        <v>1</v>
      </c>
      <c r="E1" s="17" t="s">
        <v>2</v>
      </c>
      <c r="F1" s="16" t="s">
        <v>3</v>
      </c>
      <c r="G1" s="16" t="s">
        <v>25</v>
      </c>
      <c r="H1" s="16" t="s">
        <v>41</v>
      </c>
    </row>
    <row r="2" spans="1:8">
      <c r="A2" t="s">
        <v>26</v>
      </c>
      <c r="B2" t="str">
        <f>C2&amp;"_"&amp;D2&amp;F2&amp;E2</f>
        <v>Castle Rock Foundation_Atlantic Legal Foundation201020000</v>
      </c>
      <c r="C2" t="s">
        <v>10</v>
      </c>
      <c r="D2" t="s">
        <v>5</v>
      </c>
      <c r="E2" s="2">
        <v>20000</v>
      </c>
      <c r="F2">
        <v>2010</v>
      </c>
      <c r="H2" t="s">
        <v>37</v>
      </c>
    </row>
    <row r="3" spans="1:8">
      <c r="A3" t="s">
        <v>26</v>
      </c>
      <c r="B3" t="str">
        <f>C3&amp;"_"&amp;D3&amp;F3&amp;E3</f>
        <v>Castle Rock Foundation_Atlantic Legal Foundation200720000</v>
      </c>
      <c r="C3" t="s">
        <v>10</v>
      </c>
      <c r="D3" t="s">
        <v>5</v>
      </c>
      <c r="E3" s="2">
        <v>20000</v>
      </c>
      <c r="F3">
        <v>2007</v>
      </c>
    </row>
    <row r="4" spans="1:8">
      <c r="A4" t="s">
        <v>26</v>
      </c>
      <c r="B4" t="str">
        <f>C4&amp;"_"&amp;D4&amp;F4&amp;E4</f>
        <v>Castle Rock Foundation_Atlantic Legal Foundation200420000</v>
      </c>
      <c r="C4" t="s">
        <v>10</v>
      </c>
      <c r="D4" t="s">
        <v>5</v>
      </c>
      <c r="E4" s="2">
        <v>20000</v>
      </c>
      <c r="F4">
        <v>2004</v>
      </c>
    </row>
    <row r="5" spans="1:8">
      <c r="A5" t="s">
        <v>26</v>
      </c>
      <c r="B5" t="str">
        <f>C5&amp;"_"&amp;D5&amp;F5&amp;E5</f>
        <v>Castle Rock Foundation_Atlantic Legal Foundation200120000</v>
      </c>
      <c r="C5" t="s">
        <v>10</v>
      </c>
      <c r="D5" t="s">
        <v>5</v>
      </c>
      <c r="E5" s="2">
        <v>20000</v>
      </c>
      <c r="F5">
        <v>2001</v>
      </c>
    </row>
    <row r="6" spans="1:8">
      <c r="A6" t="s">
        <v>26</v>
      </c>
      <c r="B6" t="str">
        <f>C6&amp;"_"&amp;D6&amp;F6&amp;E6</f>
        <v>Claude R. Lambe Charitable Foundation_Atlantic Legal Foundation200220000</v>
      </c>
      <c r="C6" t="s">
        <v>13</v>
      </c>
      <c r="D6" t="s">
        <v>5</v>
      </c>
      <c r="E6" s="2">
        <v>20000</v>
      </c>
      <c r="F6">
        <v>2002</v>
      </c>
    </row>
    <row r="7" spans="1:8">
      <c r="A7" t="s">
        <v>26</v>
      </c>
      <c r="B7" t="str">
        <f>C7&amp;"_"&amp;D7&amp;F7&amp;E7</f>
        <v>DonorsTrust_Atlantic Legal Foundation2004100</v>
      </c>
      <c r="C7" t="s">
        <v>12</v>
      </c>
      <c r="D7" t="s">
        <v>5</v>
      </c>
      <c r="E7" s="2">
        <v>100</v>
      </c>
      <c r="F7">
        <v>2004</v>
      </c>
    </row>
    <row r="8" spans="1:8">
      <c r="A8" t="s">
        <v>26</v>
      </c>
      <c r="B8" t="str">
        <f>C8&amp;"_"&amp;D8&amp;F8&amp;E8</f>
        <v>Exxon Mobil_Atlantic Legal Foundation20125000</v>
      </c>
      <c r="C8" t="s">
        <v>6</v>
      </c>
      <c r="D8" t="s">
        <v>5</v>
      </c>
      <c r="E8" s="2">
        <v>5000</v>
      </c>
      <c r="F8">
        <v>2012</v>
      </c>
    </row>
    <row r="9" spans="1:8">
      <c r="A9" t="s">
        <v>26</v>
      </c>
      <c r="B9" t="str">
        <f>C9&amp;"_"&amp;D9&amp;F9&amp;E9</f>
        <v>Exxon Mobil_Atlantic Legal Foundation20115000</v>
      </c>
      <c r="C9" t="s">
        <v>6</v>
      </c>
      <c r="D9" t="s">
        <v>5</v>
      </c>
      <c r="E9" s="2">
        <v>5000</v>
      </c>
      <c r="F9">
        <v>2011</v>
      </c>
    </row>
    <row r="10" spans="1:8">
      <c r="A10" t="s">
        <v>26</v>
      </c>
      <c r="B10" t="str">
        <f>C10&amp;"_"&amp;D10&amp;F10&amp;E10</f>
        <v>Exxon Mobil_Atlantic Legal Foundation20105000</v>
      </c>
      <c r="C10" t="s">
        <v>6</v>
      </c>
      <c r="D10" t="s">
        <v>5</v>
      </c>
      <c r="E10" s="2">
        <v>5000</v>
      </c>
      <c r="F10">
        <v>2010</v>
      </c>
    </row>
    <row r="11" spans="1:8">
      <c r="A11" t="s">
        <v>26</v>
      </c>
      <c r="B11" t="str">
        <f>C11&amp;"_"&amp;D11&amp;F11&amp;E11</f>
        <v>Exxon Mobil_Atlantic Legal Foundation20025000</v>
      </c>
      <c r="C11" t="s">
        <v>6</v>
      </c>
      <c r="D11" t="s">
        <v>5</v>
      </c>
      <c r="E11" s="2">
        <v>5000</v>
      </c>
      <c r="F11">
        <v>2002</v>
      </c>
    </row>
    <row r="12" spans="1:8">
      <c r="A12" t="s">
        <v>26</v>
      </c>
      <c r="B12" t="str">
        <f>C12&amp;"_"&amp;D12&amp;F12&amp;E12</f>
        <v>Exxon Mobil_Atlantic Legal Foundation20015000</v>
      </c>
      <c r="C12" t="s">
        <v>6</v>
      </c>
      <c r="D12" t="s">
        <v>5</v>
      </c>
      <c r="E12" s="2">
        <v>5000</v>
      </c>
      <c r="F12">
        <v>2001</v>
      </c>
    </row>
    <row r="13" spans="1:8">
      <c r="A13" t="s">
        <v>40</v>
      </c>
      <c r="B13" t="str">
        <f>C13&amp;"_"&amp;D13&amp;F13&amp;E13</f>
        <v>Exxon Mobil_Atlantic Legal Foundation19985000</v>
      </c>
      <c r="C13" t="s">
        <v>6</v>
      </c>
      <c r="D13" t="s">
        <v>5</v>
      </c>
      <c r="E13" s="2">
        <v>5000</v>
      </c>
      <c r="F13">
        <v>1998</v>
      </c>
      <c r="G13" t="s">
        <v>39</v>
      </c>
    </row>
    <row r="14" spans="1:8">
      <c r="A14">
        <v>990</v>
      </c>
      <c r="B14" t="str">
        <f>C14&amp;"_"&amp;D14&amp;F14&amp;E14</f>
        <v>ExxonMobil Foundation_Atlantic Legal Foundation20063000</v>
      </c>
      <c r="C14" t="s">
        <v>38</v>
      </c>
      <c r="D14" t="s">
        <v>5</v>
      </c>
      <c r="E14" s="2">
        <v>3000</v>
      </c>
      <c r="F14">
        <v>2006</v>
      </c>
      <c r="G14" t="s">
        <v>39</v>
      </c>
    </row>
    <row r="15" spans="1:8">
      <c r="A15">
        <v>990</v>
      </c>
      <c r="B15" t="str">
        <f>C15&amp;"_"&amp;D15&amp;F15&amp;E15</f>
        <v>ExxonMobil Foundation_Atlantic Legal Foundation20053000</v>
      </c>
      <c r="C15" t="s">
        <v>38</v>
      </c>
      <c r="D15" t="s">
        <v>5</v>
      </c>
      <c r="E15" s="2">
        <v>3000</v>
      </c>
      <c r="F15">
        <v>2005</v>
      </c>
      <c r="G15" t="s">
        <v>39</v>
      </c>
    </row>
    <row r="16" spans="1:8">
      <c r="A16">
        <v>990</v>
      </c>
      <c r="B16" t="str">
        <f>C16&amp;"_"&amp;D16&amp;F16&amp;E16</f>
        <v>ExxonMobil Foundation_Atlantic Legal Foundation20043000</v>
      </c>
      <c r="C16" t="s">
        <v>38</v>
      </c>
      <c r="D16" t="s">
        <v>5</v>
      </c>
      <c r="E16" s="2">
        <v>3000</v>
      </c>
      <c r="F16">
        <v>2004</v>
      </c>
      <c r="G16" t="s">
        <v>39</v>
      </c>
    </row>
    <row r="17" spans="1:7">
      <c r="A17">
        <v>990</v>
      </c>
      <c r="B17" t="str">
        <f>C17&amp;"_"&amp;D17&amp;F17&amp;E17</f>
        <v>F.M. Kirby Foundation_Atlantic Legal Foundation201637500</v>
      </c>
      <c r="C17" t="s">
        <v>4</v>
      </c>
      <c r="D17" t="s">
        <v>5</v>
      </c>
      <c r="E17" s="2">
        <v>37500</v>
      </c>
      <c r="F17">
        <v>2016</v>
      </c>
      <c r="G17" t="s">
        <v>39</v>
      </c>
    </row>
    <row r="18" spans="1:7">
      <c r="A18">
        <v>990</v>
      </c>
      <c r="B18" t="str">
        <f>C18&amp;"_"&amp;D18&amp;F18&amp;E18</f>
        <v>F.M. Kirby Foundation_Atlantic Legal Foundation201542500</v>
      </c>
      <c r="C18" t="s">
        <v>4</v>
      </c>
      <c r="D18" t="s">
        <v>5</v>
      </c>
      <c r="E18" s="2">
        <v>42500</v>
      </c>
      <c r="F18">
        <v>2015</v>
      </c>
      <c r="G18" t="s">
        <v>39</v>
      </c>
    </row>
    <row r="19" spans="1:7">
      <c r="A19">
        <v>990</v>
      </c>
      <c r="B19" t="str">
        <f>C19&amp;"_"&amp;D19&amp;F19&amp;E19</f>
        <v>F.M. Kirby Foundation_Atlantic Legal Foundation201442500</v>
      </c>
      <c r="C19" t="s">
        <v>4</v>
      </c>
      <c r="D19" t="s">
        <v>5</v>
      </c>
      <c r="E19" s="2">
        <v>42500</v>
      </c>
      <c r="F19">
        <v>2014</v>
      </c>
      <c r="G19" t="s">
        <v>39</v>
      </c>
    </row>
    <row r="20" spans="1:7">
      <c r="A20">
        <v>990</v>
      </c>
      <c r="B20" t="str">
        <f>C20&amp;"_"&amp;D20&amp;F20&amp;E20</f>
        <v>F.M. Kirby Foundation_Atlantic Legal Foundation201340000</v>
      </c>
      <c r="C20" t="s">
        <v>4</v>
      </c>
      <c r="D20" t="s">
        <v>5</v>
      </c>
      <c r="E20" s="2">
        <v>40000</v>
      </c>
      <c r="F20">
        <v>2013</v>
      </c>
      <c r="G20" t="s">
        <v>39</v>
      </c>
    </row>
    <row r="21" spans="1:7">
      <c r="A21" t="s">
        <v>26</v>
      </c>
      <c r="B21" t="str">
        <f>C21&amp;"_"&amp;D21&amp;F21&amp;E21</f>
        <v>F.M. Kirby Foundation_Atlantic Legal Foundation201240000</v>
      </c>
      <c r="C21" t="s">
        <v>4</v>
      </c>
      <c r="D21" t="s">
        <v>5</v>
      </c>
      <c r="E21" s="2">
        <v>40000</v>
      </c>
      <c r="F21">
        <v>2012</v>
      </c>
    </row>
    <row r="22" spans="1:7">
      <c r="A22" t="s">
        <v>26</v>
      </c>
      <c r="B22" t="str">
        <f>C22&amp;"_"&amp;D22&amp;F22&amp;E22</f>
        <v>F.M. Kirby Foundation_Atlantic Legal Foundation201137500</v>
      </c>
      <c r="C22" t="s">
        <v>4</v>
      </c>
      <c r="D22" t="s">
        <v>5</v>
      </c>
      <c r="E22" s="2">
        <v>37500</v>
      </c>
      <c r="F22">
        <v>2011</v>
      </c>
    </row>
    <row r="23" spans="1:7">
      <c r="A23" t="s">
        <v>26</v>
      </c>
      <c r="B23" t="str">
        <f>C23&amp;"_"&amp;D23&amp;F23&amp;E23</f>
        <v>F.M. Kirby Foundation_Atlantic Legal Foundation201037500</v>
      </c>
      <c r="C23" t="s">
        <v>4</v>
      </c>
      <c r="D23" t="s">
        <v>5</v>
      </c>
      <c r="E23" s="2">
        <v>37500</v>
      </c>
      <c r="F23">
        <v>2010</v>
      </c>
    </row>
    <row r="24" spans="1:7">
      <c r="A24" t="s">
        <v>26</v>
      </c>
      <c r="B24" t="str">
        <f>C24&amp;"_"&amp;D24&amp;F24&amp;E24</f>
        <v>F.M. Kirby Foundation_Atlantic Legal Foundation200935000</v>
      </c>
      <c r="C24" t="s">
        <v>4</v>
      </c>
      <c r="D24" t="s">
        <v>5</v>
      </c>
      <c r="E24" s="2">
        <v>35000</v>
      </c>
      <c r="F24">
        <v>2009</v>
      </c>
    </row>
    <row r="25" spans="1:7">
      <c r="A25" t="s">
        <v>26</v>
      </c>
      <c r="B25" t="str">
        <f>C25&amp;"_"&amp;D25&amp;F25&amp;E25</f>
        <v>F.M. Kirby Foundation_Atlantic Legal Foundation200835000</v>
      </c>
      <c r="C25" t="s">
        <v>4</v>
      </c>
      <c r="D25" t="s">
        <v>5</v>
      </c>
      <c r="E25" s="2">
        <v>35000</v>
      </c>
      <c r="F25">
        <v>2008</v>
      </c>
    </row>
    <row r="26" spans="1:7">
      <c r="A26" t="s">
        <v>26</v>
      </c>
      <c r="B26" t="str">
        <f>C26&amp;"_"&amp;D26&amp;F26&amp;E26</f>
        <v>F.M. Kirby Foundation_Atlantic Legal Foundation200735000</v>
      </c>
      <c r="C26" t="s">
        <v>4</v>
      </c>
      <c r="D26" t="s">
        <v>5</v>
      </c>
      <c r="E26" s="2">
        <v>35000</v>
      </c>
      <c r="F26">
        <v>2007</v>
      </c>
    </row>
    <row r="27" spans="1:7">
      <c r="A27" t="s">
        <v>26</v>
      </c>
      <c r="B27" t="str">
        <f>C27&amp;"_"&amp;D27&amp;F27&amp;E27</f>
        <v>F.M. Kirby Foundation_Atlantic Legal Foundation200635000</v>
      </c>
      <c r="C27" t="s">
        <v>4</v>
      </c>
      <c r="D27" t="s">
        <v>5</v>
      </c>
      <c r="E27" s="2">
        <v>35000</v>
      </c>
      <c r="F27">
        <v>2006</v>
      </c>
    </row>
    <row r="28" spans="1:7">
      <c r="A28" t="s">
        <v>26</v>
      </c>
      <c r="B28" t="str">
        <f>C28&amp;"_"&amp;D28&amp;F28&amp;E28</f>
        <v>F.M. Kirby Foundation_Atlantic Legal Foundation200532500</v>
      </c>
      <c r="C28" t="s">
        <v>4</v>
      </c>
      <c r="D28" t="s">
        <v>5</v>
      </c>
      <c r="E28" s="2">
        <v>32500</v>
      </c>
      <c r="F28">
        <v>2005</v>
      </c>
    </row>
    <row r="29" spans="1:7">
      <c r="A29" t="s">
        <v>26</v>
      </c>
      <c r="B29" t="str">
        <f>C29&amp;"_"&amp;D29&amp;F29&amp;E29</f>
        <v>F.M. Kirby Foundation_Atlantic Legal Foundation200432500</v>
      </c>
      <c r="C29" t="s">
        <v>4</v>
      </c>
      <c r="D29" t="s">
        <v>5</v>
      </c>
      <c r="E29" s="2">
        <v>32500</v>
      </c>
      <c r="F29">
        <v>2004</v>
      </c>
    </row>
    <row r="30" spans="1:7">
      <c r="A30" t="s">
        <v>26</v>
      </c>
      <c r="B30" t="str">
        <f>C30&amp;"_"&amp;D30&amp;F30&amp;E30</f>
        <v>F.M. Kirby Foundation_Atlantic Legal Foundation200332500</v>
      </c>
      <c r="C30" t="s">
        <v>4</v>
      </c>
      <c r="D30" t="s">
        <v>5</v>
      </c>
      <c r="E30" s="2">
        <v>32500</v>
      </c>
      <c r="F30">
        <v>2003</v>
      </c>
    </row>
    <row r="31" spans="1:7">
      <c r="A31" t="s">
        <v>26</v>
      </c>
      <c r="B31" t="str">
        <f>C31&amp;"_"&amp;D31&amp;F31&amp;E31</f>
        <v>F.M. Kirby Foundation_Atlantic Legal Foundation200230000</v>
      </c>
      <c r="C31" t="s">
        <v>4</v>
      </c>
      <c r="D31" t="s">
        <v>5</v>
      </c>
      <c r="E31" s="2">
        <v>30000</v>
      </c>
      <c r="F31">
        <v>2002</v>
      </c>
    </row>
    <row r="32" spans="1:7">
      <c r="A32" t="s">
        <v>26</v>
      </c>
      <c r="B32" t="str">
        <f>C32&amp;"_"&amp;D32&amp;F32&amp;E32</f>
        <v>F.M. Kirby Foundation_Atlantic Legal Foundation200130000</v>
      </c>
      <c r="C32" t="s">
        <v>4</v>
      </c>
      <c r="D32" t="s">
        <v>5</v>
      </c>
      <c r="E32" s="2">
        <v>30000</v>
      </c>
      <c r="F32">
        <v>2001</v>
      </c>
    </row>
    <row r="33" spans="1:6">
      <c r="A33" t="s">
        <v>26</v>
      </c>
      <c r="B33" t="str">
        <f>C33&amp;"_"&amp;D33&amp;F33&amp;E33</f>
        <v>F.M. Kirby Foundation_Atlantic Legal Foundation200027500</v>
      </c>
      <c r="C33" t="s">
        <v>4</v>
      </c>
      <c r="D33" t="s">
        <v>5</v>
      </c>
      <c r="E33" s="2">
        <v>27500</v>
      </c>
      <c r="F33">
        <v>2000</v>
      </c>
    </row>
    <row r="34" spans="1:6">
      <c r="A34" t="s">
        <v>26</v>
      </c>
      <c r="B34" t="str">
        <f>C34&amp;"_"&amp;D34&amp;F34&amp;E34</f>
        <v>F.M. Kirby Foundation_Atlantic Legal Foundation199925000</v>
      </c>
      <c r="C34" t="s">
        <v>4</v>
      </c>
      <c r="D34" t="s">
        <v>5</v>
      </c>
      <c r="E34" s="2">
        <v>25000</v>
      </c>
      <c r="F34">
        <v>1999</v>
      </c>
    </row>
    <row r="35" spans="1:6">
      <c r="A35" t="s">
        <v>26</v>
      </c>
      <c r="B35" t="str">
        <f>C35&amp;"_"&amp;D35&amp;F35&amp;E35</f>
        <v>F.M. Kirby Foundation_Atlantic Legal Foundation199825000</v>
      </c>
      <c r="C35" t="s">
        <v>4</v>
      </c>
      <c r="D35" t="s">
        <v>5</v>
      </c>
      <c r="E35" s="2">
        <v>25000</v>
      </c>
      <c r="F35">
        <v>1998</v>
      </c>
    </row>
    <row r="36" spans="1:6">
      <c r="A36" t="s">
        <v>26</v>
      </c>
      <c r="B36" t="str">
        <f>C36&amp;"_"&amp;D36&amp;F36&amp;E36</f>
        <v>Jaquelin Hume Foundation_Atlantic Legal Foundation201115000</v>
      </c>
      <c r="C36" t="s">
        <v>9</v>
      </c>
      <c r="D36" t="s">
        <v>5</v>
      </c>
      <c r="E36" s="2">
        <v>15000</v>
      </c>
      <c r="F36">
        <v>2011</v>
      </c>
    </row>
    <row r="37" spans="1:6">
      <c r="A37" t="s">
        <v>26</v>
      </c>
      <c r="B37" t="str">
        <f>C37&amp;"_"&amp;D37&amp;F37&amp;E37</f>
        <v>Jaquelin Hume Foundation_Atlantic Legal Foundation201030000</v>
      </c>
      <c r="C37" t="s">
        <v>9</v>
      </c>
      <c r="D37" t="s">
        <v>5</v>
      </c>
      <c r="E37" s="2">
        <v>30000</v>
      </c>
      <c r="F37">
        <v>2010</v>
      </c>
    </row>
    <row r="38" spans="1:6">
      <c r="A38" t="s">
        <v>26</v>
      </c>
      <c r="B38" t="str">
        <f>C38&amp;"_"&amp;D38&amp;F38&amp;E38</f>
        <v>Jaquelin Hume Foundation_Atlantic Legal Foundation200930000</v>
      </c>
      <c r="C38" t="s">
        <v>9</v>
      </c>
      <c r="D38" t="s">
        <v>5</v>
      </c>
      <c r="E38" s="2">
        <v>30000</v>
      </c>
      <c r="F38">
        <v>2009</v>
      </c>
    </row>
    <row r="39" spans="1:6">
      <c r="A39" t="s">
        <v>26</v>
      </c>
      <c r="B39" t="str">
        <f>C39&amp;"_"&amp;D39&amp;F39&amp;E39</f>
        <v>Jaquelin Hume Foundation_Atlantic Legal Foundation200830000</v>
      </c>
      <c r="C39" t="s">
        <v>9</v>
      </c>
      <c r="D39" t="s">
        <v>5</v>
      </c>
      <c r="E39" s="2">
        <v>30000</v>
      </c>
      <c r="F39">
        <v>2008</v>
      </c>
    </row>
    <row r="40" spans="1:6">
      <c r="A40" t="s">
        <v>26</v>
      </c>
      <c r="B40" t="str">
        <f>C40&amp;"_"&amp;D40&amp;F40&amp;E40</f>
        <v>Jaquelin Hume Foundation_Atlantic Legal Foundation200730000</v>
      </c>
      <c r="C40" t="s">
        <v>9</v>
      </c>
      <c r="D40" t="s">
        <v>5</v>
      </c>
      <c r="E40" s="2">
        <v>30000</v>
      </c>
      <c r="F40">
        <v>2007</v>
      </c>
    </row>
    <row r="41" spans="1:6">
      <c r="A41" t="s">
        <v>26</v>
      </c>
      <c r="B41" t="str">
        <f>C41&amp;"_"&amp;D41&amp;F41&amp;E41</f>
        <v>Jaquelin Hume Foundation_Atlantic Legal Foundation200630000</v>
      </c>
      <c r="C41" t="s">
        <v>9</v>
      </c>
      <c r="D41" t="s">
        <v>5</v>
      </c>
      <c r="E41" s="2">
        <v>30000</v>
      </c>
      <c r="F41">
        <v>2006</v>
      </c>
    </row>
    <row r="42" spans="1:6">
      <c r="A42" t="s">
        <v>26</v>
      </c>
      <c r="B42" t="str">
        <f>C42&amp;"_"&amp;D42&amp;F42&amp;E42</f>
        <v>Jaquelin Hume Foundation_Atlantic Legal Foundation200530000</v>
      </c>
      <c r="C42" t="s">
        <v>9</v>
      </c>
      <c r="D42" t="s">
        <v>5</v>
      </c>
      <c r="E42" s="2">
        <v>30000</v>
      </c>
      <c r="F42">
        <v>2005</v>
      </c>
    </row>
    <row r="43" spans="1:6">
      <c r="A43" t="s">
        <v>26</v>
      </c>
      <c r="B43" t="str">
        <f>C43&amp;"_"&amp;D43&amp;F43&amp;E43</f>
        <v>Jaquelin Hume Foundation_Atlantic Legal Foundation200425000</v>
      </c>
      <c r="C43" t="s">
        <v>9</v>
      </c>
      <c r="D43" t="s">
        <v>5</v>
      </c>
      <c r="E43" s="2">
        <v>25000</v>
      </c>
      <c r="F43">
        <v>2004</v>
      </c>
    </row>
    <row r="44" spans="1:6">
      <c r="A44" t="s">
        <v>26</v>
      </c>
      <c r="B44" t="str">
        <f>C44&amp;"_"&amp;D44&amp;F44&amp;E44</f>
        <v>Jaquelin Hume Foundation_Atlantic Legal Foundation200325000</v>
      </c>
      <c r="C44" t="s">
        <v>9</v>
      </c>
      <c r="D44" t="s">
        <v>5</v>
      </c>
      <c r="E44" s="2">
        <v>25000</v>
      </c>
      <c r="F44">
        <v>2003</v>
      </c>
    </row>
    <row r="45" spans="1:6">
      <c r="A45" t="s">
        <v>26</v>
      </c>
      <c r="B45" t="str">
        <f>C45&amp;"_"&amp;D45&amp;F45&amp;E45</f>
        <v>Jaquelin Hume Foundation_Atlantic Legal Foundation200225000</v>
      </c>
      <c r="C45" t="s">
        <v>9</v>
      </c>
      <c r="D45" t="s">
        <v>5</v>
      </c>
      <c r="E45" s="2">
        <v>25000</v>
      </c>
      <c r="F45">
        <v>2002</v>
      </c>
    </row>
    <row r="46" spans="1:6">
      <c r="A46" t="s">
        <v>26</v>
      </c>
      <c r="B46" t="str">
        <f>C46&amp;"_"&amp;D46&amp;F46&amp;E46</f>
        <v>Jaquelin Hume Foundation_Atlantic Legal Foundation200130000</v>
      </c>
      <c r="C46" t="s">
        <v>9</v>
      </c>
      <c r="D46" t="s">
        <v>5</v>
      </c>
      <c r="E46" s="2">
        <v>30000</v>
      </c>
      <c r="F46">
        <v>2001</v>
      </c>
    </row>
    <row r="47" spans="1:6">
      <c r="A47" t="s">
        <v>26</v>
      </c>
      <c r="B47" t="str">
        <f>C47&amp;"_"&amp;D47&amp;F47&amp;E47</f>
        <v>John M. Olin Foundation_Atlantic Legal Foundation200025000</v>
      </c>
      <c r="C47" t="s">
        <v>14</v>
      </c>
      <c r="D47" t="s">
        <v>5</v>
      </c>
      <c r="E47" s="2">
        <v>25000</v>
      </c>
      <c r="F47">
        <v>2000</v>
      </c>
    </row>
    <row r="48" spans="1:6">
      <c r="A48" t="s">
        <v>26</v>
      </c>
      <c r="B48" t="str">
        <f>C48&amp;"_"&amp;D48&amp;F48&amp;E48</f>
        <v>John M. Olin Foundation_Atlantic Legal Foundation199925000</v>
      </c>
      <c r="C48" t="s">
        <v>14</v>
      </c>
      <c r="D48" t="s">
        <v>5</v>
      </c>
      <c r="E48" s="2">
        <v>25000</v>
      </c>
      <c r="F48">
        <v>1999</v>
      </c>
    </row>
    <row r="49" spans="1:7">
      <c r="A49" t="s">
        <v>26</v>
      </c>
      <c r="B49" t="str">
        <f>C49&amp;"_"&amp;D49&amp;F49&amp;E49</f>
        <v>John M. Olin Foundation_Atlantic Legal Foundation199825000</v>
      </c>
      <c r="C49" t="s">
        <v>14</v>
      </c>
      <c r="D49" t="s">
        <v>5</v>
      </c>
      <c r="E49" s="2">
        <v>25000</v>
      </c>
      <c r="F49">
        <v>1998</v>
      </c>
    </row>
    <row r="50" spans="1:7">
      <c r="A50" t="s">
        <v>26</v>
      </c>
      <c r="B50" t="str">
        <f>C50&amp;"_"&amp;D50&amp;F50&amp;E50</f>
        <v>John M. Olin Foundation_Atlantic Legal Foundation199725000</v>
      </c>
      <c r="C50" t="s">
        <v>14</v>
      </c>
      <c r="D50" t="s">
        <v>5</v>
      </c>
      <c r="E50" s="2">
        <v>25000</v>
      </c>
      <c r="F50">
        <v>1997</v>
      </c>
    </row>
    <row r="51" spans="1:7">
      <c r="A51" t="s">
        <v>26</v>
      </c>
      <c r="B51" t="str">
        <f>C51&amp;"_"&amp;D51&amp;F51&amp;E51</f>
        <v>John M. Olin Foundation_Atlantic Legal Foundation199615000</v>
      </c>
      <c r="C51" t="s">
        <v>14</v>
      </c>
      <c r="D51" t="s">
        <v>5</v>
      </c>
      <c r="E51" s="2">
        <v>15000</v>
      </c>
      <c r="F51">
        <v>1996</v>
      </c>
    </row>
    <row r="52" spans="1:7">
      <c r="A52" t="s">
        <v>26</v>
      </c>
      <c r="B52" t="str">
        <f>C52&amp;"_"&amp;D52&amp;F52&amp;E52</f>
        <v>John M. Olin Foundation_Atlantic Legal Foundation199515000</v>
      </c>
      <c r="C52" t="s">
        <v>14</v>
      </c>
      <c r="D52" t="s">
        <v>5</v>
      </c>
      <c r="E52" s="2">
        <v>15000</v>
      </c>
      <c r="F52">
        <v>1995</v>
      </c>
    </row>
    <row r="53" spans="1:7">
      <c r="A53" t="s">
        <v>26</v>
      </c>
      <c r="B53" t="str">
        <f>C53&amp;"_"&amp;D53&amp;F53&amp;E53</f>
        <v>John M. Olin Foundation_Atlantic Legal Foundation199415000</v>
      </c>
      <c r="C53" t="s">
        <v>14</v>
      </c>
      <c r="D53" t="s">
        <v>5</v>
      </c>
      <c r="E53" s="2">
        <v>15000</v>
      </c>
      <c r="F53">
        <v>1994</v>
      </c>
    </row>
    <row r="54" spans="1:7">
      <c r="A54" t="s">
        <v>26</v>
      </c>
      <c r="B54" t="str">
        <f>C54&amp;"_"&amp;D54&amp;F54&amp;E54</f>
        <v>John M. Olin Foundation_Atlantic Legal Foundation199315000</v>
      </c>
      <c r="C54" t="s">
        <v>14</v>
      </c>
      <c r="D54" t="s">
        <v>5</v>
      </c>
      <c r="E54" s="2">
        <v>15000</v>
      </c>
      <c r="F54">
        <v>1993</v>
      </c>
    </row>
    <row r="55" spans="1:7">
      <c r="A55" t="s">
        <v>26</v>
      </c>
      <c r="B55" t="str">
        <f>C55&amp;"_"&amp;D55&amp;F55&amp;E55</f>
        <v>John M. Olin Foundation_Atlantic Legal Foundation199215000</v>
      </c>
      <c r="C55" t="s">
        <v>14</v>
      </c>
      <c r="D55" t="s">
        <v>5</v>
      </c>
      <c r="E55" s="2">
        <v>15000</v>
      </c>
      <c r="F55">
        <v>1992</v>
      </c>
    </row>
    <row r="56" spans="1:7">
      <c r="A56" t="s">
        <v>26</v>
      </c>
      <c r="B56" t="str">
        <f>C56&amp;"_"&amp;D56&amp;F56&amp;E56</f>
        <v>John M. Olin Foundation_Atlantic Legal Foundation199010000</v>
      </c>
      <c r="C56" t="s">
        <v>14</v>
      </c>
      <c r="D56" t="s">
        <v>5</v>
      </c>
      <c r="E56" s="2">
        <v>10000</v>
      </c>
      <c r="F56">
        <v>1990</v>
      </c>
    </row>
    <row r="57" spans="1:7">
      <c r="A57" t="s">
        <v>26</v>
      </c>
      <c r="B57" t="str">
        <f>C57&amp;"_"&amp;D57&amp;F57&amp;E57</f>
        <v>John M. Olin Foundation_Atlantic Legal Foundation198915000</v>
      </c>
      <c r="C57" t="s">
        <v>14</v>
      </c>
      <c r="D57" t="s">
        <v>5</v>
      </c>
      <c r="E57" s="2">
        <v>15000</v>
      </c>
      <c r="F57">
        <v>1989</v>
      </c>
    </row>
    <row r="58" spans="1:7">
      <c r="A58" t="s">
        <v>26</v>
      </c>
      <c r="B58" t="str">
        <f>C58&amp;"_"&amp;D58&amp;F58&amp;E58</f>
        <v>John M. Olin Foundation_Atlantic Legal Foundation198810000</v>
      </c>
      <c r="C58" t="s">
        <v>14</v>
      </c>
      <c r="D58" t="s">
        <v>5</v>
      </c>
      <c r="E58" s="2">
        <v>10000</v>
      </c>
      <c r="F58">
        <v>1988</v>
      </c>
    </row>
    <row r="59" spans="1:7">
      <c r="A59">
        <v>990</v>
      </c>
      <c r="B59" t="str">
        <f t="shared" ref="B59:B60" si="0">C59&amp;"_"&amp;D59&amp;F59&amp;E59</f>
        <v>Joyce and Donald Rumsfeld Foundation_Atlantic Legal Foundation20131000</v>
      </c>
      <c r="C59" t="s">
        <v>8</v>
      </c>
      <c r="D59" t="s">
        <v>5</v>
      </c>
      <c r="E59" s="2">
        <v>1000</v>
      </c>
      <c r="F59">
        <v>2013</v>
      </c>
      <c r="G59" t="s">
        <v>39</v>
      </c>
    </row>
    <row r="60" spans="1:7">
      <c r="A60">
        <v>990</v>
      </c>
      <c r="B60" t="str">
        <f t="shared" si="0"/>
        <v>Joyce and Donald Rumsfeld Foundation_Atlantic Legal Foundation20141000</v>
      </c>
      <c r="C60" t="s">
        <v>8</v>
      </c>
      <c r="D60" t="s">
        <v>5</v>
      </c>
      <c r="E60" s="2">
        <v>1000</v>
      </c>
      <c r="F60">
        <v>2014</v>
      </c>
      <c r="G60" t="s">
        <v>39</v>
      </c>
    </row>
    <row r="61" spans="1:7">
      <c r="A61" t="s">
        <v>26</v>
      </c>
      <c r="B61" t="str">
        <f>C61&amp;"_"&amp;D61&amp;F61&amp;E61</f>
        <v>Joyce and Donald Rumsfeld Foundation_Atlantic Legal Foundation20121000</v>
      </c>
      <c r="C61" t="s">
        <v>8</v>
      </c>
      <c r="D61" t="s">
        <v>5</v>
      </c>
      <c r="E61" s="2">
        <v>1000</v>
      </c>
      <c r="F61">
        <v>2012</v>
      </c>
    </row>
    <row r="62" spans="1:7">
      <c r="A62" t="s">
        <v>26</v>
      </c>
      <c r="B62" t="str">
        <f>C62&amp;"_"&amp;D62&amp;F62&amp;E62</f>
        <v>Joyce and Donald Rumsfeld Foundation_Atlantic Legal Foundation2011500</v>
      </c>
      <c r="C62" t="s">
        <v>8</v>
      </c>
      <c r="D62" t="s">
        <v>5</v>
      </c>
      <c r="E62" s="2">
        <v>500</v>
      </c>
      <c r="F62">
        <v>2011</v>
      </c>
    </row>
    <row r="63" spans="1:7">
      <c r="A63" t="s">
        <v>26</v>
      </c>
      <c r="B63" t="str">
        <f>C63&amp;"_"&amp;D63&amp;F63&amp;E63</f>
        <v>Joyce and Donald Rumsfeld Foundation_Atlantic Legal Foundation20101000</v>
      </c>
      <c r="C63" t="s">
        <v>8</v>
      </c>
      <c r="D63" t="s">
        <v>5</v>
      </c>
      <c r="E63" s="2">
        <v>1000</v>
      </c>
      <c r="F63">
        <v>2010</v>
      </c>
    </row>
    <row r="64" spans="1:7">
      <c r="A64" t="s">
        <v>26</v>
      </c>
      <c r="B64" t="str">
        <f>C64&amp;"_"&amp;D64&amp;F64&amp;E64</f>
        <v>Philip M. McKenna Foundation_Atlantic Legal Foundation19995000</v>
      </c>
      <c r="C64" t="s">
        <v>15</v>
      </c>
      <c r="D64" t="s">
        <v>5</v>
      </c>
      <c r="E64" s="2">
        <v>5000</v>
      </c>
      <c r="F64">
        <v>1999</v>
      </c>
    </row>
    <row r="65" spans="1:7">
      <c r="A65" t="s">
        <v>26</v>
      </c>
      <c r="B65" t="str">
        <f>C65&amp;"_"&amp;D65&amp;F65&amp;E65</f>
        <v>Philip M. McKenna Foundation_Atlantic Legal Foundation19985000</v>
      </c>
      <c r="C65" t="s">
        <v>15</v>
      </c>
      <c r="D65" t="s">
        <v>5</v>
      </c>
      <c r="E65" s="2">
        <v>5000</v>
      </c>
      <c r="F65">
        <v>1998</v>
      </c>
    </row>
    <row r="66" spans="1:7">
      <c r="A66" t="s">
        <v>26</v>
      </c>
      <c r="B66" t="str">
        <f>C66&amp;"_"&amp;D66&amp;F66&amp;E66</f>
        <v>Philip M. McKenna Foundation_Atlantic Legal Foundation19975000</v>
      </c>
      <c r="C66" t="s">
        <v>15</v>
      </c>
      <c r="D66" t="s">
        <v>5</v>
      </c>
      <c r="E66" s="2">
        <v>5000</v>
      </c>
      <c r="F66">
        <v>1997</v>
      </c>
    </row>
    <row r="67" spans="1:7">
      <c r="A67" t="s">
        <v>26</v>
      </c>
      <c r="B67" t="str">
        <f>C67&amp;"_"&amp;D67&amp;F67&amp;E67</f>
        <v>Philip M. McKenna Foundation_Atlantic Legal Foundation19964000</v>
      </c>
      <c r="C67" t="s">
        <v>15</v>
      </c>
      <c r="D67" t="s">
        <v>5</v>
      </c>
      <c r="E67" s="2">
        <v>4000</v>
      </c>
      <c r="F67">
        <v>1996</v>
      </c>
    </row>
    <row r="68" spans="1:7">
      <c r="A68" t="s">
        <v>42</v>
      </c>
      <c r="B68" t="str">
        <f t="shared" ref="B68:B69" si="1">C68&amp;"_"&amp;D68&amp;F68&amp;E68</f>
        <v>Sarah Scaife Foundation_Atlantic Legal Foundation201675000</v>
      </c>
      <c r="C68" t="s">
        <v>7</v>
      </c>
      <c r="D68" t="s">
        <v>5</v>
      </c>
      <c r="E68" s="2">
        <v>75000</v>
      </c>
      <c r="F68">
        <v>2016</v>
      </c>
      <c r="G68" t="s">
        <v>39</v>
      </c>
    </row>
    <row r="69" spans="1:7">
      <c r="A69" t="s">
        <v>42</v>
      </c>
      <c r="B69" t="str">
        <f t="shared" si="1"/>
        <v>Sarah Scaife Foundation_Atlantic Legal Foundation201575000</v>
      </c>
      <c r="C69" t="s">
        <v>7</v>
      </c>
      <c r="D69" t="s">
        <v>5</v>
      </c>
      <c r="E69" s="2">
        <v>75000</v>
      </c>
      <c r="F69">
        <v>2015</v>
      </c>
      <c r="G69" t="s">
        <v>39</v>
      </c>
    </row>
    <row r="70" spans="1:7">
      <c r="A70">
        <v>990</v>
      </c>
      <c r="B70" t="str">
        <f>C70&amp;"_"&amp;D70&amp;F70&amp;E70</f>
        <v>Sarah Scaife Foundation_Atlantic Legal Foundation201475000</v>
      </c>
      <c r="C70" t="s">
        <v>7</v>
      </c>
      <c r="D70" t="s">
        <v>5</v>
      </c>
      <c r="E70" s="2">
        <v>75000</v>
      </c>
      <c r="F70">
        <v>2014</v>
      </c>
      <c r="G70" t="s">
        <v>39</v>
      </c>
    </row>
    <row r="71" spans="1:7">
      <c r="A71">
        <v>990</v>
      </c>
      <c r="B71" t="str">
        <f>C71&amp;"_"&amp;D71&amp;F71&amp;E71</f>
        <v>Sarah Scaife Foundation_Atlantic Legal Foundation201375000</v>
      </c>
      <c r="C71" t="s">
        <v>7</v>
      </c>
      <c r="D71" t="s">
        <v>5</v>
      </c>
      <c r="E71" s="2">
        <v>75000</v>
      </c>
      <c r="F71">
        <v>2013</v>
      </c>
      <c r="G71" t="s">
        <v>39</v>
      </c>
    </row>
    <row r="72" spans="1:7">
      <c r="A72" t="s">
        <v>26</v>
      </c>
      <c r="B72" t="str">
        <f>C72&amp;"_"&amp;D72&amp;F72&amp;E72</f>
        <v>Sarah Scaife Foundation_Atlantic Legal Foundation201275000</v>
      </c>
      <c r="C72" t="s">
        <v>7</v>
      </c>
      <c r="D72" t="s">
        <v>5</v>
      </c>
      <c r="E72" s="2">
        <v>75000</v>
      </c>
      <c r="F72">
        <v>2012</v>
      </c>
    </row>
    <row r="73" spans="1:7">
      <c r="A73" t="s">
        <v>26</v>
      </c>
      <c r="B73" t="str">
        <f>C73&amp;"_"&amp;D73&amp;F73&amp;E73</f>
        <v>Sarah Scaife Foundation_Atlantic Legal Foundation201175000</v>
      </c>
      <c r="C73" t="s">
        <v>7</v>
      </c>
      <c r="D73" t="s">
        <v>5</v>
      </c>
      <c r="E73" s="2">
        <v>75000</v>
      </c>
      <c r="F73">
        <v>2011</v>
      </c>
    </row>
    <row r="74" spans="1:7">
      <c r="A74" t="s">
        <v>26</v>
      </c>
      <c r="B74" t="str">
        <f>C74&amp;"_"&amp;D74&amp;F74&amp;E74</f>
        <v>Sarah Scaife Foundation_Atlantic Legal Foundation201075000</v>
      </c>
      <c r="C74" t="s">
        <v>7</v>
      </c>
      <c r="D74" t="s">
        <v>5</v>
      </c>
      <c r="E74" s="2">
        <v>75000</v>
      </c>
      <c r="F74">
        <v>2010</v>
      </c>
    </row>
    <row r="75" spans="1:7">
      <c r="A75" t="s">
        <v>26</v>
      </c>
      <c r="B75" t="str">
        <f>C75&amp;"_"&amp;D75&amp;F75&amp;E75</f>
        <v>Sarah Scaife Foundation_Atlantic Legal Foundation200975000</v>
      </c>
      <c r="C75" t="s">
        <v>7</v>
      </c>
      <c r="D75" t="s">
        <v>5</v>
      </c>
      <c r="E75" s="2">
        <v>75000</v>
      </c>
      <c r="F75">
        <v>2009</v>
      </c>
    </row>
    <row r="76" spans="1:7">
      <c r="A76" t="s">
        <v>26</v>
      </c>
      <c r="B76" t="str">
        <f>C76&amp;"_"&amp;D76&amp;F76&amp;E76</f>
        <v>Sarah Scaife Foundation_Atlantic Legal Foundation2008100000</v>
      </c>
      <c r="C76" t="s">
        <v>7</v>
      </c>
      <c r="D76" t="s">
        <v>5</v>
      </c>
      <c r="E76" s="2">
        <v>100000</v>
      </c>
      <c r="F76">
        <v>2008</v>
      </c>
    </row>
    <row r="77" spans="1:7">
      <c r="A77" t="s">
        <v>26</v>
      </c>
      <c r="B77" t="str">
        <f>C77&amp;"_"&amp;D77&amp;F77&amp;E77</f>
        <v>Sarah Scaife Foundation_Atlantic Legal Foundation2007100000</v>
      </c>
      <c r="C77" t="s">
        <v>7</v>
      </c>
      <c r="D77" t="s">
        <v>5</v>
      </c>
      <c r="E77" s="2">
        <v>100000</v>
      </c>
      <c r="F77">
        <v>2007</v>
      </c>
    </row>
    <row r="78" spans="1:7">
      <c r="A78" t="s">
        <v>26</v>
      </c>
      <c r="B78" t="str">
        <f>C78&amp;"_"&amp;D78&amp;F78&amp;E78</f>
        <v>Sarah Scaife Foundation_Atlantic Legal Foundation2006100000</v>
      </c>
      <c r="C78" t="s">
        <v>7</v>
      </c>
      <c r="D78" t="s">
        <v>5</v>
      </c>
      <c r="E78" s="2">
        <v>100000</v>
      </c>
      <c r="F78">
        <v>2006</v>
      </c>
    </row>
    <row r="79" spans="1:7">
      <c r="A79" t="s">
        <v>26</v>
      </c>
      <c r="B79" t="str">
        <f>C79&amp;"_"&amp;D79&amp;F79&amp;E79</f>
        <v>Sarah Scaife Foundation_Atlantic Legal Foundation2005100000</v>
      </c>
      <c r="C79" t="s">
        <v>7</v>
      </c>
      <c r="D79" t="s">
        <v>5</v>
      </c>
      <c r="E79" s="2">
        <v>100000</v>
      </c>
      <c r="F79">
        <v>2005</v>
      </c>
    </row>
    <row r="80" spans="1:7">
      <c r="A80" t="s">
        <v>26</v>
      </c>
      <c r="B80" t="str">
        <f>C80&amp;"_"&amp;D80&amp;F80&amp;E80</f>
        <v>Sarah Scaife Foundation_Atlantic Legal Foundation2004100000</v>
      </c>
      <c r="C80" t="s">
        <v>7</v>
      </c>
      <c r="D80" t="s">
        <v>5</v>
      </c>
      <c r="E80" s="2">
        <v>100000</v>
      </c>
      <c r="F80">
        <v>2004</v>
      </c>
    </row>
    <row r="81" spans="1:6">
      <c r="A81" t="s">
        <v>26</v>
      </c>
      <c r="B81" t="str">
        <f>C81&amp;"_"&amp;D81&amp;F81&amp;E81</f>
        <v>Sarah Scaife Foundation_Atlantic Legal Foundation200390000</v>
      </c>
      <c r="C81" t="s">
        <v>7</v>
      </c>
      <c r="D81" t="s">
        <v>5</v>
      </c>
      <c r="E81" s="2">
        <v>90000</v>
      </c>
      <c r="F81">
        <v>2003</v>
      </c>
    </row>
    <row r="82" spans="1:6">
      <c r="A82" t="s">
        <v>26</v>
      </c>
      <c r="B82" t="str">
        <f>C82&amp;"_"&amp;D82&amp;F82&amp;E82</f>
        <v>Sarah Scaife Foundation_Atlantic Legal Foundation200290000</v>
      </c>
      <c r="C82" t="s">
        <v>7</v>
      </c>
      <c r="D82" t="s">
        <v>5</v>
      </c>
      <c r="E82" s="2">
        <v>90000</v>
      </c>
      <c r="F82">
        <v>2002</v>
      </c>
    </row>
    <row r="83" spans="1:6">
      <c r="A83" t="s">
        <v>26</v>
      </c>
      <c r="B83" t="str">
        <f>C83&amp;"_"&amp;D83&amp;F83&amp;E83</f>
        <v>Sarah Scaife Foundation_Atlantic Legal Foundation2001100000</v>
      </c>
      <c r="C83" t="s">
        <v>7</v>
      </c>
      <c r="D83" t="s">
        <v>5</v>
      </c>
      <c r="E83" s="2">
        <v>100000</v>
      </c>
      <c r="F83">
        <v>2001</v>
      </c>
    </row>
    <row r="84" spans="1:6">
      <c r="A84" t="s">
        <v>26</v>
      </c>
      <c r="B84" t="str">
        <f>C84&amp;"_"&amp;D84&amp;F84&amp;E84</f>
        <v>Sarah Scaife Foundation_Atlantic Legal Foundation2000125000</v>
      </c>
      <c r="C84" t="s">
        <v>7</v>
      </c>
      <c r="D84" t="s">
        <v>5</v>
      </c>
      <c r="E84" s="2">
        <v>125000</v>
      </c>
      <c r="F84">
        <v>2000</v>
      </c>
    </row>
    <row r="85" spans="1:6">
      <c r="A85" t="s">
        <v>26</v>
      </c>
      <c r="B85" t="str">
        <f>C85&amp;"_"&amp;D85&amp;F85&amp;E85</f>
        <v>Sarah Scaife Foundation_Atlantic Legal Foundation1999125000</v>
      </c>
      <c r="C85" t="s">
        <v>7</v>
      </c>
      <c r="D85" t="s">
        <v>5</v>
      </c>
      <c r="E85" s="2">
        <v>125000</v>
      </c>
      <c r="F85">
        <v>1999</v>
      </c>
    </row>
    <row r="86" spans="1:6">
      <c r="A86" t="s">
        <v>26</v>
      </c>
      <c r="B86" t="str">
        <f>C86&amp;"_"&amp;D86&amp;F86&amp;E86</f>
        <v>Sarah Scaife Foundation_Atlantic Legal Foundation1998125000</v>
      </c>
      <c r="C86" t="s">
        <v>7</v>
      </c>
      <c r="D86" t="s">
        <v>5</v>
      </c>
      <c r="E86" s="2">
        <v>125000</v>
      </c>
      <c r="F86">
        <v>1998</v>
      </c>
    </row>
    <row r="87" spans="1:6">
      <c r="A87" t="s">
        <v>26</v>
      </c>
      <c r="B87" t="str">
        <f>C87&amp;"_"&amp;D87&amp;F87&amp;E87</f>
        <v>Sarah Scaife Foundation_Atlantic Legal Foundation199775000</v>
      </c>
      <c r="C87" t="s">
        <v>7</v>
      </c>
      <c r="D87" t="s">
        <v>5</v>
      </c>
      <c r="E87" s="2">
        <v>75000</v>
      </c>
      <c r="F87">
        <v>1997</v>
      </c>
    </row>
    <row r="88" spans="1:6">
      <c r="A88" t="s">
        <v>26</v>
      </c>
      <c r="B88" t="str">
        <f>C88&amp;"_"&amp;D88&amp;F88&amp;E88</f>
        <v>Sarah Scaife Foundation_Atlantic Legal Foundation1996100000</v>
      </c>
      <c r="C88" t="s">
        <v>7</v>
      </c>
      <c r="D88" t="s">
        <v>5</v>
      </c>
      <c r="E88" s="2">
        <v>100000</v>
      </c>
      <c r="F88">
        <v>1996</v>
      </c>
    </row>
    <row r="89" spans="1:6">
      <c r="A89" t="s">
        <v>26</v>
      </c>
      <c r="B89" t="str">
        <f>C89&amp;"_"&amp;D89&amp;F89&amp;E89</f>
        <v>Sarah Scaife Foundation_Atlantic Legal Foundation199575000</v>
      </c>
      <c r="C89" t="s">
        <v>7</v>
      </c>
      <c r="D89" t="s">
        <v>5</v>
      </c>
      <c r="E89" s="2">
        <v>75000</v>
      </c>
      <c r="F89">
        <v>1995</v>
      </c>
    </row>
    <row r="90" spans="1:6">
      <c r="A90" t="s">
        <v>26</v>
      </c>
      <c r="B90" t="str">
        <f>C90&amp;"_"&amp;D90&amp;F90&amp;E90</f>
        <v>Sarah Scaife Foundation_Atlantic Legal Foundation199425000</v>
      </c>
      <c r="C90" t="s">
        <v>7</v>
      </c>
      <c r="D90" t="s">
        <v>5</v>
      </c>
      <c r="E90" s="2">
        <v>25000</v>
      </c>
      <c r="F90">
        <v>1994</v>
      </c>
    </row>
    <row r="91" spans="1:6">
      <c r="A91" t="s">
        <v>26</v>
      </c>
      <c r="B91" t="str">
        <f>C91&amp;"_"&amp;D91&amp;F91&amp;E91</f>
        <v>Sarah Scaife Foundation_Atlantic Legal Foundation1993125000</v>
      </c>
      <c r="C91" t="s">
        <v>7</v>
      </c>
      <c r="D91" t="s">
        <v>5</v>
      </c>
      <c r="E91" s="2">
        <v>125000</v>
      </c>
      <c r="F91">
        <v>1993</v>
      </c>
    </row>
    <row r="92" spans="1:6">
      <c r="A92" t="s">
        <v>26</v>
      </c>
      <c r="B92" t="str">
        <f>C92&amp;"_"&amp;D92&amp;F92&amp;E92</f>
        <v>Sarah Scaife Foundation_Atlantic Legal Foundation1992100000</v>
      </c>
      <c r="C92" t="s">
        <v>7</v>
      </c>
      <c r="D92" t="s">
        <v>5</v>
      </c>
      <c r="E92" s="2">
        <v>100000</v>
      </c>
      <c r="F92">
        <v>1992</v>
      </c>
    </row>
    <row r="93" spans="1:6">
      <c r="A93" t="s">
        <v>26</v>
      </c>
      <c r="B93" t="str">
        <f>C93&amp;"_"&amp;D93&amp;F93&amp;E93</f>
        <v>Sarah Scaife Foundation_Atlantic Legal Foundation199150000</v>
      </c>
      <c r="C93" t="s">
        <v>7</v>
      </c>
      <c r="D93" t="s">
        <v>5</v>
      </c>
      <c r="E93" s="2">
        <v>50000</v>
      </c>
      <c r="F93">
        <v>1991</v>
      </c>
    </row>
    <row r="94" spans="1:6">
      <c r="A94" t="s">
        <v>26</v>
      </c>
      <c r="B94" t="str">
        <f>C94&amp;"_"&amp;D94&amp;F94&amp;E94</f>
        <v>Sarah Scaife Foundation_Atlantic Legal Foundation1990150000</v>
      </c>
      <c r="C94" t="s">
        <v>7</v>
      </c>
      <c r="D94" t="s">
        <v>5</v>
      </c>
      <c r="E94" s="2">
        <v>150000</v>
      </c>
      <c r="F94">
        <v>1990</v>
      </c>
    </row>
    <row r="95" spans="1:6">
      <c r="A95" t="s">
        <v>26</v>
      </c>
      <c r="B95" t="str">
        <f>C95&amp;"_"&amp;D95&amp;F95&amp;E95</f>
        <v>Sarah Scaife Foundation_Atlantic Legal Foundation198950000</v>
      </c>
      <c r="C95" t="s">
        <v>7</v>
      </c>
      <c r="D95" t="s">
        <v>5</v>
      </c>
      <c r="E95" s="2">
        <v>50000</v>
      </c>
      <c r="F95">
        <v>1989</v>
      </c>
    </row>
    <row r="96" spans="1:6">
      <c r="A96" t="s">
        <v>26</v>
      </c>
      <c r="B96" t="str">
        <f>C96&amp;"_"&amp;D96&amp;F96&amp;E96</f>
        <v>Sarah Scaife Foundation_Atlantic Legal Foundation198825000</v>
      </c>
      <c r="C96" t="s">
        <v>7</v>
      </c>
      <c r="D96" t="s">
        <v>5</v>
      </c>
      <c r="E96" s="2">
        <v>25000</v>
      </c>
      <c r="F96">
        <v>1988</v>
      </c>
    </row>
    <row r="97" spans="1:6">
      <c r="A97" t="s">
        <v>26</v>
      </c>
      <c r="B97" t="str">
        <f>C97&amp;"_"&amp;D97&amp;F97&amp;E97</f>
        <v>The Lynde and Harry Bradley Foundation_Atlantic Legal Foundation201010000</v>
      </c>
      <c r="C97" t="s">
        <v>11</v>
      </c>
      <c r="D97" t="s">
        <v>5</v>
      </c>
      <c r="E97" s="2">
        <v>10000</v>
      </c>
      <c r="F97">
        <v>2010</v>
      </c>
    </row>
    <row r="98" spans="1:6">
      <c r="A98" t="s">
        <v>26</v>
      </c>
      <c r="B98" t="str">
        <f>C98&amp;"_"&amp;D98&amp;F98&amp;E98</f>
        <v>The Lynde and Harry Bradley Foundation_Atlantic Legal Foundation200910000</v>
      </c>
      <c r="C98" t="s">
        <v>11</v>
      </c>
      <c r="D98" t="s">
        <v>5</v>
      </c>
      <c r="E98" s="2">
        <v>10000</v>
      </c>
      <c r="F98">
        <v>2009</v>
      </c>
    </row>
    <row r="99" spans="1:6">
      <c r="A99" t="s">
        <v>26</v>
      </c>
      <c r="B99" t="str">
        <f>C99&amp;"_"&amp;D99&amp;F99&amp;E99</f>
        <v>The Lynde and Harry Bradley Foundation_Atlantic Legal Foundation200710000</v>
      </c>
      <c r="C99" t="s">
        <v>11</v>
      </c>
      <c r="D99" t="s">
        <v>5</v>
      </c>
      <c r="E99" s="2">
        <v>10000</v>
      </c>
      <c r="F99">
        <v>2007</v>
      </c>
    </row>
    <row r="100" spans="1:6">
      <c r="A100" t="s">
        <v>26</v>
      </c>
      <c r="B100" t="str">
        <f>C100&amp;"_"&amp;D100&amp;F100&amp;E100</f>
        <v>The Lynde and Harry Bradley Foundation_Atlantic Legal Foundation200610000</v>
      </c>
      <c r="C100" t="s">
        <v>11</v>
      </c>
      <c r="D100" t="s">
        <v>5</v>
      </c>
      <c r="E100" s="2">
        <v>10000</v>
      </c>
      <c r="F100">
        <v>2006</v>
      </c>
    </row>
    <row r="101" spans="1:6">
      <c r="A101" t="s">
        <v>26</v>
      </c>
      <c r="B101" t="str">
        <f>C101&amp;"_"&amp;D101&amp;F101&amp;E101</f>
        <v>The Lynde and Harry Bradley Foundation_Atlantic Legal Foundation200510000</v>
      </c>
      <c r="C101" t="s">
        <v>11</v>
      </c>
      <c r="D101" t="s">
        <v>5</v>
      </c>
      <c r="E101" s="2">
        <v>10000</v>
      </c>
      <c r="F101">
        <v>2005</v>
      </c>
    </row>
    <row r="102" spans="1:6">
      <c r="A102" t="s">
        <v>26</v>
      </c>
      <c r="B102" t="str">
        <f>C102&amp;"_"&amp;D102&amp;F102&amp;E102</f>
        <v>The Lynde and Harry Bradley Foundation_Atlantic Legal Foundation200410000</v>
      </c>
      <c r="C102" t="s">
        <v>11</v>
      </c>
      <c r="D102" t="s">
        <v>5</v>
      </c>
      <c r="E102" s="2">
        <v>10000</v>
      </c>
      <c r="F102">
        <v>2004</v>
      </c>
    </row>
    <row r="103" spans="1:6">
      <c r="A103" t="s">
        <v>26</v>
      </c>
      <c r="B103" t="str">
        <f>C103&amp;"_"&amp;D103&amp;F103&amp;E103</f>
        <v>The Lynde and Harry Bradley Foundation_Atlantic Legal Foundation200310000</v>
      </c>
      <c r="C103" t="s">
        <v>11</v>
      </c>
      <c r="D103" t="s">
        <v>5</v>
      </c>
      <c r="E103" s="2">
        <v>10000</v>
      </c>
      <c r="F103">
        <v>2003</v>
      </c>
    </row>
    <row r="104" spans="1:6">
      <c r="A104" t="s">
        <v>26</v>
      </c>
      <c r="B104" t="str">
        <f>C104&amp;"_"&amp;D104&amp;F104&amp;E104</f>
        <v>The Lynde and Harry Bradley Foundation_Atlantic Legal Foundation19915000</v>
      </c>
      <c r="C104" t="s">
        <v>11</v>
      </c>
      <c r="D104" t="s">
        <v>5</v>
      </c>
      <c r="E104" s="2">
        <v>5000</v>
      </c>
      <c r="F104">
        <v>1991</v>
      </c>
    </row>
    <row r="128" spans="2:2">
      <c r="B128" t="str">
        <f>C128&amp;"_"&amp;D128&amp;F128&amp;E128</f>
        <v>_</v>
      </c>
    </row>
    <row r="129" spans="2:2">
      <c r="B129" t="str">
        <f>C129&amp;"_"&amp;D129&amp;F129&amp;E129</f>
        <v>_</v>
      </c>
    </row>
  </sheetData>
  <sortState xmlns:xlrd2="http://schemas.microsoft.com/office/spreadsheetml/2017/richdata2" ref="A2:H129">
    <sortCondition ref="C2:C129"/>
    <sortCondition descending="1" ref="F2:F1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01C6-15DF-0643-AA84-92C2AAE75EA0}">
  <dimension ref="A1:B13"/>
  <sheetViews>
    <sheetView workbookViewId="0">
      <selection activeCell="B16" sqref="B16"/>
    </sheetView>
  </sheetViews>
  <sheetFormatPr baseColWidth="10" defaultRowHeight="16"/>
  <cols>
    <col min="1" max="1" width="45.33203125" customWidth="1"/>
    <col min="2" max="2" width="55.6640625" bestFit="1" customWidth="1"/>
  </cols>
  <sheetData>
    <row r="1" spans="1:2">
      <c r="A1" s="16" t="s">
        <v>0</v>
      </c>
      <c r="B1" s="16" t="s">
        <v>21</v>
      </c>
    </row>
    <row r="2" spans="1:2">
      <c r="A2" t="s">
        <v>4</v>
      </c>
      <c r="B2" t="s">
        <v>27</v>
      </c>
    </row>
    <row r="3" spans="1:2">
      <c r="A3" t="s">
        <v>6</v>
      </c>
      <c r="B3" t="s">
        <v>28</v>
      </c>
    </row>
    <row r="4" spans="1:2">
      <c r="A4" t="s">
        <v>7</v>
      </c>
      <c r="B4" t="s">
        <v>29</v>
      </c>
    </row>
    <row r="5" spans="1:2">
      <c r="A5" t="s">
        <v>8</v>
      </c>
    </row>
    <row r="6" spans="1:2">
      <c r="A6" t="s">
        <v>9</v>
      </c>
      <c r="B6" t="s">
        <v>30</v>
      </c>
    </row>
    <row r="7" spans="1:2">
      <c r="A7" t="s">
        <v>10</v>
      </c>
      <c r="B7" t="s">
        <v>31</v>
      </c>
    </row>
    <row r="8" spans="1:2">
      <c r="A8" t="s">
        <v>11</v>
      </c>
      <c r="B8" t="s">
        <v>32</v>
      </c>
    </row>
    <row r="9" spans="1:2">
      <c r="A9" t="s">
        <v>12</v>
      </c>
      <c r="B9" t="s">
        <v>33</v>
      </c>
    </row>
    <row r="10" spans="1:2">
      <c r="A10" t="s">
        <v>13</v>
      </c>
      <c r="B10" t="s">
        <v>34</v>
      </c>
    </row>
    <row r="11" spans="1:2">
      <c r="A11" t="s">
        <v>14</v>
      </c>
      <c r="B11" t="s">
        <v>35</v>
      </c>
    </row>
    <row r="12" spans="1:2">
      <c r="A12" t="s">
        <v>15</v>
      </c>
      <c r="B12" t="s">
        <v>36</v>
      </c>
    </row>
    <row r="13" spans="1:2">
      <c r="A13" t="s">
        <v>38</v>
      </c>
      <c r="B1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2017-01-26T11:08:01Z</dcterms:created>
  <dcterms:modified xsi:type="dcterms:W3CDTF">2019-04-23T16:07:53Z</dcterms:modified>
</cp:coreProperties>
</file>