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Beacon Center of Tennessee/"/>
    </mc:Choice>
  </mc:AlternateContent>
  <xr:revisionPtr revIDLastSave="0" documentId="13_ncr:40009_{11290805-1996-B840-BABB-8BBFA051690B}" xr6:coauthVersionLast="45" xr6:coauthVersionMax="45" xr10:uidLastSave="{00000000-0000-0000-0000-000000000000}"/>
  <bookViews>
    <workbookView xWindow="25600" yWindow="460" windowWidth="25600" windowHeight="28340"/>
  </bookViews>
  <sheets>
    <sheet name="Summary" sheetId="3" r:id="rId1"/>
    <sheet name="data" sheetId="1" r:id="rId2"/>
    <sheet name="resources" sheetId="2" r:id="rId3"/>
  </sheets>
  <definedNames>
    <definedName name="_xlnm._FilterDatabase" localSheetId="1" hidden="1">data!$A$1:$H$93</definedName>
  </definedNames>
  <calcPr calcId="191029"/>
  <pivotCaches>
    <pivotCache cacheId="12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8" i="3" l="1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7" i="3"/>
  <c r="B8" i="1" l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" i="1" l="1"/>
  <c r="B67" i="1"/>
  <c r="B61" i="1"/>
  <c r="B4" i="1"/>
  <c r="B69" i="1"/>
  <c r="B68" i="1"/>
  <c r="B75" i="1"/>
  <c r="B73" i="1"/>
  <c r="B71" i="1"/>
  <c r="B62" i="1"/>
  <c r="B30" i="1"/>
  <c r="B31" i="1"/>
  <c r="B32" i="1"/>
  <c r="B33" i="1"/>
  <c r="B34" i="1"/>
  <c r="B35" i="1"/>
  <c r="B36" i="1"/>
  <c r="B37" i="1"/>
  <c r="B38" i="1"/>
  <c r="B74" i="1"/>
  <c r="B39" i="1"/>
  <c r="B40" i="1"/>
  <c r="B41" i="1"/>
  <c r="B42" i="1"/>
  <c r="B43" i="1"/>
  <c r="B63" i="1"/>
  <c r="B81" i="1"/>
  <c r="B93" i="1"/>
  <c r="B44" i="1"/>
  <c r="B45" i="1"/>
  <c r="B46" i="1"/>
  <c r="B47" i="1"/>
  <c r="B48" i="1"/>
  <c r="B58" i="1"/>
  <c r="B59" i="1"/>
  <c r="B82" i="1"/>
  <c r="B5" i="1"/>
  <c r="B64" i="1"/>
  <c r="B83" i="1"/>
  <c r="B65" i="1"/>
  <c r="B84" i="1"/>
  <c r="B85" i="1"/>
  <c r="B72" i="1"/>
</calcChain>
</file>

<file path=xl/sharedStrings.xml><?xml version="1.0" encoding="utf-8"?>
<sst xmlns="http://schemas.openxmlformats.org/spreadsheetml/2006/main" count="369" uniqueCount="62">
  <si>
    <t>donor_name</t>
  </si>
  <si>
    <t>recipient_name</t>
  </si>
  <si>
    <t>contribution</t>
  </si>
  <si>
    <t>year</t>
  </si>
  <si>
    <t>State Policy Network</t>
  </si>
  <si>
    <t>Beacon Center of Tennessee</t>
  </si>
  <si>
    <t>Friedman Foundation For Educational Choice</t>
  </si>
  <si>
    <t>Donors Capital Fund</t>
  </si>
  <si>
    <t>The Roe Foundation</t>
  </si>
  <si>
    <t>Walton Family Foundation</t>
  </si>
  <si>
    <t>DonorsTrust</t>
  </si>
  <si>
    <t>Castle Rock Foundation</t>
  </si>
  <si>
    <t>Jaquelin Hume Foundation</t>
  </si>
  <si>
    <t>verified</t>
  </si>
  <si>
    <t>notes</t>
  </si>
  <si>
    <t>source</t>
  </si>
  <si>
    <t>CT2019</t>
  </si>
  <si>
    <t>transaction_id</t>
  </si>
  <si>
    <t>added</t>
  </si>
  <si>
    <t>National Philanthropic Trust</t>
  </si>
  <si>
    <t>National Christian Charitable Foundation</t>
  </si>
  <si>
    <t>Atlas Economic Research Foundation</t>
  </si>
  <si>
    <t>Americans for Prosperity</t>
  </si>
  <si>
    <t>DonorsTrust_Beacon Center of Tennessee201727600</t>
  </si>
  <si>
    <t>DonorsTrust_Beacon Center of Tennessee20172900</t>
  </si>
  <si>
    <t>DonorsTrust_Beacon Center of Tennessee20176500</t>
  </si>
  <si>
    <t>DonorsTrust_Beacon Center of Tennessee20172500</t>
  </si>
  <si>
    <t>DonorsTrust_Beacon Center of Tennessee201625290</t>
  </si>
  <si>
    <t>Adolph Coors Foundation</t>
  </si>
  <si>
    <t>DonorsTrust_Beacon Center of Tennessee201625291</t>
  </si>
  <si>
    <t>Charles Koch Foundation</t>
  </si>
  <si>
    <t>Thomas W Smith Foundation</t>
  </si>
  <si>
    <t>Tennessee Center for Policy Research</t>
  </si>
  <si>
    <t>CT2017</t>
  </si>
  <si>
    <t>DonorsTrust_Beacon Center of Tennessee201625292</t>
  </si>
  <si>
    <t>DonorsTrust_Beacon Center of Tennessee201625293</t>
  </si>
  <si>
    <t>DonorsTrust_Beacon Center of Tennessee201625294</t>
  </si>
  <si>
    <t>DonorsTrust_Beacon Center of Tennessee201625295</t>
  </si>
  <si>
    <t>https://www.sourcewatch.org/index.php/Adolph_Coors_Foundation</t>
  </si>
  <si>
    <t>https://www.desmogblog.com/americans-for-prosperity</t>
  </si>
  <si>
    <t>https://www.desmogblog.com/atlas-economic-research-foundation</t>
  </si>
  <si>
    <t>https://www.sourcewatch.org/index.php/Castle_Rock_Foundation</t>
  </si>
  <si>
    <t>https://www.desmogblog.com/koch-family-foundations</t>
  </si>
  <si>
    <t>https://www.desmogblog.com/donors-capital-fund</t>
  </si>
  <si>
    <t>https://www.desmogblog.com/who-donors-trust</t>
  </si>
  <si>
    <t>https://www.sourcewatch.org/index.php/EdChoice</t>
  </si>
  <si>
    <t>https://www.sourcewatch.org/index.php/Jaquelin_Hume_Foundation</t>
  </si>
  <si>
    <t>John Templeton Foundation</t>
  </si>
  <si>
    <t>https://www.sourcewatch.org/index.php/John_Templeton_Foundation</t>
  </si>
  <si>
    <t>https://www.sourcewatch.org/index.php/National_Christian_Foundation</t>
  </si>
  <si>
    <t>https://www.sourcewatch.org/index.php/State_Policy_Network</t>
  </si>
  <si>
    <t>https://www.sourcewatch.org/index.php/Roe_Foundation</t>
  </si>
  <si>
    <t>https://www.sourcewatch.org/index.php/Thomas_W._Smith</t>
  </si>
  <si>
    <t>https://www.sourcewatch.org/index.php/Walton_Family_Foundation</t>
  </si>
  <si>
    <t>Grand Total</t>
  </si>
  <si>
    <t>Sum of contribution</t>
  </si>
  <si>
    <t>Year</t>
  </si>
  <si>
    <t>Donor</t>
  </si>
  <si>
    <t>Resource URL</t>
  </si>
  <si>
    <t>Beacon Center of Tennessee (Formerly Tennessee Center for Public Policy Research) Funding</t>
  </si>
  <si>
    <t>Data retrieved</t>
  </si>
  <si>
    <t>https://www.desmogblog.com/beacon-center-of-tennessee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</si>
</sst>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&quot;$&quot;#,##0"/>
  </numFmts>
  <fonts count="2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3999755851924192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3">
    <xf numFmtId="0" fontId="0" fillId="0" borderId="0" xfId="0"/>
    <xf numFmtId="166" fontId="0" fillId="0" borderId="0" xfId="0" applyNumberFormat="1"/>
    <xf numFmtId="0" fontId="16" fillId="0" borderId="0" xfId="0" applyFont="1"/>
    <xf numFmtId="166" fontId="16" fillId="0" borderId="0" xfId="0" applyNumberFormat="1" applyFont="1"/>
    <xf numFmtId="0" fontId="20" fillId="0" borderId="0" xfId="0" applyFont="1"/>
    <xf numFmtId="0" fontId="2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16" fillId="33" borderId="10" xfId="0" applyFont="1" applyFill="1" applyBorder="1"/>
    <xf numFmtId="0" fontId="22" fillId="0" borderId="0" xfId="0" applyFont="1"/>
    <xf numFmtId="0" fontId="23" fillId="0" borderId="0" xfId="0" applyFont="1"/>
    <xf numFmtId="15" fontId="23" fillId="0" borderId="0" xfId="0" applyNumberFormat="1" applyFont="1"/>
    <xf numFmtId="0" fontId="24" fillId="0" borderId="0" xfId="42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">
    <dxf>
      <numFmt numFmtId="166" formatCode="&quot;$&quot;#,##0"/>
    </dxf>
    <dxf>
      <numFmt numFmtId="165" formatCode="&quot;$&quot;#,##0.0"/>
    </dxf>
    <dxf>
      <numFmt numFmtId="166" formatCode="&quot;$&quot;#,##0"/>
    </dxf>
    <dxf>
      <numFmt numFmtId="165" formatCode="&quot;$&quot;#,##0.0"/>
    </dxf>
    <dxf>
      <numFmt numFmtId="164" formatCode="&quot;$&quot;#,##0.00"/>
    </dxf>
    <dxf>
      <numFmt numFmtId="164" formatCode="&quot;$&quot;#,##0.00"/>
    </dxf>
    <dxf>
      <numFmt numFmtId="2" formatCode="0.0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rosoft Office User" refreshedDate="43812.655852662036" createdVersion="6" refreshedVersion="6" minRefreshableVersion="3" recordCount="93">
  <cacheSource type="worksheet">
    <worksheetSource ref="A1:H1048576" sheet="data"/>
  </cacheSource>
  <cacheFields count="8">
    <cacheField name="source" numFmtId="0">
      <sharedItems containsBlank="1" containsMixedTypes="1" containsNumber="1" containsInteger="1" minValue="990" maxValue="990"/>
    </cacheField>
    <cacheField name="transaction_id" numFmtId="0">
      <sharedItems containsBlank="1"/>
    </cacheField>
    <cacheField name="donor_name" numFmtId="0">
      <sharedItems containsBlank="1" count="17">
        <s v="Adolph Coors Foundation"/>
        <s v="Americans for Prosperity"/>
        <s v="Atlas Economic Research Foundation"/>
        <s v="Castle Rock Foundation"/>
        <s v="Charles Koch Foundation"/>
        <s v="Donors Capital Fund"/>
        <s v="DonorsTrust"/>
        <s v="Friedman Foundation For Educational Choice"/>
        <s v="Jaquelin Hume Foundation"/>
        <s v="John Templeton Foundation"/>
        <s v="National Christian Charitable Foundation"/>
        <s v="National Philanthropic Trust"/>
        <s v="State Policy Network"/>
        <s v="The Roe Foundation"/>
        <s v="Thomas W Smith Foundation"/>
        <s v="Walton Family Foundation"/>
        <m/>
      </sharedItems>
    </cacheField>
    <cacheField name="recipient_name" numFmtId="0">
      <sharedItems containsBlank="1" count="3">
        <s v="Beacon Center of Tennessee"/>
        <s v="Tennessee Center for Policy Research"/>
        <m/>
      </sharedItems>
    </cacheField>
    <cacheField name="contribution" numFmtId="166">
      <sharedItems containsString="0" containsBlank="1" containsNumber="1" containsInteger="1" minValue="1000" maxValue="350000" count="44">
        <n v="25000"/>
        <n v="10000"/>
        <n v="40000"/>
        <n v="50000"/>
        <n v="57500"/>
        <n v="7000"/>
        <n v="3500"/>
        <n v="2000"/>
        <n v="2700"/>
        <n v="5500"/>
        <n v="30000"/>
        <n v="1500"/>
        <n v="2500"/>
        <n v="8000"/>
        <n v="350000"/>
        <n v="1750"/>
        <n v="15250"/>
        <n v="4250"/>
        <n v="1000"/>
        <n v="16000"/>
        <n v="9000"/>
        <n v="27500"/>
        <n v="20000"/>
        <n v="200000"/>
        <n v="345000"/>
        <n v="260000"/>
        <n v="125000"/>
        <n v="27600"/>
        <n v="2900"/>
        <n v="6500"/>
        <n v="25290"/>
        <n v="7500"/>
        <n v="6000"/>
        <n v="55000"/>
        <n v="76000"/>
        <n v="140000"/>
        <n v="18750"/>
        <n v="15000"/>
        <n v="193280"/>
        <n v="5000"/>
        <n v="50350"/>
        <n v="100000"/>
        <n v="75000"/>
        <m/>
      </sharedItems>
    </cacheField>
    <cacheField name="year" numFmtId="0">
      <sharedItems containsString="0" containsBlank="1" containsNumber="1" containsInteger="1" minValue="2005" maxValue="2018" count="14">
        <n v="2014"/>
        <n v="2015"/>
        <n v="2017"/>
        <n v="2009"/>
        <n v="2016"/>
        <n v="2013"/>
        <n v="2012"/>
        <n v="2011"/>
        <n v="2010"/>
        <n v="2008"/>
        <n v="2007"/>
        <n v="2005"/>
        <n v="2018"/>
        <m/>
      </sharedItems>
    </cacheField>
    <cacheField name="verified" numFmtId="0">
      <sharedItems containsBlank="1"/>
    </cacheField>
    <cacheField name="note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3">
  <r>
    <n v="990"/>
    <s v="DonorsTrust_Beacon Center of Tennessee201625291"/>
    <x v="0"/>
    <x v="0"/>
    <x v="0"/>
    <x v="0"/>
    <s v="added"/>
    <m/>
  </r>
  <r>
    <n v="990"/>
    <s v="Americans for Prosperity_Beacon Center of Tennessee201510000"/>
    <x v="1"/>
    <x v="0"/>
    <x v="1"/>
    <x v="1"/>
    <s v="added"/>
    <m/>
  </r>
  <r>
    <n v="990"/>
    <s v="Atlas Economic Research Foundation_Beacon Center of Tennessee201740000"/>
    <x v="2"/>
    <x v="0"/>
    <x v="2"/>
    <x v="2"/>
    <s v="added"/>
    <m/>
  </r>
  <r>
    <s v="CT2019"/>
    <s v="Castle Rock Foundation_Beacon Center of Tennessee200910000"/>
    <x v="3"/>
    <x v="0"/>
    <x v="1"/>
    <x v="3"/>
    <m/>
    <m/>
  </r>
  <r>
    <n v="990"/>
    <s v="DonorsTrust_Beacon Center of Tennessee201625291"/>
    <x v="4"/>
    <x v="0"/>
    <x v="3"/>
    <x v="2"/>
    <s v="added"/>
    <m/>
  </r>
  <r>
    <n v="990"/>
    <s v="DonorsTrust_Beacon Center of Tennessee201625291"/>
    <x v="4"/>
    <x v="0"/>
    <x v="4"/>
    <x v="4"/>
    <s v="added"/>
    <m/>
  </r>
  <r>
    <n v="990"/>
    <s v="Donors Capital Fund_Beacon Center of Tennessee201625000"/>
    <x v="5"/>
    <x v="0"/>
    <x v="0"/>
    <x v="4"/>
    <s v="added"/>
    <m/>
  </r>
  <r>
    <n v="990"/>
    <s v="Donors Capital Fund_Beacon Center of Tennessee20167000"/>
    <x v="5"/>
    <x v="0"/>
    <x v="5"/>
    <x v="4"/>
    <s v="added"/>
    <m/>
  </r>
  <r>
    <n v="990"/>
    <s v="Donors Capital Fund_Beacon Center of Tennessee20163500"/>
    <x v="5"/>
    <x v="0"/>
    <x v="6"/>
    <x v="4"/>
    <s v="added"/>
    <m/>
  </r>
  <r>
    <n v="990"/>
    <s v="Donors Capital Fund_Beacon Center of Tennessee20162000"/>
    <x v="5"/>
    <x v="0"/>
    <x v="7"/>
    <x v="4"/>
    <s v="added"/>
    <m/>
  </r>
  <r>
    <n v="990"/>
    <s v="Donors Capital Fund_Beacon Center of Tennessee20162700"/>
    <x v="5"/>
    <x v="0"/>
    <x v="8"/>
    <x v="4"/>
    <s v="added"/>
    <m/>
  </r>
  <r>
    <n v="990"/>
    <s v="Donors Capital Fund_Beacon Center of Tennessee201625000"/>
    <x v="5"/>
    <x v="0"/>
    <x v="0"/>
    <x v="4"/>
    <s v="added"/>
    <m/>
  </r>
  <r>
    <n v="990"/>
    <s v="Donors Capital Fund_Beacon Center of Tennessee201610000"/>
    <x v="5"/>
    <x v="0"/>
    <x v="1"/>
    <x v="4"/>
    <s v="added"/>
    <m/>
  </r>
  <r>
    <n v="990"/>
    <s v="Donors Capital Fund_Beacon Center of Tennessee20162000"/>
    <x v="5"/>
    <x v="0"/>
    <x v="7"/>
    <x v="4"/>
    <s v="added"/>
    <m/>
  </r>
  <r>
    <n v="990"/>
    <s v="Donors Capital Fund_Beacon Center of Tennessee20153500"/>
    <x v="5"/>
    <x v="0"/>
    <x v="6"/>
    <x v="1"/>
    <s v="added"/>
    <m/>
  </r>
  <r>
    <n v="990"/>
    <s v="Donors Capital Fund_Beacon Center of Tennessee20152700"/>
    <x v="5"/>
    <x v="0"/>
    <x v="8"/>
    <x v="1"/>
    <s v="added"/>
    <m/>
  </r>
  <r>
    <n v="990"/>
    <s v="Donors Capital Fund_Beacon Center of Tennessee20155500"/>
    <x v="5"/>
    <x v="0"/>
    <x v="9"/>
    <x v="1"/>
    <s v="added"/>
    <m/>
  </r>
  <r>
    <n v="990"/>
    <s v="Donors Capital Fund_Beacon Center of Tennessee201510000"/>
    <x v="5"/>
    <x v="0"/>
    <x v="1"/>
    <x v="1"/>
    <s v="added"/>
    <m/>
  </r>
  <r>
    <n v="990"/>
    <s v="Donors Capital Fund_Beacon Center of Tennessee20153500"/>
    <x v="5"/>
    <x v="0"/>
    <x v="6"/>
    <x v="1"/>
    <s v="added"/>
    <m/>
  </r>
  <r>
    <n v="990"/>
    <s v="Donors Capital Fund_Beacon Center of Tennessee201530000"/>
    <x v="5"/>
    <x v="0"/>
    <x v="10"/>
    <x v="1"/>
    <s v="added"/>
    <m/>
  </r>
  <r>
    <n v="990"/>
    <s v="Donors Capital Fund_Beacon Center of Tennessee20151500"/>
    <x v="5"/>
    <x v="0"/>
    <x v="11"/>
    <x v="1"/>
    <s v="added"/>
    <m/>
  </r>
  <r>
    <n v="990"/>
    <s v="Donors Capital Fund_Beacon Center of Tennessee20152500"/>
    <x v="5"/>
    <x v="0"/>
    <x v="12"/>
    <x v="1"/>
    <s v="added"/>
    <m/>
  </r>
  <r>
    <n v="990"/>
    <s v="Donors Capital Fund_Beacon Center of Tennessee20158000"/>
    <x v="5"/>
    <x v="0"/>
    <x v="13"/>
    <x v="1"/>
    <s v="added"/>
    <m/>
  </r>
  <r>
    <n v="990"/>
    <s v="Donors Capital Fund_Beacon Center of Tennessee20152000"/>
    <x v="5"/>
    <x v="0"/>
    <x v="7"/>
    <x v="1"/>
    <s v="added"/>
    <m/>
  </r>
  <r>
    <n v="990"/>
    <s v="Donors Capital Fund_Beacon Center of Tennessee2015350000"/>
    <x v="5"/>
    <x v="0"/>
    <x v="14"/>
    <x v="1"/>
    <s v="added"/>
    <m/>
  </r>
  <r>
    <n v="990"/>
    <s v="Donors Capital Fund_Beacon Center of Tennessee20153500"/>
    <x v="5"/>
    <x v="0"/>
    <x v="6"/>
    <x v="1"/>
    <s v="added"/>
    <m/>
  </r>
  <r>
    <n v="990"/>
    <s v="Donors Capital Fund_Beacon Center of Tennessee20151750"/>
    <x v="5"/>
    <x v="0"/>
    <x v="15"/>
    <x v="1"/>
    <s v="added"/>
    <m/>
  </r>
  <r>
    <n v="990"/>
    <s v="Donors Capital Fund_Beacon Center of Tennessee201515250"/>
    <x v="5"/>
    <x v="0"/>
    <x v="16"/>
    <x v="1"/>
    <s v="added"/>
    <m/>
  </r>
  <r>
    <s v="CT2019"/>
    <s v="Donors Capital Fund_Beacon Center of Tennessee20143500"/>
    <x v="5"/>
    <x v="0"/>
    <x v="6"/>
    <x v="0"/>
    <m/>
    <m/>
  </r>
  <r>
    <s v="CT2019"/>
    <s v="Donors Capital Fund_Beacon Center of Tennessee20143500"/>
    <x v="5"/>
    <x v="0"/>
    <x v="6"/>
    <x v="0"/>
    <m/>
    <m/>
  </r>
  <r>
    <s v="CT2019"/>
    <s v="Donors Capital Fund_Beacon Center of Tennessee201430000"/>
    <x v="5"/>
    <x v="0"/>
    <x v="10"/>
    <x v="0"/>
    <m/>
    <m/>
  </r>
  <r>
    <s v="CT2019"/>
    <s v="Donors Capital Fund_Beacon Center of Tennessee20144250"/>
    <x v="5"/>
    <x v="0"/>
    <x v="17"/>
    <x v="0"/>
    <m/>
    <m/>
  </r>
  <r>
    <s v="CT2019"/>
    <s v="Donors Capital Fund_Beacon Center of Tennessee20141000"/>
    <x v="5"/>
    <x v="0"/>
    <x v="18"/>
    <x v="0"/>
    <m/>
    <m/>
  </r>
  <r>
    <s v="CT2019"/>
    <s v="Donors Capital Fund_Beacon Center of Tennessee201316000"/>
    <x v="5"/>
    <x v="0"/>
    <x v="19"/>
    <x v="5"/>
    <m/>
    <m/>
  </r>
  <r>
    <s v="CT2019"/>
    <s v="Donors Capital Fund_Beacon Center of Tennessee20132500"/>
    <x v="5"/>
    <x v="0"/>
    <x v="12"/>
    <x v="5"/>
    <m/>
    <m/>
  </r>
  <r>
    <s v="CT2019"/>
    <s v="Donors Capital Fund_Beacon Center of Tennessee20139000"/>
    <x v="5"/>
    <x v="0"/>
    <x v="20"/>
    <x v="5"/>
    <m/>
    <m/>
  </r>
  <r>
    <s v="CT2019"/>
    <s v="Donors Capital Fund_Beacon Center of Tennessee201330000"/>
    <x v="5"/>
    <x v="0"/>
    <x v="10"/>
    <x v="5"/>
    <m/>
    <m/>
  </r>
  <r>
    <s v="CT2019"/>
    <s v="Donors Capital Fund_Beacon Center of Tennessee201240000"/>
    <x v="5"/>
    <x v="0"/>
    <x v="2"/>
    <x v="6"/>
    <m/>
    <m/>
  </r>
  <r>
    <s v="CT2019"/>
    <s v="Donors Capital Fund_Beacon Center of Tennessee201240000"/>
    <x v="5"/>
    <x v="0"/>
    <x v="2"/>
    <x v="6"/>
    <m/>
    <m/>
  </r>
  <r>
    <s v="CT2019"/>
    <s v="Donors Capital Fund_Beacon Center of Tennessee201227500"/>
    <x v="5"/>
    <x v="0"/>
    <x v="21"/>
    <x v="6"/>
    <m/>
    <m/>
  </r>
  <r>
    <s v="CT2019"/>
    <s v="Donors Capital Fund_Beacon Center of Tennessee201227500"/>
    <x v="5"/>
    <x v="0"/>
    <x v="21"/>
    <x v="6"/>
    <m/>
    <m/>
  </r>
  <r>
    <s v="CT2019"/>
    <s v="Donors Capital Fund_Beacon Center of Tennessee20122000"/>
    <x v="5"/>
    <x v="0"/>
    <x v="7"/>
    <x v="6"/>
    <m/>
    <m/>
  </r>
  <r>
    <s v="CT2019"/>
    <s v="Donors Capital Fund_Beacon Center of Tennessee201130000"/>
    <x v="5"/>
    <x v="0"/>
    <x v="10"/>
    <x v="7"/>
    <m/>
    <m/>
  </r>
  <r>
    <s v="CT2019"/>
    <s v="Donors Capital Fund_Beacon Center of Tennessee201120000"/>
    <x v="5"/>
    <x v="0"/>
    <x v="22"/>
    <x v="7"/>
    <m/>
    <m/>
  </r>
  <r>
    <s v="CT2019"/>
    <s v="Donors Capital Fund_Beacon Center of Tennessee201125000"/>
    <x v="5"/>
    <x v="0"/>
    <x v="0"/>
    <x v="7"/>
    <m/>
    <m/>
  </r>
  <r>
    <s v="CT2019"/>
    <s v="Donors Capital Fund_Beacon Center of Tennessee201130000"/>
    <x v="5"/>
    <x v="0"/>
    <x v="10"/>
    <x v="7"/>
    <m/>
    <m/>
  </r>
  <r>
    <s v="CT2019"/>
    <s v="Donors Capital Fund_Beacon Center of Tennessee2010200000"/>
    <x v="5"/>
    <x v="0"/>
    <x v="23"/>
    <x v="8"/>
    <m/>
    <m/>
  </r>
  <r>
    <s v="CT2017"/>
    <s v="DonorsTrust_Beacon Center of Tennessee201625292"/>
    <x v="5"/>
    <x v="1"/>
    <x v="24"/>
    <x v="3"/>
    <m/>
    <m/>
  </r>
  <r>
    <s v="CT2017"/>
    <s v="DonorsTrust_Beacon Center of Tennessee201625293"/>
    <x v="5"/>
    <x v="1"/>
    <x v="25"/>
    <x v="9"/>
    <m/>
    <m/>
  </r>
  <r>
    <s v="CT2017"/>
    <s v="DonorsTrust_Beacon Center of Tennessee201625294"/>
    <x v="5"/>
    <x v="1"/>
    <x v="26"/>
    <x v="10"/>
    <m/>
    <m/>
  </r>
  <r>
    <s v="CT2017"/>
    <s v="DonorsTrust_Beacon Center of Tennessee201625295"/>
    <x v="5"/>
    <x v="1"/>
    <x v="3"/>
    <x v="11"/>
    <m/>
    <m/>
  </r>
  <r>
    <n v="990"/>
    <s v="DonorsTrust_Beacon Center of Tennessee201727600"/>
    <x v="6"/>
    <x v="0"/>
    <x v="27"/>
    <x v="2"/>
    <s v="added"/>
    <m/>
  </r>
  <r>
    <n v="990"/>
    <s v="DonorsTrust_Beacon Center of Tennessee20172900"/>
    <x v="6"/>
    <x v="0"/>
    <x v="28"/>
    <x v="2"/>
    <s v="added"/>
    <m/>
  </r>
  <r>
    <n v="990"/>
    <s v="DonorsTrust_Beacon Center of Tennessee20176500"/>
    <x v="6"/>
    <x v="0"/>
    <x v="29"/>
    <x v="2"/>
    <s v="added"/>
    <m/>
  </r>
  <r>
    <n v="990"/>
    <s v="DonorsTrust_Beacon Center of Tennessee20172500"/>
    <x v="6"/>
    <x v="0"/>
    <x v="12"/>
    <x v="2"/>
    <s v="added"/>
    <m/>
  </r>
  <r>
    <n v="990"/>
    <s v="DonorsTrust_Beacon Center of Tennessee201625290"/>
    <x v="6"/>
    <x v="0"/>
    <x v="30"/>
    <x v="4"/>
    <s v="added"/>
    <m/>
  </r>
  <r>
    <s v="CT2019"/>
    <s v="DonorsTrust_Beacon Center of Tennessee201025000"/>
    <x v="6"/>
    <x v="0"/>
    <x v="0"/>
    <x v="8"/>
    <m/>
    <m/>
  </r>
  <r>
    <s v="CT2019"/>
    <s v="DonorsTrust_Beacon Center of Tennessee20107500"/>
    <x v="6"/>
    <x v="0"/>
    <x v="31"/>
    <x v="8"/>
    <m/>
    <m/>
  </r>
  <r>
    <s v="CT2017"/>
    <s v="DonorsTrust_Beacon Center of Tennessee201625295"/>
    <x v="6"/>
    <x v="1"/>
    <x v="32"/>
    <x v="10"/>
    <m/>
    <m/>
  </r>
  <r>
    <n v="990"/>
    <s v="Friedman Foundation For Educational Choice_Beacon Center of Tennessee201555000"/>
    <x v="7"/>
    <x v="0"/>
    <x v="33"/>
    <x v="1"/>
    <s v="added"/>
    <m/>
  </r>
  <r>
    <s v="CT2019"/>
    <s v="Friedman Foundation For Educational Choice_Beacon Center of Tennessee201476000"/>
    <x v="7"/>
    <x v="0"/>
    <x v="34"/>
    <x v="0"/>
    <m/>
    <m/>
  </r>
  <r>
    <s v="CT2019"/>
    <s v="Friedman Foundation For Educational Choice_Beacon Center of Tennessee2012140000"/>
    <x v="7"/>
    <x v="0"/>
    <x v="35"/>
    <x v="6"/>
    <m/>
    <m/>
  </r>
  <r>
    <s v="CT2019"/>
    <s v="Jaquelin Hume Foundation_Beacon Center of Tennessee200918750"/>
    <x v="8"/>
    <x v="0"/>
    <x v="36"/>
    <x v="3"/>
    <m/>
    <m/>
  </r>
  <r>
    <s v="CT2019"/>
    <s v="Jaquelin Hume Foundation_Beacon Center of Tennessee200815000"/>
    <x v="8"/>
    <x v="0"/>
    <x v="37"/>
    <x v="9"/>
    <m/>
    <m/>
  </r>
  <r>
    <n v="990"/>
    <s v="DonorsTrust_Beacon Center of Tennessee201625291"/>
    <x v="9"/>
    <x v="0"/>
    <x v="38"/>
    <x v="1"/>
    <s v="added"/>
    <m/>
  </r>
  <r>
    <n v="990"/>
    <s v="National Christian Charitable Foundation_Beacon Center of Tennessee20142500"/>
    <x v="10"/>
    <x v="0"/>
    <x v="12"/>
    <x v="0"/>
    <s v="added"/>
    <m/>
  </r>
  <r>
    <n v="990"/>
    <s v="National Philanthropic Trust_Beacon Center of Tennessee201610000"/>
    <x v="11"/>
    <x v="0"/>
    <x v="1"/>
    <x v="4"/>
    <s v="added"/>
    <m/>
  </r>
  <r>
    <n v="990"/>
    <s v="National Philanthropic Trust_Beacon Center of Tennessee201510000"/>
    <x v="11"/>
    <x v="0"/>
    <x v="1"/>
    <x v="1"/>
    <s v="added"/>
    <m/>
  </r>
  <r>
    <n v="990"/>
    <s v="DonorsTrust_Beacon Center of Tennessee201625291"/>
    <x v="11"/>
    <x v="0"/>
    <x v="39"/>
    <x v="0"/>
    <s v="added"/>
    <m/>
  </r>
  <r>
    <n v="990"/>
    <s v="State Policy Network_Beacon Center of Tennessee201650350"/>
    <x v="12"/>
    <x v="0"/>
    <x v="40"/>
    <x v="4"/>
    <s v="added"/>
    <m/>
  </r>
  <r>
    <s v="CT2019"/>
    <s v="State Policy Network_Beacon Center of Tennessee201440000"/>
    <x v="12"/>
    <x v="0"/>
    <x v="2"/>
    <x v="0"/>
    <m/>
    <m/>
  </r>
  <r>
    <n v="990"/>
    <s v="State Policy Network_Beacon Center of Tennessee201440000"/>
    <x v="12"/>
    <x v="0"/>
    <x v="2"/>
    <x v="0"/>
    <s v="added"/>
    <m/>
  </r>
  <r>
    <s v="CT2019"/>
    <s v="State Policy Network_Beacon Center of Tennessee20125000"/>
    <x v="12"/>
    <x v="0"/>
    <x v="39"/>
    <x v="6"/>
    <m/>
    <m/>
  </r>
  <r>
    <n v="990"/>
    <s v="State Policy Network_Beacon Center of Tennessee20125000"/>
    <x v="12"/>
    <x v="0"/>
    <x v="39"/>
    <x v="6"/>
    <s v="added"/>
    <m/>
  </r>
  <r>
    <n v="990"/>
    <s v="DonorsTrust_Beacon Center of Tennessee201625291"/>
    <x v="13"/>
    <x v="0"/>
    <x v="0"/>
    <x v="12"/>
    <s v="added"/>
    <m/>
  </r>
  <r>
    <n v="990"/>
    <s v="DonorsTrust_Beacon Center of Tennessee201625291"/>
    <x v="13"/>
    <x v="0"/>
    <x v="0"/>
    <x v="4"/>
    <s v="added"/>
    <m/>
  </r>
  <r>
    <n v="990"/>
    <s v="DonorsTrust_Beacon Center of Tennessee201625291"/>
    <x v="13"/>
    <x v="0"/>
    <x v="0"/>
    <x v="1"/>
    <s v="added"/>
    <m/>
  </r>
  <r>
    <n v="990"/>
    <s v="DonorsTrust_Beacon Center of Tennessee201625291"/>
    <x v="13"/>
    <x v="0"/>
    <x v="0"/>
    <x v="0"/>
    <s v="added"/>
    <m/>
  </r>
  <r>
    <n v="990"/>
    <s v="DonorsTrust_Beacon Center of Tennessee201625291"/>
    <x v="13"/>
    <x v="0"/>
    <x v="22"/>
    <x v="5"/>
    <s v="added"/>
    <m/>
  </r>
  <r>
    <s v="CT2019"/>
    <s v="The Roe Foundation_Beacon Center of Tennessee201220000"/>
    <x v="13"/>
    <x v="0"/>
    <x v="22"/>
    <x v="6"/>
    <m/>
    <m/>
  </r>
  <r>
    <s v="CT2019"/>
    <s v="The Roe Foundation_Beacon Center of Tennessee201020000"/>
    <x v="13"/>
    <x v="0"/>
    <x v="22"/>
    <x v="8"/>
    <m/>
    <m/>
  </r>
  <r>
    <s v="CT2019"/>
    <s v="The Roe Foundation_Beacon Center of Tennessee200930000"/>
    <x v="13"/>
    <x v="0"/>
    <x v="10"/>
    <x v="3"/>
    <m/>
    <m/>
  </r>
  <r>
    <s v="CT2019"/>
    <s v="The Roe Foundation_Beacon Center of Tennessee200825000"/>
    <x v="13"/>
    <x v="0"/>
    <x v="0"/>
    <x v="9"/>
    <m/>
    <m/>
  </r>
  <r>
    <s v="CT2019"/>
    <s v="The Roe Foundation_Beacon Center of Tennessee200720000"/>
    <x v="13"/>
    <x v="0"/>
    <x v="22"/>
    <x v="10"/>
    <m/>
    <m/>
  </r>
  <r>
    <n v="990"/>
    <s v="DonorsTrust_Beacon Center of Tennessee201625291"/>
    <x v="14"/>
    <x v="0"/>
    <x v="0"/>
    <x v="0"/>
    <s v="added"/>
    <m/>
  </r>
  <r>
    <n v="990"/>
    <s v="DonorsTrust_Beacon Center of Tennessee201625291"/>
    <x v="14"/>
    <x v="0"/>
    <x v="0"/>
    <x v="12"/>
    <s v="added"/>
    <m/>
  </r>
  <r>
    <n v="990"/>
    <s v="DonorsTrust_Beacon Center of Tennessee201625291"/>
    <x v="14"/>
    <x v="0"/>
    <x v="0"/>
    <x v="2"/>
    <s v="added"/>
    <m/>
  </r>
  <r>
    <n v="990"/>
    <s v="DonorsTrust_Beacon Center of Tennessee201625291"/>
    <x v="15"/>
    <x v="0"/>
    <x v="41"/>
    <x v="2"/>
    <s v="added"/>
    <m/>
  </r>
  <r>
    <n v="990"/>
    <s v="DonorsTrust_Beacon Center of Tennessee201625291"/>
    <x v="15"/>
    <x v="0"/>
    <x v="3"/>
    <x v="4"/>
    <s v="added"/>
    <m/>
  </r>
  <r>
    <n v="990"/>
    <s v="DonorsTrust_Beacon Center of Tennessee201625291"/>
    <x v="15"/>
    <x v="0"/>
    <x v="3"/>
    <x v="0"/>
    <s v="added"/>
    <m/>
  </r>
  <r>
    <n v="990"/>
    <s v="DonorsTrust_Beacon Center of Tennessee201625291"/>
    <x v="15"/>
    <x v="0"/>
    <x v="3"/>
    <x v="5"/>
    <s v="added"/>
    <m/>
  </r>
  <r>
    <s v="CT2019"/>
    <s v="Walton Family Foundation_Beacon Center of Tennessee201275000"/>
    <x v="15"/>
    <x v="0"/>
    <x v="42"/>
    <x v="6"/>
    <m/>
    <m/>
  </r>
  <r>
    <m/>
    <m/>
    <x v="16"/>
    <x v="2"/>
    <x v="43"/>
    <x v="13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Donor" colHeaderCaption="Year">
  <location ref="A5:O23" firstHeaderRow="1" firstDataRow="2" firstDataCol="1"/>
  <pivotFields count="8">
    <pivotField showAll="0"/>
    <pivotField showAll="0"/>
    <pivotField axis="axisRow" showAll="0" sortType="descending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h="1" x="1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>
      <items count="4">
        <item x="0"/>
        <item x="1"/>
        <item x="2"/>
        <item t="default"/>
      </items>
    </pivotField>
    <pivotField dataField="1" showAll="0">
      <items count="45">
        <item x="18"/>
        <item x="11"/>
        <item x="15"/>
        <item x="7"/>
        <item x="12"/>
        <item x="8"/>
        <item x="28"/>
        <item x="6"/>
        <item x="17"/>
        <item x="39"/>
        <item x="9"/>
        <item x="32"/>
        <item x="29"/>
        <item x="5"/>
        <item x="31"/>
        <item x="13"/>
        <item x="20"/>
        <item x="1"/>
        <item x="37"/>
        <item x="16"/>
        <item x="19"/>
        <item x="36"/>
        <item x="22"/>
        <item x="0"/>
        <item x="30"/>
        <item x="21"/>
        <item x="27"/>
        <item x="10"/>
        <item x="2"/>
        <item x="3"/>
        <item x="40"/>
        <item x="33"/>
        <item x="4"/>
        <item x="42"/>
        <item x="34"/>
        <item x="41"/>
        <item x="26"/>
        <item x="35"/>
        <item x="38"/>
        <item x="23"/>
        <item x="25"/>
        <item x="24"/>
        <item x="14"/>
        <item x="43"/>
        <item t="default"/>
      </items>
    </pivotField>
    <pivotField axis="axisCol" showAll="0">
      <items count="15">
        <item x="11"/>
        <item x="10"/>
        <item x="9"/>
        <item x="3"/>
        <item x="8"/>
        <item x="7"/>
        <item x="6"/>
        <item x="5"/>
        <item x="0"/>
        <item x="1"/>
        <item x="4"/>
        <item x="2"/>
        <item x="12"/>
        <item x="13"/>
        <item t="default"/>
      </items>
    </pivotField>
    <pivotField showAll="0"/>
    <pivotField showAll="0"/>
  </pivotFields>
  <rowFields count="1">
    <field x="2"/>
  </rowFields>
  <rowItems count="17">
    <i>
      <x v="5"/>
    </i>
    <i>
      <x v="15"/>
    </i>
    <i>
      <x v="7"/>
    </i>
    <i>
      <x v="13"/>
    </i>
    <i>
      <x v="9"/>
    </i>
    <i>
      <x v="12"/>
    </i>
    <i>
      <x v="4"/>
    </i>
    <i>
      <x v="6"/>
    </i>
    <i>
      <x v="14"/>
    </i>
    <i>
      <x v="2"/>
    </i>
    <i>
      <x v="8"/>
    </i>
    <i>
      <x/>
    </i>
    <i>
      <x v="11"/>
    </i>
    <i>
      <x v="1"/>
    </i>
    <i>
      <x v="3"/>
    </i>
    <i>
      <x v="10"/>
    </i>
    <i t="grand">
      <x/>
    </i>
  </rowItems>
  <colFields count="1">
    <field x="5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1">
    <dataField name="Sum of contribution" fld="4" baseField="0" baseItem="0" numFmtId="166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mogblog.com/beacon-center-of-tennessee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workbookViewId="0">
      <selection activeCell="E35" sqref="E35"/>
    </sheetView>
  </sheetViews>
  <sheetFormatPr baseColWidth="10" defaultRowHeight="16" x14ac:dyDescent="0.2"/>
  <cols>
    <col min="1" max="1" width="38.5" bestFit="1" customWidth="1"/>
    <col min="2" max="2" width="10.83203125" bestFit="1" customWidth="1"/>
    <col min="3" max="13" width="8.6640625" bestFit="1" customWidth="1"/>
    <col min="14" max="14" width="7.6640625" bestFit="1" customWidth="1"/>
    <col min="15" max="15" width="10.83203125" bestFit="1" customWidth="1"/>
  </cols>
  <sheetData>
    <row r="1" spans="1:16" ht="26" x14ac:dyDescent="0.3">
      <c r="A1" s="9" t="s">
        <v>59</v>
      </c>
    </row>
    <row r="2" spans="1:16" ht="19" x14ac:dyDescent="0.25">
      <c r="A2" s="10" t="s">
        <v>60</v>
      </c>
      <c r="B2" s="11">
        <v>43812</v>
      </c>
    </row>
    <row r="3" spans="1:16" ht="24" x14ac:dyDescent="0.3">
      <c r="A3" s="12" t="s">
        <v>61</v>
      </c>
      <c r="B3" s="11"/>
    </row>
    <row r="5" spans="1:16" x14ac:dyDescent="0.2">
      <c r="A5" s="6" t="s">
        <v>55</v>
      </c>
      <c r="B5" s="6" t="s">
        <v>56</v>
      </c>
    </row>
    <row r="6" spans="1:16" x14ac:dyDescent="0.2">
      <c r="A6" s="6" t="s">
        <v>57</v>
      </c>
      <c r="B6">
        <v>2005</v>
      </c>
      <c r="C6">
        <v>2007</v>
      </c>
      <c r="D6">
        <v>2008</v>
      </c>
      <c r="E6">
        <v>2009</v>
      </c>
      <c r="F6">
        <v>2010</v>
      </c>
      <c r="G6">
        <v>2011</v>
      </c>
      <c r="H6">
        <v>2012</v>
      </c>
      <c r="I6">
        <v>2013</v>
      </c>
      <c r="J6">
        <v>2014</v>
      </c>
      <c r="K6">
        <v>2015</v>
      </c>
      <c r="L6">
        <v>2016</v>
      </c>
      <c r="M6">
        <v>2017</v>
      </c>
      <c r="N6">
        <v>2018</v>
      </c>
      <c r="O6" t="s">
        <v>54</v>
      </c>
      <c r="P6" s="8" t="s">
        <v>58</v>
      </c>
    </row>
    <row r="7" spans="1:16" x14ac:dyDescent="0.2">
      <c r="A7" s="7" t="s">
        <v>7</v>
      </c>
      <c r="B7" s="1">
        <v>50000</v>
      </c>
      <c r="C7" s="1">
        <v>125000</v>
      </c>
      <c r="D7" s="1">
        <v>260000</v>
      </c>
      <c r="E7" s="1">
        <v>345000</v>
      </c>
      <c r="F7" s="1">
        <v>200000</v>
      </c>
      <c r="G7" s="1">
        <v>105000</v>
      </c>
      <c r="H7" s="1">
        <v>137000</v>
      </c>
      <c r="I7" s="1">
        <v>57500</v>
      </c>
      <c r="J7" s="1">
        <v>42250</v>
      </c>
      <c r="K7" s="1">
        <v>439700</v>
      </c>
      <c r="L7" s="1">
        <v>77200</v>
      </c>
      <c r="M7" s="1"/>
      <c r="N7" s="1"/>
      <c r="O7" s="1">
        <v>1838650</v>
      </c>
      <c r="P7" t="str">
        <f>VLOOKUP(A7,resources!A:B,2,FALSE)</f>
        <v>https://www.desmogblog.com/donors-capital-fund</v>
      </c>
    </row>
    <row r="8" spans="1:16" x14ac:dyDescent="0.2">
      <c r="A8" s="7" t="s">
        <v>9</v>
      </c>
      <c r="B8" s="1"/>
      <c r="C8" s="1"/>
      <c r="D8" s="1"/>
      <c r="E8" s="1"/>
      <c r="F8" s="1"/>
      <c r="G8" s="1"/>
      <c r="H8" s="1">
        <v>75000</v>
      </c>
      <c r="I8" s="1">
        <v>50000</v>
      </c>
      <c r="J8" s="1">
        <v>50000</v>
      </c>
      <c r="K8" s="1"/>
      <c r="L8" s="1">
        <v>50000</v>
      </c>
      <c r="M8" s="1">
        <v>100000</v>
      </c>
      <c r="N8" s="1"/>
      <c r="O8" s="1">
        <v>325000</v>
      </c>
      <c r="P8" t="str">
        <f>VLOOKUP(A8,resources!A:B,2,FALSE)</f>
        <v>https://www.sourcewatch.org/index.php/Walton_Family_Foundation</v>
      </c>
    </row>
    <row r="9" spans="1:16" x14ac:dyDescent="0.2">
      <c r="A9" s="7" t="s">
        <v>6</v>
      </c>
      <c r="B9" s="1"/>
      <c r="C9" s="1"/>
      <c r="D9" s="1"/>
      <c r="E9" s="1"/>
      <c r="F9" s="1"/>
      <c r="G9" s="1"/>
      <c r="H9" s="1">
        <v>140000</v>
      </c>
      <c r="I9" s="1"/>
      <c r="J9" s="1">
        <v>76000</v>
      </c>
      <c r="K9" s="1">
        <v>55000</v>
      </c>
      <c r="L9" s="1"/>
      <c r="M9" s="1"/>
      <c r="N9" s="1"/>
      <c r="O9" s="1">
        <v>271000</v>
      </c>
      <c r="P9" t="str">
        <f>VLOOKUP(A9,resources!A:B,2,FALSE)</f>
        <v>https://www.sourcewatch.org/index.php/EdChoice</v>
      </c>
    </row>
    <row r="10" spans="1:16" x14ac:dyDescent="0.2">
      <c r="A10" s="7" t="s">
        <v>8</v>
      </c>
      <c r="B10" s="1"/>
      <c r="C10" s="1">
        <v>20000</v>
      </c>
      <c r="D10" s="1">
        <v>25000</v>
      </c>
      <c r="E10" s="1">
        <v>30000</v>
      </c>
      <c r="F10" s="1">
        <v>20000</v>
      </c>
      <c r="G10" s="1"/>
      <c r="H10" s="1">
        <v>20000</v>
      </c>
      <c r="I10" s="1">
        <v>20000</v>
      </c>
      <c r="J10" s="1">
        <v>25000</v>
      </c>
      <c r="K10" s="1">
        <v>25000</v>
      </c>
      <c r="L10" s="1">
        <v>25000</v>
      </c>
      <c r="M10" s="1"/>
      <c r="N10" s="1">
        <v>25000</v>
      </c>
      <c r="O10" s="1">
        <v>235000</v>
      </c>
      <c r="P10" t="str">
        <f>VLOOKUP(A10,resources!A:B,2,FALSE)</f>
        <v>https://www.sourcewatch.org/index.php/Roe_Foundation</v>
      </c>
    </row>
    <row r="11" spans="1:16" x14ac:dyDescent="0.2">
      <c r="A11" s="7" t="s">
        <v>47</v>
      </c>
      <c r="B11" s="1"/>
      <c r="C11" s="1"/>
      <c r="D11" s="1"/>
      <c r="E11" s="1"/>
      <c r="F11" s="1"/>
      <c r="G11" s="1"/>
      <c r="H11" s="1"/>
      <c r="I11" s="1"/>
      <c r="J11" s="1"/>
      <c r="K11" s="1">
        <v>193280</v>
      </c>
      <c r="L11" s="1"/>
      <c r="M11" s="1"/>
      <c r="N11" s="1"/>
      <c r="O11" s="1">
        <v>193280</v>
      </c>
      <c r="P11" t="str">
        <f>VLOOKUP(A11,resources!A:B,2,FALSE)</f>
        <v>https://www.sourcewatch.org/index.php/John_Templeton_Foundation</v>
      </c>
    </row>
    <row r="12" spans="1:16" x14ac:dyDescent="0.2">
      <c r="A12" s="7" t="s">
        <v>4</v>
      </c>
      <c r="B12" s="1"/>
      <c r="C12" s="1"/>
      <c r="D12" s="1"/>
      <c r="E12" s="1"/>
      <c r="F12" s="1"/>
      <c r="G12" s="1"/>
      <c r="H12" s="1">
        <v>10000</v>
      </c>
      <c r="I12" s="1"/>
      <c r="J12" s="1">
        <v>80000</v>
      </c>
      <c r="K12" s="1"/>
      <c r="L12" s="1">
        <v>50350</v>
      </c>
      <c r="M12" s="1"/>
      <c r="N12" s="1"/>
      <c r="O12" s="1">
        <v>140350</v>
      </c>
      <c r="P12" t="str">
        <f>VLOOKUP(A12,resources!A:B,2,FALSE)</f>
        <v>https://www.sourcewatch.org/index.php/State_Policy_Network</v>
      </c>
    </row>
    <row r="13" spans="1:16" x14ac:dyDescent="0.2">
      <c r="A13" s="7" t="s">
        <v>30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>
        <v>57500</v>
      </c>
      <c r="M13" s="1">
        <v>50000</v>
      </c>
      <c r="N13" s="1"/>
      <c r="O13" s="1">
        <v>107500</v>
      </c>
      <c r="P13" t="str">
        <f>VLOOKUP(A13,resources!A:B,2,FALSE)</f>
        <v>https://www.desmogblog.com/koch-family-foundations</v>
      </c>
    </row>
    <row r="14" spans="1:16" x14ac:dyDescent="0.2">
      <c r="A14" s="7" t="s">
        <v>10</v>
      </c>
      <c r="B14" s="1"/>
      <c r="C14" s="1">
        <v>6000</v>
      </c>
      <c r="D14" s="1"/>
      <c r="E14" s="1"/>
      <c r="F14" s="1">
        <v>32500</v>
      </c>
      <c r="G14" s="1"/>
      <c r="H14" s="1"/>
      <c r="I14" s="1"/>
      <c r="J14" s="1"/>
      <c r="K14" s="1"/>
      <c r="L14" s="1">
        <v>25290</v>
      </c>
      <c r="M14" s="1">
        <v>39500</v>
      </c>
      <c r="N14" s="1"/>
      <c r="O14" s="1">
        <v>103290</v>
      </c>
      <c r="P14" t="str">
        <f>VLOOKUP(A14,resources!A:B,2,FALSE)</f>
        <v>https://www.desmogblog.com/who-donors-trust</v>
      </c>
    </row>
    <row r="15" spans="1:16" x14ac:dyDescent="0.2">
      <c r="A15" s="7" t="s">
        <v>31</v>
      </c>
      <c r="B15" s="1"/>
      <c r="C15" s="1"/>
      <c r="D15" s="1"/>
      <c r="E15" s="1"/>
      <c r="F15" s="1"/>
      <c r="G15" s="1"/>
      <c r="H15" s="1"/>
      <c r="I15" s="1"/>
      <c r="J15" s="1">
        <v>25000</v>
      </c>
      <c r="K15" s="1"/>
      <c r="L15" s="1"/>
      <c r="M15" s="1">
        <v>25000</v>
      </c>
      <c r="N15" s="1">
        <v>25000</v>
      </c>
      <c r="O15" s="1">
        <v>75000</v>
      </c>
      <c r="P15" t="str">
        <f>VLOOKUP(A15,resources!A:B,2,FALSE)</f>
        <v>https://www.sourcewatch.org/index.php/Thomas_W._Smith</v>
      </c>
    </row>
    <row r="16" spans="1:16" x14ac:dyDescent="0.2">
      <c r="A16" s="7" t="s">
        <v>21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>
        <v>40000</v>
      </c>
      <c r="N16" s="1"/>
      <c r="O16" s="1">
        <v>40000</v>
      </c>
      <c r="P16" t="str">
        <f>VLOOKUP(A16,resources!A:B,2,FALSE)</f>
        <v>https://www.desmogblog.com/atlas-economic-research-foundation</v>
      </c>
    </row>
    <row r="17" spans="1:16" x14ac:dyDescent="0.2">
      <c r="A17" s="7" t="s">
        <v>12</v>
      </c>
      <c r="B17" s="1"/>
      <c r="C17" s="1"/>
      <c r="D17" s="1">
        <v>15000</v>
      </c>
      <c r="E17" s="1">
        <v>18750</v>
      </c>
      <c r="F17" s="1"/>
      <c r="G17" s="1"/>
      <c r="H17" s="1"/>
      <c r="I17" s="1"/>
      <c r="J17" s="1"/>
      <c r="K17" s="1"/>
      <c r="L17" s="1"/>
      <c r="M17" s="1"/>
      <c r="N17" s="1"/>
      <c r="O17" s="1">
        <v>33750</v>
      </c>
      <c r="P17" t="str">
        <f>VLOOKUP(A17,resources!A:B,2,FALSE)</f>
        <v>https://www.sourcewatch.org/index.php/Jaquelin_Hume_Foundation</v>
      </c>
    </row>
    <row r="18" spans="1:16" x14ac:dyDescent="0.2">
      <c r="A18" s="7" t="s">
        <v>28</v>
      </c>
      <c r="B18" s="1"/>
      <c r="C18" s="1"/>
      <c r="D18" s="1"/>
      <c r="E18" s="1"/>
      <c r="F18" s="1"/>
      <c r="G18" s="1"/>
      <c r="H18" s="1"/>
      <c r="I18" s="1"/>
      <c r="J18" s="1">
        <v>25000</v>
      </c>
      <c r="K18" s="1"/>
      <c r="L18" s="1"/>
      <c r="M18" s="1"/>
      <c r="N18" s="1"/>
      <c r="O18" s="1">
        <v>25000</v>
      </c>
      <c r="P18" t="str">
        <f>VLOOKUP(A18,resources!A:B,2,FALSE)</f>
        <v>https://www.sourcewatch.org/index.php/Adolph_Coors_Foundation</v>
      </c>
    </row>
    <row r="19" spans="1:16" x14ac:dyDescent="0.2">
      <c r="A19" s="7" t="s">
        <v>19</v>
      </c>
      <c r="B19" s="1"/>
      <c r="C19" s="1"/>
      <c r="D19" s="1"/>
      <c r="E19" s="1"/>
      <c r="F19" s="1"/>
      <c r="G19" s="1"/>
      <c r="H19" s="1"/>
      <c r="I19" s="1"/>
      <c r="J19" s="1">
        <v>5000</v>
      </c>
      <c r="K19" s="1">
        <v>10000</v>
      </c>
      <c r="L19" s="1">
        <v>10000</v>
      </c>
      <c r="M19" s="1"/>
      <c r="N19" s="1"/>
      <c r="O19" s="1">
        <v>25000</v>
      </c>
      <c r="P19" t="str">
        <f>VLOOKUP(A19,resources!A:B,2,FALSE)</f>
        <v>https://www.sourcewatch.org/index.php/State_Policy_Network</v>
      </c>
    </row>
    <row r="20" spans="1:16" x14ac:dyDescent="0.2">
      <c r="A20" s="7" t="s">
        <v>22</v>
      </c>
      <c r="B20" s="1"/>
      <c r="C20" s="1"/>
      <c r="D20" s="1"/>
      <c r="E20" s="1"/>
      <c r="F20" s="1"/>
      <c r="G20" s="1"/>
      <c r="H20" s="1"/>
      <c r="I20" s="1"/>
      <c r="J20" s="1"/>
      <c r="K20" s="1">
        <v>10000</v>
      </c>
      <c r="L20" s="1"/>
      <c r="M20" s="1"/>
      <c r="N20" s="1"/>
      <c r="O20" s="1">
        <v>10000</v>
      </c>
      <c r="P20" t="str">
        <f>VLOOKUP(A20,resources!A:B,2,FALSE)</f>
        <v>https://www.desmogblog.com/americans-for-prosperity</v>
      </c>
    </row>
    <row r="21" spans="1:16" x14ac:dyDescent="0.2">
      <c r="A21" s="7" t="s">
        <v>11</v>
      </c>
      <c r="B21" s="1"/>
      <c r="C21" s="1"/>
      <c r="D21" s="1"/>
      <c r="E21" s="1">
        <v>10000</v>
      </c>
      <c r="F21" s="1"/>
      <c r="G21" s="1"/>
      <c r="H21" s="1"/>
      <c r="I21" s="1"/>
      <c r="J21" s="1"/>
      <c r="K21" s="1"/>
      <c r="L21" s="1"/>
      <c r="M21" s="1"/>
      <c r="N21" s="1"/>
      <c r="O21" s="1">
        <v>10000</v>
      </c>
      <c r="P21" t="str">
        <f>VLOOKUP(A21,resources!A:B,2,FALSE)</f>
        <v>https://www.sourcewatch.org/index.php/Castle_Rock_Foundation</v>
      </c>
    </row>
    <row r="22" spans="1:16" x14ac:dyDescent="0.2">
      <c r="A22" s="7" t="s">
        <v>20</v>
      </c>
      <c r="B22" s="1"/>
      <c r="C22" s="1"/>
      <c r="D22" s="1"/>
      <c r="E22" s="1"/>
      <c r="F22" s="1"/>
      <c r="G22" s="1"/>
      <c r="H22" s="1"/>
      <c r="I22" s="1"/>
      <c r="J22" s="1">
        <v>2500</v>
      </c>
      <c r="K22" s="1"/>
      <c r="L22" s="1"/>
      <c r="M22" s="1"/>
      <c r="N22" s="1"/>
      <c r="O22" s="1">
        <v>2500</v>
      </c>
      <c r="P22" t="str">
        <f>VLOOKUP(A22,resources!A:B,2,FALSE)</f>
        <v>https://www.sourcewatch.org/index.php/National_Christian_Foundation</v>
      </c>
    </row>
    <row r="23" spans="1:16" x14ac:dyDescent="0.2">
      <c r="A23" s="7" t="s">
        <v>54</v>
      </c>
      <c r="B23" s="1">
        <v>50000</v>
      </c>
      <c r="C23" s="1">
        <v>151000</v>
      </c>
      <c r="D23" s="1">
        <v>300000</v>
      </c>
      <c r="E23" s="1">
        <v>403750</v>
      </c>
      <c r="F23" s="1">
        <v>252500</v>
      </c>
      <c r="G23" s="1">
        <v>105000</v>
      </c>
      <c r="H23" s="1">
        <v>382000</v>
      </c>
      <c r="I23" s="1">
        <v>127500</v>
      </c>
      <c r="J23" s="1">
        <v>330750</v>
      </c>
      <c r="K23" s="1">
        <v>732980</v>
      </c>
      <c r="L23" s="1">
        <v>295340</v>
      </c>
      <c r="M23" s="1">
        <v>254500</v>
      </c>
      <c r="N23" s="1">
        <v>50000</v>
      </c>
      <c r="O23" s="1">
        <v>3435320</v>
      </c>
    </row>
  </sheetData>
  <hyperlinks>
    <hyperlink ref="A3" r:id="rId2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workbookViewId="0">
      <selection sqref="A1:H1048576"/>
    </sheetView>
  </sheetViews>
  <sheetFormatPr baseColWidth="10" defaultRowHeight="16" x14ac:dyDescent="0.2"/>
  <cols>
    <col min="2" max="2" width="52.6640625" bestFit="1" customWidth="1"/>
    <col min="3" max="3" width="38.5" bestFit="1" customWidth="1"/>
    <col min="4" max="4" width="24.6640625" bestFit="1" customWidth="1"/>
    <col min="5" max="5" width="11.1640625" style="1" bestFit="1" customWidth="1"/>
  </cols>
  <sheetData>
    <row r="1" spans="1:8" s="2" customFormat="1" x14ac:dyDescent="0.2">
      <c r="A1" s="2" t="s">
        <v>15</v>
      </c>
      <c r="B1" s="2" t="s">
        <v>17</v>
      </c>
      <c r="C1" s="2" t="s">
        <v>0</v>
      </c>
      <c r="D1" s="2" t="s">
        <v>1</v>
      </c>
      <c r="E1" s="3" t="s">
        <v>2</v>
      </c>
      <c r="F1" s="2" t="s">
        <v>3</v>
      </c>
      <c r="G1" s="2" t="s">
        <v>13</v>
      </c>
      <c r="H1" s="2" t="s">
        <v>14</v>
      </c>
    </row>
    <row r="2" spans="1:8" x14ac:dyDescent="0.2">
      <c r="A2">
        <v>990</v>
      </c>
      <c r="B2" t="s">
        <v>29</v>
      </c>
      <c r="C2" t="s">
        <v>28</v>
      </c>
      <c r="D2" t="s">
        <v>5</v>
      </c>
      <c r="E2" s="1">
        <v>25000</v>
      </c>
      <c r="F2">
        <v>2014</v>
      </c>
      <c r="G2" t="s">
        <v>18</v>
      </c>
    </row>
    <row r="3" spans="1:8" x14ac:dyDescent="0.2">
      <c r="A3">
        <v>990</v>
      </c>
      <c r="B3" t="str">
        <f>C3&amp;"_"&amp;D3&amp;F3&amp;E3</f>
        <v>Americans for Prosperity_Beacon Center of Tennessee201510000</v>
      </c>
      <c r="C3" t="s">
        <v>22</v>
      </c>
      <c r="D3" t="s">
        <v>5</v>
      </c>
      <c r="E3" s="1">
        <v>10000</v>
      </c>
      <c r="F3">
        <v>2015</v>
      </c>
      <c r="G3" t="s">
        <v>18</v>
      </c>
    </row>
    <row r="4" spans="1:8" x14ac:dyDescent="0.2">
      <c r="A4">
        <v>990</v>
      </c>
      <c r="B4" t="str">
        <f>C4&amp;"_"&amp;D4&amp;F4&amp;E4</f>
        <v>Atlas Economic Research Foundation_Beacon Center of Tennessee201740000</v>
      </c>
      <c r="C4" t="s">
        <v>21</v>
      </c>
      <c r="D4" t="s">
        <v>5</v>
      </c>
      <c r="E4" s="1">
        <v>40000</v>
      </c>
      <c r="F4">
        <v>2017</v>
      </c>
      <c r="G4" t="s">
        <v>18</v>
      </c>
    </row>
    <row r="5" spans="1:8" x14ac:dyDescent="0.2">
      <c r="A5" t="s">
        <v>16</v>
      </c>
      <c r="B5" t="str">
        <f>C5&amp;"_"&amp;D5&amp;F5&amp;E5</f>
        <v>Castle Rock Foundation_Beacon Center of Tennessee200910000</v>
      </c>
      <c r="C5" t="s">
        <v>11</v>
      </c>
      <c r="D5" t="s">
        <v>5</v>
      </c>
      <c r="E5" s="1">
        <v>10000</v>
      </c>
      <c r="F5">
        <v>2009</v>
      </c>
    </row>
    <row r="6" spans="1:8" x14ac:dyDescent="0.2">
      <c r="A6">
        <v>990</v>
      </c>
      <c r="B6" t="s">
        <v>29</v>
      </c>
      <c r="C6" t="s">
        <v>30</v>
      </c>
      <c r="D6" t="s">
        <v>5</v>
      </c>
      <c r="E6" s="1">
        <v>50000</v>
      </c>
      <c r="F6">
        <v>2017</v>
      </c>
      <c r="G6" t="s">
        <v>18</v>
      </c>
    </row>
    <row r="7" spans="1:8" x14ac:dyDescent="0.2">
      <c r="A7">
        <v>990</v>
      </c>
      <c r="B7" t="s">
        <v>29</v>
      </c>
      <c r="C7" t="s">
        <v>30</v>
      </c>
      <c r="D7" t="s">
        <v>5</v>
      </c>
      <c r="E7" s="1">
        <v>57500</v>
      </c>
      <c r="F7">
        <v>2016</v>
      </c>
      <c r="G7" t="s">
        <v>18</v>
      </c>
    </row>
    <row r="8" spans="1:8" x14ac:dyDescent="0.2">
      <c r="A8">
        <v>990</v>
      </c>
      <c r="B8" t="str">
        <f>C8&amp;"_"&amp;D8&amp;F8&amp;E8</f>
        <v>Donors Capital Fund_Beacon Center of Tennessee201625000</v>
      </c>
      <c r="C8" t="s">
        <v>7</v>
      </c>
      <c r="D8" t="s">
        <v>5</v>
      </c>
      <c r="E8" s="1">
        <v>25000</v>
      </c>
      <c r="F8">
        <v>2016</v>
      </c>
      <c r="G8" t="s">
        <v>18</v>
      </c>
    </row>
    <row r="9" spans="1:8" x14ac:dyDescent="0.2">
      <c r="A9">
        <v>990</v>
      </c>
      <c r="B9" t="str">
        <f>C9&amp;"_"&amp;D9&amp;F9&amp;E9</f>
        <v>Donors Capital Fund_Beacon Center of Tennessee20167000</v>
      </c>
      <c r="C9" t="s">
        <v>7</v>
      </c>
      <c r="D9" t="s">
        <v>5</v>
      </c>
      <c r="E9" s="1">
        <v>7000</v>
      </c>
      <c r="F9">
        <v>2016</v>
      </c>
      <c r="G9" t="s">
        <v>18</v>
      </c>
    </row>
    <row r="10" spans="1:8" x14ac:dyDescent="0.2">
      <c r="A10">
        <v>990</v>
      </c>
      <c r="B10" t="str">
        <f>C10&amp;"_"&amp;D10&amp;F10&amp;E10</f>
        <v>Donors Capital Fund_Beacon Center of Tennessee20163500</v>
      </c>
      <c r="C10" t="s">
        <v>7</v>
      </c>
      <c r="D10" t="s">
        <v>5</v>
      </c>
      <c r="E10" s="1">
        <v>3500</v>
      </c>
      <c r="F10">
        <v>2016</v>
      </c>
      <c r="G10" t="s">
        <v>18</v>
      </c>
    </row>
    <row r="11" spans="1:8" x14ac:dyDescent="0.2">
      <c r="A11">
        <v>990</v>
      </c>
      <c r="B11" t="str">
        <f>C11&amp;"_"&amp;D11&amp;F11&amp;E11</f>
        <v>Donors Capital Fund_Beacon Center of Tennessee20162000</v>
      </c>
      <c r="C11" t="s">
        <v>7</v>
      </c>
      <c r="D11" t="s">
        <v>5</v>
      </c>
      <c r="E11" s="1">
        <v>2000</v>
      </c>
      <c r="F11">
        <v>2016</v>
      </c>
      <c r="G11" t="s">
        <v>18</v>
      </c>
    </row>
    <row r="12" spans="1:8" x14ac:dyDescent="0.2">
      <c r="A12">
        <v>990</v>
      </c>
      <c r="B12" t="str">
        <f>C12&amp;"_"&amp;D12&amp;F12&amp;E12</f>
        <v>Donors Capital Fund_Beacon Center of Tennessee20162700</v>
      </c>
      <c r="C12" t="s">
        <v>7</v>
      </c>
      <c r="D12" t="s">
        <v>5</v>
      </c>
      <c r="E12" s="1">
        <v>2700</v>
      </c>
      <c r="F12">
        <v>2016</v>
      </c>
      <c r="G12" t="s">
        <v>18</v>
      </c>
    </row>
    <row r="13" spans="1:8" x14ac:dyDescent="0.2">
      <c r="A13">
        <v>990</v>
      </c>
      <c r="B13" t="str">
        <f>C13&amp;"_"&amp;D13&amp;F13&amp;E13</f>
        <v>Donors Capital Fund_Beacon Center of Tennessee201625000</v>
      </c>
      <c r="C13" t="s">
        <v>7</v>
      </c>
      <c r="D13" t="s">
        <v>5</v>
      </c>
      <c r="E13" s="1">
        <v>25000</v>
      </c>
      <c r="F13">
        <v>2016</v>
      </c>
      <c r="G13" t="s">
        <v>18</v>
      </c>
    </row>
    <row r="14" spans="1:8" x14ac:dyDescent="0.2">
      <c r="A14">
        <v>990</v>
      </c>
      <c r="B14" t="str">
        <f>C14&amp;"_"&amp;D14&amp;F14&amp;E14</f>
        <v>Donors Capital Fund_Beacon Center of Tennessee201610000</v>
      </c>
      <c r="C14" t="s">
        <v>7</v>
      </c>
      <c r="D14" t="s">
        <v>5</v>
      </c>
      <c r="E14" s="1">
        <v>10000</v>
      </c>
      <c r="F14">
        <v>2016</v>
      </c>
      <c r="G14" t="s">
        <v>18</v>
      </c>
    </row>
    <row r="15" spans="1:8" x14ac:dyDescent="0.2">
      <c r="A15">
        <v>990</v>
      </c>
      <c r="B15" t="str">
        <f>C15&amp;"_"&amp;D15&amp;F15&amp;E15</f>
        <v>Donors Capital Fund_Beacon Center of Tennessee20162000</v>
      </c>
      <c r="C15" t="s">
        <v>7</v>
      </c>
      <c r="D15" t="s">
        <v>5</v>
      </c>
      <c r="E15" s="1">
        <v>2000</v>
      </c>
      <c r="F15">
        <v>2016</v>
      </c>
      <c r="G15" t="s">
        <v>18</v>
      </c>
    </row>
    <row r="16" spans="1:8" x14ac:dyDescent="0.2">
      <c r="A16">
        <v>990</v>
      </c>
      <c r="B16" t="str">
        <f>C16&amp;"_"&amp;D16&amp;F16&amp;E16</f>
        <v>Donors Capital Fund_Beacon Center of Tennessee20153500</v>
      </c>
      <c r="C16" t="s">
        <v>7</v>
      </c>
      <c r="D16" t="s">
        <v>5</v>
      </c>
      <c r="E16" s="1">
        <v>3500</v>
      </c>
      <c r="F16">
        <v>2015</v>
      </c>
      <c r="G16" t="s">
        <v>18</v>
      </c>
    </row>
    <row r="17" spans="1:7" x14ac:dyDescent="0.2">
      <c r="A17">
        <v>990</v>
      </c>
      <c r="B17" t="str">
        <f>C17&amp;"_"&amp;D17&amp;F17&amp;E17</f>
        <v>Donors Capital Fund_Beacon Center of Tennessee20152700</v>
      </c>
      <c r="C17" t="s">
        <v>7</v>
      </c>
      <c r="D17" t="s">
        <v>5</v>
      </c>
      <c r="E17" s="1">
        <v>2700</v>
      </c>
      <c r="F17">
        <v>2015</v>
      </c>
      <c r="G17" t="s">
        <v>18</v>
      </c>
    </row>
    <row r="18" spans="1:7" x14ac:dyDescent="0.2">
      <c r="A18">
        <v>990</v>
      </c>
      <c r="B18" t="str">
        <f>C18&amp;"_"&amp;D18&amp;F18&amp;E18</f>
        <v>Donors Capital Fund_Beacon Center of Tennessee20155500</v>
      </c>
      <c r="C18" t="s">
        <v>7</v>
      </c>
      <c r="D18" t="s">
        <v>5</v>
      </c>
      <c r="E18" s="1">
        <v>5500</v>
      </c>
      <c r="F18">
        <v>2015</v>
      </c>
      <c r="G18" t="s">
        <v>18</v>
      </c>
    </row>
    <row r="19" spans="1:7" x14ac:dyDescent="0.2">
      <c r="A19">
        <v>990</v>
      </c>
      <c r="B19" t="str">
        <f>C19&amp;"_"&amp;D19&amp;F19&amp;E19</f>
        <v>Donors Capital Fund_Beacon Center of Tennessee201510000</v>
      </c>
      <c r="C19" t="s">
        <v>7</v>
      </c>
      <c r="D19" t="s">
        <v>5</v>
      </c>
      <c r="E19" s="1">
        <v>10000</v>
      </c>
      <c r="F19">
        <v>2015</v>
      </c>
      <c r="G19" t="s">
        <v>18</v>
      </c>
    </row>
    <row r="20" spans="1:7" x14ac:dyDescent="0.2">
      <c r="A20">
        <v>990</v>
      </c>
      <c r="B20" t="str">
        <f>C20&amp;"_"&amp;D20&amp;F20&amp;E20</f>
        <v>Donors Capital Fund_Beacon Center of Tennessee20153500</v>
      </c>
      <c r="C20" t="s">
        <v>7</v>
      </c>
      <c r="D20" t="s">
        <v>5</v>
      </c>
      <c r="E20" s="1">
        <v>3500</v>
      </c>
      <c r="F20">
        <v>2015</v>
      </c>
      <c r="G20" t="s">
        <v>18</v>
      </c>
    </row>
    <row r="21" spans="1:7" x14ac:dyDescent="0.2">
      <c r="A21">
        <v>990</v>
      </c>
      <c r="B21" t="str">
        <f>C21&amp;"_"&amp;D21&amp;F21&amp;E21</f>
        <v>Donors Capital Fund_Beacon Center of Tennessee201530000</v>
      </c>
      <c r="C21" t="s">
        <v>7</v>
      </c>
      <c r="D21" t="s">
        <v>5</v>
      </c>
      <c r="E21" s="1">
        <v>30000</v>
      </c>
      <c r="F21">
        <v>2015</v>
      </c>
      <c r="G21" t="s">
        <v>18</v>
      </c>
    </row>
    <row r="22" spans="1:7" x14ac:dyDescent="0.2">
      <c r="A22">
        <v>990</v>
      </c>
      <c r="B22" t="str">
        <f>C22&amp;"_"&amp;D22&amp;F22&amp;E22</f>
        <v>Donors Capital Fund_Beacon Center of Tennessee20151500</v>
      </c>
      <c r="C22" t="s">
        <v>7</v>
      </c>
      <c r="D22" t="s">
        <v>5</v>
      </c>
      <c r="E22" s="1">
        <v>1500</v>
      </c>
      <c r="F22">
        <v>2015</v>
      </c>
      <c r="G22" t="s">
        <v>18</v>
      </c>
    </row>
    <row r="23" spans="1:7" x14ac:dyDescent="0.2">
      <c r="A23">
        <v>990</v>
      </c>
      <c r="B23" t="str">
        <f>C23&amp;"_"&amp;D23&amp;F23&amp;E23</f>
        <v>Donors Capital Fund_Beacon Center of Tennessee20152500</v>
      </c>
      <c r="C23" t="s">
        <v>7</v>
      </c>
      <c r="D23" t="s">
        <v>5</v>
      </c>
      <c r="E23" s="1">
        <v>2500</v>
      </c>
      <c r="F23">
        <v>2015</v>
      </c>
      <c r="G23" t="s">
        <v>18</v>
      </c>
    </row>
    <row r="24" spans="1:7" x14ac:dyDescent="0.2">
      <c r="A24">
        <v>990</v>
      </c>
      <c r="B24" t="str">
        <f>C24&amp;"_"&amp;D24&amp;F24&amp;E24</f>
        <v>Donors Capital Fund_Beacon Center of Tennessee20158000</v>
      </c>
      <c r="C24" t="s">
        <v>7</v>
      </c>
      <c r="D24" t="s">
        <v>5</v>
      </c>
      <c r="E24" s="1">
        <v>8000</v>
      </c>
      <c r="F24">
        <v>2015</v>
      </c>
      <c r="G24" t="s">
        <v>18</v>
      </c>
    </row>
    <row r="25" spans="1:7" x14ac:dyDescent="0.2">
      <c r="A25">
        <v>990</v>
      </c>
      <c r="B25" t="str">
        <f>C25&amp;"_"&amp;D25&amp;F25&amp;E25</f>
        <v>Donors Capital Fund_Beacon Center of Tennessee20152000</v>
      </c>
      <c r="C25" t="s">
        <v>7</v>
      </c>
      <c r="D25" t="s">
        <v>5</v>
      </c>
      <c r="E25" s="1">
        <v>2000</v>
      </c>
      <c r="F25">
        <v>2015</v>
      </c>
      <c r="G25" t="s">
        <v>18</v>
      </c>
    </row>
    <row r="26" spans="1:7" x14ac:dyDescent="0.2">
      <c r="A26">
        <v>990</v>
      </c>
      <c r="B26" t="str">
        <f>C26&amp;"_"&amp;D26&amp;F26&amp;E26</f>
        <v>Donors Capital Fund_Beacon Center of Tennessee2015350000</v>
      </c>
      <c r="C26" t="s">
        <v>7</v>
      </c>
      <c r="D26" t="s">
        <v>5</v>
      </c>
      <c r="E26" s="1">
        <v>350000</v>
      </c>
      <c r="F26">
        <v>2015</v>
      </c>
      <c r="G26" t="s">
        <v>18</v>
      </c>
    </row>
    <row r="27" spans="1:7" x14ac:dyDescent="0.2">
      <c r="A27">
        <v>990</v>
      </c>
      <c r="B27" t="str">
        <f>C27&amp;"_"&amp;D27&amp;F27&amp;E27</f>
        <v>Donors Capital Fund_Beacon Center of Tennessee20153500</v>
      </c>
      <c r="C27" t="s">
        <v>7</v>
      </c>
      <c r="D27" t="s">
        <v>5</v>
      </c>
      <c r="E27" s="1">
        <v>3500</v>
      </c>
      <c r="F27">
        <v>2015</v>
      </c>
      <c r="G27" t="s">
        <v>18</v>
      </c>
    </row>
    <row r="28" spans="1:7" x14ac:dyDescent="0.2">
      <c r="A28">
        <v>990</v>
      </c>
      <c r="B28" t="str">
        <f>C28&amp;"_"&amp;D28&amp;F28&amp;E28</f>
        <v>Donors Capital Fund_Beacon Center of Tennessee20151750</v>
      </c>
      <c r="C28" t="s">
        <v>7</v>
      </c>
      <c r="D28" t="s">
        <v>5</v>
      </c>
      <c r="E28" s="1">
        <v>1750</v>
      </c>
      <c r="F28">
        <v>2015</v>
      </c>
      <c r="G28" t="s">
        <v>18</v>
      </c>
    </row>
    <row r="29" spans="1:7" x14ac:dyDescent="0.2">
      <c r="A29">
        <v>990</v>
      </c>
      <c r="B29" t="str">
        <f>C29&amp;"_"&amp;D29&amp;F29&amp;E29</f>
        <v>Donors Capital Fund_Beacon Center of Tennessee201515250</v>
      </c>
      <c r="C29" t="s">
        <v>7</v>
      </c>
      <c r="D29" t="s">
        <v>5</v>
      </c>
      <c r="E29" s="1">
        <v>15250</v>
      </c>
      <c r="F29">
        <v>2015</v>
      </c>
      <c r="G29" t="s">
        <v>18</v>
      </c>
    </row>
    <row r="30" spans="1:7" x14ac:dyDescent="0.2">
      <c r="A30" t="s">
        <v>16</v>
      </c>
      <c r="B30" t="str">
        <f>C30&amp;"_"&amp;D30&amp;F30&amp;E30</f>
        <v>Donors Capital Fund_Beacon Center of Tennessee20143500</v>
      </c>
      <c r="C30" t="s">
        <v>7</v>
      </c>
      <c r="D30" t="s">
        <v>5</v>
      </c>
      <c r="E30" s="1">
        <v>3500</v>
      </c>
      <c r="F30">
        <v>2014</v>
      </c>
    </row>
    <row r="31" spans="1:7" x14ac:dyDescent="0.2">
      <c r="A31" t="s">
        <v>16</v>
      </c>
      <c r="B31" t="str">
        <f>C31&amp;"_"&amp;D31&amp;F31&amp;E31</f>
        <v>Donors Capital Fund_Beacon Center of Tennessee20143500</v>
      </c>
      <c r="C31" t="s">
        <v>7</v>
      </c>
      <c r="D31" t="s">
        <v>5</v>
      </c>
      <c r="E31" s="1">
        <v>3500</v>
      </c>
      <c r="F31">
        <v>2014</v>
      </c>
    </row>
    <row r="32" spans="1:7" x14ac:dyDescent="0.2">
      <c r="A32" t="s">
        <v>16</v>
      </c>
      <c r="B32" t="str">
        <f>C32&amp;"_"&amp;D32&amp;F32&amp;E32</f>
        <v>Donors Capital Fund_Beacon Center of Tennessee201430000</v>
      </c>
      <c r="C32" t="s">
        <v>7</v>
      </c>
      <c r="D32" t="s">
        <v>5</v>
      </c>
      <c r="E32" s="1">
        <v>30000</v>
      </c>
      <c r="F32">
        <v>2014</v>
      </c>
    </row>
    <row r="33" spans="1:6" x14ac:dyDescent="0.2">
      <c r="A33" t="s">
        <v>16</v>
      </c>
      <c r="B33" t="str">
        <f>C33&amp;"_"&amp;D33&amp;F33&amp;E33</f>
        <v>Donors Capital Fund_Beacon Center of Tennessee20144250</v>
      </c>
      <c r="C33" t="s">
        <v>7</v>
      </c>
      <c r="D33" t="s">
        <v>5</v>
      </c>
      <c r="E33" s="1">
        <v>4250</v>
      </c>
      <c r="F33">
        <v>2014</v>
      </c>
    </row>
    <row r="34" spans="1:6" x14ac:dyDescent="0.2">
      <c r="A34" t="s">
        <v>16</v>
      </c>
      <c r="B34" t="str">
        <f>C34&amp;"_"&amp;D34&amp;F34&amp;E34</f>
        <v>Donors Capital Fund_Beacon Center of Tennessee20141000</v>
      </c>
      <c r="C34" t="s">
        <v>7</v>
      </c>
      <c r="D34" t="s">
        <v>5</v>
      </c>
      <c r="E34" s="1">
        <v>1000</v>
      </c>
      <c r="F34">
        <v>2014</v>
      </c>
    </row>
    <row r="35" spans="1:6" x14ac:dyDescent="0.2">
      <c r="A35" t="s">
        <v>16</v>
      </c>
      <c r="B35" t="str">
        <f>C35&amp;"_"&amp;D35&amp;F35&amp;E35</f>
        <v>Donors Capital Fund_Beacon Center of Tennessee201316000</v>
      </c>
      <c r="C35" t="s">
        <v>7</v>
      </c>
      <c r="D35" t="s">
        <v>5</v>
      </c>
      <c r="E35" s="1">
        <v>16000</v>
      </c>
      <c r="F35">
        <v>2013</v>
      </c>
    </row>
    <row r="36" spans="1:6" x14ac:dyDescent="0.2">
      <c r="A36" t="s">
        <v>16</v>
      </c>
      <c r="B36" t="str">
        <f>C36&amp;"_"&amp;D36&amp;F36&amp;E36</f>
        <v>Donors Capital Fund_Beacon Center of Tennessee20132500</v>
      </c>
      <c r="C36" t="s">
        <v>7</v>
      </c>
      <c r="D36" t="s">
        <v>5</v>
      </c>
      <c r="E36" s="1">
        <v>2500</v>
      </c>
      <c r="F36">
        <v>2013</v>
      </c>
    </row>
    <row r="37" spans="1:6" x14ac:dyDescent="0.2">
      <c r="A37" t="s">
        <v>16</v>
      </c>
      <c r="B37" t="str">
        <f>C37&amp;"_"&amp;D37&amp;F37&amp;E37</f>
        <v>Donors Capital Fund_Beacon Center of Tennessee20139000</v>
      </c>
      <c r="C37" t="s">
        <v>7</v>
      </c>
      <c r="D37" t="s">
        <v>5</v>
      </c>
      <c r="E37" s="1">
        <v>9000</v>
      </c>
      <c r="F37">
        <v>2013</v>
      </c>
    </row>
    <row r="38" spans="1:6" x14ac:dyDescent="0.2">
      <c r="A38" t="s">
        <v>16</v>
      </c>
      <c r="B38" t="str">
        <f>C38&amp;"_"&amp;D38&amp;F38&amp;E38</f>
        <v>Donors Capital Fund_Beacon Center of Tennessee201330000</v>
      </c>
      <c r="C38" t="s">
        <v>7</v>
      </c>
      <c r="D38" t="s">
        <v>5</v>
      </c>
      <c r="E38" s="1">
        <v>30000</v>
      </c>
      <c r="F38">
        <v>2013</v>
      </c>
    </row>
    <row r="39" spans="1:6" x14ac:dyDescent="0.2">
      <c r="A39" t="s">
        <v>16</v>
      </c>
      <c r="B39" t="str">
        <f>C39&amp;"_"&amp;D39&amp;F39&amp;E39</f>
        <v>Donors Capital Fund_Beacon Center of Tennessee201240000</v>
      </c>
      <c r="C39" t="s">
        <v>7</v>
      </c>
      <c r="D39" t="s">
        <v>5</v>
      </c>
      <c r="E39" s="1">
        <v>40000</v>
      </c>
      <c r="F39">
        <v>2012</v>
      </c>
    </row>
    <row r="40" spans="1:6" x14ac:dyDescent="0.2">
      <c r="A40" t="s">
        <v>16</v>
      </c>
      <c r="B40" t="str">
        <f>C40&amp;"_"&amp;D40&amp;F40&amp;E40</f>
        <v>Donors Capital Fund_Beacon Center of Tennessee201240000</v>
      </c>
      <c r="C40" t="s">
        <v>7</v>
      </c>
      <c r="D40" t="s">
        <v>5</v>
      </c>
      <c r="E40" s="1">
        <v>40000</v>
      </c>
      <c r="F40">
        <v>2012</v>
      </c>
    </row>
    <row r="41" spans="1:6" x14ac:dyDescent="0.2">
      <c r="A41" t="s">
        <v>16</v>
      </c>
      <c r="B41" t="str">
        <f>C41&amp;"_"&amp;D41&amp;F41&amp;E41</f>
        <v>Donors Capital Fund_Beacon Center of Tennessee201227500</v>
      </c>
      <c r="C41" t="s">
        <v>7</v>
      </c>
      <c r="D41" t="s">
        <v>5</v>
      </c>
      <c r="E41" s="1">
        <v>27500</v>
      </c>
      <c r="F41">
        <v>2012</v>
      </c>
    </row>
    <row r="42" spans="1:6" x14ac:dyDescent="0.2">
      <c r="A42" t="s">
        <v>16</v>
      </c>
      <c r="B42" t="str">
        <f>C42&amp;"_"&amp;D42&amp;F42&amp;E42</f>
        <v>Donors Capital Fund_Beacon Center of Tennessee201227500</v>
      </c>
      <c r="C42" t="s">
        <v>7</v>
      </c>
      <c r="D42" t="s">
        <v>5</v>
      </c>
      <c r="E42" s="1">
        <v>27500</v>
      </c>
      <c r="F42">
        <v>2012</v>
      </c>
    </row>
    <row r="43" spans="1:6" x14ac:dyDescent="0.2">
      <c r="A43" t="s">
        <v>16</v>
      </c>
      <c r="B43" t="str">
        <f>C43&amp;"_"&amp;D43&amp;F43&amp;E43</f>
        <v>Donors Capital Fund_Beacon Center of Tennessee20122000</v>
      </c>
      <c r="C43" t="s">
        <v>7</v>
      </c>
      <c r="D43" t="s">
        <v>5</v>
      </c>
      <c r="E43" s="1">
        <v>2000</v>
      </c>
      <c r="F43">
        <v>2012</v>
      </c>
    </row>
    <row r="44" spans="1:6" x14ac:dyDescent="0.2">
      <c r="A44" t="s">
        <v>16</v>
      </c>
      <c r="B44" t="str">
        <f>C44&amp;"_"&amp;D44&amp;F44&amp;E44</f>
        <v>Donors Capital Fund_Beacon Center of Tennessee201130000</v>
      </c>
      <c r="C44" t="s">
        <v>7</v>
      </c>
      <c r="D44" t="s">
        <v>5</v>
      </c>
      <c r="E44" s="1">
        <v>30000</v>
      </c>
      <c r="F44">
        <v>2011</v>
      </c>
    </row>
    <row r="45" spans="1:6" x14ac:dyDescent="0.2">
      <c r="A45" t="s">
        <v>16</v>
      </c>
      <c r="B45" t="str">
        <f>C45&amp;"_"&amp;D45&amp;F45&amp;E45</f>
        <v>Donors Capital Fund_Beacon Center of Tennessee201120000</v>
      </c>
      <c r="C45" t="s">
        <v>7</v>
      </c>
      <c r="D45" t="s">
        <v>5</v>
      </c>
      <c r="E45" s="1">
        <v>20000</v>
      </c>
      <c r="F45">
        <v>2011</v>
      </c>
    </row>
    <row r="46" spans="1:6" x14ac:dyDescent="0.2">
      <c r="A46" t="s">
        <v>16</v>
      </c>
      <c r="B46" t="str">
        <f>C46&amp;"_"&amp;D46&amp;F46&amp;E46</f>
        <v>Donors Capital Fund_Beacon Center of Tennessee201125000</v>
      </c>
      <c r="C46" t="s">
        <v>7</v>
      </c>
      <c r="D46" t="s">
        <v>5</v>
      </c>
      <c r="E46" s="1">
        <v>25000</v>
      </c>
      <c r="F46">
        <v>2011</v>
      </c>
    </row>
    <row r="47" spans="1:6" x14ac:dyDescent="0.2">
      <c r="A47" t="s">
        <v>16</v>
      </c>
      <c r="B47" t="str">
        <f>C47&amp;"_"&amp;D47&amp;F47&amp;E47</f>
        <v>Donors Capital Fund_Beacon Center of Tennessee201130000</v>
      </c>
      <c r="C47" t="s">
        <v>7</v>
      </c>
      <c r="D47" t="s">
        <v>5</v>
      </c>
      <c r="E47" s="1">
        <v>30000</v>
      </c>
      <c r="F47">
        <v>2011</v>
      </c>
    </row>
    <row r="48" spans="1:6" x14ac:dyDescent="0.2">
      <c r="A48" t="s">
        <v>16</v>
      </c>
      <c r="B48" t="str">
        <f>C48&amp;"_"&amp;D48&amp;F48&amp;E48</f>
        <v>Donors Capital Fund_Beacon Center of Tennessee2010200000</v>
      </c>
      <c r="C48" t="s">
        <v>7</v>
      </c>
      <c r="D48" t="s">
        <v>5</v>
      </c>
      <c r="E48" s="1">
        <v>200000</v>
      </c>
      <c r="F48">
        <v>2010</v>
      </c>
    </row>
    <row r="49" spans="1:7" x14ac:dyDescent="0.2">
      <c r="A49" t="s">
        <v>33</v>
      </c>
      <c r="B49" t="s">
        <v>34</v>
      </c>
      <c r="C49" t="s">
        <v>7</v>
      </c>
      <c r="D49" t="s">
        <v>32</v>
      </c>
      <c r="E49" s="1">
        <v>345000</v>
      </c>
      <c r="F49">
        <v>2009</v>
      </c>
    </row>
    <row r="50" spans="1:7" x14ac:dyDescent="0.2">
      <c r="A50" t="s">
        <v>33</v>
      </c>
      <c r="B50" t="s">
        <v>35</v>
      </c>
      <c r="C50" t="s">
        <v>7</v>
      </c>
      <c r="D50" t="s">
        <v>32</v>
      </c>
      <c r="E50" s="1">
        <v>260000</v>
      </c>
      <c r="F50">
        <v>2008</v>
      </c>
    </row>
    <row r="51" spans="1:7" x14ac:dyDescent="0.2">
      <c r="A51" t="s">
        <v>33</v>
      </c>
      <c r="B51" t="s">
        <v>36</v>
      </c>
      <c r="C51" t="s">
        <v>7</v>
      </c>
      <c r="D51" t="s">
        <v>32</v>
      </c>
      <c r="E51" s="1">
        <v>125000</v>
      </c>
      <c r="F51">
        <v>2007</v>
      </c>
    </row>
    <row r="52" spans="1:7" x14ac:dyDescent="0.2">
      <c r="A52" t="s">
        <v>33</v>
      </c>
      <c r="B52" t="s">
        <v>37</v>
      </c>
      <c r="C52" t="s">
        <v>7</v>
      </c>
      <c r="D52" t="s">
        <v>32</v>
      </c>
      <c r="E52" s="1">
        <v>50000</v>
      </c>
      <c r="F52">
        <v>2005</v>
      </c>
    </row>
    <row r="53" spans="1:7" x14ac:dyDescent="0.2">
      <c r="A53">
        <v>990</v>
      </c>
      <c r="B53" t="s">
        <v>23</v>
      </c>
      <c r="C53" t="s">
        <v>10</v>
      </c>
      <c r="D53" t="s">
        <v>5</v>
      </c>
      <c r="E53" s="1">
        <v>27600</v>
      </c>
      <c r="F53">
        <v>2017</v>
      </c>
      <c r="G53" t="s">
        <v>18</v>
      </c>
    </row>
    <row r="54" spans="1:7" x14ac:dyDescent="0.2">
      <c r="A54">
        <v>990</v>
      </c>
      <c r="B54" t="s">
        <v>24</v>
      </c>
      <c r="C54" t="s">
        <v>10</v>
      </c>
      <c r="D54" t="s">
        <v>5</v>
      </c>
      <c r="E54" s="1">
        <v>2900</v>
      </c>
      <c r="F54">
        <v>2017</v>
      </c>
      <c r="G54" t="s">
        <v>18</v>
      </c>
    </row>
    <row r="55" spans="1:7" x14ac:dyDescent="0.2">
      <c r="A55">
        <v>990</v>
      </c>
      <c r="B55" t="s">
        <v>25</v>
      </c>
      <c r="C55" t="s">
        <v>10</v>
      </c>
      <c r="D55" t="s">
        <v>5</v>
      </c>
      <c r="E55" s="1">
        <v>6500</v>
      </c>
      <c r="F55">
        <v>2017</v>
      </c>
      <c r="G55" t="s">
        <v>18</v>
      </c>
    </row>
    <row r="56" spans="1:7" x14ac:dyDescent="0.2">
      <c r="A56">
        <v>990</v>
      </c>
      <c r="B56" t="s">
        <v>26</v>
      </c>
      <c r="C56" t="s">
        <v>10</v>
      </c>
      <c r="D56" t="s">
        <v>5</v>
      </c>
      <c r="E56" s="1">
        <v>2500</v>
      </c>
      <c r="F56">
        <v>2017</v>
      </c>
      <c r="G56" t="s">
        <v>18</v>
      </c>
    </row>
    <row r="57" spans="1:7" x14ac:dyDescent="0.2">
      <c r="A57">
        <v>990</v>
      </c>
      <c r="B57" t="s">
        <v>27</v>
      </c>
      <c r="C57" t="s">
        <v>10</v>
      </c>
      <c r="D57" t="s">
        <v>5</v>
      </c>
      <c r="E57" s="1">
        <v>25290</v>
      </c>
      <c r="F57">
        <v>2016</v>
      </c>
      <c r="G57" t="s">
        <v>18</v>
      </c>
    </row>
    <row r="58" spans="1:7" x14ac:dyDescent="0.2">
      <c r="A58" t="s">
        <v>16</v>
      </c>
      <c r="B58" t="str">
        <f>C58&amp;"_"&amp;D58&amp;F58&amp;E58</f>
        <v>DonorsTrust_Beacon Center of Tennessee201025000</v>
      </c>
      <c r="C58" t="s">
        <v>10</v>
      </c>
      <c r="D58" t="s">
        <v>5</v>
      </c>
      <c r="E58" s="1">
        <v>25000</v>
      </c>
      <c r="F58">
        <v>2010</v>
      </c>
    </row>
    <row r="59" spans="1:7" x14ac:dyDescent="0.2">
      <c r="A59" t="s">
        <v>16</v>
      </c>
      <c r="B59" t="str">
        <f>C59&amp;"_"&amp;D59&amp;F59&amp;E59</f>
        <v>DonorsTrust_Beacon Center of Tennessee20107500</v>
      </c>
      <c r="C59" t="s">
        <v>10</v>
      </c>
      <c r="D59" t="s">
        <v>5</v>
      </c>
      <c r="E59" s="1">
        <v>7500</v>
      </c>
      <c r="F59">
        <v>2010</v>
      </c>
    </row>
    <row r="60" spans="1:7" x14ac:dyDescent="0.2">
      <c r="A60" t="s">
        <v>33</v>
      </c>
      <c r="B60" t="s">
        <v>37</v>
      </c>
      <c r="C60" t="s">
        <v>10</v>
      </c>
      <c r="D60" t="s">
        <v>32</v>
      </c>
      <c r="E60" s="1">
        <v>6000</v>
      </c>
      <c r="F60">
        <v>2007</v>
      </c>
    </row>
    <row r="61" spans="1:7" x14ac:dyDescent="0.2">
      <c r="A61">
        <v>990</v>
      </c>
      <c r="B61" t="str">
        <f>C61&amp;"_"&amp;D61&amp;F61&amp;E61</f>
        <v>Friedman Foundation For Educational Choice_Beacon Center of Tennessee201555000</v>
      </c>
      <c r="C61" t="s">
        <v>6</v>
      </c>
      <c r="D61" t="s">
        <v>5</v>
      </c>
      <c r="E61" s="1">
        <v>55000</v>
      </c>
      <c r="F61">
        <v>2015</v>
      </c>
      <c r="G61" t="s">
        <v>18</v>
      </c>
    </row>
    <row r="62" spans="1:7" x14ac:dyDescent="0.2">
      <c r="A62" t="s">
        <v>16</v>
      </c>
      <c r="B62" t="str">
        <f>C62&amp;"_"&amp;D62&amp;F62&amp;E62</f>
        <v>Friedman Foundation For Educational Choice_Beacon Center of Tennessee201476000</v>
      </c>
      <c r="C62" t="s">
        <v>6</v>
      </c>
      <c r="D62" t="s">
        <v>5</v>
      </c>
      <c r="E62" s="1">
        <v>76000</v>
      </c>
      <c r="F62">
        <v>2014</v>
      </c>
    </row>
    <row r="63" spans="1:7" x14ac:dyDescent="0.2">
      <c r="A63" t="s">
        <v>16</v>
      </c>
      <c r="B63" t="str">
        <f>C63&amp;"_"&amp;D63&amp;F63&amp;E63</f>
        <v>Friedman Foundation For Educational Choice_Beacon Center of Tennessee2012140000</v>
      </c>
      <c r="C63" t="s">
        <v>6</v>
      </c>
      <c r="D63" t="s">
        <v>5</v>
      </c>
      <c r="E63" s="1">
        <v>140000</v>
      </c>
      <c r="F63">
        <v>2012</v>
      </c>
    </row>
    <row r="64" spans="1:7" x14ac:dyDescent="0.2">
      <c r="A64" t="s">
        <v>16</v>
      </c>
      <c r="B64" t="str">
        <f>C64&amp;"_"&amp;D64&amp;F64&amp;E64</f>
        <v>Jaquelin Hume Foundation_Beacon Center of Tennessee200918750</v>
      </c>
      <c r="C64" t="s">
        <v>12</v>
      </c>
      <c r="D64" t="s">
        <v>5</v>
      </c>
      <c r="E64" s="1">
        <v>18750</v>
      </c>
      <c r="F64">
        <v>2009</v>
      </c>
    </row>
    <row r="65" spans="1:7" x14ac:dyDescent="0.2">
      <c r="A65" t="s">
        <v>16</v>
      </c>
      <c r="B65" t="str">
        <f>C65&amp;"_"&amp;D65&amp;F65&amp;E65</f>
        <v>Jaquelin Hume Foundation_Beacon Center of Tennessee200815000</v>
      </c>
      <c r="C65" t="s">
        <v>12</v>
      </c>
      <c r="D65" t="s">
        <v>5</v>
      </c>
      <c r="E65" s="1">
        <v>15000</v>
      </c>
      <c r="F65">
        <v>2008</v>
      </c>
    </row>
    <row r="66" spans="1:7" x14ac:dyDescent="0.2">
      <c r="A66">
        <v>990</v>
      </c>
      <c r="B66" t="s">
        <v>29</v>
      </c>
      <c r="C66" t="s">
        <v>47</v>
      </c>
      <c r="D66" t="s">
        <v>5</v>
      </c>
      <c r="E66" s="1">
        <v>193280</v>
      </c>
      <c r="F66">
        <v>2015</v>
      </c>
      <c r="G66" t="s">
        <v>18</v>
      </c>
    </row>
    <row r="67" spans="1:7" x14ac:dyDescent="0.2">
      <c r="A67">
        <v>990</v>
      </c>
      <c r="B67" t="str">
        <f>C67&amp;"_"&amp;D67&amp;F67&amp;E67</f>
        <v>National Christian Charitable Foundation_Beacon Center of Tennessee20142500</v>
      </c>
      <c r="C67" t="s">
        <v>20</v>
      </c>
      <c r="D67" t="s">
        <v>5</v>
      </c>
      <c r="E67" s="1">
        <v>2500</v>
      </c>
      <c r="F67">
        <v>2014</v>
      </c>
      <c r="G67" t="s">
        <v>18</v>
      </c>
    </row>
    <row r="68" spans="1:7" x14ac:dyDescent="0.2">
      <c r="A68">
        <v>990</v>
      </c>
      <c r="B68" t="str">
        <f>C68&amp;"_"&amp;D68&amp;F68&amp;E68</f>
        <v>National Philanthropic Trust_Beacon Center of Tennessee201610000</v>
      </c>
      <c r="C68" t="s">
        <v>19</v>
      </c>
      <c r="D68" t="s">
        <v>5</v>
      </c>
      <c r="E68" s="1">
        <v>10000</v>
      </c>
      <c r="F68">
        <v>2016</v>
      </c>
      <c r="G68" t="s">
        <v>18</v>
      </c>
    </row>
    <row r="69" spans="1:7" x14ac:dyDescent="0.2">
      <c r="A69">
        <v>990</v>
      </c>
      <c r="B69" t="str">
        <f>C69&amp;"_"&amp;D69&amp;F69&amp;E69</f>
        <v>National Philanthropic Trust_Beacon Center of Tennessee201510000</v>
      </c>
      <c r="C69" t="s">
        <v>19</v>
      </c>
      <c r="D69" t="s">
        <v>5</v>
      </c>
      <c r="E69" s="1">
        <v>10000</v>
      </c>
      <c r="F69">
        <v>2015</v>
      </c>
      <c r="G69" t="s">
        <v>18</v>
      </c>
    </row>
    <row r="70" spans="1:7" x14ac:dyDescent="0.2">
      <c r="A70">
        <v>990</v>
      </c>
      <c r="B70" t="s">
        <v>29</v>
      </c>
      <c r="C70" t="s">
        <v>19</v>
      </c>
      <c r="D70" t="s">
        <v>5</v>
      </c>
      <c r="E70" s="1">
        <v>5000</v>
      </c>
      <c r="F70">
        <v>2014</v>
      </c>
      <c r="G70" t="s">
        <v>18</v>
      </c>
    </row>
    <row r="71" spans="1:7" x14ac:dyDescent="0.2">
      <c r="A71">
        <v>990</v>
      </c>
      <c r="B71" t="str">
        <f>C71&amp;"_"&amp;D71&amp;F71&amp;E71</f>
        <v>State Policy Network_Beacon Center of Tennessee201650350</v>
      </c>
      <c r="C71" t="s">
        <v>4</v>
      </c>
      <c r="D71" t="s">
        <v>5</v>
      </c>
      <c r="E71" s="1">
        <v>50350</v>
      </c>
      <c r="F71">
        <v>2016</v>
      </c>
      <c r="G71" t="s">
        <v>18</v>
      </c>
    </row>
    <row r="72" spans="1:7" x14ac:dyDescent="0.2">
      <c r="A72" t="s">
        <v>16</v>
      </c>
      <c r="B72" t="str">
        <f>C72&amp;"_"&amp;D72&amp;F72&amp;E72</f>
        <v>State Policy Network_Beacon Center of Tennessee201440000</v>
      </c>
      <c r="C72" t="s">
        <v>4</v>
      </c>
      <c r="D72" t="s">
        <v>5</v>
      </c>
      <c r="E72" s="1">
        <v>40000</v>
      </c>
      <c r="F72">
        <v>2014</v>
      </c>
    </row>
    <row r="73" spans="1:7" x14ac:dyDescent="0.2">
      <c r="A73">
        <v>990</v>
      </c>
      <c r="B73" t="str">
        <f>C73&amp;"_"&amp;D73&amp;F73&amp;E73</f>
        <v>State Policy Network_Beacon Center of Tennessee201440000</v>
      </c>
      <c r="C73" t="s">
        <v>4</v>
      </c>
      <c r="D73" t="s">
        <v>5</v>
      </c>
      <c r="E73" s="1">
        <v>40000</v>
      </c>
      <c r="F73">
        <v>2014</v>
      </c>
      <c r="G73" t="s">
        <v>18</v>
      </c>
    </row>
    <row r="74" spans="1:7" x14ac:dyDescent="0.2">
      <c r="A74" t="s">
        <v>16</v>
      </c>
      <c r="B74" t="str">
        <f>C74&amp;"_"&amp;D74&amp;F74&amp;E74</f>
        <v>State Policy Network_Beacon Center of Tennessee20125000</v>
      </c>
      <c r="C74" t="s">
        <v>4</v>
      </c>
      <c r="D74" t="s">
        <v>5</v>
      </c>
      <c r="E74" s="1">
        <v>5000</v>
      </c>
      <c r="F74">
        <v>2012</v>
      </c>
    </row>
    <row r="75" spans="1:7" x14ac:dyDescent="0.2">
      <c r="A75">
        <v>990</v>
      </c>
      <c r="B75" t="str">
        <f>C75&amp;"_"&amp;D75&amp;F75&amp;E75</f>
        <v>State Policy Network_Beacon Center of Tennessee20125000</v>
      </c>
      <c r="C75" t="s">
        <v>4</v>
      </c>
      <c r="D75" t="s">
        <v>5</v>
      </c>
      <c r="E75" s="1">
        <v>5000</v>
      </c>
      <c r="F75">
        <v>2012</v>
      </c>
      <c r="G75" t="s">
        <v>18</v>
      </c>
    </row>
    <row r="76" spans="1:7" x14ac:dyDescent="0.2">
      <c r="A76">
        <v>990</v>
      </c>
      <c r="B76" t="s">
        <v>29</v>
      </c>
      <c r="C76" t="s">
        <v>8</v>
      </c>
      <c r="D76" t="s">
        <v>5</v>
      </c>
      <c r="E76" s="1">
        <v>25000</v>
      </c>
      <c r="F76">
        <v>2018</v>
      </c>
      <c r="G76" t="s">
        <v>18</v>
      </c>
    </row>
    <row r="77" spans="1:7" x14ac:dyDescent="0.2">
      <c r="A77">
        <v>990</v>
      </c>
      <c r="B77" t="s">
        <v>29</v>
      </c>
      <c r="C77" t="s">
        <v>8</v>
      </c>
      <c r="D77" t="s">
        <v>5</v>
      </c>
      <c r="E77" s="1">
        <v>25000</v>
      </c>
      <c r="F77">
        <v>2016</v>
      </c>
      <c r="G77" t="s">
        <v>18</v>
      </c>
    </row>
    <row r="78" spans="1:7" x14ac:dyDescent="0.2">
      <c r="A78">
        <v>990</v>
      </c>
      <c r="B78" t="s">
        <v>29</v>
      </c>
      <c r="C78" t="s">
        <v>8</v>
      </c>
      <c r="D78" t="s">
        <v>5</v>
      </c>
      <c r="E78" s="1">
        <v>25000</v>
      </c>
      <c r="F78">
        <v>2015</v>
      </c>
      <c r="G78" t="s">
        <v>18</v>
      </c>
    </row>
    <row r="79" spans="1:7" x14ac:dyDescent="0.2">
      <c r="A79">
        <v>990</v>
      </c>
      <c r="B79" t="s">
        <v>29</v>
      </c>
      <c r="C79" t="s">
        <v>8</v>
      </c>
      <c r="D79" t="s">
        <v>5</v>
      </c>
      <c r="E79" s="1">
        <v>25000</v>
      </c>
      <c r="F79">
        <v>2014</v>
      </c>
      <c r="G79" t="s">
        <v>18</v>
      </c>
    </row>
    <row r="80" spans="1:7" x14ac:dyDescent="0.2">
      <c r="A80">
        <v>990</v>
      </c>
      <c r="B80" t="s">
        <v>29</v>
      </c>
      <c r="C80" t="s">
        <v>8</v>
      </c>
      <c r="D80" t="s">
        <v>5</v>
      </c>
      <c r="E80" s="1">
        <v>20000</v>
      </c>
      <c r="F80">
        <v>2013</v>
      </c>
      <c r="G80" t="s">
        <v>18</v>
      </c>
    </row>
    <row r="81" spans="1:7" x14ac:dyDescent="0.2">
      <c r="A81" t="s">
        <v>16</v>
      </c>
      <c r="B81" t="str">
        <f>C81&amp;"_"&amp;D81&amp;F81&amp;E81</f>
        <v>The Roe Foundation_Beacon Center of Tennessee201220000</v>
      </c>
      <c r="C81" t="s">
        <v>8</v>
      </c>
      <c r="D81" t="s">
        <v>5</v>
      </c>
      <c r="E81" s="1">
        <v>20000</v>
      </c>
      <c r="F81">
        <v>2012</v>
      </c>
    </row>
    <row r="82" spans="1:7" x14ac:dyDescent="0.2">
      <c r="A82" t="s">
        <v>16</v>
      </c>
      <c r="B82" t="str">
        <f>C82&amp;"_"&amp;D82&amp;F82&amp;E82</f>
        <v>The Roe Foundation_Beacon Center of Tennessee201020000</v>
      </c>
      <c r="C82" t="s">
        <v>8</v>
      </c>
      <c r="D82" t="s">
        <v>5</v>
      </c>
      <c r="E82" s="1">
        <v>20000</v>
      </c>
      <c r="F82">
        <v>2010</v>
      </c>
    </row>
    <row r="83" spans="1:7" x14ac:dyDescent="0.2">
      <c r="A83" t="s">
        <v>16</v>
      </c>
      <c r="B83" t="str">
        <f>C83&amp;"_"&amp;D83&amp;F83&amp;E83</f>
        <v>The Roe Foundation_Beacon Center of Tennessee200930000</v>
      </c>
      <c r="C83" t="s">
        <v>8</v>
      </c>
      <c r="D83" t="s">
        <v>5</v>
      </c>
      <c r="E83" s="1">
        <v>30000</v>
      </c>
      <c r="F83">
        <v>2009</v>
      </c>
    </row>
    <row r="84" spans="1:7" x14ac:dyDescent="0.2">
      <c r="A84" t="s">
        <v>16</v>
      </c>
      <c r="B84" t="str">
        <f>C84&amp;"_"&amp;D84&amp;F84&amp;E84</f>
        <v>The Roe Foundation_Beacon Center of Tennessee200825000</v>
      </c>
      <c r="C84" t="s">
        <v>8</v>
      </c>
      <c r="D84" t="s">
        <v>5</v>
      </c>
      <c r="E84" s="1">
        <v>25000</v>
      </c>
      <c r="F84">
        <v>2008</v>
      </c>
    </row>
    <row r="85" spans="1:7" x14ac:dyDescent="0.2">
      <c r="A85" t="s">
        <v>16</v>
      </c>
      <c r="B85" t="str">
        <f>C85&amp;"_"&amp;D85&amp;F85&amp;E85</f>
        <v>The Roe Foundation_Beacon Center of Tennessee200720000</v>
      </c>
      <c r="C85" t="s">
        <v>8</v>
      </c>
      <c r="D85" t="s">
        <v>5</v>
      </c>
      <c r="E85" s="1">
        <v>20000</v>
      </c>
      <c r="F85">
        <v>2007</v>
      </c>
    </row>
    <row r="86" spans="1:7" x14ac:dyDescent="0.2">
      <c r="A86">
        <v>990</v>
      </c>
      <c r="B86" t="s">
        <v>29</v>
      </c>
      <c r="C86" t="s">
        <v>31</v>
      </c>
      <c r="D86" t="s">
        <v>5</v>
      </c>
      <c r="E86" s="1">
        <v>25000</v>
      </c>
      <c r="F86">
        <v>2014</v>
      </c>
      <c r="G86" t="s">
        <v>18</v>
      </c>
    </row>
    <row r="87" spans="1:7" x14ac:dyDescent="0.2">
      <c r="A87">
        <v>990</v>
      </c>
      <c r="B87" t="s">
        <v>29</v>
      </c>
      <c r="C87" t="s">
        <v>31</v>
      </c>
      <c r="D87" t="s">
        <v>5</v>
      </c>
      <c r="E87" s="1">
        <v>25000</v>
      </c>
      <c r="F87">
        <v>2018</v>
      </c>
      <c r="G87" t="s">
        <v>18</v>
      </c>
    </row>
    <row r="88" spans="1:7" x14ac:dyDescent="0.2">
      <c r="A88">
        <v>990</v>
      </c>
      <c r="B88" t="s">
        <v>29</v>
      </c>
      <c r="C88" t="s">
        <v>31</v>
      </c>
      <c r="D88" t="s">
        <v>5</v>
      </c>
      <c r="E88" s="1">
        <v>25000</v>
      </c>
      <c r="F88">
        <v>2017</v>
      </c>
      <c r="G88" t="s">
        <v>18</v>
      </c>
    </row>
    <row r="89" spans="1:7" x14ac:dyDescent="0.2">
      <c r="A89">
        <v>990</v>
      </c>
      <c r="B89" t="s">
        <v>29</v>
      </c>
      <c r="C89" t="s">
        <v>9</v>
      </c>
      <c r="D89" t="s">
        <v>5</v>
      </c>
      <c r="E89" s="1">
        <v>100000</v>
      </c>
      <c r="F89">
        <v>2017</v>
      </c>
      <c r="G89" t="s">
        <v>18</v>
      </c>
    </row>
    <row r="90" spans="1:7" x14ac:dyDescent="0.2">
      <c r="A90">
        <v>990</v>
      </c>
      <c r="B90" t="s">
        <v>29</v>
      </c>
      <c r="C90" t="s">
        <v>9</v>
      </c>
      <c r="D90" t="s">
        <v>5</v>
      </c>
      <c r="E90" s="1">
        <v>50000</v>
      </c>
      <c r="F90">
        <v>2016</v>
      </c>
      <c r="G90" t="s">
        <v>18</v>
      </c>
    </row>
    <row r="91" spans="1:7" x14ac:dyDescent="0.2">
      <c r="A91">
        <v>990</v>
      </c>
      <c r="B91" t="s">
        <v>29</v>
      </c>
      <c r="C91" t="s">
        <v>9</v>
      </c>
      <c r="D91" t="s">
        <v>5</v>
      </c>
      <c r="E91" s="1">
        <v>50000</v>
      </c>
      <c r="F91">
        <v>2014</v>
      </c>
      <c r="G91" t="s">
        <v>18</v>
      </c>
    </row>
    <row r="92" spans="1:7" x14ac:dyDescent="0.2">
      <c r="A92">
        <v>990</v>
      </c>
      <c r="B92" t="s">
        <v>29</v>
      </c>
      <c r="C92" t="s">
        <v>9</v>
      </c>
      <c r="D92" t="s">
        <v>5</v>
      </c>
      <c r="E92" s="1">
        <v>50000</v>
      </c>
      <c r="F92">
        <v>2013</v>
      </c>
      <c r="G92" t="s">
        <v>18</v>
      </c>
    </row>
    <row r="93" spans="1:7" x14ac:dyDescent="0.2">
      <c r="A93" t="s">
        <v>16</v>
      </c>
      <c r="B93" t="str">
        <f>C93&amp;"_"&amp;D93&amp;F93&amp;E93</f>
        <v>Walton Family Foundation_Beacon Center of Tennessee201275000</v>
      </c>
      <c r="C93" t="s">
        <v>9</v>
      </c>
      <c r="D93" t="s">
        <v>5</v>
      </c>
      <c r="E93" s="1">
        <v>75000</v>
      </c>
      <c r="F93">
        <v>2012</v>
      </c>
    </row>
  </sheetData>
  <autoFilter ref="A1:H93"/>
  <sortState xmlns:xlrd2="http://schemas.microsoft.com/office/spreadsheetml/2017/richdata2" ref="A2:H93">
    <sortCondition ref="C2:C93"/>
    <sortCondition descending="1" ref="F2:F93"/>
  </sortState>
  <phoneticPr fontId="18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18" sqref="B18"/>
    </sheetView>
  </sheetViews>
  <sheetFormatPr baseColWidth="10" defaultRowHeight="16" x14ac:dyDescent="0.2"/>
  <cols>
    <col min="1" max="1" width="38.5" bestFit="1" customWidth="1"/>
    <col min="2" max="2" width="58.33203125" bestFit="1" customWidth="1"/>
  </cols>
  <sheetData>
    <row r="1" spans="1:2" x14ac:dyDescent="0.2">
      <c r="A1" s="4" t="s">
        <v>0</v>
      </c>
    </row>
    <row r="2" spans="1:2" x14ac:dyDescent="0.2">
      <c r="A2" s="5" t="s">
        <v>28</v>
      </c>
      <c r="B2" t="s">
        <v>38</v>
      </c>
    </row>
    <row r="3" spans="1:2" x14ac:dyDescent="0.2">
      <c r="A3" s="5" t="s">
        <v>22</v>
      </c>
      <c r="B3" t="s">
        <v>39</v>
      </c>
    </row>
    <row r="4" spans="1:2" x14ac:dyDescent="0.2">
      <c r="A4" s="5" t="s">
        <v>21</v>
      </c>
      <c r="B4" t="s">
        <v>40</v>
      </c>
    </row>
    <row r="5" spans="1:2" x14ac:dyDescent="0.2">
      <c r="A5" s="5" t="s">
        <v>11</v>
      </c>
      <c r="B5" t="s">
        <v>41</v>
      </c>
    </row>
    <row r="6" spans="1:2" x14ac:dyDescent="0.2">
      <c r="A6" s="5" t="s">
        <v>30</v>
      </c>
      <c r="B6" t="s">
        <v>42</v>
      </c>
    </row>
    <row r="7" spans="1:2" x14ac:dyDescent="0.2">
      <c r="A7" s="5" t="s">
        <v>7</v>
      </c>
      <c r="B7" t="s">
        <v>43</v>
      </c>
    </row>
    <row r="8" spans="1:2" x14ac:dyDescent="0.2">
      <c r="A8" s="5" t="s">
        <v>10</v>
      </c>
      <c r="B8" t="s">
        <v>44</v>
      </c>
    </row>
    <row r="9" spans="1:2" x14ac:dyDescent="0.2">
      <c r="A9" s="5" t="s">
        <v>6</v>
      </c>
      <c r="B9" t="s">
        <v>45</v>
      </c>
    </row>
    <row r="10" spans="1:2" x14ac:dyDescent="0.2">
      <c r="A10" s="5" t="s">
        <v>12</v>
      </c>
      <c r="B10" t="s">
        <v>46</v>
      </c>
    </row>
    <row r="11" spans="1:2" x14ac:dyDescent="0.2">
      <c r="A11" s="5" t="s">
        <v>47</v>
      </c>
      <c r="B11" t="s">
        <v>48</v>
      </c>
    </row>
    <row r="12" spans="1:2" x14ac:dyDescent="0.2">
      <c r="A12" s="5" t="s">
        <v>20</v>
      </c>
      <c r="B12" t="s">
        <v>49</v>
      </c>
    </row>
    <row r="13" spans="1:2" x14ac:dyDescent="0.2">
      <c r="A13" s="5" t="s">
        <v>19</v>
      </c>
      <c r="B13" t="s">
        <v>50</v>
      </c>
    </row>
    <row r="14" spans="1:2" x14ac:dyDescent="0.2">
      <c r="A14" s="5" t="s">
        <v>4</v>
      </c>
      <c r="B14" t="s">
        <v>50</v>
      </c>
    </row>
    <row r="15" spans="1:2" x14ac:dyDescent="0.2">
      <c r="A15" s="5" t="s">
        <v>8</v>
      </c>
      <c r="B15" t="s">
        <v>51</v>
      </c>
    </row>
    <row r="16" spans="1:2" x14ac:dyDescent="0.2">
      <c r="A16" s="5" t="s">
        <v>31</v>
      </c>
      <c r="B16" t="s">
        <v>52</v>
      </c>
    </row>
    <row r="17" spans="1:2" x14ac:dyDescent="0.2">
      <c r="A17" s="5" t="s">
        <v>9</v>
      </c>
      <c r="B17" t="s">
        <v>53</v>
      </c>
    </row>
  </sheetData>
  <sortState xmlns:xlrd2="http://schemas.microsoft.com/office/spreadsheetml/2017/richdata2" ref="A2:A92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2019-12-13T21:46:17Z</dcterms:created>
  <dcterms:modified xsi:type="dcterms:W3CDTF">2019-12-13T23:21:50Z</dcterms:modified>
</cp:coreProperties>
</file>