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Beacon Hill Institute/"/>
    </mc:Choice>
  </mc:AlternateContent>
  <xr:revisionPtr revIDLastSave="0" documentId="8_{7C11F76F-99E4-7048-BD7D-D54AA1D6D5CA}" xr6:coauthVersionLast="43" xr6:coauthVersionMax="43" xr10:uidLastSave="{00000000-0000-0000-0000-000000000000}"/>
  <bookViews>
    <workbookView xWindow="6120" yWindow="460" windowWidth="25600" windowHeight="28340" tabRatio="500" xr2:uid="{00000000-000D-0000-FFFF-FFFF00000000}"/>
  </bookViews>
  <sheets>
    <sheet name="Summary" sheetId="2" r:id="rId1"/>
    <sheet name="Data" sheetId="4" r:id="rId2"/>
    <sheet name="Resources" sheetId="5" r:id="rId3"/>
  </sheets>
  <definedNames>
    <definedName name="_xlnm._FilterDatabase" localSheetId="1" hidden="1">Data!$A$1:$G$49</definedName>
  </definedNames>
  <calcPr calcId="191029"/>
  <pivotCaches>
    <pivotCache cacheId="17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3" i="4" l="1"/>
  <c r="B27" i="4"/>
  <c r="B26" i="4"/>
  <c r="B25" i="4"/>
  <c r="B24" i="4"/>
  <c r="B7" i="4"/>
  <c r="B28" i="4"/>
  <c r="B39" i="4" l="1"/>
  <c r="B40" i="4"/>
  <c r="B41" i="4"/>
  <c r="B3" i="4"/>
  <c r="B2" i="4"/>
  <c r="B22" i="4" l="1"/>
  <c r="B21" i="4"/>
  <c r="B16" i="4"/>
  <c r="B15" i="4"/>
  <c r="B14" i="4"/>
  <c r="B13" i="4"/>
  <c r="B12" i="4"/>
  <c r="B11" i="4"/>
  <c r="B10" i="4"/>
  <c r="B9" i="4"/>
  <c r="B8" i="4"/>
  <c r="B54" i="4"/>
  <c r="B53" i="4"/>
  <c r="B52" i="4"/>
  <c r="B51" i="4"/>
  <c r="B50" i="4"/>
  <c r="B49" i="4"/>
  <c r="B38" i="4"/>
  <c r="B48" i="4"/>
  <c r="B20" i="4"/>
  <c r="B47" i="4"/>
  <c r="B6" i="4"/>
  <c r="B46" i="4"/>
  <c r="B45" i="4"/>
  <c r="B34" i="4"/>
  <c r="B19" i="4"/>
  <c r="B37" i="4"/>
  <c r="B44" i="4"/>
  <c r="B33" i="4"/>
  <c r="B18" i="4"/>
  <c r="B5" i="4"/>
  <c r="B43" i="4"/>
  <c r="B17" i="4"/>
  <c r="B36" i="4"/>
  <c r="B42" i="4"/>
  <c r="B32" i="4"/>
  <c r="B30" i="4"/>
  <c r="B35" i="4"/>
  <c r="B31" i="4"/>
  <c r="B29" i="4"/>
  <c r="B4" i="4"/>
</calcChain>
</file>

<file path=xl/sharedStrings.xml><?xml version="1.0" encoding="utf-8"?>
<sst xmlns="http://schemas.openxmlformats.org/spreadsheetml/2006/main" count="216" uniqueCount="47">
  <si>
    <t>donor_name</t>
  </si>
  <si>
    <t>recipient_name</t>
  </si>
  <si>
    <t>contribution</t>
  </si>
  <si>
    <t>year</t>
  </si>
  <si>
    <t>Americans for Tax Reform Foundation</t>
  </si>
  <si>
    <t>Beacon Hill Institute</t>
  </si>
  <si>
    <t>Castle Rock Foundation</t>
  </si>
  <si>
    <t>Searle Freedom Trust</t>
  </si>
  <si>
    <t>State Policy Network</t>
  </si>
  <si>
    <t>The Lynde and Harry Bradley Foundation</t>
  </si>
  <si>
    <t>The Roe Foundation</t>
  </si>
  <si>
    <t>Donors Capital Fund</t>
  </si>
  <si>
    <t>DonorsTrust</t>
  </si>
  <si>
    <t>Grand Total</t>
  </si>
  <si>
    <t>Total</t>
  </si>
  <si>
    <t>Sum of contribution</t>
  </si>
  <si>
    <t>Beacon Hill Institute Funding</t>
  </si>
  <si>
    <t>Data retrieved</t>
  </si>
  <si>
    <t>desmogblog.com/beacon-hill-institute</t>
  </si>
  <si>
    <t>Suffolk University Funding</t>
  </si>
  <si>
    <t>Charles G. Koch Charitable Foundation</t>
  </si>
  <si>
    <t>Suffolk University</t>
  </si>
  <si>
    <t>JM Foundation</t>
  </si>
  <si>
    <t>data_source</t>
  </si>
  <si>
    <t>transaction_id</t>
  </si>
  <si>
    <t>CT2016</t>
  </si>
  <si>
    <t>verified</t>
  </si>
  <si>
    <t>Beacon Hill Institute &amp; Related Entities</t>
  </si>
  <si>
    <t>Org</t>
  </si>
  <si>
    <t>URL</t>
  </si>
  <si>
    <t>https://www.desmogblog.com/donors-capital-fund</t>
  </si>
  <si>
    <t>http://www.sourcewatch.org/index.php?title=Lynde_and_Harry_Bradley_Foundation</t>
  </si>
  <si>
    <t>http://www.sourcewatch.org/index.php/Searle_Freedom_Trust</t>
  </si>
  <si>
    <t>http://www.sourcewatch.org/index.php/Castle_Rock_Foundation</t>
  </si>
  <si>
    <t>https://www.desmogblog.com/americans-tax-reform</t>
  </si>
  <si>
    <t>https://www.desmogblog.com/who-donors-trust</t>
  </si>
  <si>
    <t>http://www.sourcewatch.org/index.php/JM_Foundation</t>
  </si>
  <si>
    <t>Donor and Year</t>
  </si>
  <si>
    <t>*Click on Donor Name to expand funding by year</t>
  </si>
  <si>
    <t>for healthcare and "effects of plastic"</t>
  </si>
  <si>
    <t>added</t>
  </si>
  <si>
    <t>National Philanthropic Trust</t>
  </si>
  <si>
    <t>Year</t>
  </si>
  <si>
    <t>Donor</t>
  </si>
  <si>
    <t>https://www.desmogblog.com/state-policy-network</t>
  </si>
  <si>
    <t>https://www.desmogblog.com/koch-family-foundations</t>
  </si>
  <si>
    <t>https://www.sourcewatch.org/index.php/Roe_Foundation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</si>
</sst>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&quot;$&quot;#,##0"/>
    <numFmt numFmtId="165" formatCode="&quot;$&quot;#,##0"/>
    <numFmt numFmtId="166" formatCode="yyyy\-mm\-dd;@"/>
  </numFmts>
  <fonts count="7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3" fillId="0" borderId="0" xfId="0" applyFont="1"/>
    <xf numFmtId="0" fontId="4" fillId="0" borderId="0" xfId="1" applyFont="1"/>
    <xf numFmtId="0" fontId="5" fillId="0" borderId="0" xfId="0" applyFont="1"/>
    <xf numFmtId="165" fontId="0" fillId="0" borderId="0" xfId="0" applyNumberFormat="1"/>
    <xf numFmtId="0" fontId="6" fillId="0" borderId="0" xfId="0" applyFont="1"/>
    <xf numFmtId="0" fontId="1" fillId="0" borderId="0" xfId="0" applyFont="1" applyFill="1"/>
    <xf numFmtId="0" fontId="0" fillId="0" borderId="0" xfId="0" applyFill="1"/>
    <xf numFmtId="0" fontId="5" fillId="2" borderId="0" xfId="0" applyFont="1" applyFill="1"/>
    <xf numFmtId="0" fontId="0" fillId="0" borderId="0" xfId="0" applyFont="1"/>
    <xf numFmtId="165" fontId="0" fillId="0" borderId="0" xfId="0" applyNumberFormat="1" applyFont="1"/>
    <xf numFmtId="0" fontId="5" fillId="0" borderId="0" xfId="0" applyFont="1" applyFill="1"/>
    <xf numFmtId="166" fontId="3" fillId="0" borderId="0" xfId="0" applyNumberFormat="1" applyFont="1" applyAlignment="1"/>
    <xf numFmtId="166" fontId="0" fillId="0" borderId="0" xfId="0" applyNumberFormat="1" applyAlignment="1"/>
  </cellXfs>
  <cellStyles count="2">
    <cellStyle name="Hyperlink" xfId="1" builtinId="8"/>
    <cellStyle name="Normal" xfId="0" builtinId="0"/>
  </cellStyles>
  <dxfs count="2">
    <dxf>
      <numFmt numFmtId="164" formatCode="&quot;$&quot;#,##0;[Red]&quot;$&quot;#,##0"/>
    </dxf>
    <dxf>
      <numFmt numFmtId="164" formatCode="&quot;$&quot;#,##0;[Red]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2115.720541319446" createdVersion="6" refreshedVersion="6" minRefreshableVersion="3" recordCount="56" xr:uid="{90DDCC91-A69F-1144-94A5-B60F795901BE}">
  <cacheSource type="worksheet">
    <worksheetSource ref="A1:G1048576" sheet="Data"/>
  </cacheSource>
  <cacheFields count="7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12">
        <s v="Americans for Tax Reform Foundation"/>
        <s v="Castle Rock Foundation"/>
        <s v="Charles G. Koch Charitable Foundation"/>
        <s v="Donors Capital Fund"/>
        <s v="DonorsTrust"/>
        <s v="JM Foundation"/>
        <s v="National Philanthropic Trust"/>
        <s v="Searle Freedom Trust"/>
        <s v="State Policy Network"/>
        <s v="The Lynde and Harry Bradley Foundation"/>
        <s v="The Roe Foundation"/>
        <m/>
      </sharedItems>
    </cacheField>
    <cacheField name="recipient_name" numFmtId="0">
      <sharedItems containsBlank="1"/>
    </cacheField>
    <cacheField name="contribution" numFmtId="165">
      <sharedItems containsString="0" containsBlank="1" containsNumber="1" containsInteger="1" minValue="250" maxValue="375198"/>
    </cacheField>
    <cacheField name="year" numFmtId="0">
      <sharedItems containsString="0" containsBlank="1" containsNumber="1" containsInteger="1" minValue="1998" maxValue="2015" count="19">
        <n v="2012"/>
        <n v="2010"/>
        <n v="2011"/>
        <n v="2008"/>
        <n v="2005"/>
        <n v="2015"/>
        <n v="2014"/>
        <n v="2013"/>
        <n v="2009"/>
        <n v="2007"/>
        <n v="2004"/>
        <n v="2000"/>
        <n v="2006"/>
        <n v="2003"/>
        <n v="2002"/>
        <n v="2001"/>
        <n v="1999"/>
        <n v="1998"/>
        <m/>
      </sharedItems>
    </cacheField>
    <cacheField name="verifi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">
  <r>
    <s v="CT2016"/>
    <s v="Americans for Tax Reform Foundation_Beacon Hill Institute20128000"/>
    <x v="0"/>
    <s v="Beacon Hill Institute"/>
    <n v="8000"/>
    <x v="0"/>
    <s v="verified"/>
  </r>
  <r>
    <n v="990"/>
    <s v="Americans for Tax Reform Foundation_Beacon Hill Institute201017250"/>
    <x v="0"/>
    <s v="Beacon Hill Institute"/>
    <n v="17250"/>
    <x v="1"/>
    <s v="added"/>
  </r>
  <r>
    <s v="CT2016"/>
    <s v="Castle Rock Foundation_Beacon Hill Institute201120000"/>
    <x v="1"/>
    <s v="Beacon Hill Institute"/>
    <n v="20000"/>
    <x v="2"/>
    <m/>
  </r>
  <r>
    <s v="CT2016"/>
    <s v="Castle Rock Foundation_Beacon Hill Institute200820000"/>
    <x v="1"/>
    <s v="Beacon Hill Institute"/>
    <n v="20000"/>
    <x v="3"/>
    <m/>
  </r>
  <r>
    <s v="CT2016"/>
    <s v="Castle Rock Foundation_Beacon Hill Institute200520000"/>
    <x v="1"/>
    <s v="Beacon Hill Institute"/>
    <n v="20000"/>
    <x v="4"/>
    <m/>
  </r>
  <r>
    <n v="990"/>
    <s v="Charles G. Koch Charitable Foundation_Suffolk University20159000"/>
    <x v="2"/>
    <s v="Suffolk University"/>
    <n v="9000"/>
    <x v="5"/>
    <s v="added"/>
  </r>
  <r>
    <s v="CT2016"/>
    <s v="Charles G. Koch Charitable Foundation_Suffolk University20145000"/>
    <x v="2"/>
    <s v="Suffolk University"/>
    <n v="5000"/>
    <x v="6"/>
    <m/>
  </r>
  <r>
    <s v="CT2016"/>
    <s v="Charles G. Koch Charitable Foundation_Suffolk University201317000"/>
    <x v="2"/>
    <s v="Suffolk University"/>
    <n v="17000"/>
    <x v="7"/>
    <m/>
  </r>
  <r>
    <s v="CT2016"/>
    <s v="Charles G. Koch Charitable Foundation_Suffolk University201244734"/>
    <x v="2"/>
    <s v="Suffolk University"/>
    <n v="44734"/>
    <x v="0"/>
    <m/>
  </r>
  <r>
    <s v="CT2016"/>
    <s v="Charles G. Koch Charitable Foundation_Suffolk University201119000"/>
    <x v="2"/>
    <s v="Suffolk University"/>
    <n v="19000"/>
    <x v="2"/>
    <m/>
  </r>
  <r>
    <s v="CT2016"/>
    <s v="Charles G. Koch Charitable Foundation_Suffolk University201191692"/>
    <x v="2"/>
    <s v="Suffolk University"/>
    <n v="91692"/>
    <x v="2"/>
    <m/>
  </r>
  <r>
    <s v="CT2016"/>
    <s v="Charles G. Koch Charitable Foundation_Suffolk University2010209697"/>
    <x v="2"/>
    <s v="Suffolk University"/>
    <n v="209697"/>
    <x v="1"/>
    <m/>
  </r>
  <r>
    <s v="CT2016"/>
    <s v="Charles G. Koch Charitable Foundation_Suffolk University2009136771"/>
    <x v="2"/>
    <s v="Suffolk University"/>
    <n v="136771"/>
    <x v="8"/>
    <m/>
  </r>
  <r>
    <s v="CT2016"/>
    <s v="Charles G. Koch Charitable Foundation_Suffolk University200897236"/>
    <x v="2"/>
    <s v="Suffolk University"/>
    <n v="97236"/>
    <x v="3"/>
    <m/>
  </r>
  <r>
    <s v="CT2016"/>
    <s v="Charles G. Koch Charitable Foundation_Suffolk University2007375198"/>
    <x v="2"/>
    <s v="Suffolk University"/>
    <n v="375198"/>
    <x v="9"/>
    <m/>
  </r>
  <r>
    <s v="CT2016"/>
    <s v="Donors Capital Fund_Beacon Hill Institute200928500"/>
    <x v="3"/>
    <s v="Beacon Hill Institute"/>
    <n v="28500"/>
    <x v="8"/>
    <m/>
  </r>
  <r>
    <s v="CT2016"/>
    <s v="Donors Capital Fund_Beacon Hill Institute200858000"/>
    <x v="3"/>
    <s v="Beacon Hill Institute"/>
    <n v="58000"/>
    <x v="3"/>
    <m/>
  </r>
  <r>
    <s v="CT2016"/>
    <s v="Donors Capital Fund_Beacon Hill Institute200753500"/>
    <x v="3"/>
    <s v="Beacon Hill Institute"/>
    <n v="53500"/>
    <x v="9"/>
    <m/>
  </r>
  <r>
    <s v="CT2016"/>
    <s v="DonorsTrust_Beacon Hill Institute2004250"/>
    <x v="4"/>
    <s v="Beacon Hill Institute"/>
    <n v="250"/>
    <x v="10"/>
    <m/>
  </r>
  <r>
    <s v="CT2016"/>
    <s v="JM Foundation_Suffolk University200420000"/>
    <x v="5"/>
    <s v="Suffolk University"/>
    <n v="20000"/>
    <x v="10"/>
    <m/>
  </r>
  <r>
    <s v="CT2016"/>
    <s v="JM Foundation_Suffolk University200015000"/>
    <x v="5"/>
    <s v="Suffolk University"/>
    <n v="15000"/>
    <x v="11"/>
    <m/>
  </r>
  <r>
    <n v="990"/>
    <s v="National Philanthropic Trust_Suffolk University201430000"/>
    <x v="6"/>
    <s v="Suffolk University"/>
    <n v="30000"/>
    <x v="6"/>
    <s v="added"/>
  </r>
  <r>
    <n v="990"/>
    <s v="National Philanthropic Trust_Suffolk University201325000"/>
    <x v="6"/>
    <s v="Suffolk University"/>
    <n v="25000"/>
    <x v="7"/>
    <s v="added"/>
  </r>
  <r>
    <n v="990"/>
    <s v="National Philanthropic Trust_Suffolk University201225000"/>
    <x v="6"/>
    <s v="Suffolk University"/>
    <n v="25000"/>
    <x v="0"/>
    <s v="added"/>
  </r>
  <r>
    <n v="990"/>
    <s v="National Philanthropic Trust_Suffolk University201110000"/>
    <x v="6"/>
    <s v="Suffolk University"/>
    <n v="10000"/>
    <x v="2"/>
    <s v="added"/>
  </r>
  <r>
    <n v="990"/>
    <s v="National Philanthropic Trust_Suffolk University201010000"/>
    <x v="6"/>
    <s v="Suffolk University"/>
    <n v="10000"/>
    <x v="1"/>
    <s v="added"/>
  </r>
  <r>
    <n v="990"/>
    <s v="Searle Freedom Trust_Beacon Hill Institute201361875"/>
    <x v="7"/>
    <s v="Beacon Hill Institute"/>
    <n v="61875"/>
    <x v="7"/>
    <s v="added"/>
  </r>
  <r>
    <s v="CT2016"/>
    <s v="Searle Freedom Trust_Beacon Hill Institute201159600"/>
    <x v="7"/>
    <s v="Beacon Hill Institute"/>
    <n v="59600"/>
    <x v="2"/>
    <m/>
  </r>
  <r>
    <s v="CT2016"/>
    <s v="Searle Freedom Trust_Beacon Hill Institute201041500"/>
    <x v="7"/>
    <s v="Beacon Hill Institute"/>
    <n v="41500"/>
    <x v="1"/>
    <m/>
  </r>
  <r>
    <s v="CT2016"/>
    <s v="State Policy Network_Beacon Hill Institute201129500"/>
    <x v="8"/>
    <s v="Beacon Hill Institute"/>
    <n v="29500"/>
    <x v="2"/>
    <m/>
  </r>
  <r>
    <s v="CT2016"/>
    <s v="State Policy Network_Beacon Hill Institute201029500"/>
    <x v="8"/>
    <s v="Beacon Hill Institute"/>
    <n v="29500"/>
    <x v="1"/>
    <m/>
  </r>
  <r>
    <s v="CT2016"/>
    <s v="State Policy Network_Beacon Hill Institute200829250"/>
    <x v="8"/>
    <s v="Beacon Hill Institute"/>
    <n v="29250"/>
    <x v="3"/>
    <m/>
  </r>
  <r>
    <s v="CT2016"/>
    <s v="State Policy Network_Beacon Hill Institute200728750"/>
    <x v="8"/>
    <s v="Beacon Hill Institute"/>
    <n v="28750"/>
    <x v="9"/>
    <m/>
  </r>
  <r>
    <s v="CT2016"/>
    <s v="The Lynde and Harry Bradley Foundation_Beacon Hill Institute201116000"/>
    <x v="9"/>
    <s v="Beacon Hill Institute"/>
    <n v="16000"/>
    <x v="2"/>
    <m/>
  </r>
  <r>
    <s v="CT2016"/>
    <s v="The Lynde and Harry Bradley Foundation_Beacon Hill Institute201024000"/>
    <x v="9"/>
    <s v="Beacon Hill Institute"/>
    <n v="24000"/>
    <x v="1"/>
    <m/>
  </r>
  <r>
    <s v="CT2016"/>
    <s v="The Lynde and Harry Bradley Foundation_Beacon Hill Institute200853240"/>
    <x v="9"/>
    <s v="Beacon Hill Institute"/>
    <n v="53240"/>
    <x v="3"/>
    <m/>
  </r>
  <r>
    <s v="CT2016"/>
    <s v="The Lynde and Harry Bradley Foundation_Beacon Hill Institute200420000"/>
    <x v="9"/>
    <s v="Beacon Hill Institute"/>
    <n v="20000"/>
    <x v="10"/>
    <m/>
  </r>
  <r>
    <n v="990"/>
    <s v="The Roe Foundation_Beacon Hill Institute20155000"/>
    <x v="10"/>
    <s v="Beacon Hill Institute"/>
    <n v="5000"/>
    <x v="5"/>
    <s v="added"/>
  </r>
  <r>
    <n v="990"/>
    <s v="The Roe Foundation_Beacon Hill Institute20145000"/>
    <x v="10"/>
    <s v="Beacon Hill Institute"/>
    <n v="5000"/>
    <x v="6"/>
    <s v="added"/>
  </r>
  <r>
    <n v="990"/>
    <s v="The Roe Foundation_Beacon Hill Institute201315000"/>
    <x v="10"/>
    <s v="Beacon Hill Institute"/>
    <n v="15000"/>
    <x v="7"/>
    <s v="added"/>
  </r>
  <r>
    <s v="CT2016"/>
    <s v="The Roe Foundation_Beacon Hill Institute201015000"/>
    <x v="10"/>
    <s v="Beacon Hill Institute"/>
    <n v="15000"/>
    <x v="1"/>
    <m/>
  </r>
  <r>
    <s v="CT2016"/>
    <s v="The Roe Foundation_Beacon Hill Institute200920000"/>
    <x v="10"/>
    <s v="Beacon Hill Institute"/>
    <n v="20000"/>
    <x v="8"/>
    <m/>
  </r>
  <r>
    <s v="CT2016"/>
    <s v="The Roe Foundation_Beacon Hill Institute200820000"/>
    <x v="10"/>
    <s v="Beacon Hill Institute"/>
    <n v="20000"/>
    <x v="3"/>
    <m/>
  </r>
  <r>
    <s v="CT2016"/>
    <s v="The Roe Foundation_Beacon Hill Institute200715000"/>
    <x v="10"/>
    <s v="Beacon Hill Institute"/>
    <n v="15000"/>
    <x v="9"/>
    <m/>
  </r>
  <r>
    <s v="CT2016"/>
    <s v="The Roe Foundation_Beacon Hill Institute200615000"/>
    <x v="10"/>
    <s v="Beacon Hill Institute"/>
    <n v="15000"/>
    <x v="12"/>
    <m/>
  </r>
  <r>
    <s v="CT2016"/>
    <s v="The Roe Foundation_Beacon Hill Institute200515000"/>
    <x v="10"/>
    <s v="Beacon Hill Institute"/>
    <n v="15000"/>
    <x v="4"/>
    <m/>
  </r>
  <r>
    <s v="CT2016"/>
    <s v="The Roe Foundation_Beacon Hill Institute200415000"/>
    <x v="10"/>
    <s v="Beacon Hill Institute"/>
    <n v="15000"/>
    <x v="10"/>
    <m/>
  </r>
  <r>
    <s v="CT2016"/>
    <s v="The Roe Foundation_Beacon Hill Institute200315000"/>
    <x v="10"/>
    <s v="Beacon Hill Institute"/>
    <n v="15000"/>
    <x v="13"/>
    <m/>
  </r>
  <r>
    <s v="CT2016"/>
    <s v="The Roe Foundation_Beacon Hill Institute200215000"/>
    <x v="10"/>
    <s v="Beacon Hill Institute"/>
    <n v="15000"/>
    <x v="14"/>
    <m/>
  </r>
  <r>
    <s v="CT2016"/>
    <s v="The Roe Foundation_Beacon Hill Institute200110000"/>
    <x v="10"/>
    <s v="Beacon Hill Institute"/>
    <n v="10000"/>
    <x v="15"/>
    <m/>
  </r>
  <r>
    <s v="CT2016"/>
    <s v="The Roe Foundation_Beacon Hill Institute200010000"/>
    <x v="10"/>
    <s v="Beacon Hill Institute"/>
    <n v="10000"/>
    <x v="11"/>
    <m/>
  </r>
  <r>
    <s v="CT2016"/>
    <s v="The Roe Foundation_Beacon Hill Institute199910000"/>
    <x v="10"/>
    <s v="Beacon Hill Institute"/>
    <n v="10000"/>
    <x v="16"/>
    <m/>
  </r>
  <r>
    <s v="CT2016"/>
    <s v="The Roe Foundation_Beacon Hill Institute19987500"/>
    <x v="10"/>
    <s v="Beacon Hill Institute"/>
    <n v="7500"/>
    <x v="17"/>
    <m/>
  </r>
  <r>
    <m/>
    <m/>
    <x v="11"/>
    <m/>
    <m/>
    <x v="18"/>
    <m/>
  </r>
  <r>
    <m/>
    <m/>
    <x v="11"/>
    <m/>
    <m/>
    <x v="18"/>
    <m/>
  </r>
  <r>
    <m/>
    <m/>
    <x v="11"/>
    <m/>
    <m/>
    <x v="1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DC220D-7B78-A941-9BF7-04B571AE252E}" name="PivotTable2" cacheId="17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Year" colHeaderCaption="Donor">
  <location ref="D7:G20" firstHeaderRow="1" firstDataRow="2" firstDataCol="1"/>
  <pivotFields count="7">
    <pivotField showAll="0"/>
    <pivotField showAll="0"/>
    <pivotField axis="axisCol" showAll="0">
      <items count="13">
        <item x="2"/>
        <item sd="0" x="5"/>
        <item h="1" sd="0" x="11"/>
        <item h="1" x="0"/>
        <item h="1" x="1"/>
        <item h="1" x="7"/>
        <item h="1" x="8"/>
        <item h="1" x="9"/>
        <item h="1" x="10"/>
        <item h="1" x="3"/>
        <item h="1" x="4"/>
        <item h="1" x="6"/>
        <item t="default" sd="0"/>
      </items>
    </pivotField>
    <pivotField showAll="0"/>
    <pivotField dataField="1" showAll="0"/>
    <pivotField axis="axisRow" showAll="0">
      <items count="20">
        <item x="11"/>
        <item x="10"/>
        <item x="9"/>
        <item x="3"/>
        <item x="8"/>
        <item x="1"/>
        <item x="2"/>
        <item x="0"/>
        <item x="7"/>
        <item x="6"/>
        <item x="18"/>
        <item x="12"/>
        <item x="4"/>
        <item x="13"/>
        <item x="14"/>
        <item x="15"/>
        <item x="16"/>
        <item x="17"/>
        <item x="5"/>
        <item t="default"/>
      </items>
    </pivotField>
    <pivotField showAll="0"/>
  </pivotFields>
  <rowFields count="1">
    <field x="5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8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Sum of contribution" fld="4" baseField="0" baseItem="0" numFmtId="164"/>
  </dataFields>
  <formats count="1">
    <format dxfId="0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043AEB-4EA1-934F-A561-E0900E574652}" name="PivotTable1" cacheId="17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Donor and Year">
  <location ref="A7:B17" firstHeaderRow="2" firstDataRow="2" firstDataCol="1"/>
  <pivotFields count="7">
    <pivotField showAll="0"/>
    <pivotField showAll="0"/>
    <pivotField axis="axisRow" showAll="0">
      <items count="13">
        <item sd="0" x="10"/>
        <item sd="0" x="3"/>
        <item sd="0" x="8"/>
        <item sd="0" x="9"/>
        <item sd="0" x="7"/>
        <item sd="0" x="1"/>
        <item sd="0" x="0"/>
        <item sd="0" x="4"/>
        <item h="1" sd="0" x="11"/>
        <item h="1" x="2"/>
        <item h="1" x="5"/>
        <item h="1" x="6"/>
        <item t="default" sd="0"/>
      </items>
    </pivotField>
    <pivotField showAll="0"/>
    <pivotField dataField="1" showAll="0"/>
    <pivotField axis="axisRow" showAll="0">
      <items count="20">
        <item x="17"/>
        <item x="16"/>
        <item x="11"/>
        <item x="15"/>
        <item x="14"/>
        <item x="13"/>
        <item x="10"/>
        <item x="4"/>
        <item x="12"/>
        <item x="9"/>
        <item x="3"/>
        <item x="8"/>
        <item x="1"/>
        <item x="2"/>
        <item x="0"/>
        <item x="18"/>
        <item x="6"/>
        <item x="7"/>
        <item x="5"/>
        <item t="default"/>
      </items>
    </pivotField>
    <pivotField showAll="0"/>
  </pivotFields>
  <rowFields count="2">
    <field x="2"/>
    <field x="5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um of contribution" fld="4" baseField="0" baseItem="0" numFmtId="164"/>
  </dataFields>
  <formats count="1">
    <format dxfId="1">
      <pivotArea outline="0" collapsedLevelsAreSubtotals="1" fieldPosition="0"/>
    </format>
  </format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mogblog.com/beacon-hill-institute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>
      <selection activeCell="K35" sqref="K35"/>
    </sheetView>
  </sheetViews>
  <sheetFormatPr baseColWidth="10" defaultRowHeight="16" x14ac:dyDescent="0.2"/>
  <cols>
    <col min="1" max="1" width="36.83203125" bestFit="1" customWidth="1"/>
    <col min="2" max="2" width="8.6640625" bestFit="1" customWidth="1"/>
    <col min="4" max="4" width="17.5" bestFit="1" customWidth="1"/>
    <col min="5" max="5" width="33" bestFit="1" customWidth="1"/>
    <col min="6" max="6" width="13.1640625" bestFit="1" customWidth="1"/>
  </cols>
  <sheetData>
    <row r="1" spans="1:7" ht="26" x14ac:dyDescent="0.3">
      <c r="A1" s="8" t="s">
        <v>27</v>
      </c>
    </row>
    <row r="2" spans="1:7" ht="19" x14ac:dyDescent="0.25">
      <c r="A2" s="5" t="s">
        <v>18</v>
      </c>
    </row>
    <row r="3" spans="1:7" ht="19" x14ac:dyDescent="0.25">
      <c r="A3" s="4" t="s">
        <v>17</v>
      </c>
      <c r="B3" s="15">
        <v>42115</v>
      </c>
      <c r="C3" s="16"/>
    </row>
    <row r="5" spans="1:7" ht="21" x14ac:dyDescent="0.25">
      <c r="A5" s="9" t="s">
        <v>16</v>
      </c>
      <c r="B5" s="10"/>
      <c r="C5" s="10"/>
      <c r="D5" s="9" t="s">
        <v>19</v>
      </c>
    </row>
    <row r="6" spans="1:7" x14ac:dyDescent="0.2">
      <c r="A6" s="11" t="s">
        <v>38</v>
      </c>
      <c r="D6" s="14"/>
    </row>
    <row r="7" spans="1:7" x14ac:dyDescent="0.2">
      <c r="A7" s="1" t="s">
        <v>15</v>
      </c>
      <c r="D7" s="1" t="s">
        <v>15</v>
      </c>
      <c r="E7" s="1" t="s">
        <v>43</v>
      </c>
    </row>
    <row r="8" spans="1:7" x14ac:dyDescent="0.2">
      <c r="A8" s="1" t="s">
        <v>37</v>
      </c>
      <c r="B8" t="s">
        <v>14</v>
      </c>
      <c r="D8" s="1" t="s">
        <v>42</v>
      </c>
      <c r="E8" t="s">
        <v>20</v>
      </c>
      <c r="F8" t="s">
        <v>22</v>
      </c>
      <c r="G8" t="s">
        <v>13</v>
      </c>
    </row>
    <row r="9" spans="1:7" x14ac:dyDescent="0.2">
      <c r="A9" s="2" t="s">
        <v>10</v>
      </c>
      <c r="B9" s="3">
        <v>207500</v>
      </c>
      <c r="D9" s="2">
        <v>2000</v>
      </c>
      <c r="E9" s="3"/>
      <c r="F9" s="3">
        <v>15000</v>
      </c>
      <c r="G9" s="3">
        <v>15000</v>
      </c>
    </row>
    <row r="10" spans="1:7" x14ac:dyDescent="0.2">
      <c r="A10" s="2" t="s">
        <v>11</v>
      </c>
      <c r="B10" s="3">
        <v>140000</v>
      </c>
      <c r="D10" s="2">
        <v>2004</v>
      </c>
      <c r="E10" s="3"/>
      <c r="F10" s="3">
        <v>20000</v>
      </c>
      <c r="G10" s="3">
        <v>20000</v>
      </c>
    </row>
    <row r="11" spans="1:7" x14ac:dyDescent="0.2">
      <c r="A11" s="2" t="s">
        <v>8</v>
      </c>
      <c r="B11" s="3">
        <v>117000</v>
      </c>
      <c r="D11" s="2">
        <v>2007</v>
      </c>
      <c r="E11" s="3">
        <v>375198</v>
      </c>
      <c r="F11" s="3"/>
      <c r="G11" s="3">
        <v>375198</v>
      </c>
    </row>
    <row r="12" spans="1:7" x14ac:dyDescent="0.2">
      <c r="A12" s="2" t="s">
        <v>9</v>
      </c>
      <c r="B12" s="3">
        <v>113240</v>
      </c>
      <c r="D12" s="2">
        <v>2008</v>
      </c>
      <c r="E12" s="3">
        <v>97236</v>
      </c>
      <c r="F12" s="3"/>
      <c r="G12" s="3">
        <v>97236</v>
      </c>
    </row>
    <row r="13" spans="1:7" x14ac:dyDescent="0.2">
      <c r="A13" s="2" t="s">
        <v>7</v>
      </c>
      <c r="B13" s="3">
        <v>162975</v>
      </c>
      <c r="D13" s="2">
        <v>2009</v>
      </c>
      <c r="E13" s="3">
        <v>136771</v>
      </c>
      <c r="F13" s="3"/>
      <c r="G13" s="3">
        <v>136771</v>
      </c>
    </row>
    <row r="14" spans="1:7" x14ac:dyDescent="0.2">
      <c r="A14" s="2" t="s">
        <v>6</v>
      </c>
      <c r="B14" s="3">
        <v>60000</v>
      </c>
      <c r="D14" s="2">
        <v>2010</v>
      </c>
      <c r="E14" s="3">
        <v>209697</v>
      </c>
      <c r="F14" s="3"/>
      <c r="G14" s="3">
        <v>209697</v>
      </c>
    </row>
    <row r="15" spans="1:7" x14ac:dyDescent="0.2">
      <c r="A15" s="2" t="s">
        <v>4</v>
      </c>
      <c r="B15" s="3">
        <v>25250</v>
      </c>
      <c r="D15" s="2">
        <v>2011</v>
      </c>
      <c r="E15" s="3">
        <v>110692</v>
      </c>
      <c r="F15" s="3"/>
      <c r="G15" s="3">
        <v>110692</v>
      </c>
    </row>
    <row r="16" spans="1:7" x14ac:dyDescent="0.2">
      <c r="A16" s="2" t="s">
        <v>12</v>
      </c>
      <c r="B16" s="3">
        <v>250</v>
      </c>
      <c r="D16" s="2">
        <v>2012</v>
      </c>
      <c r="E16" s="3">
        <v>44734</v>
      </c>
      <c r="F16" s="3"/>
      <c r="G16" s="3">
        <v>44734</v>
      </c>
    </row>
    <row r="17" spans="1:7" x14ac:dyDescent="0.2">
      <c r="A17" s="2" t="s">
        <v>13</v>
      </c>
      <c r="B17" s="3">
        <v>826215</v>
      </c>
      <c r="D17" s="2">
        <v>2013</v>
      </c>
      <c r="E17" s="3">
        <v>17000</v>
      </c>
      <c r="F17" s="3"/>
      <c r="G17" s="3">
        <v>17000</v>
      </c>
    </row>
    <row r="18" spans="1:7" x14ac:dyDescent="0.2">
      <c r="D18" s="2">
        <v>2014</v>
      </c>
      <c r="E18" s="3">
        <v>5000</v>
      </c>
      <c r="F18" s="3"/>
      <c r="G18" s="3">
        <v>5000</v>
      </c>
    </row>
    <row r="19" spans="1:7" x14ac:dyDescent="0.2">
      <c r="D19" s="2">
        <v>2015</v>
      </c>
      <c r="E19" s="3">
        <v>9000</v>
      </c>
      <c r="F19" s="3"/>
      <c r="G19" s="3">
        <v>9000</v>
      </c>
    </row>
    <row r="20" spans="1:7" x14ac:dyDescent="0.2">
      <c r="D20" s="2" t="s">
        <v>13</v>
      </c>
      <c r="E20" s="3">
        <v>1005328</v>
      </c>
      <c r="F20" s="3">
        <v>35000</v>
      </c>
      <c r="G20" s="3">
        <v>1040328</v>
      </c>
    </row>
  </sheetData>
  <sortState xmlns:xlrd2="http://schemas.microsoft.com/office/spreadsheetml/2017/richdata2" ref="A7:B17">
    <sortCondition descending="1" ref="B8"/>
  </sortState>
  <mergeCells count="1">
    <mergeCell ref="B3:C3"/>
  </mergeCells>
  <hyperlinks>
    <hyperlink ref="A2" r:id="rId3" xr:uid="{BA2F2A6B-8219-CF42-9431-6D6ED53D240D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D010D-6DEC-E946-A0A3-98C0C414A2AE}">
  <dimension ref="A1:H56"/>
  <sheetViews>
    <sheetView workbookViewId="0">
      <selection activeCell="C2" sqref="C2:C54"/>
    </sheetView>
  </sheetViews>
  <sheetFormatPr baseColWidth="10" defaultRowHeight="16" x14ac:dyDescent="0.2"/>
  <cols>
    <col min="1" max="1" width="11.1640625" bestFit="1" customWidth="1"/>
    <col min="2" max="2" width="62" bestFit="1" customWidth="1"/>
    <col min="3" max="3" width="34.6640625" bestFit="1" customWidth="1"/>
    <col min="4" max="4" width="25.6640625" customWidth="1"/>
    <col min="5" max="5" width="11" style="7" bestFit="1" customWidth="1"/>
    <col min="6" max="6" width="5.1640625" bestFit="1" customWidth="1"/>
  </cols>
  <sheetData>
    <row r="1" spans="1:8" x14ac:dyDescent="0.2">
      <c r="A1" s="6" t="s">
        <v>23</v>
      </c>
      <c r="B1" s="6" t="s">
        <v>24</v>
      </c>
      <c r="C1" s="6" t="s">
        <v>0</v>
      </c>
      <c r="D1" s="6" t="s">
        <v>1</v>
      </c>
      <c r="E1" s="6" t="s">
        <v>2</v>
      </c>
      <c r="F1" s="6" t="s">
        <v>3</v>
      </c>
      <c r="G1" s="6" t="s">
        <v>26</v>
      </c>
    </row>
    <row r="2" spans="1:8" x14ac:dyDescent="0.2">
      <c r="A2" t="s">
        <v>25</v>
      </c>
      <c r="B2" t="str">
        <f t="shared" ref="B2:B33" si="0">C2&amp;"_"&amp;D2&amp;F2&amp;E2</f>
        <v>Americans for Tax Reform Foundation_Beacon Hill Institute20128000</v>
      </c>
      <c r="C2" t="s">
        <v>4</v>
      </c>
      <c r="D2" t="s">
        <v>5</v>
      </c>
      <c r="E2" s="7">
        <v>8000</v>
      </c>
      <c r="F2">
        <v>2012</v>
      </c>
      <c r="G2" t="s">
        <v>26</v>
      </c>
      <c r="H2" s="12" t="s">
        <v>39</v>
      </c>
    </row>
    <row r="3" spans="1:8" x14ac:dyDescent="0.2">
      <c r="A3" s="12">
        <v>990</v>
      </c>
      <c r="B3" t="str">
        <f t="shared" si="0"/>
        <v>Americans for Tax Reform Foundation_Beacon Hill Institute201017250</v>
      </c>
      <c r="C3" t="s">
        <v>4</v>
      </c>
      <c r="D3" t="s">
        <v>5</v>
      </c>
      <c r="E3" s="13">
        <v>17250</v>
      </c>
      <c r="F3" s="12">
        <v>2010</v>
      </c>
      <c r="G3" s="12" t="s">
        <v>40</v>
      </c>
    </row>
    <row r="4" spans="1:8" x14ac:dyDescent="0.2">
      <c r="A4" t="s">
        <v>25</v>
      </c>
      <c r="B4" t="str">
        <f t="shared" si="0"/>
        <v>Castle Rock Foundation_Beacon Hill Institute201120000</v>
      </c>
      <c r="C4" t="s">
        <v>6</v>
      </c>
      <c r="D4" t="s">
        <v>5</v>
      </c>
      <c r="E4" s="7">
        <v>20000</v>
      </c>
      <c r="F4">
        <v>2011</v>
      </c>
    </row>
    <row r="5" spans="1:8" x14ac:dyDescent="0.2">
      <c r="A5" t="s">
        <v>25</v>
      </c>
      <c r="B5" t="str">
        <f t="shared" si="0"/>
        <v>Castle Rock Foundation_Beacon Hill Institute200820000</v>
      </c>
      <c r="C5" t="s">
        <v>6</v>
      </c>
      <c r="D5" t="s">
        <v>5</v>
      </c>
      <c r="E5" s="7">
        <v>20000</v>
      </c>
      <c r="F5">
        <v>2008</v>
      </c>
    </row>
    <row r="6" spans="1:8" x14ac:dyDescent="0.2">
      <c r="A6" t="s">
        <v>25</v>
      </c>
      <c r="B6" t="str">
        <f t="shared" si="0"/>
        <v>Castle Rock Foundation_Beacon Hill Institute200520000</v>
      </c>
      <c r="C6" t="s">
        <v>6</v>
      </c>
      <c r="D6" t="s">
        <v>5</v>
      </c>
      <c r="E6" s="7">
        <v>20000</v>
      </c>
      <c r="F6">
        <v>2005</v>
      </c>
    </row>
    <row r="7" spans="1:8" x14ac:dyDescent="0.2">
      <c r="A7">
        <v>990</v>
      </c>
      <c r="B7" t="str">
        <f t="shared" si="0"/>
        <v>Charles G. Koch Charitable Foundation_Suffolk University20159000</v>
      </c>
      <c r="C7" t="s">
        <v>20</v>
      </c>
      <c r="D7" t="s">
        <v>21</v>
      </c>
      <c r="E7" s="7">
        <v>9000</v>
      </c>
      <c r="F7">
        <v>2015</v>
      </c>
      <c r="G7" t="s">
        <v>40</v>
      </c>
    </row>
    <row r="8" spans="1:8" x14ac:dyDescent="0.2">
      <c r="A8" t="s">
        <v>25</v>
      </c>
      <c r="B8" t="str">
        <f t="shared" si="0"/>
        <v>Charles G. Koch Charitable Foundation_Suffolk University20145000</v>
      </c>
      <c r="C8" t="s">
        <v>20</v>
      </c>
      <c r="D8" t="s">
        <v>21</v>
      </c>
      <c r="E8" s="7">
        <v>5000</v>
      </c>
      <c r="F8">
        <v>2014</v>
      </c>
    </row>
    <row r="9" spans="1:8" x14ac:dyDescent="0.2">
      <c r="A9" t="s">
        <v>25</v>
      </c>
      <c r="B9" t="str">
        <f t="shared" si="0"/>
        <v>Charles G. Koch Charitable Foundation_Suffolk University201317000</v>
      </c>
      <c r="C9" t="s">
        <v>20</v>
      </c>
      <c r="D9" t="s">
        <v>21</v>
      </c>
      <c r="E9" s="7">
        <v>17000</v>
      </c>
      <c r="F9">
        <v>2013</v>
      </c>
    </row>
    <row r="10" spans="1:8" x14ac:dyDescent="0.2">
      <c r="A10" t="s">
        <v>25</v>
      </c>
      <c r="B10" t="str">
        <f t="shared" si="0"/>
        <v>Charles G. Koch Charitable Foundation_Suffolk University201244734</v>
      </c>
      <c r="C10" t="s">
        <v>20</v>
      </c>
      <c r="D10" t="s">
        <v>21</v>
      </c>
      <c r="E10" s="7">
        <v>44734</v>
      </c>
      <c r="F10">
        <v>2012</v>
      </c>
    </row>
    <row r="11" spans="1:8" x14ac:dyDescent="0.2">
      <c r="A11" t="s">
        <v>25</v>
      </c>
      <c r="B11" t="str">
        <f t="shared" si="0"/>
        <v>Charles G. Koch Charitable Foundation_Suffolk University201119000</v>
      </c>
      <c r="C11" t="s">
        <v>20</v>
      </c>
      <c r="D11" t="s">
        <v>21</v>
      </c>
      <c r="E11" s="7">
        <v>19000</v>
      </c>
      <c r="F11">
        <v>2011</v>
      </c>
    </row>
    <row r="12" spans="1:8" x14ac:dyDescent="0.2">
      <c r="A12" t="s">
        <v>25</v>
      </c>
      <c r="B12" t="str">
        <f t="shared" si="0"/>
        <v>Charles G. Koch Charitable Foundation_Suffolk University201191692</v>
      </c>
      <c r="C12" t="s">
        <v>20</v>
      </c>
      <c r="D12" t="s">
        <v>21</v>
      </c>
      <c r="E12" s="7">
        <v>91692</v>
      </c>
      <c r="F12">
        <v>2011</v>
      </c>
    </row>
    <row r="13" spans="1:8" x14ac:dyDescent="0.2">
      <c r="A13" t="s">
        <v>25</v>
      </c>
      <c r="B13" t="str">
        <f t="shared" si="0"/>
        <v>Charles G. Koch Charitable Foundation_Suffolk University2010209697</v>
      </c>
      <c r="C13" t="s">
        <v>20</v>
      </c>
      <c r="D13" t="s">
        <v>21</v>
      </c>
      <c r="E13" s="7">
        <v>209697</v>
      </c>
      <c r="F13">
        <v>2010</v>
      </c>
    </row>
    <row r="14" spans="1:8" x14ac:dyDescent="0.2">
      <c r="A14" t="s">
        <v>25</v>
      </c>
      <c r="B14" t="str">
        <f t="shared" si="0"/>
        <v>Charles G. Koch Charitable Foundation_Suffolk University2009136771</v>
      </c>
      <c r="C14" t="s">
        <v>20</v>
      </c>
      <c r="D14" t="s">
        <v>21</v>
      </c>
      <c r="E14" s="7">
        <v>136771</v>
      </c>
      <c r="F14">
        <v>2009</v>
      </c>
    </row>
    <row r="15" spans="1:8" x14ac:dyDescent="0.2">
      <c r="A15" t="s">
        <v>25</v>
      </c>
      <c r="B15" t="str">
        <f t="shared" si="0"/>
        <v>Charles G. Koch Charitable Foundation_Suffolk University200897236</v>
      </c>
      <c r="C15" t="s">
        <v>20</v>
      </c>
      <c r="D15" t="s">
        <v>21</v>
      </c>
      <c r="E15" s="7">
        <v>97236</v>
      </c>
      <c r="F15">
        <v>2008</v>
      </c>
    </row>
    <row r="16" spans="1:8" x14ac:dyDescent="0.2">
      <c r="A16" t="s">
        <v>25</v>
      </c>
      <c r="B16" t="str">
        <f t="shared" si="0"/>
        <v>Charles G. Koch Charitable Foundation_Suffolk University2007375198</v>
      </c>
      <c r="C16" t="s">
        <v>20</v>
      </c>
      <c r="D16" t="s">
        <v>21</v>
      </c>
      <c r="E16" s="7">
        <v>375198</v>
      </c>
      <c r="F16">
        <v>2007</v>
      </c>
    </row>
    <row r="17" spans="1:7" x14ac:dyDescent="0.2">
      <c r="A17" t="s">
        <v>25</v>
      </c>
      <c r="B17" t="str">
        <f t="shared" si="0"/>
        <v>Donors Capital Fund_Beacon Hill Institute200928500</v>
      </c>
      <c r="C17" t="s">
        <v>11</v>
      </c>
      <c r="D17" t="s">
        <v>5</v>
      </c>
      <c r="E17" s="7">
        <v>28500</v>
      </c>
      <c r="F17">
        <v>2009</v>
      </c>
    </row>
    <row r="18" spans="1:7" x14ac:dyDescent="0.2">
      <c r="A18" t="s">
        <v>25</v>
      </c>
      <c r="B18" t="str">
        <f t="shared" si="0"/>
        <v>Donors Capital Fund_Beacon Hill Institute200858000</v>
      </c>
      <c r="C18" t="s">
        <v>11</v>
      </c>
      <c r="D18" t="s">
        <v>5</v>
      </c>
      <c r="E18" s="7">
        <v>58000</v>
      </c>
      <c r="F18">
        <v>2008</v>
      </c>
    </row>
    <row r="19" spans="1:7" x14ac:dyDescent="0.2">
      <c r="A19" t="s">
        <v>25</v>
      </c>
      <c r="B19" t="str">
        <f t="shared" si="0"/>
        <v>Donors Capital Fund_Beacon Hill Institute200753500</v>
      </c>
      <c r="C19" t="s">
        <v>11</v>
      </c>
      <c r="D19" t="s">
        <v>5</v>
      </c>
      <c r="E19" s="7">
        <v>53500</v>
      </c>
      <c r="F19">
        <v>2007</v>
      </c>
    </row>
    <row r="20" spans="1:7" x14ac:dyDescent="0.2">
      <c r="A20" t="s">
        <v>25</v>
      </c>
      <c r="B20" t="str">
        <f t="shared" si="0"/>
        <v>DonorsTrust_Beacon Hill Institute2004250</v>
      </c>
      <c r="C20" t="s">
        <v>12</v>
      </c>
      <c r="D20" t="s">
        <v>5</v>
      </c>
      <c r="E20" s="7">
        <v>250</v>
      </c>
      <c r="F20">
        <v>2004</v>
      </c>
    </row>
    <row r="21" spans="1:7" x14ac:dyDescent="0.2">
      <c r="A21" t="s">
        <v>25</v>
      </c>
      <c r="B21" t="str">
        <f t="shared" si="0"/>
        <v>JM Foundation_Suffolk University200420000</v>
      </c>
      <c r="C21" t="s">
        <v>22</v>
      </c>
      <c r="D21" t="s">
        <v>21</v>
      </c>
      <c r="E21" s="7">
        <v>20000</v>
      </c>
      <c r="F21">
        <v>2004</v>
      </c>
    </row>
    <row r="22" spans="1:7" x14ac:dyDescent="0.2">
      <c r="A22" t="s">
        <v>25</v>
      </c>
      <c r="B22" t="str">
        <f t="shared" si="0"/>
        <v>JM Foundation_Suffolk University200015000</v>
      </c>
      <c r="C22" t="s">
        <v>22</v>
      </c>
      <c r="D22" t="s">
        <v>21</v>
      </c>
      <c r="E22" s="7">
        <v>15000</v>
      </c>
      <c r="F22">
        <v>2000</v>
      </c>
    </row>
    <row r="23" spans="1:7" x14ac:dyDescent="0.2">
      <c r="A23">
        <v>990</v>
      </c>
      <c r="B23" t="str">
        <f t="shared" si="0"/>
        <v>National Philanthropic Trust_Suffolk University201430000</v>
      </c>
      <c r="C23" t="s">
        <v>41</v>
      </c>
      <c r="D23" t="s">
        <v>21</v>
      </c>
      <c r="E23" s="7">
        <v>30000</v>
      </c>
      <c r="F23">
        <v>2014</v>
      </c>
      <c r="G23" t="s">
        <v>40</v>
      </c>
    </row>
    <row r="24" spans="1:7" x14ac:dyDescent="0.2">
      <c r="A24">
        <v>990</v>
      </c>
      <c r="B24" t="str">
        <f t="shared" si="0"/>
        <v>National Philanthropic Trust_Suffolk University201325000</v>
      </c>
      <c r="C24" t="s">
        <v>41</v>
      </c>
      <c r="D24" t="s">
        <v>21</v>
      </c>
      <c r="E24" s="7">
        <v>25000</v>
      </c>
      <c r="F24">
        <v>2013</v>
      </c>
      <c r="G24" t="s">
        <v>40</v>
      </c>
    </row>
    <row r="25" spans="1:7" x14ac:dyDescent="0.2">
      <c r="A25">
        <v>990</v>
      </c>
      <c r="B25" t="str">
        <f t="shared" si="0"/>
        <v>National Philanthropic Trust_Suffolk University201225000</v>
      </c>
      <c r="C25" t="s">
        <v>41</v>
      </c>
      <c r="D25" t="s">
        <v>21</v>
      </c>
      <c r="E25" s="7">
        <v>25000</v>
      </c>
      <c r="F25">
        <v>2012</v>
      </c>
      <c r="G25" t="s">
        <v>40</v>
      </c>
    </row>
    <row r="26" spans="1:7" x14ac:dyDescent="0.2">
      <c r="A26">
        <v>990</v>
      </c>
      <c r="B26" t="str">
        <f t="shared" si="0"/>
        <v>National Philanthropic Trust_Suffolk University201110000</v>
      </c>
      <c r="C26" t="s">
        <v>41</v>
      </c>
      <c r="D26" t="s">
        <v>21</v>
      </c>
      <c r="E26" s="7">
        <v>10000</v>
      </c>
      <c r="F26">
        <v>2011</v>
      </c>
      <c r="G26" t="s">
        <v>40</v>
      </c>
    </row>
    <row r="27" spans="1:7" x14ac:dyDescent="0.2">
      <c r="A27">
        <v>990</v>
      </c>
      <c r="B27" t="str">
        <f t="shared" si="0"/>
        <v>National Philanthropic Trust_Suffolk University201010000</v>
      </c>
      <c r="C27" t="s">
        <v>41</v>
      </c>
      <c r="D27" t="s">
        <v>21</v>
      </c>
      <c r="E27" s="7">
        <v>10000</v>
      </c>
      <c r="F27">
        <v>2010</v>
      </c>
      <c r="G27" t="s">
        <v>40</v>
      </c>
    </row>
    <row r="28" spans="1:7" x14ac:dyDescent="0.2">
      <c r="A28">
        <v>990</v>
      </c>
      <c r="B28" t="str">
        <f t="shared" si="0"/>
        <v>Searle Freedom Trust_Beacon Hill Institute201361875</v>
      </c>
      <c r="C28" t="s">
        <v>7</v>
      </c>
      <c r="D28" t="s">
        <v>5</v>
      </c>
      <c r="E28" s="7">
        <v>61875</v>
      </c>
      <c r="F28">
        <v>2013</v>
      </c>
      <c r="G28" t="s">
        <v>40</v>
      </c>
    </row>
    <row r="29" spans="1:7" x14ac:dyDescent="0.2">
      <c r="A29" t="s">
        <v>25</v>
      </c>
      <c r="B29" t="str">
        <f t="shared" si="0"/>
        <v>Searle Freedom Trust_Beacon Hill Institute201159600</v>
      </c>
      <c r="C29" t="s">
        <v>7</v>
      </c>
      <c r="D29" t="s">
        <v>5</v>
      </c>
      <c r="E29" s="7">
        <v>59600</v>
      </c>
      <c r="F29">
        <v>2011</v>
      </c>
    </row>
    <row r="30" spans="1:7" x14ac:dyDescent="0.2">
      <c r="A30" t="s">
        <v>25</v>
      </c>
      <c r="B30" t="str">
        <f t="shared" si="0"/>
        <v>Searle Freedom Trust_Beacon Hill Institute201041500</v>
      </c>
      <c r="C30" t="s">
        <v>7</v>
      </c>
      <c r="D30" t="s">
        <v>5</v>
      </c>
      <c r="E30" s="7">
        <v>41500</v>
      </c>
      <c r="F30">
        <v>2010</v>
      </c>
    </row>
    <row r="31" spans="1:7" x14ac:dyDescent="0.2">
      <c r="A31" t="s">
        <v>25</v>
      </c>
      <c r="B31" t="str">
        <f t="shared" si="0"/>
        <v>State Policy Network_Beacon Hill Institute201129500</v>
      </c>
      <c r="C31" t="s">
        <v>8</v>
      </c>
      <c r="D31" t="s">
        <v>5</v>
      </c>
      <c r="E31" s="7">
        <v>29500</v>
      </c>
      <c r="F31">
        <v>2011</v>
      </c>
    </row>
    <row r="32" spans="1:7" x14ac:dyDescent="0.2">
      <c r="A32" t="s">
        <v>25</v>
      </c>
      <c r="B32" t="str">
        <f t="shared" si="0"/>
        <v>State Policy Network_Beacon Hill Institute201029500</v>
      </c>
      <c r="C32" t="s">
        <v>8</v>
      </c>
      <c r="D32" t="s">
        <v>5</v>
      </c>
      <c r="E32" s="7">
        <v>29500</v>
      </c>
      <c r="F32">
        <v>2010</v>
      </c>
    </row>
    <row r="33" spans="1:7" x14ac:dyDescent="0.2">
      <c r="A33" t="s">
        <v>25</v>
      </c>
      <c r="B33" t="str">
        <f t="shared" si="0"/>
        <v>State Policy Network_Beacon Hill Institute200829250</v>
      </c>
      <c r="C33" t="s">
        <v>8</v>
      </c>
      <c r="D33" t="s">
        <v>5</v>
      </c>
      <c r="E33" s="7">
        <v>29250</v>
      </c>
      <c r="F33">
        <v>2008</v>
      </c>
    </row>
    <row r="34" spans="1:7" x14ac:dyDescent="0.2">
      <c r="A34" t="s">
        <v>25</v>
      </c>
      <c r="B34" t="str">
        <f t="shared" ref="B34:B65" si="1">C34&amp;"_"&amp;D34&amp;F34&amp;E34</f>
        <v>State Policy Network_Beacon Hill Institute200728750</v>
      </c>
      <c r="C34" t="s">
        <v>8</v>
      </c>
      <c r="D34" t="s">
        <v>5</v>
      </c>
      <c r="E34" s="7">
        <v>28750</v>
      </c>
      <c r="F34">
        <v>2007</v>
      </c>
    </row>
    <row r="35" spans="1:7" x14ac:dyDescent="0.2">
      <c r="A35" t="s">
        <v>25</v>
      </c>
      <c r="B35" t="str">
        <f t="shared" si="1"/>
        <v>The Lynde and Harry Bradley Foundation_Beacon Hill Institute201116000</v>
      </c>
      <c r="C35" t="s">
        <v>9</v>
      </c>
      <c r="D35" t="s">
        <v>5</v>
      </c>
      <c r="E35" s="7">
        <v>16000</v>
      </c>
      <c r="F35">
        <v>2011</v>
      </c>
    </row>
    <row r="36" spans="1:7" x14ac:dyDescent="0.2">
      <c r="A36" t="s">
        <v>25</v>
      </c>
      <c r="B36" t="str">
        <f t="shared" si="1"/>
        <v>The Lynde and Harry Bradley Foundation_Beacon Hill Institute201024000</v>
      </c>
      <c r="C36" t="s">
        <v>9</v>
      </c>
      <c r="D36" t="s">
        <v>5</v>
      </c>
      <c r="E36" s="7">
        <v>24000</v>
      </c>
      <c r="F36">
        <v>2010</v>
      </c>
    </row>
    <row r="37" spans="1:7" x14ac:dyDescent="0.2">
      <c r="A37" t="s">
        <v>25</v>
      </c>
      <c r="B37" t="str">
        <f t="shared" si="1"/>
        <v>The Lynde and Harry Bradley Foundation_Beacon Hill Institute200853240</v>
      </c>
      <c r="C37" t="s">
        <v>9</v>
      </c>
      <c r="D37" t="s">
        <v>5</v>
      </c>
      <c r="E37" s="7">
        <v>53240</v>
      </c>
      <c r="F37">
        <v>2008</v>
      </c>
    </row>
    <row r="38" spans="1:7" x14ac:dyDescent="0.2">
      <c r="A38" t="s">
        <v>25</v>
      </c>
      <c r="B38" t="str">
        <f t="shared" si="1"/>
        <v>The Lynde and Harry Bradley Foundation_Beacon Hill Institute200420000</v>
      </c>
      <c r="C38" t="s">
        <v>9</v>
      </c>
      <c r="D38" t="s">
        <v>5</v>
      </c>
      <c r="E38" s="7">
        <v>20000</v>
      </c>
      <c r="F38">
        <v>2004</v>
      </c>
    </row>
    <row r="39" spans="1:7" x14ac:dyDescent="0.2">
      <c r="A39">
        <v>990</v>
      </c>
      <c r="B39" t="str">
        <f t="shared" si="1"/>
        <v>The Roe Foundation_Beacon Hill Institute20155000</v>
      </c>
      <c r="C39" t="s">
        <v>10</v>
      </c>
      <c r="D39" t="s">
        <v>5</v>
      </c>
      <c r="E39" s="7">
        <v>5000</v>
      </c>
      <c r="F39">
        <v>2015</v>
      </c>
      <c r="G39" t="s">
        <v>40</v>
      </c>
    </row>
    <row r="40" spans="1:7" x14ac:dyDescent="0.2">
      <c r="A40">
        <v>990</v>
      </c>
      <c r="B40" t="str">
        <f t="shared" si="1"/>
        <v>The Roe Foundation_Beacon Hill Institute20145000</v>
      </c>
      <c r="C40" t="s">
        <v>10</v>
      </c>
      <c r="D40" t="s">
        <v>5</v>
      </c>
      <c r="E40" s="7">
        <v>5000</v>
      </c>
      <c r="F40">
        <v>2014</v>
      </c>
      <c r="G40" t="s">
        <v>40</v>
      </c>
    </row>
    <row r="41" spans="1:7" x14ac:dyDescent="0.2">
      <c r="A41">
        <v>990</v>
      </c>
      <c r="B41" t="str">
        <f t="shared" si="1"/>
        <v>The Roe Foundation_Beacon Hill Institute201315000</v>
      </c>
      <c r="C41" t="s">
        <v>10</v>
      </c>
      <c r="D41" t="s">
        <v>5</v>
      </c>
      <c r="E41" s="7">
        <v>15000</v>
      </c>
      <c r="F41">
        <v>2013</v>
      </c>
      <c r="G41" t="s">
        <v>40</v>
      </c>
    </row>
    <row r="42" spans="1:7" x14ac:dyDescent="0.2">
      <c r="A42" t="s">
        <v>25</v>
      </c>
      <c r="B42" t="str">
        <f t="shared" si="1"/>
        <v>The Roe Foundation_Beacon Hill Institute201015000</v>
      </c>
      <c r="C42" t="s">
        <v>10</v>
      </c>
      <c r="D42" t="s">
        <v>5</v>
      </c>
      <c r="E42" s="7">
        <v>15000</v>
      </c>
      <c r="F42">
        <v>2010</v>
      </c>
    </row>
    <row r="43" spans="1:7" x14ac:dyDescent="0.2">
      <c r="A43" t="s">
        <v>25</v>
      </c>
      <c r="B43" t="str">
        <f t="shared" si="1"/>
        <v>The Roe Foundation_Beacon Hill Institute200920000</v>
      </c>
      <c r="C43" t="s">
        <v>10</v>
      </c>
      <c r="D43" t="s">
        <v>5</v>
      </c>
      <c r="E43" s="7">
        <v>20000</v>
      </c>
      <c r="F43">
        <v>2009</v>
      </c>
    </row>
    <row r="44" spans="1:7" x14ac:dyDescent="0.2">
      <c r="A44" t="s">
        <v>25</v>
      </c>
      <c r="B44" t="str">
        <f t="shared" si="1"/>
        <v>The Roe Foundation_Beacon Hill Institute200820000</v>
      </c>
      <c r="C44" t="s">
        <v>10</v>
      </c>
      <c r="D44" t="s">
        <v>5</v>
      </c>
      <c r="E44" s="7">
        <v>20000</v>
      </c>
      <c r="F44">
        <v>2008</v>
      </c>
    </row>
    <row r="45" spans="1:7" x14ac:dyDescent="0.2">
      <c r="A45" t="s">
        <v>25</v>
      </c>
      <c r="B45" t="str">
        <f t="shared" si="1"/>
        <v>The Roe Foundation_Beacon Hill Institute200715000</v>
      </c>
      <c r="C45" t="s">
        <v>10</v>
      </c>
      <c r="D45" t="s">
        <v>5</v>
      </c>
      <c r="E45" s="7">
        <v>15000</v>
      </c>
      <c r="F45">
        <v>2007</v>
      </c>
    </row>
    <row r="46" spans="1:7" x14ac:dyDescent="0.2">
      <c r="A46" t="s">
        <v>25</v>
      </c>
      <c r="B46" t="str">
        <f t="shared" si="1"/>
        <v>The Roe Foundation_Beacon Hill Institute200615000</v>
      </c>
      <c r="C46" t="s">
        <v>10</v>
      </c>
      <c r="D46" t="s">
        <v>5</v>
      </c>
      <c r="E46" s="7">
        <v>15000</v>
      </c>
      <c r="F46">
        <v>2006</v>
      </c>
    </row>
    <row r="47" spans="1:7" x14ac:dyDescent="0.2">
      <c r="A47" t="s">
        <v>25</v>
      </c>
      <c r="B47" t="str">
        <f t="shared" si="1"/>
        <v>The Roe Foundation_Beacon Hill Institute200515000</v>
      </c>
      <c r="C47" t="s">
        <v>10</v>
      </c>
      <c r="D47" t="s">
        <v>5</v>
      </c>
      <c r="E47" s="7">
        <v>15000</v>
      </c>
      <c r="F47">
        <v>2005</v>
      </c>
    </row>
    <row r="48" spans="1:7" x14ac:dyDescent="0.2">
      <c r="A48" t="s">
        <v>25</v>
      </c>
      <c r="B48" t="str">
        <f t="shared" si="1"/>
        <v>The Roe Foundation_Beacon Hill Institute200415000</v>
      </c>
      <c r="C48" t="s">
        <v>10</v>
      </c>
      <c r="D48" t="s">
        <v>5</v>
      </c>
      <c r="E48" s="7">
        <v>15000</v>
      </c>
      <c r="F48">
        <v>2004</v>
      </c>
    </row>
    <row r="49" spans="1:7" x14ac:dyDescent="0.2">
      <c r="A49" t="s">
        <v>25</v>
      </c>
      <c r="B49" t="str">
        <f t="shared" si="1"/>
        <v>The Roe Foundation_Beacon Hill Institute200315000</v>
      </c>
      <c r="C49" t="s">
        <v>10</v>
      </c>
      <c r="D49" t="s">
        <v>5</v>
      </c>
      <c r="E49" s="7">
        <v>15000</v>
      </c>
      <c r="F49">
        <v>2003</v>
      </c>
    </row>
    <row r="50" spans="1:7" x14ac:dyDescent="0.2">
      <c r="A50" t="s">
        <v>25</v>
      </c>
      <c r="B50" t="str">
        <f t="shared" si="1"/>
        <v>The Roe Foundation_Beacon Hill Institute200215000</v>
      </c>
      <c r="C50" t="s">
        <v>10</v>
      </c>
      <c r="D50" t="s">
        <v>5</v>
      </c>
      <c r="E50" s="7">
        <v>15000</v>
      </c>
      <c r="F50">
        <v>2002</v>
      </c>
    </row>
    <row r="51" spans="1:7" x14ac:dyDescent="0.2">
      <c r="A51" t="s">
        <v>25</v>
      </c>
      <c r="B51" t="str">
        <f t="shared" si="1"/>
        <v>The Roe Foundation_Beacon Hill Institute200110000</v>
      </c>
      <c r="C51" t="s">
        <v>10</v>
      </c>
      <c r="D51" t="s">
        <v>5</v>
      </c>
      <c r="E51" s="7">
        <v>10000</v>
      </c>
      <c r="F51">
        <v>2001</v>
      </c>
    </row>
    <row r="52" spans="1:7" x14ac:dyDescent="0.2">
      <c r="A52" t="s">
        <v>25</v>
      </c>
      <c r="B52" t="str">
        <f t="shared" si="1"/>
        <v>The Roe Foundation_Beacon Hill Institute200010000</v>
      </c>
      <c r="C52" t="s">
        <v>10</v>
      </c>
      <c r="D52" t="s">
        <v>5</v>
      </c>
      <c r="E52" s="7">
        <v>10000</v>
      </c>
      <c r="F52">
        <v>2000</v>
      </c>
    </row>
    <row r="53" spans="1:7" x14ac:dyDescent="0.2">
      <c r="A53" t="s">
        <v>25</v>
      </c>
      <c r="B53" t="str">
        <f t="shared" si="1"/>
        <v>The Roe Foundation_Beacon Hill Institute199910000</v>
      </c>
      <c r="C53" t="s">
        <v>10</v>
      </c>
      <c r="D53" t="s">
        <v>5</v>
      </c>
      <c r="E53" s="7">
        <v>10000</v>
      </c>
      <c r="F53">
        <v>1999</v>
      </c>
    </row>
    <row r="54" spans="1:7" x14ac:dyDescent="0.2">
      <c r="A54" t="s">
        <v>25</v>
      </c>
      <c r="B54" t="str">
        <f t="shared" si="1"/>
        <v>The Roe Foundation_Beacon Hill Institute19987500</v>
      </c>
      <c r="C54" t="s">
        <v>10</v>
      </c>
      <c r="D54" t="s">
        <v>5</v>
      </c>
      <c r="E54" s="7">
        <v>7500</v>
      </c>
      <c r="F54">
        <v>1998</v>
      </c>
    </row>
    <row r="55" spans="1:7" x14ac:dyDescent="0.2">
      <c r="G55" s="7"/>
    </row>
    <row r="56" spans="1:7" x14ac:dyDescent="0.2">
      <c r="G56" s="7"/>
    </row>
  </sheetData>
  <autoFilter ref="A1:G49" xr:uid="{0678D9FF-1200-9042-AF98-DAE51F8EC96E}"/>
  <sortState xmlns:xlrd2="http://schemas.microsoft.com/office/spreadsheetml/2017/richdata2" ref="A2:G54">
    <sortCondition ref="C2:C54"/>
    <sortCondition descending="1" ref="F2:F5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7E44F-DEB5-0B47-826A-018CDE12CBCC}">
  <dimension ref="A1:B12"/>
  <sheetViews>
    <sheetView workbookViewId="0">
      <selection activeCell="B15" sqref="B15"/>
    </sheetView>
  </sheetViews>
  <sheetFormatPr baseColWidth="10" defaultRowHeight="16" x14ac:dyDescent="0.2"/>
  <cols>
    <col min="1" max="1" width="40" customWidth="1"/>
    <col min="2" max="2" width="72.33203125" bestFit="1" customWidth="1"/>
  </cols>
  <sheetData>
    <row r="1" spans="1:2" x14ac:dyDescent="0.2">
      <c r="A1" s="6" t="s">
        <v>28</v>
      </c>
      <c r="B1" s="6" t="s">
        <v>29</v>
      </c>
    </row>
    <row r="2" spans="1:2" x14ac:dyDescent="0.2">
      <c r="A2" t="s">
        <v>11</v>
      </c>
      <c r="B2" t="s">
        <v>30</v>
      </c>
    </row>
    <row r="3" spans="1:2" x14ac:dyDescent="0.2">
      <c r="A3" t="s">
        <v>8</v>
      </c>
      <c r="B3" t="s">
        <v>44</v>
      </c>
    </row>
    <row r="4" spans="1:2" x14ac:dyDescent="0.2">
      <c r="A4" t="s">
        <v>9</v>
      </c>
      <c r="B4" t="s">
        <v>31</v>
      </c>
    </row>
    <row r="5" spans="1:2" x14ac:dyDescent="0.2">
      <c r="A5" t="s">
        <v>7</v>
      </c>
      <c r="B5" t="s">
        <v>32</v>
      </c>
    </row>
    <row r="6" spans="1:2" x14ac:dyDescent="0.2">
      <c r="A6" t="s">
        <v>6</v>
      </c>
      <c r="B6" t="s">
        <v>33</v>
      </c>
    </row>
    <row r="7" spans="1:2" x14ac:dyDescent="0.2">
      <c r="A7" t="s">
        <v>4</v>
      </c>
      <c r="B7" t="s">
        <v>34</v>
      </c>
    </row>
    <row r="8" spans="1:2" x14ac:dyDescent="0.2">
      <c r="A8" t="s">
        <v>12</v>
      </c>
      <c r="B8" t="s">
        <v>35</v>
      </c>
    </row>
    <row r="9" spans="1:2" x14ac:dyDescent="0.2">
      <c r="A9" t="s">
        <v>20</v>
      </c>
      <c r="B9" t="s">
        <v>45</v>
      </c>
    </row>
    <row r="10" spans="1:2" x14ac:dyDescent="0.2">
      <c r="A10" t="s">
        <v>22</v>
      </c>
      <c r="B10" t="s">
        <v>36</v>
      </c>
    </row>
    <row r="11" spans="1:2" x14ac:dyDescent="0.2">
      <c r="A11" t="s">
        <v>41</v>
      </c>
    </row>
    <row r="12" spans="1:2" x14ac:dyDescent="0.2">
      <c r="A12" t="s">
        <v>10</v>
      </c>
      <c r="B1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 User</cp:lastModifiedBy>
  <dcterms:created xsi:type="dcterms:W3CDTF">2016-07-06T00:20:45Z</dcterms:created>
  <dcterms:modified xsi:type="dcterms:W3CDTF">2019-07-09T00:07:45Z</dcterms:modified>
  <cp:category/>
</cp:coreProperties>
</file>