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609"/>
  <workbookPr date1904="1" showInkAnnotation="0" autoCompressPictures="0"/>
  <mc:AlternateContent xmlns:mc="http://schemas.openxmlformats.org/markup-compatibility/2006">
    <mc:Choice Requires="x15">
      <x15ac:absPath xmlns:x15ac="http://schemas.microsoft.com/office/spreadsheetml/2010/11/ac" url="/Volumes/My Book for Mac/Work/Google Drive/On File/By Profile/Orgs/Capital Research Center/"/>
    </mc:Choice>
  </mc:AlternateContent>
  <xr:revisionPtr revIDLastSave="0" documentId="8_{3754C663-A1F2-2242-AF67-F5B1EA8886A4}" xr6:coauthVersionLast="43" xr6:coauthVersionMax="43" xr10:uidLastSave="{00000000-0000-0000-0000-000000000000}"/>
  <bookViews>
    <workbookView xWindow="6120" yWindow="460" windowWidth="25600" windowHeight="28340" tabRatio="500" xr2:uid="{00000000-000D-0000-FFFF-FFFF00000000}"/>
  </bookViews>
  <sheets>
    <sheet name="Summary" sheetId="2" r:id="rId1"/>
    <sheet name="Data" sheetId="1" r:id="rId2"/>
    <sheet name="Resources" sheetId="3" r:id="rId3"/>
  </sheets>
  <definedNames>
    <definedName name="_xlnm._FilterDatabase" localSheetId="1" hidden="1">Data!$A$1:$H$514</definedName>
  </definedNames>
  <calcPr calcId="191029"/>
  <pivotCaches>
    <pivotCache cacheId="18" r:id="rId4"/>
  </pivotCaches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C57" i="2" l="1"/>
  <c r="C58" i="2"/>
  <c r="C59" i="2"/>
  <c r="C60" i="2"/>
  <c r="C61" i="2"/>
  <c r="C62" i="2"/>
  <c r="C63" i="2"/>
  <c r="C64" i="2"/>
  <c r="C65" i="2"/>
  <c r="C66" i="2"/>
  <c r="C67" i="2"/>
  <c r="C68" i="2"/>
  <c r="C69" i="2"/>
  <c r="C70" i="2"/>
  <c r="C71" i="2"/>
  <c r="C72" i="2"/>
  <c r="B330" i="1" l="1"/>
  <c r="B329" i="1"/>
  <c r="B545" i="1"/>
  <c r="B544" i="1"/>
  <c r="B543" i="1"/>
  <c r="B542" i="1"/>
  <c r="B265" i="1"/>
  <c r="B266" i="1"/>
  <c r="B541" i="1"/>
  <c r="B540" i="1"/>
  <c r="B539" i="1"/>
  <c r="B538" i="1"/>
  <c r="B537" i="1"/>
  <c r="B536" i="1"/>
  <c r="B535" i="1"/>
  <c r="B534" i="1"/>
  <c r="B533" i="1"/>
  <c r="B532" i="1"/>
  <c r="B531" i="1"/>
  <c r="B226" i="1"/>
  <c r="B225" i="1"/>
  <c r="B218" i="1"/>
  <c r="B530" i="1"/>
  <c r="B529" i="1"/>
  <c r="B528" i="1"/>
  <c r="B527" i="1"/>
  <c r="B526" i="1"/>
  <c r="B525" i="1"/>
  <c r="B524" i="1"/>
  <c r="B523" i="1"/>
  <c r="B522" i="1"/>
  <c r="B521" i="1"/>
  <c r="B520" i="1"/>
  <c r="B519" i="1"/>
  <c r="B431" i="1"/>
  <c r="B400" i="1"/>
  <c r="B235" i="1"/>
  <c r="B518" i="1"/>
  <c r="B517" i="1"/>
  <c r="B516" i="1"/>
  <c r="B515" i="1"/>
  <c r="B38" i="1" l="1"/>
  <c r="B514" i="1" l="1"/>
  <c r="B487" i="1"/>
  <c r="B488" i="1"/>
  <c r="B489" i="1"/>
  <c r="B473" i="1"/>
  <c r="B474" i="1"/>
  <c r="B475" i="1"/>
  <c r="B461" i="1"/>
  <c r="B462" i="1"/>
  <c r="B401" i="1"/>
  <c r="B402" i="1"/>
  <c r="B304" i="1"/>
  <c r="B305" i="1"/>
  <c r="B267" i="1"/>
  <c r="B268" i="1"/>
  <c r="B242" i="1"/>
  <c r="B243" i="1"/>
  <c r="B244" i="1"/>
  <c r="B245" i="1"/>
  <c r="B240" i="1"/>
  <c r="B236" i="1"/>
  <c r="B237" i="1"/>
  <c r="B238" i="1"/>
  <c r="B239" i="1"/>
  <c r="B340" i="1"/>
  <c r="B341" i="1"/>
  <c r="B342" i="1"/>
  <c r="B343" i="1"/>
  <c r="B344" i="1"/>
  <c r="B219" i="1"/>
  <c r="B178" i="1"/>
  <c r="B179" i="1"/>
  <c r="B180" i="1"/>
  <c r="B181" i="1"/>
  <c r="B182" i="1"/>
  <c r="B183" i="1"/>
  <c r="B184" i="1"/>
  <c r="B185" i="1"/>
  <c r="B186" i="1"/>
  <c r="B187" i="1"/>
  <c r="B188" i="1"/>
  <c r="B189" i="1"/>
  <c r="B190" i="1"/>
  <c r="B162" i="1"/>
  <c r="B163" i="1"/>
  <c r="B164" i="1"/>
  <c r="B165" i="1"/>
  <c r="B158" i="1"/>
  <c r="B159" i="1"/>
  <c r="B160" i="1"/>
  <c r="B161" i="1"/>
  <c r="B126" i="1"/>
  <c r="B95" i="1"/>
  <c r="B96" i="1"/>
  <c r="B97" i="1"/>
  <c r="B98" i="1"/>
  <c r="B80" i="1"/>
  <c r="B81" i="1"/>
  <c r="B82" i="1"/>
  <c r="B83" i="1"/>
  <c r="B76" i="1"/>
  <c r="B40" i="1"/>
  <c r="B39" i="1"/>
  <c r="B35" i="1" l="1"/>
  <c r="B36" i="1"/>
  <c r="B37" i="1"/>
  <c r="B34" i="1"/>
  <c r="B30" i="1" l="1"/>
  <c r="B31" i="1"/>
  <c r="B32" i="1"/>
  <c r="B33" i="1"/>
  <c r="B11" i="1"/>
  <c r="B10" i="1"/>
  <c r="C10" i="2" l="1"/>
  <c r="C11" i="2"/>
  <c r="C12" i="2"/>
  <c r="C13" i="2"/>
  <c r="C14" i="2"/>
  <c r="C15" i="2"/>
  <c r="C16" i="2"/>
  <c r="C17" i="2"/>
  <c r="C18" i="2"/>
  <c r="C19" i="2"/>
  <c r="C20" i="2"/>
  <c r="C21" i="2"/>
  <c r="C22" i="2"/>
  <c r="C23" i="2"/>
  <c r="C24" i="2"/>
  <c r="C25" i="2"/>
  <c r="C26" i="2"/>
  <c r="C27" i="2"/>
  <c r="C28" i="2"/>
  <c r="C29" i="2"/>
  <c r="C30" i="2"/>
  <c r="C31" i="2"/>
  <c r="C32" i="2"/>
  <c r="C33" i="2"/>
  <c r="C34" i="2"/>
  <c r="C35" i="2"/>
  <c r="C36" i="2"/>
  <c r="C37" i="2"/>
  <c r="C38" i="2"/>
  <c r="C39" i="2"/>
  <c r="C40" i="2"/>
  <c r="C41" i="2"/>
  <c r="C42" i="2"/>
  <c r="C43" i="2"/>
  <c r="C44" i="2"/>
  <c r="C45" i="2"/>
  <c r="C46" i="2"/>
  <c r="C47" i="2"/>
  <c r="C48" i="2"/>
  <c r="C49" i="2"/>
  <c r="C50" i="2"/>
  <c r="C51" i="2"/>
  <c r="C52" i="2"/>
  <c r="C53" i="2"/>
  <c r="C54" i="2"/>
  <c r="C55" i="2"/>
  <c r="C56" i="2"/>
  <c r="C9" i="2"/>
  <c r="B42" i="1"/>
  <c r="B84" i="1"/>
  <c r="B99" i="1"/>
  <c r="B100" i="1"/>
  <c r="B101" i="1"/>
  <c r="B102" i="1"/>
  <c r="B103" i="1"/>
  <c r="B104" i="1"/>
  <c r="B105" i="1"/>
  <c r="B456" i="1"/>
  <c r="B220" i="1"/>
  <c r="B509" i="1"/>
  <c r="B325" i="1"/>
  <c r="B407" i="1"/>
  <c r="B85" i="1"/>
  <c r="B345" i="1"/>
  <c r="B346" i="1"/>
  <c r="B86" i="1"/>
  <c r="B408" i="1"/>
  <c r="B246" i="1"/>
  <c r="B269" i="1"/>
  <c r="B221" i="1"/>
  <c r="B490" i="1"/>
  <c r="B222" i="1"/>
  <c r="B306" i="1"/>
  <c r="B307" i="1"/>
  <c r="B12" i="1"/>
  <c r="B347" i="1"/>
  <c r="B348" i="1"/>
  <c r="B13" i="1"/>
  <c r="B51" i="1"/>
  <c r="B43" i="1"/>
  <c r="B77" i="1"/>
  <c r="B166" i="1"/>
  <c r="B223" i="1"/>
  <c r="B247" i="1"/>
  <c r="B308" i="1"/>
  <c r="B270" i="1"/>
  <c r="B452" i="1"/>
  <c r="B409" i="1"/>
  <c r="B463" i="1"/>
  <c r="B510" i="1"/>
  <c r="B491" i="1"/>
  <c r="B349" i="1"/>
  <c r="B350" i="1"/>
  <c r="B476" i="1"/>
  <c r="B14" i="1"/>
  <c r="B52" i="1"/>
  <c r="B44" i="1"/>
  <c r="B87" i="1"/>
  <c r="B78" i="1"/>
  <c r="B106" i="1"/>
  <c r="B107" i="1"/>
  <c r="B108" i="1"/>
  <c r="B109" i="1"/>
  <c r="B167" i="1"/>
  <c r="B224" i="1"/>
  <c r="B248" i="1"/>
  <c r="B271" i="1"/>
  <c r="B309" i="1"/>
  <c r="B464" i="1"/>
  <c r="B492" i="1"/>
  <c r="B326" i="1"/>
  <c r="B317" i="1"/>
  <c r="B351" i="1"/>
  <c r="B352" i="1"/>
  <c r="B477" i="1"/>
  <c r="B15" i="1"/>
  <c r="B53" i="1"/>
  <c r="B88" i="1"/>
  <c r="B168" i="1"/>
  <c r="B110" i="1"/>
  <c r="B111" i="1"/>
  <c r="B112" i="1"/>
  <c r="B113" i="1"/>
  <c r="B249" i="1"/>
  <c r="B272" i="1"/>
  <c r="B310" i="1"/>
  <c r="B419" i="1"/>
  <c r="B465" i="1"/>
  <c r="B410" i="1"/>
  <c r="B493" i="1"/>
  <c r="B27" i="1"/>
  <c r="B327" i="1"/>
  <c r="B318" i="1"/>
  <c r="B353" i="1"/>
  <c r="B354" i="1"/>
  <c r="B478" i="1"/>
  <c r="B2" i="1"/>
  <c r="B16" i="1"/>
  <c r="B54" i="1"/>
  <c r="B62" i="1"/>
  <c r="B89" i="1"/>
  <c r="B79" i="1"/>
  <c r="B169" i="1"/>
  <c r="B250" i="1"/>
  <c r="B273" i="1"/>
  <c r="B311" i="1"/>
  <c r="B420" i="1"/>
  <c r="B432" i="1"/>
  <c r="B466" i="1"/>
  <c r="B411" i="1"/>
  <c r="B479" i="1"/>
  <c r="B494" i="1"/>
  <c r="B511" i="1"/>
  <c r="B147" i="1"/>
  <c r="B328" i="1"/>
  <c r="B355" i="1"/>
  <c r="B114" i="1"/>
  <c r="B319" i="1"/>
  <c r="B3" i="1"/>
  <c r="B17" i="1"/>
  <c r="B55" i="1"/>
  <c r="B63" i="1"/>
  <c r="B90" i="1"/>
  <c r="B140" i="1"/>
  <c r="B170" i="1"/>
  <c r="B227" i="1"/>
  <c r="B241" i="1"/>
  <c r="B274" i="1"/>
  <c r="B312" i="1"/>
  <c r="B403" i="1"/>
  <c r="B421" i="1"/>
  <c r="B433" i="1"/>
  <c r="B434" i="1"/>
  <c r="B442" i="1"/>
  <c r="B467" i="1"/>
  <c r="B412" i="1"/>
  <c r="B334" i="1"/>
  <c r="B480" i="1"/>
  <c r="B356" i="1"/>
  <c r="B357" i="1"/>
  <c r="B358" i="1"/>
  <c r="B495" i="1"/>
  <c r="B496" i="1"/>
  <c r="B497" i="1"/>
  <c r="B512" i="1"/>
  <c r="B148" i="1"/>
  <c r="B115" i="1"/>
  <c r="B320" i="1"/>
  <c r="B4" i="1"/>
  <c r="B18" i="1"/>
  <c r="B56" i="1"/>
  <c r="B64" i="1"/>
  <c r="B120" i="1"/>
  <c r="B116" i="1"/>
  <c r="B141" i="1"/>
  <c r="B171" i="1"/>
  <c r="B228" i="1"/>
  <c r="B251" i="1"/>
  <c r="B275" i="1"/>
  <c r="B313" i="1"/>
  <c r="B422" i="1"/>
  <c r="B435" i="1"/>
  <c r="B436" i="1"/>
  <c r="B443" i="1"/>
  <c r="B468" i="1"/>
  <c r="B413" i="1"/>
  <c r="B457" i="1"/>
  <c r="B481" i="1"/>
  <c r="B359" i="1"/>
  <c r="B360" i="1"/>
  <c r="B498" i="1"/>
  <c r="B513" i="1"/>
  <c r="B149" i="1"/>
  <c r="B321" i="1"/>
  <c r="B5" i="1"/>
  <c r="B19" i="1"/>
  <c r="B48" i="1"/>
  <c r="B57" i="1"/>
  <c r="B65" i="1"/>
  <c r="B91" i="1"/>
  <c r="B117" i="1"/>
  <c r="B121" i="1"/>
  <c r="B127" i="1"/>
  <c r="B142" i="1"/>
  <c r="B172" i="1"/>
  <c r="B252" i="1"/>
  <c r="B276" i="1"/>
  <c r="B314" i="1"/>
  <c r="B423" i="1"/>
  <c r="B444" i="1"/>
  <c r="B469" i="1"/>
  <c r="B414" i="1"/>
  <c r="B458" i="1"/>
  <c r="B482" i="1"/>
  <c r="B361" i="1"/>
  <c r="B362" i="1"/>
  <c r="B499" i="1"/>
  <c r="B500" i="1"/>
  <c r="B150" i="1"/>
  <c r="B229" i="1"/>
  <c r="B322" i="1"/>
  <c r="B6" i="1"/>
  <c r="B20" i="1"/>
  <c r="B58" i="1"/>
  <c r="B66" i="1"/>
  <c r="B92" i="1"/>
  <c r="B118" i="1"/>
  <c r="B122" i="1"/>
  <c r="B128" i="1"/>
  <c r="B143" i="1"/>
  <c r="B191" i="1"/>
  <c r="B230" i="1"/>
  <c r="B253" i="1"/>
  <c r="B277" i="1"/>
  <c r="B331" i="1"/>
  <c r="B335" i="1"/>
  <c r="B424" i="1"/>
  <c r="B445" i="1"/>
  <c r="B453" i="1"/>
  <c r="B459" i="1"/>
  <c r="B483" i="1"/>
  <c r="B363" i="1"/>
  <c r="B364" i="1"/>
  <c r="B501" i="1"/>
  <c r="B502" i="1"/>
  <c r="B151" i="1"/>
  <c r="B323" i="1"/>
  <c r="B7" i="1"/>
  <c r="B21" i="1"/>
  <c r="B28" i="1"/>
  <c r="B49" i="1"/>
  <c r="B59" i="1"/>
  <c r="B67" i="1"/>
  <c r="B93" i="1"/>
  <c r="B123" i="1"/>
  <c r="B129" i="1"/>
  <c r="B144" i="1"/>
  <c r="B173" i="1"/>
  <c r="B192" i="1"/>
  <c r="B231" i="1"/>
  <c r="B234" i="1"/>
  <c r="B254" i="1"/>
  <c r="B278" i="1"/>
  <c r="B425" i="1"/>
  <c r="B446" i="1"/>
  <c r="B470" i="1"/>
  <c r="B415" i="1"/>
  <c r="B484" i="1"/>
  <c r="B365" i="1"/>
  <c r="B366" i="1"/>
  <c r="B367" i="1"/>
  <c r="B368" i="1"/>
  <c r="B503" i="1"/>
  <c r="B152" i="1"/>
  <c r="B8" i="1"/>
  <c r="B22" i="1"/>
  <c r="B60" i="1"/>
  <c r="B68" i="1"/>
  <c r="B94" i="1"/>
  <c r="B119" i="1"/>
  <c r="B124" i="1"/>
  <c r="B130" i="1"/>
  <c r="B145" i="1"/>
  <c r="B174" i="1"/>
  <c r="B193" i="1"/>
  <c r="B232" i="1"/>
  <c r="B255" i="1"/>
  <c r="B263" i="1"/>
  <c r="B279" i="1"/>
  <c r="B315" i="1"/>
  <c r="B369" i="1"/>
  <c r="B370" i="1"/>
  <c r="B332" i="1"/>
  <c r="B426" i="1"/>
  <c r="B437" i="1"/>
  <c r="B447" i="1"/>
  <c r="B471" i="1"/>
  <c r="B416" i="1"/>
  <c r="B454" i="1"/>
  <c r="B371" i="1"/>
  <c r="B372" i="1"/>
  <c r="B504" i="1"/>
  <c r="B153" i="1"/>
  <c r="B324" i="1"/>
  <c r="B75" i="1"/>
  <c r="B9" i="1"/>
  <c r="B23" i="1"/>
  <c r="B50" i="1"/>
  <c r="B61" i="1"/>
  <c r="B69" i="1"/>
  <c r="B125" i="1"/>
  <c r="B131" i="1"/>
  <c r="B146" i="1"/>
  <c r="B175" i="1"/>
  <c r="B198" i="1"/>
  <c r="B194" i="1"/>
  <c r="B256" i="1"/>
  <c r="B264" i="1"/>
  <c r="B280" i="1"/>
  <c r="B316" i="1"/>
  <c r="B373" i="1"/>
  <c r="B374" i="1"/>
  <c r="B375" i="1"/>
  <c r="B376" i="1"/>
  <c r="B336" i="1"/>
  <c r="B427" i="1"/>
  <c r="B438" i="1"/>
  <c r="B448" i="1"/>
  <c r="B472" i="1"/>
  <c r="B455" i="1"/>
  <c r="B460" i="1"/>
  <c r="B505" i="1"/>
  <c r="B506" i="1"/>
  <c r="B154" i="1"/>
  <c r="B233" i="1"/>
  <c r="B24" i="1"/>
  <c r="B70" i="1"/>
  <c r="B132" i="1"/>
  <c r="B133" i="1"/>
  <c r="B176" i="1"/>
  <c r="B199" i="1"/>
  <c r="B200" i="1"/>
  <c r="B196" i="1"/>
  <c r="B257" i="1"/>
  <c r="B281" i="1"/>
  <c r="B333" i="1"/>
  <c r="B337" i="1"/>
  <c r="B428" i="1"/>
  <c r="B439" i="1"/>
  <c r="B449" i="1"/>
  <c r="B377" i="1"/>
  <c r="B378" i="1"/>
  <c r="B379" i="1"/>
  <c r="B380" i="1"/>
  <c r="B486" i="1"/>
  <c r="B155" i="1"/>
  <c r="B25" i="1"/>
  <c r="B134" i="1"/>
  <c r="B177" i="1"/>
  <c r="B201" i="1"/>
  <c r="B195" i="1"/>
  <c r="B258" i="1"/>
  <c r="B259" i="1"/>
  <c r="B298" i="1"/>
  <c r="B282" i="1"/>
  <c r="B338" i="1"/>
  <c r="B339" i="1"/>
  <c r="B404" i="1"/>
  <c r="B405" i="1"/>
  <c r="B406" i="1"/>
  <c r="B429" i="1"/>
  <c r="B440" i="1"/>
  <c r="B450" i="1"/>
  <c r="B417" i="1"/>
  <c r="B381" i="1"/>
  <c r="B382" i="1"/>
  <c r="B507" i="1"/>
  <c r="B156" i="1"/>
  <c r="B26" i="1"/>
  <c r="B29" i="1"/>
  <c r="B71" i="1"/>
  <c r="B135" i="1"/>
  <c r="B202" i="1"/>
  <c r="B260" i="1"/>
  <c r="B299" i="1"/>
  <c r="B283" i="1"/>
  <c r="B430" i="1"/>
  <c r="B441" i="1"/>
  <c r="B451" i="1"/>
  <c r="B485" i="1"/>
  <c r="B383" i="1"/>
  <c r="B384" i="1"/>
  <c r="B385" i="1"/>
  <c r="B418" i="1"/>
  <c r="B508" i="1"/>
  <c r="B157" i="1"/>
  <c r="B72" i="1"/>
  <c r="B136" i="1"/>
  <c r="B203" i="1"/>
  <c r="B261" i="1"/>
  <c r="B300" i="1"/>
  <c r="B284" i="1"/>
  <c r="B386" i="1"/>
  <c r="B387" i="1"/>
  <c r="B388" i="1"/>
  <c r="B73" i="1"/>
  <c r="B137" i="1"/>
  <c r="B204" i="1"/>
  <c r="B205" i="1"/>
  <c r="B262" i="1"/>
  <c r="B285" i="1"/>
  <c r="B286" i="1"/>
  <c r="B389" i="1"/>
  <c r="B390" i="1"/>
  <c r="B138" i="1"/>
  <c r="B139" i="1"/>
  <c r="B206" i="1"/>
  <c r="B197" i="1"/>
  <c r="B301" i="1"/>
  <c r="B287" i="1"/>
  <c r="B391" i="1"/>
  <c r="B207" i="1"/>
  <c r="B302" i="1"/>
  <c r="B288" i="1"/>
  <c r="B392" i="1"/>
  <c r="B74" i="1"/>
  <c r="B208" i="1"/>
  <c r="B209" i="1"/>
  <c r="B303" i="1"/>
  <c r="B289" i="1"/>
  <c r="B393" i="1"/>
  <c r="B394" i="1"/>
  <c r="B210" i="1"/>
  <c r="B290" i="1"/>
  <c r="B211" i="1"/>
  <c r="B395" i="1"/>
  <c r="B212" i="1"/>
  <c r="B291" i="1"/>
  <c r="B396" i="1"/>
  <c r="B213" i="1"/>
  <c r="B214" i="1"/>
  <c r="B292" i="1"/>
  <c r="B215" i="1"/>
  <c r="B293" i="1"/>
  <c r="B294" i="1"/>
  <c r="B397" i="1"/>
  <c r="B398" i="1"/>
  <c r="B45" i="1"/>
  <c r="B46" i="1"/>
  <c r="B216" i="1"/>
  <c r="B295" i="1"/>
  <c r="B47" i="1"/>
  <c r="B296" i="1"/>
  <c r="B399" i="1"/>
  <c r="B217" i="1"/>
  <c r="B297" i="1"/>
  <c r="B41" i="1"/>
</calcChain>
</file>

<file path=xl/sharedStrings.xml><?xml version="1.0" encoding="utf-8"?>
<sst xmlns="http://schemas.openxmlformats.org/spreadsheetml/2006/main" count="1814" uniqueCount="116">
  <si>
    <t>donor_name</t>
  </si>
  <si>
    <t>recipient_name</t>
  </si>
  <si>
    <t>contribution</t>
  </si>
  <si>
    <t>year</t>
  </si>
  <si>
    <t>Charles G. Koch Charitable Foundation</t>
  </si>
  <si>
    <t>Capital Research Center</t>
  </si>
  <si>
    <t>Donors Capital Fund</t>
  </si>
  <si>
    <t>DonorsTrust</t>
  </si>
  <si>
    <t>The Weiler Foundation</t>
  </si>
  <si>
    <t>John William Pope Foundation</t>
  </si>
  <si>
    <t>Windway Foundation</t>
  </si>
  <si>
    <t>Tepper Family Foundation</t>
  </si>
  <si>
    <t>The Rodney Fund</t>
  </si>
  <si>
    <t>The Lynde and Harry Bradley Foundation</t>
  </si>
  <si>
    <t>Philip M. McKenna Foundation</t>
  </si>
  <si>
    <t>Sarah Scaife Foundation</t>
  </si>
  <si>
    <t>William H. Donner Foundation</t>
  </si>
  <si>
    <t>Joyce and Donald Rumsfeld Foundation</t>
  </si>
  <si>
    <t>Searle Freedom Trust</t>
  </si>
  <si>
    <t>Armstrong Foundation</t>
  </si>
  <si>
    <t>Chase Foundation of Virginia</t>
  </si>
  <si>
    <t>Diana Davis Spencer Foundation</t>
  </si>
  <si>
    <t>Hickory Foundation</t>
  </si>
  <si>
    <t>The Vernon K. Krieble Foundation</t>
  </si>
  <si>
    <t>True Foundation</t>
  </si>
  <si>
    <t>Walton Family Foundation</t>
  </si>
  <si>
    <t>Stuart Family Foundation</t>
  </si>
  <si>
    <t>The Roe Foundation</t>
  </si>
  <si>
    <t>Arthur N. Rupe Foundation</t>
  </si>
  <si>
    <t>Aequus Institute</t>
  </si>
  <si>
    <t>Claude R. Lambe Charitable Foundation</t>
  </si>
  <si>
    <t>The Samuel Roberts Noble Foundation</t>
  </si>
  <si>
    <t>F.M. Kirby Foundation</t>
  </si>
  <si>
    <t>Exxon Mobil</t>
  </si>
  <si>
    <t>Lillian S. Wells Foundation</t>
  </si>
  <si>
    <t>Neal and Jane Freeman Foundation</t>
  </si>
  <si>
    <t>The Randolph Foundation</t>
  </si>
  <si>
    <t>The Shelby Cullom Davis Foundation</t>
  </si>
  <si>
    <t>The Challenge Foundation</t>
  </si>
  <si>
    <t>Dorothy D. and Joseph A. Moller Foundation</t>
  </si>
  <si>
    <t>Charlotte and Walter Kohler Charitable Trust</t>
  </si>
  <si>
    <t>Earhart Foundation</t>
  </si>
  <si>
    <t>Jaquelin Hume Foundation</t>
  </si>
  <si>
    <t>The Carthage Foundation</t>
  </si>
  <si>
    <t>The Gordon and Mary Cain Foundation</t>
  </si>
  <si>
    <t>Barbara and Barre Seid Foundation</t>
  </si>
  <si>
    <t>Pierre F. and Enid Goodrich Foundation</t>
  </si>
  <si>
    <t>DeVos Urban Leadership Initiative</t>
  </si>
  <si>
    <t>John M. Olin Foundation</t>
  </si>
  <si>
    <t>JM Foundation</t>
  </si>
  <si>
    <t>William E. Simon Foundation</t>
  </si>
  <si>
    <t>Scaife Family Foundation</t>
  </si>
  <si>
    <t>Grand Total</t>
  </si>
  <si>
    <t>Total</t>
  </si>
  <si>
    <t>Sum of contribution</t>
  </si>
  <si>
    <t>Capital Research Center Funding</t>
  </si>
  <si>
    <t>Data retrieved</t>
  </si>
  <si>
    <t>For most recent data, check</t>
  </si>
  <si>
    <t>desmogblog.com/capital-research-center</t>
  </si>
  <si>
    <t>transaction_id</t>
  </si>
  <si>
    <t>data_source</t>
  </si>
  <si>
    <t>CT2016</t>
  </si>
  <si>
    <t>verified</t>
  </si>
  <si>
    <t>Donor and Year</t>
  </si>
  <si>
    <t>Click on donor name to expand funding by year</t>
  </si>
  <si>
    <t>Resource URL</t>
  </si>
  <si>
    <t>http://www.sourcewatch.org/index.php/Koch_Family_Foundations</t>
  </si>
  <si>
    <t>https://www.desmogblog.com/donors-capital-fund</t>
  </si>
  <si>
    <t>https://www.desmogblog.com/who-donors-trust</t>
  </si>
  <si>
    <t/>
  </si>
  <si>
    <t>http://www.sourcewatch.org/index.php/John_William_Pope_Foundation</t>
  </si>
  <si>
    <t>http://www.sourcewatch.org/index.php/Rodney_Fund</t>
  </si>
  <si>
    <t>http://www.sourcewatch.org/index.php/Lynde_and_Harry_Bradley_Foundation</t>
  </si>
  <si>
    <t>http://www.sourcewatch.org/index.php/Philip_M._McKenna_Foundation</t>
  </si>
  <si>
    <t>http://www.sourcewatch.org/index.php/William_H._Donner_Foundation</t>
  </si>
  <si>
    <t>http://www.sourcewatch.org/index.php/Searle_Freedom_Trust</t>
  </si>
  <si>
    <t>http://www.sourcewatch.org/index.php/Chase_Foundation_of_Virginia</t>
  </si>
  <si>
    <t>http://www.sourcewatch.org/index.php/Vernon_K._Krieble_Foundation</t>
  </si>
  <si>
    <t>http://www.sourcewatch.org/index.php/Walton_Family_Foundation</t>
  </si>
  <si>
    <t>http://www.sourcewatch.org/index.php/Roe_Foundation</t>
  </si>
  <si>
    <t>http://www.sourcewatch.org/index.php/Aequus_Foundation</t>
  </si>
  <si>
    <t>http://www.sourcewatch.org/index.php/Samuel_Roberts_Noble_Foundation</t>
  </si>
  <si>
    <t>http://www.sourcewatch.org/index.php/F.M._Kirby_Foundation</t>
  </si>
  <si>
    <t>http://www.sourcewatch.org/index.php/Exxon_Mobil</t>
  </si>
  <si>
    <t>http://www.sourcewatch.org/index.php/Randolph_Foundation</t>
  </si>
  <si>
    <t>http://www.sourcewatch.org/index.php/Shelby_Cullom_Davis_Foundation</t>
  </si>
  <si>
    <t>http://www.sourcewatch.org/index.php/Earhart_Foundation</t>
  </si>
  <si>
    <t>http://www.sourcewatch.org/index.php/Jaquelin_Hume_Foundation</t>
  </si>
  <si>
    <t>http://www.sourcewatch.org/index.php/Scaife_Foundations</t>
  </si>
  <si>
    <t>http://www.sourcewatch.org/index.php/Seid_Foundation</t>
  </si>
  <si>
    <t>http://www.sourcewatch.org/index.php/John_M._Olin_Foundation</t>
  </si>
  <si>
    <t>http://www.sourcewatch.org/index.php/JM_Foundation</t>
  </si>
  <si>
    <t>http://www.sourcewatch.org/index.php/William_E._Simon_Foundation</t>
  </si>
  <si>
    <t>http://desmogblog.com/scaife-family-foundations</t>
  </si>
  <si>
    <t>http://www.sourcewatch.org/index.php/Foster_Friess</t>
  </si>
  <si>
    <t>Lynn &amp; Foster Friess Family Foundation</t>
  </si>
  <si>
    <t>https://www.desmogblog.com/scaife-family-foundations</t>
  </si>
  <si>
    <t>Bradley Impact Fund</t>
  </si>
  <si>
    <t>Brady Education Foundation</t>
  </si>
  <si>
    <t>Charles and Ann Johnson Foundation</t>
  </si>
  <si>
    <t>Floyd Foundation</t>
  </si>
  <si>
    <t>Huizenga Foundation</t>
  </si>
  <si>
    <t>John Templeton Foundation</t>
  </si>
  <si>
    <t>National Christian Charitable Foundation</t>
  </si>
  <si>
    <t>Vernon K. Krieble Foundation</t>
  </si>
  <si>
    <t>Wodecroft Foundation</t>
  </si>
  <si>
    <t>notes</t>
  </si>
  <si>
    <t>added</t>
  </si>
  <si>
    <t>Dodge Jones Foundatoin</t>
  </si>
  <si>
    <t>John P and Kathryn G Evans Foundation</t>
  </si>
  <si>
    <t>Kickapoo Springs Foundation</t>
  </si>
  <si>
    <t>The Legett Foundation</t>
  </si>
  <si>
    <t>Richard Seth Staley Educational Foundation</t>
  </si>
  <si>
    <t>Annual Report</t>
  </si>
  <si>
    <t>Schwab Charitable Fund</t>
  </si>
  <si>
    <t>(All)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</si>
</sst>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&quot;$&quot;#,##0;[Red]&quot;$&quot;#,##0"/>
    <numFmt numFmtId="165" formatCode="yyyy\-mm\-dd;@"/>
    <numFmt numFmtId="166" formatCode="&quot;$&quot;#,##0"/>
  </numFmts>
  <fonts count="9" x14ac:knownFonts="1">
    <font>
      <sz val="12"/>
      <color theme="1"/>
      <name val="Calibri"/>
      <family val="2"/>
      <scheme val="minor"/>
    </font>
    <font>
      <u/>
      <sz val="12"/>
      <color theme="10"/>
      <name val="Calibri"/>
      <family val="2"/>
      <scheme val="minor"/>
    </font>
    <font>
      <sz val="14"/>
      <color theme="1"/>
      <name val="Calibri"/>
      <family val="2"/>
      <scheme val="minor"/>
    </font>
    <font>
      <u/>
      <sz val="14"/>
      <color theme="10"/>
      <name val="Calibri"/>
      <family val="2"/>
      <scheme val="minor"/>
    </font>
    <font>
      <u/>
      <sz val="12"/>
      <color theme="1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0"/>
      <name val="Calibri"/>
      <family val="2"/>
      <scheme val="minor"/>
    </font>
    <font>
      <b/>
      <sz val="22"/>
      <color theme="1"/>
      <name val="Calibri"/>
      <family val="2"/>
      <scheme val="minor"/>
    </font>
    <font>
      <sz val="12"/>
      <color rgb="FF0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7" tint="-0.249977111117893"/>
        <bgColor theme="7" tint="-0.249977111117893"/>
      </patternFill>
    </fill>
  </fills>
  <borders count="2">
    <border>
      <left/>
      <right/>
      <top/>
      <bottom/>
      <diagonal/>
    </border>
    <border>
      <left/>
      <right/>
      <top style="thin">
        <color theme="7" tint="-0.249977111117893"/>
      </top>
      <bottom style="thin">
        <color theme="7" tint="0.79998168889431442"/>
      </bottom>
      <diagonal/>
    </border>
  </borders>
  <cellStyleXfs count="6">
    <xf numFmtId="0" fontId="0" fillId="0" borderId="0"/>
    <xf numFmtId="0" fontId="1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</cellStyleXfs>
  <cellXfs count="17">
    <xf numFmtId="0" fontId="0" fillId="0" borderId="0" xfId="0"/>
    <xf numFmtId="0" fontId="0" fillId="0" borderId="0" xfId="0" pivotButton="1"/>
    <xf numFmtId="0" fontId="0" fillId="0" borderId="0" xfId="0" applyAlignment="1">
      <alignment horizontal="left"/>
    </xf>
    <xf numFmtId="164" fontId="0" fillId="0" borderId="0" xfId="0" applyNumberFormat="1"/>
    <xf numFmtId="0" fontId="2" fillId="0" borderId="0" xfId="0" applyFont="1"/>
    <xf numFmtId="0" fontId="3" fillId="0" borderId="0" xfId="1" applyFont="1"/>
    <xf numFmtId="0" fontId="6" fillId="3" borderId="1" xfId="0" applyFont="1" applyFill="1" applyBorder="1"/>
    <xf numFmtId="0" fontId="5" fillId="0" borderId="0" xfId="0" applyFont="1"/>
    <xf numFmtId="0" fontId="5" fillId="2" borderId="0" xfId="0" applyFont="1" applyFill="1"/>
    <xf numFmtId="0" fontId="7" fillId="0" borderId="0" xfId="0" applyFont="1" applyFill="1"/>
    <xf numFmtId="0" fontId="8" fillId="0" borderId="0" xfId="0" applyFont="1"/>
    <xf numFmtId="166" fontId="5" fillId="0" borderId="0" xfId="0" applyNumberFormat="1" applyFont="1"/>
    <xf numFmtId="166" fontId="0" fillId="0" borderId="0" xfId="0" applyNumberFormat="1"/>
    <xf numFmtId="0" fontId="0" fillId="0" borderId="0" xfId="0" applyFont="1" applyAlignment="1"/>
    <xf numFmtId="166" fontId="0" fillId="0" borderId="0" xfId="0" applyNumberFormat="1" applyFont="1"/>
    <xf numFmtId="165" fontId="2" fillId="0" borderId="0" xfId="0" applyNumberFormat="1" applyFont="1" applyAlignment="1"/>
    <xf numFmtId="0" fontId="0" fillId="0" borderId="0" xfId="0" applyAlignment="1"/>
  </cellXfs>
  <cellStyles count="6">
    <cellStyle name="Followed Hyperlink" xfId="2" builtinId="9" hidden="1"/>
    <cellStyle name="Followed Hyperlink" xfId="3" builtinId="9" hidden="1"/>
    <cellStyle name="Followed Hyperlink" xfId="4" builtinId="9" hidden="1"/>
    <cellStyle name="Followed Hyperlink" xfId="5" builtinId="9" hidden="1"/>
    <cellStyle name="Hyperlink" xfId="1" builtinId="8"/>
    <cellStyle name="Normal" xfId="0" builtinId="0"/>
  </cellStyles>
  <dxfs count="1">
    <dxf>
      <numFmt numFmtId="164" formatCode="&quot;$&quot;#,##0;[Red]&quot;$&quot;#,##0"/>
    </dxf>
  </dxfs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pivotCacheDefinition" Target="pivotCache/pivotCacheDefinition1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Michael Fisher" refreshedDate="42125.787274421295" createdVersion="6" refreshedVersion="6" minRefreshableVersion="3" recordCount="546" xr:uid="{DF16ABAA-0468-6649-9957-14B7835F3CC7}">
  <cacheSource type="worksheet">
    <worksheetSource ref="A1:G1048576" sheet="Data"/>
  </cacheSource>
  <cacheFields count="7">
    <cacheField name="data_source" numFmtId="0">
      <sharedItems containsBlank="1" containsMixedTypes="1" containsNumber="1" containsInteger="1" minValue="990" maxValue="990"/>
    </cacheField>
    <cacheField name="transaction_id" numFmtId="0">
      <sharedItems containsBlank="1"/>
    </cacheField>
    <cacheField name="donor_name" numFmtId="0">
      <sharedItems containsBlank="1" count="64">
        <s v="Aequus Institute"/>
        <s v="Armstrong Foundation"/>
        <s v="Arthur N. Rupe Foundation"/>
        <s v="Barbara and Barre Seid Foundation"/>
        <s v="Bradley Impact Fund"/>
        <s v="Brady Education Foundation"/>
        <s v="Charles and Ann Johnson Foundation"/>
        <s v="Charles G. Koch Charitable Foundation"/>
        <s v="Charlotte and Walter Kohler Charitable Trust"/>
        <s v="Chase Foundation of Virginia"/>
        <s v="Claude R. Lambe Charitable Foundation"/>
        <s v="DeVos Urban Leadership Initiative"/>
        <s v="Diana Davis Spencer Foundation"/>
        <s v="Donors Capital Fund"/>
        <s v="DonorsTrust"/>
        <s v="Dorothy D. and Joseph A. Moller Foundation"/>
        <s v="Earhart Foundation"/>
        <s v="Exxon Mobil"/>
        <s v="F.M. Kirby Foundation"/>
        <s v="Floyd Foundation"/>
        <s v="Hickory Foundation"/>
        <s v="Huizenga Foundation"/>
        <s v="Jaquelin Hume Foundation"/>
        <s v="JM Foundation"/>
        <s v="John M. Olin Foundation"/>
        <s v="John P and Kathryn G Evans Foundation"/>
        <s v="John Templeton Foundation"/>
        <s v="John William Pope Foundation"/>
        <s v="Joyce and Donald Rumsfeld Foundation"/>
        <s v="Lillian S. Wells Foundation"/>
        <s v="Lynn &amp; Foster Friess Family Foundation"/>
        <s v="National Christian Charitable Foundation"/>
        <s v="Neal and Jane Freeman Foundation"/>
        <s v="Philip M. McKenna Foundation"/>
        <s v="Pierre F. and Enid Goodrich Foundation"/>
        <s v="Sarah Scaife Foundation"/>
        <s v="Scaife Family Foundation"/>
        <s v="Searle Freedom Trust"/>
        <s v="Stuart Family Foundation"/>
        <s v="Tepper Family Foundation"/>
        <s v="The Carthage Foundation"/>
        <s v="The Challenge Foundation"/>
        <s v="The Gordon and Mary Cain Foundation"/>
        <s v="The Lynde and Harry Bradley Foundation"/>
        <s v="The Rodney Fund"/>
        <s v="The Randolph Foundation"/>
        <s v="The Roe Foundation"/>
        <s v="The Samuel Roberts Noble Foundation"/>
        <s v="The Shelby Cullom Davis Foundation"/>
        <s v="The Vernon K. Krieble Foundation"/>
        <s v="The Weiler Foundation"/>
        <s v="True Foundation"/>
        <s v="Vernon K. Krieble Foundation"/>
        <s v="Walton Family Foundation"/>
        <s v="William E. Simon Foundation"/>
        <s v="William H. Donner Foundation"/>
        <s v="Windway Foundation"/>
        <s v="Wodecroft Foundation"/>
        <s v="Dodge Jones Foundatoin"/>
        <s v="Kickapoo Springs Foundation"/>
        <s v="The Legett Foundation"/>
        <s v="Richard Seth Staley Educational Foundation"/>
        <s v="Schwab Charitable Fund"/>
        <m/>
      </sharedItems>
    </cacheField>
    <cacheField name="recipient_name" numFmtId="0">
      <sharedItems containsBlank="1"/>
    </cacheField>
    <cacheField name="contribution" numFmtId="166">
      <sharedItems containsString="0" containsBlank="1" containsNumber="1" containsInteger="1" minValue="100" maxValue="15942291"/>
    </cacheField>
    <cacheField name="year" numFmtId="0">
      <sharedItems containsString="0" containsBlank="1" containsNumber="1" containsInteger="1" minValue="1985" maxValue="2017" count="34">
        <n v="2008"/>
        <n v="2007"/>
        <n v="2006"/>
        <n v="2005"/>
        <n v="2004"/>
        <n v="2003"/>
        <n v="2002"/>
        <n v="2001"/>
        <n v="2014"/>
        <n v="2013"/>
        <n v="2012"/>
        <n v="2011"/>
        <n v="2010"/>
        <n v="2009"/>
        <n v="2000"/>
        <n v="1999"/>
        <n v="1998"/>
        <n v="2016"/>
        <n v="2015"/>
        <n v="2017"/>
        <n v="1988"/>
        <n v="1987"/>
        <n v="1997"/>
        <n v="1996"/>
        <n v="1993"/>
        <n v="1995"/>
        <n v="1994"/>
        <n v="1992"/>
        <n v="1991"/>
        <n v="1990"/>
        <n v="1989"/>
        <n v="1985"/>
        <n v="1986"/>
        <m/>
      </sharedItems>
    </cacheField>
    <cacheField name="verified" numFmtId="0">
      <sharedItems containsBlank="1" count="3">
        <m/>
        <s v="added"/>
        <s v="verified"/>
      </sharedItems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546">
  <r>
    <s v="CT2016"/>
    <s v="Aequus Institute_Capital Research Center20083000"/>
    <x v="0"/>
    <s v="Capital Research Center"/>
    <n v="3000"/>
    <x v="0"/>
    <x v="0"/>
  </r>
  <r>
    <s v="CT2016"/>
    <s v="Aequus Institute_Capital Research Center20075000"/>
    <x v="0"/>
    <s v="Capital Research Center"/>
    <n v="5000"/>
    <x v="1"/>
    <x v="0"/>
  </r>
  <r>
    <s v="CT2016"/>
    <s v="Aequus Institute_Capital Research Center20063000"/>
    <x v="0"/>
    <s v="Capital Research Center"/>
    <n v="3000"/>
    <x v="2"/>
    <x v="0"/>
  </r>
  <r>
    <s v="CT2016"/>
    <s v="Aequus Institute_Capital Research Center20053000"/>
    <x v="0"/>
    <s v="Capital Research Center"/>
    <n v="3000"/>
    <x v="3"/>
    <x v="0"/>
  </r>
  <r>
    <s v="CT2016"/>
    <s v="Aequus Institute_Capital Research Center20043000"/>
    <x v="0"/>
    <s v="Capital Research Center"/>
    <n v="3000"/>
    <x v="4"/>
    <x v="0"/>
  </r>
  <r>
    <s v="CT2016"/>
    <s v="Aequus Institute_Capital Research Center20035000"/>
    <x v="0"/>
    <s v="Capital Research Center"/>
    <n v="5000"/>
    <x v="5"/>
    <x v="0"/>
  </r>
  <r>
    <s v="CT2016"/>
    <s v="Aequus Institute_Capital Research Center20025000"/>
    <x v="0"/>
    <s v="Capital Research Center"/>
    <n v="5000"/>
    <x v="6"/>
    <x v="0"/>
  </r>
  <r>
    <s v="CT2016"/>
    <s v="Aequus Institute_Capital Research Center20015000"/>
    <x v="0"/>
    <s v="Capital Research Center"/>
    <n v="5000"/>
    <x v="7"/>
    <x v="0"/>
  </r>
  <r>
    <n v="990"/>
    <s v="Armstrong Foundation_Capital Research Center20142500"/>
    <x v="1"/>
    <s v="Capital Research Center"/>
    <n v="2500"/>
    <x v="8"/>
    <x v="1"/>
  </r>
  <r>
    <n v="990"/>
    <s v="Armstrong Foundation_Capital Research Center20132000"/>
    <x v="1"/>
    <s v="Capital Research Center"/>
    <n v="2000"/>
    <x v="9"/>
    <x v="1"/>
  </r>
  <r>
    <s v="CT2016"/>
    <s v="Armstrong Foundation_Capital Research Center20122000"/>
    <x v="1"/>
    <s v="Capital Research Center"/>
    <n v="2000"/>
    <x v="10"/>
    <x v="0"/>
  </r>
  <r>
    <s v="CT2016"/>
    <s v="Armstrong Foundation_Capital Research Center20112000"/>
    <x v="1"/>
    <s v="Capital Research Center"/>
    <n v="2000"/>
    <x v="11"/>
    <x v="0"/>
  </r>
  <r>
    <s v="CT2016"/>
    <s v="Armstrong Foundation_Capital Research Center20102000"/>
    <x v="1"/>
    <s v="Capital Research Center"/>
    <n v="2000"/>
    <x v="12"/>
    <x v="0"/>
  </r>
  <r>
    <s v="CT2016"/>
    <s v="Armstrong Foundation_Capital Research Center20092000"/>
    <x v="1"/>
    <s v="Capital Research Center"/>
    <n v="2000"/>
    <x v="13"/>
    <x v="0"/>
  </r>
  <r>
    <s v="CT2016"/>
    <s v="Armstrong Foundation_Capital Research Center20082000"/>
    <x v="1"/>
    <s v="Capital Research Center"/>
    <n v="2000"/>
    <x v="0"/>
    <x v="0"/>
  </r>
  <r>
    <s v="CT2016"/>
    <s v="Armstrong Foundation_Capital Research Center20072000"/>
    <x v="1"/>
    <s v="Capital Research Center"/>
    <n v="2000"/>
    <x v="1"/>
    <x v="0"/>
  </r>
  <r>
    <s v="CT2016"/>
    <s v="Armstrong Foundation_Capital Research Center20062000"/>
    <x v="1"/>
    <s v="Capital Research Center"/>
    <n v="2000"/>
    <x v="2"/>
    <x v="0"/>
  </r>
  <r>
    <s v="CT2016"/>
    <s v="Armstrong Foundation_Capital Research Center20052000"/>
    <x v="1"/>
    <s v="Capital Research Center"/>
    <n v="2000"/>
    <x v="3"/>
    <x v="0"/>
  </r>
  <r>
    <s v="CT2016"/>
    <s v="Armstrong Foundation_Capital Research Center20042000"/>
    <x v="1"/>
    <s v="Capital Research Center"/>
    <n v="2000"/>
    <x v="4"/>
    <x v="0"/>
  </r>
  <r>
    <s v="CT2016"/>
    <s v="Armstrong Foundation_Capital Research Center20032000"/>
    <x v="1"/>
    <s v="Capital Research Center"/>
    <n v="2000"/>
    <x v="5"/>
    <x v="0"/>
  </r>
  <r>
    <s v="CT2016"/>
    <s v="Armstrong Foundation_Capital Research Center20022000"/>
    <x v="1"/>
    <s v="Capital Research Center"/>
    <n v="2000"/>
    <x v="6"/>
    <x v="0"/>
  </r>
  <r>
    <s v="CT2016"/>
    <s v="Armstrong Foundation_Capital Research Center20012000"/>
    <x v="1"/>
    <s v="Capital Research Center"/>
    <n v="2000"/>
    <x v="7"/>
    <x v="0"/>
  </r>
  <r>
    <s v="CT2016"/>
    <s v="Armstrong Foundation_Capital Research Center20002000"/>
    <x v="1"/>
    <s v="Capital Research Center"/>
    <n v="2000"/>
    <x v="14"/>
    <x v="0"/>
  </r>
  <r>
    <s v="CT2016"/>
    <s v="Armstrong Foundation_Capital Research Center19992000"/>
    <x v="1"/>
    <s v="Capital Research Center"/>
    <n v="2000"/>
    <x v="15"/>
    <x v="0"/>
  </r>
  <r>
    <s v="CT2016"/>
    <s v="Armstrong Foundation_Capital Research Center19982000"/>
    <x v="1"/>
    <s v="Capital Research Center"/>
    <n v="2000"/>
    <x v="16"/>
    <x v="0"/>
  </r>
  <r>
    <s v="CT2016"/>
    <s v="Arthur N. Rupe Foundation_Capital Research Center200925000"/>
    <x v="2"/>
    <s v="Capital Research Center"/>
    <n v="25000"/>
    <x v="13"/>
    <x v="0"/>
  </r>
  <r>
    <s v="CT2016"/>
    <s v="Barbara and Barre Seid Foundation_Capital Research Center20031000"/>
    <x v="3"/>
    <s v="Capital Research Center"/>
    <n v="1000"/>
    <x v="5"/>
    <x v="0"/>
  </r>
  <r>
    <s v="CT2016"/>
    <s v="Barbara and Barre Seid Foundation_Capital Research Center199824000"/>
    <x v="3"/>
    <s v="Capital Research Center"/>
    <n v="24000"/>
    <x v="16"/>
    <x v="0"/>
  </r>
  <r>
    <n v="990"/>
    <s v="Bradley Impact Fund_Capital Research Center201610000"/>
    <x v="4"/>
    <s v="Capital Research Center"/>
    <n v="10000"/>
    <x v="17"/>
    <x v="1"/>
  </r>
  <r>
    <n v="990"/>
    <s v="Bradley Impact Fund_Capital Research Center201511000"/>
    <x v="4"/>
    <s v="Capital Research Center"/>
    <n v="11000"/>
    <x v="18"/>
    <x v="1"/>
  </r>
  <r>
    <n v="990"/>
    <s v="Bradley Impact Fund_Capital Research Center201426000"/>
    <x v="4"/>
    <s v="Capital Research Center"/>
    <n v="26000"/>
    <x v="8"/>
    <x v="1"/>
  </r>
  <r>
    <n v="990"/>
    <s v="Bradley Impact Fund_Capital Research Center201326000"/>
    <x v="4"/>
    <s v="Capital Research Center"/>
    <n v="26000"/>
    <x v="9"/>
    <x v="1"/>
  </r>
  <r>
    <n v="990"/>
    <s v="Brady Education Foundation_Capital Research Center200120000"/>
    <x v="5"/>
    <s v="Capital Research Center"/>
    <n v="20000"/>
    <x v="7"/>
    <x v="1"/>
  </r>
  <r>
    <n v="990"/>
    <s v="Charles and Ann Johnson Foundation_Capital Research Center20155000"/>
    <x v="6"/>
    <s v="Capital Research Center"/>
    <n v="5000"/>
    <x v="18"/>
    <x v="1"/>
  </r>
  <r>
    <n v="990"/>
    <s v="Charles and Ann Johnson Foundation_Capital Research Center20125000"/>
    <x v="6"/>
    <s v="Capital Research Center"/>
    <n v="5000"/>
    <x v="10"/>
    <x v="1"/>
  </r>
  <r>
    <n v="990"/>
    <s v="Charles and Ann Johnson Foundation_Capital Research Center20105000"/>
    <x v="6"/>
    <s v="Capital Research Center"/>
    <n v="5000"/>
    <x v="12"/>
    <x v="1"/>
  </r>
  <r>
    <n v="990"/>
    <s v="Charles G. Koch Charitable Foundation_Capital Research Center201710844"/>
    <x v="7"/>
    <s v="Capital Research Center"/>
    <n v="10844"/>
    <x v="19"/>
    <x v="1"/>
  </r>
  <r>
    <n v="990"/>
    <s v="Charles G. Koch Charitable Foundation_Capital Research Center201610844"/>
    <x v="7"/>
    <s v="Capital Research Center"/>
    <n v="10844"/>
    <x v="17"/>
    <x v="1"/>
  </r>
  <r>
    <n v="990"/>
    <s v="Charles G. Koch Charitable Foundation_Capital Research Center201514400"/>
    <x v="7"/>
    <s v="Capital Research Center"/>
    <n v="14400"/>
    <x v="18"/>
    <x v="1"/>
  </r>
  <r>
    <s v="CT2016"/>
    <s v="Charles G. Koch Charitable Foundation_Capital Research Center201410000"/>
    <x v="7"/>
    <s v="Capital Research Center"/>
    <n v="10000"/>
    <x v="8"/>
    <x v="0"/>
  </r>
  <r>
    <s v="CT2016"/>
    <s v="Charles G. Koch Charitable Foundation_Capital Research Center20144800"/>
    <x v="7"/>
    <s v="Capital Research Center"/>
    <n v="4800"/>
    <x v="8"/>
    <x v="0"/>
  </r>
  <r>
    <s v="CT2016"/>
    <s v="Charles G. Koch Charitable Foundation_Capital Research Center201110000"/>
    <x v="7"/>
    <s v="Capital Research Center"/>
    <n v="10000"/>
    <x v="11"/>
    <x v="0"/>
  </r>
  <r>
    <s v="CT2016"/>
    <s v="Charles G. Koch Charitable Foundation_Capital Research Center201020000"/>
    <x v="7"/>
    <s v="Capital Research Center"/>
    <n v="20000"/>
    <x v="12"/>
    <x v="0"/>
  </r>
  <r>
    <s v="CT2016"/>
    <s v="Charles G. Koch Charitable Foundation_Capital Research Center19885000"/>
    <x v="7"/>
    <s v="Capital Research Center"/>
    <n v="5000"/>
    <x v="20"/>
    <x v="0"/>
  </r>
  <r>
    <s v="CT2016"/>
    <s v="Charles G. Koch Charitable Foundation_Capital Research Center19885000"/>
    <x v="7"/>
    <s v="Capital Research Center"/>
    <n v="5000"/>
    <x v="20"/>
    <x v="0"/>
  </r>
  <r>
    <s v="CT2016"/>
    <s v="Charles G. Koch Charitable Foundation_Capital Research Center19875000"/>
    <x v="7"/>
    <s v="Capital Research Center"/>
    <n v="5000"/>
    <x v="21"/>
    <x v="0"/>
  </r>
  <r>
    <s v="CT2016"/>
    <s v="Charlotte and Walter Kohler Charitable Trust_Capital Research Center200520000"/>
    <x v="8"/>
    <s v="Capital Research Center"/>
    <n v="20000"/>
    <x v="3"/>
    <x v="0"/>
  </r>
  <r>
    <s v="CT2016"/>
    <s v="Charlotte and Walter Kohler Charitable Trust_Capital Research Center200320000"/>
    <x v="8"/>
    <s v="Capital Research Center"/>
    <n v="20000"/>
    <x v="5"/>
    <x v="0"/>
  </r>
  <r>
    <s v="CT2016"/>
    <s v="Charlotte and Walter Kohler Charitable Trust_Capital Research Center200120000"/>
    <x v="8"/>
    <s v="Capital Research Center"/>
    <n v="20000"/>
    <x v="7"/>
    <x v="0"/>
  </r>
  <r>
    <s v="CT2016"/>
    <s v="Chase Foundation of Virginia_Capital Research Center20116000"/>
    <x v="9"/>
    <s v="Capital Research Center"/>
    <n v="6000"/>
    <x v="11"/>
    <x v="0"/>
  </r>
  <r>
    <s v="CT2016"/>
    <s v="Chase Foundation of Virginia_Capital Research Center20106000"/>
    <x v="9"/>
    <s v="Capital Research Center"/>
    <n v="6000"/>
    <x v="12"/>
    <x v="0"/>
  </r>
  <r>
    <s v="CT2016"/>
    <s v="Chase Foundation of Virginia_Capital Research Center20094000"/>
    <x v="9"/>
    <s v="Capital Research Center"/>
    <n v="4000"/>
    <x v="13"/>
    <x v="0"/>
  </r>
  <r>
    <s v="CT2016"/>
    <s v="Chase Foundation of Virginia_Capital Research Center20084000"/>
    <x v="9"/>
    <s v="Capital Research Center"/>
    <n v="4000"/>
    <x v="0"/>
    <x v="0"/>
  </r>
  <r>
    <s v="CT2016"/>
    <s v="Chase Foundation of Virginia_Capital Research Center20075000"/>
    <x v="9"/>
    <s v="Capital Research Center"/>
    <n v="5000"/>
    <x v="1"/>
    <x v="0"/>
  </r>
  <r>
    <s v="CT2016"/>
    <s v="Chase Foundation of Virginia_Capital Research Center20066000"/>
    <x v="9"/>
    <s v="Capital Research Center"/>
    <n v="6000"/>
    <x v="2"/>
    <x v="0"/>
  </r>
  <r>
    <s v="CT2016"/>
    <s v="Chase Foundation of Virginia_Capital Research Center20056000"/>
    <x v="9"/>
    <s v="Capital Research Center"/>
    <n v="6000"/>
    <x v="3"/>
    <x v="0"/>
  </r>
  <r>
    <s v="CT2016"/>
    <s v="Chase Foundation of Virginia_Capital Research Center20046100"/>
    <x v="9"/>
    <s v="Capital Research Center"/>
    <n v="6100"/>
    <x v="4"/>
    <x v="0"/>
  </r>
  <r>
    <s v="CT2016"/>
    <s v="Chase Foundation of Virginia_Capital Research Center20036000"/>
    <x v="9"/>
    <s v="Capital Research Center"/>
    <n v="6000"/>
    <x v="5"/>
    <x v="0"/>
  </r>
  <r>
    <s v="CT2016"/>
    <s v="Chase Foundation of Virginia_Capital Research Center20026000"/>
    <x v="9"/>
    <s v="Capital Research Center"/>
    <n v="6000"/>
    <x v="6"/>
    <x v="0"/>
  </r>
  <r>
    <s v="CT2016"/>
    <s v="Chase Foundation of Virginia_Capital Research Center20016000"/>
    <x v="9"/>
    <s v="Capital Research Center"/>
    <n v="6000"/>
    <x v="7"/>
    <x v="0"/>
  </r>
  <r>
    <s v="CT2016"/>
    <s v="Claude R. Lambe Charitable Foundation_Capital Research Center200810000"/>
    <x v="10"/>
    <s v="Capital Research Center"/>
    <n v="10000"/>
    <x v="0"/>
    <x v="0"/>
  </r>
  <r>
    <s v="CT2016"/>
    <s v="Claude R. Lambe Charitable Foundation_Capital Research Center200725000"/>
    <x v="10"/>
    <s v="Capital Research Center"/>
    <n v="25000"/>
    <x v="1"/>
    <x v="0"/>
  </r>
  <r>
    <s v="CT2016"/>
    <s v="Claude R. Lambe Charitable Foundation_Capital Research Center200625000"/>
    <x v="10"/>
    <s v="Capital Research Center"/>
    <n v="25000"/>
    <x v="2"/>
    <x v="0"/>
  </r>
  <r>
    <s v="CT2016"/>
    <s v="Claude R. Lambe Charitable Foundation_Capital Research Center200550000"/>
    <x v="10"/>
    <s v="Capital Research Center"/>
    <n v="50000"/>
    <x v="3"/>
    <x v="0"/>
  </r>
  <r>
    <s v="CT2016"/>
    <s v="Claude R. Lambe Charitable Foundation_Capital Research Center2004100000"/>
    <x v="10"/>
    <s v="Capital Research Center"/>
    <n v="100000"/>
    <x v="4"/>
    <x v="0"/>
  </r>
  <r>
    <s v="CT2016"/>
    <s v="Claude R. Lambe Charitable Foundation_Capital Research Center2003100000"/>
    <x v="10"/>
    <s v="Capital Research Center"/>
    <n v="100000"/>
    <x v="5"/>
    <x v="0"/>
  </r>
  <r>
    <s v="CT2016"/>
    <s v="Claude R. Lambe Charitable Foundation_Capital Research Center2002100000"/>
    <x v="10"/>
    <s v="Capital Research Center"/>
    <n v="100000"/>
    <x v="6"/>
    <x v="0"/>
  </r>
  <r>
    <s v="CT2016"/>
    <s v="Claude R. Lambe Charitable Foundation_Capital Research Center2001100000"/>
    <x v="10"/>
    <s v="Capital Research Center"/>
    <n v="100000"/>
    <x v="7"/>
    <x v="0"/>
  </r>
  <r>
    <s v="CT2016"/>
    <s v="Claude R. Lambe Charitable Foundation_Capital Research Center200075000"/>
    <x v="10"/>
    <s v="Capital Research Center"/>
    <n v="75000"/>
    <x v="14"/>
    <x v="0"/>
  </r>
  <r>
    <s v="CT2016"/>
    <s v="Claude R. Lambe Charitable Foundation_Capital Research Center199850000"/>
    <x v="10"/>
    <s v="Capital Research Center"/>
    <n v="50000"/>
    <x v="16"/>
    <x v="0"/>
  </r>
  <r>
    <s v="CT2016"/>
    <s v="Claude R. Lambe Charitable Foundation_Capital Research Center19975000"/>
    <x v="10"/>
    <s v="Capital Research Center"/>
    <n v="5000"/>
    <x v="22"/>
    <x v="0"/>
  </r>
  <r>
    <s v="CT2016"/>
    <s v="Claude R. Lambe Charitable Foundation_Capital Research Center19965000"/>
    <x v="10"/>
    <s v="Capital Research Center"/>
    <n v="5000"/>
    <x v="23"/>
    <x v="0"/>
  </r>
  <r>
    <s v="CT2016"/>
    <s v="Claude R. Lambe Charitable Foundation_Capital Research Center19935000"/>
    <x v="10"/>
    <s v="Capital Research Center"/>
    <n v="5000"/>
    <x v="24"/>
    <x v="0"/>
  </r>
  <r>
    <s v="CT2016"/>
    <s v="DeVos Urban Leadership Initiative_Capital Research Center20025000"/>
    <x v="11"/>
    <s v="Capital Research Center"/>
    <n v="5000"/>
    <x v="6"/>
    <x v="0"/>
  </r>
  <r>
    <n v="990"/>
    <s v="Diana Davis Spencer Foundation_Capital Research Center201525000"/>
    <x v="12"/>
    <s v="Capital Research Center"/>
    <n v="25000"/>
    <x v="18"/>
    <x v="1"/>
  </r>
  <r>
    <s v="CT2016"/>
    <s v="Diana Davis Spencer Foundation_Capital Research Center20111000"/>
    <x v="12"/>
    <s v="Capital Research Center"/>
    <n v="1000"/>
    <x v="11"/>
    <x v="0"/>
  </r>
  <r>
    <s v="CT2016"/>
    <s v="Diana Davis Spencer Foundation_Capital Research Center20101000"/>
    <x v="12"/>
    <s v="Capital Research Center"/>
    <n v="1000"/>
    <x v="12"/>
    <x v="0"/>
  </r>
  <r>
    <s v="CT2016"/>
    <s v="Diana Davis Spencer Foundation_Capital Research Center20082000"/>
    <x v="12"/>
    <s v="Capital Research Center"/>
    <n v="2000"/>
    <x v="0"/>
    <x v="0"/>
  </r>
  <r>
    <n v="990"/>
    <s v="Donors Capital Fund_Capital Research Center201640000"/>
    <x v="13"/>
    <s v="Capital Research Center"/>
    <n v="40000"/>
    <x v="17"/>
    <x v="1"/>
  </r>
  <r>
    <n v="990"/>
    <s v="Donors Capital Fund_Capital Research Center201620000"/>
    <x v="13"/>
    <s v="Capital Research Center"/>
    <n v="20000"/>
    <x v="17"/>
    <x v="1"/>
  </r>
  <r>
    <n v="990"/>
    <s v="Donors Capital Fund_Capital Research Center201510000"/>
    <x v="13"/>
    <s v="Capital Research Center"/>
    <n v="10000"/>
    <x v="18"/>
    <x v="1"/>
  </r>
  <r>
    <n v="990"/>
    <s v="Donors Capital Fund_Capital Research Center201540000"/>
    <x v="13"/>
    <s v="Capital Research Center"/>
    <n v="40000"/>
    <x v="18"/>
    <x v="1"/>
  </r>
  <r>
    <s v="CT2016"/>
    <s v="Donors Capital Fund_Capital Research Center201440000"/>
    <x v="13"/>
    <s v="Capital Research Center"/>
    <n v="40000"/>
    <x v="8"/>
    <x v="0"/>
  </r>
  <r>
    <s v="CT2016"/>
    <s v="Donors Capital Fund_Capital Research Center201340000"/>
    <x v="13"/>
    <s v="Capital Research Center"/>
    <n v="40000"/>
    <x v="9"/>
    <x v="0"/>
  </r>
  <r>
    <s v="CT2016"/>
    <s v="Donors Capital Fund_Capital Research Center201240000"/>
    <x v="13"/>
    <s v="Capital Research Center"/>
    <n v="40000"/>
    <x v="10"/>
    <x v="0"/>
  </r>
  <r>
    <s v="CT2016"/>
    <s v="Donors Capital Fund_Capital Research Center20103000"/>
    <x v="13"/>
    <s v="Capital Research Center"/>
    <n v="3000"/>
    <x v="12"/>
    <x v="0"/>
  </r>
  <r>
    <s v="CT2016"/>
    <s v="Donors Capital Fund_Capital Research Center20095500"/>
    <x v="13"/>
    <s v="Capital Research Center"/>
    <n v="5500"/>
    <x v="13"/>
    <x v="0"/>
  </r>
  <r>
    <s v="CT2016"/>
    <s v="Donors Capital Fund_Capital Research Center20085000"/>
    <x v="13"/>
    <s v="Capital Research Center"/>
    <n v="5000"/>
    <x v="0"/>
    <x v="0"/>
  </r>
  <r>
    <s v="CT2016"/>
    <s v="Donors Capital Fund_Capital Research Center20072500"/>
    <x v="13"/>
    <s v="Capital Research Center"/>
    <n v="2500"/>
    <x v="1"/>
    <x v="0"/>
  </r>
  <r>
    <s v="CT2016"/>
    <s v="Donors Capital Fund_Capital Research Center20052000"/>
    <x v="13"/>
    <s v="Capital Research Center"/>
    <n v="2000"/>
    <x v="3"/>
    <x v="0"/>
  </r>
  <r>
    <s v="CT2016"/>
    <s v="Donors Capital Fund_Capital Research Center20042500"/>
    <x v="13"/>
    <s v="Capital Research Center"/>
    <n v="2500"/>
    <x v="4"/>
    <x v="0"/>
  </r>
  <r>
    <s v="CT2016"/>
    <s v="Donors Capital Fund_Capital Research Center20031000"/>
    <x v="13"/>
    <s v="Capital Research Center"/>
    <n v="1000"/>
    <x v="5"/>
    <x v="0"/>
  </r>
  <r>
    <s v="CT2016"/>
    <s v="Donors Capital Fund_Capital Research Center20021000"/>
    <x v="13"/>
    <s v="Capital Research Center"/>
    <n v="1000"/>
    <x v="6"/>
    <x v="0"/>
  </r>
  <r>
    <n v="990"/>
    <s v="DonorsTrust_Capital Research Center20155000"/>
    <x v="14"/>
    <s v="Capital Research Center"/>
    <n v="5000"/>
    <x v="18"/>
    <x v="1"/>
  </r>
  <r>
    <n v="990"/>
    <s v="DonorsTrust_Capital Research Center20151000"/>
    <x v="14"/>
    <s v="Capital Research Center"/>
    <n v="1000"/>
    <x v="18"/>
    <x v="1"/>
  </r>
  <r>
    <n v="990"/>
    <s v="DonorsTrust_Capital Research Center20155000"/>
    <x v="14"/>
    <s v="Capital Research Center"/>
    <n v="5000"/>
    <x v="18"/>
    <x v="1"/>
  </r>
  <r>
    <n v="990"/>
    <s v="DonorsTrust_Capital Research Center20152000"/>
    <x v="14"/>
    <s v="Capital Research Center"/>
    <n v="2000"/>
    <x v="18"/>
    <x v="1"/>
  </r>
  <r>
    <s v="CT2016"/>
    <s v="DonorsTrust_Capital Research Center20141000"/>
    <x v="14"/>
    <s v="Capital Research Center"/>
    <n v="1000"/>
    <x v="8"/>
    <x v="0"/>
  </r>
  <r>
    <s v="CT2016"/>
    <s v="DonorsTrust_Capital Research Center2014500"/>
    <x v="14"/>
    <s v="Capital Research Center"/>
    <n v="500"/>
    <x v="8"/>
    <x v="0"/>
  </r>
  <r>
    <s v="CT2016"/>
    <s v="DonorsTrust_Capital Research Center20145000"/>
    <x v="14"/>
    <s v="Capital Research Center"/>
    <n v="5000"/>
    <x v="8"/>
    <x v="0"/>
  </r>
  <r>
    <s v="CT2016"/>
    <s v="DonorsTrust_Capital Research Center20141500"/>
    <x v="14"/>
    <s v="Capital Research Center"/>
    <n v="1500"/>
    <x v="8"/>
    <x v="0"/>
  </r>
  <r>
    <s v="CT2016"/>
    <s v="DonorsTrust_Capital Research Center20145000"/>
    <x v="14"/>
    <s v="Capital Research Center"/>
    <n v="5000"/>
    <x v="8"/>
    <x v="0"/>
  </r>
  <r>
    <s v="CT2016"/>
    <s v="DonorsTrust_Capital Research Center20142000"/>
    <x v="14"/>
    <s v="Capital Research Center"/>
    <n v="2000"/>
    <x v="8"/>
    <x v="0"/>
  </r>
  <r>
    <s v="CT2016"/>
    <s v="DonorsTrust_Capital Research Center20141000"/>
    <x v="14"/>
    <s v="Capital Research Center"/>
    <n v="1000"/>
    <x v="8"/>
    <x v="0"/>
  </r>
  <r>
    <s v="CT2016"/>
    <s v="DonorsTrust_Capital Research Center20105000"/>
    <x v="14"/>
    <s v="Capital Research Center"/>
    <n v="5000"/>
    <x v="12"/>
    <x v="0"/>
  </r>
  <r>
    <s v="CT2016"/>
    <s v="DonorsTrust_Capital Research Center20103500"/>
    <x v="14"/>
    <s v="Capital Research Center"/>
    <n v="3500"/>
    <x v="12"/>
    <x v="0"/>
  </r>
  <r>
    <s v="CT2016"/>
    <s v="DonorsTrust_Capital Research Center20103000"/>
    <x v="14"/>
    <s v="Capital Research Center"/>
    <n v="3000"/>
    <x v="12"/>
    <x v="0"/>
  </r>
  <r>
    <s v="CT2016"/>
    <s v="DonorsTrust_Capital Research Center2010500"/>
    <x v="14"/>
    <s v="Capital Research Center"/>
    <n v="500"/>
    <x v="12"/>
    <x v="0"/>
  </r>
  <r>
    <s v="CT2016"/>
    <s v="DonorsTrust_Capital Research Center20095000"/>
    <x v="14"/>
    <s v="Capital Research Center"/>
    <n v="5000"/>
    <x v="13"/>
    <x v="0"/>
  </r>
  <r>
    <s v="CT2016"/>
    <s v="DonorsTrust_Capital Research Center20094000"/>
    <x v="14"/>
    <s v="Capital Research Center"/>
    <n v="4000"/>
    <x v="13"/>
    <x v="0"/>
  </r>
  <r>
    <s v="CT2016"/>
    <s v="DonorsTrust_Capital Research Center20093500"/>
    <x v="14"/>
    <s v="Capital Research Center"/>
    <n v="3500"/>
    <x v="13"/>
    <x v="0"/>
  </r>
  <r>
    <s v="CT2016"/>
    <s v="DonorsTrust_Capital Research Center2009500"/>
    <x v="14"/>
    <s v="Capital Research Center"/>
    <n v="500"/>
    <x v="13"/>
    <x v="0"/>
  </r>
  <r>
    <s v="CT2016"/>
    <s v="DonorsTrust_Capital Research Center20084500"/>
    <x v="14"/>
    <s v="Capital Research Center"/>
    <n v="4500"/>
    <x v="0"/>
    <x v="0"/>
  </r>
  <r>
    <s v="CT2016"/>
    <s v="DonorsTrust_Capital Research Center20074000"/>
    <x v="14"/>
    <s v="Capital Research Center"/>
    <n v="4000"/>
    <x v="1"/>
    <x v="0"/>
  </r>
  <r>
    <s v="CT2016"/>
    <s v="DonorsTrust_Capital Research Center200611000"/>
    <x v="14"/>
    <s v="Capital Research Center"/>
    <n v="11000"/>
    <x v="2"/>
    <x v="0"/>
  </r>
  <r>
    <s v="CT2016"/>
    <s v="DonorsTrust_Capital Research Center20056000"/>
    <x v="14"/>
    <s v="Capital Research Center"/>
    <n v="6000"/>
    <x v="3"/>
    <x v="0"/>
  </r>
  <r>
    <s v="CT2016"/>
    <s v="DonorsTrust_Capital Research Center20045000"/>
    <x v="14"/>
    <s v="Capital Research Center"/>
    <n v="5000"/>
    <x v="4"/>
    <x v="0"/>
  </r>
  <r>
    <s v="CT2016"/>
    <s v="DonorsTrust_Capital Research Center2002150"/>
    <x v="14"/>
    <s v="Capital Research Center"/>
    <n v="150"/>
    <x v="6"/>
    <x v="0"/>
  </r>
  <r>
    <s v="CT2016"/>
    <s v="Dorothy D. and Joseph A. Moller Foundation_Capital Research Center20067500"/>
    <x v="15"/>
    <s v="Capital Research Center"/>
    <n v="7500"/>
    <x v="2"/>
    <x v="0"/>
  </r>
  <r>
    <s v="CT2016"/>
    <s v="Dorothy D. and Joseph A. Moller Foundation_Capital Research Center20057500"/>
    <x v="15"/>
    <s v="Capital Research Center"/>
    <n v="7500"/>
    <x v="3"/>
    <x v="0"/>
  </r>
  <r>
    <s v="CT2016"/>
    <s v="Dorothy D. and Joseph A. Moller Foundation_Capital Research Center20045000"/>
    <x v="15"/>
    <s v="Capital Research Center"/>
    <n v="5000"/>
    <x v="4"/>
    <x v="0"/>
  </r>
  <r>
    <s v="CT2016"/>
    <s v="Dorothy D. and Joseph A. Moller Foundation_Capital Research Center20035000"/>
    <x v="15"/>
    <s v="Capital Research Center"/>
    <n v="5000"/>
    <x v="5"/>
    <x v="0"/>
  </r>
  <r>
    <s v="CT2016"/>
    <s v="Dorothy D. and Joseph A. Moller Foundation_Capital Research Center20025000"/>
    <x v="15"/>
    <s v="Capital Research Center"/>
    <n v="5000"/>
    <x v="6"/>
    <x v="0"/>
  </r>
  <r>
    <s v="CT2016"/>
    <s v="Dorothy D. and Joseph A. Moller Foundation_Capital Research Center20015000"/>
    <x v="15"/>
    <s v="Capital Research Center"/>
    <n v="5000"/>
    <x v="7"/>
    <x v="0"/>
  </r>
  <r>
    <n v="990"/>
    <s v="Earhart Foundation_Capital Research Center201420000"/>
    <x v="16"/>
    <s v="Capital Research Center"/>
    <n v="20000"/>
    <x v="8"/>
    <x v="1"/>
  </r>
  <r>
    <s v="CT2016"/>
    <s v="Earhart Foundation_Capital Research Center200512500"/>
    <x v="16"/>
    <s v="Capital Research Center"/>
    <n v="12500"/>
    <x v="3"/>
    <x v="0"/>
  </r>
  <r>
    <s v="CT2016"/>
    <s v="Earhart Foundation_Capital Research Center200412500"/>
    <x v="16"/>
    <s v="Capital Research Center"/>
    <n v="12500"/>
    <x v="4"/>
    <x v="0"/>
  </r>
  <r>
    <s v="CT2016"/>
    <s v="Earhart Foundation_Capital Research Center200310000"/>
    <x v="16"/>
    <s v="Capital Research Center"/>
    <n v="10000"/>
    <x v="5"/>
    <x v="0"/>
  </r>
  <r>
    <s v="CT2016"/>
    <s v="Earhart Foundation_Capital Research Center200220000"/>
    <x v="16"/>
    <s v="Capital Research Center"/>
    <n v="20000"/>
    <x v="6"/>
    <x v="0"/>
  </r>
  <r>
    <s v="CT2016"/>
    <s v="Earhart Foundation_Capital Research Center200120000"/>
    <x v="16"/>
    <s v="Capital Research Center"/>
    <n v="20000"/>
    <x v="7"/>
    <x v="0"/>
  </r>
  <r>
    <s v="CT2016"/>
    <s v="Earhart Foundation_Capital Research Center200015000"/>
    <x v="16"/>
    <s v="Capital Research Center"/>
    <n v="15000"/>
    <x v="14"/>
    <x v="0"/>
  </r>
  <r>
    <s v="CT2016"/>
    <s v="Earhart Foundation_Capital Research Center200025000"/>
    <x v="16"/>
    <s v="Capital Research Center"/>
    <n v="25000"/>
    <x v="14"/>
    <x v="0"/>
  </r>
  <r>
    <s v="CT2016"/>
    <s v="Earhart Foundation_Capital Research Center199925000"/>
    <x v="16"/>
    <s v="Capital Research Center"/>
    <n v="25000"/>
    <x v="15"/>
    <x v="0"/>
  </r>
  <r>
    <s v="CT2016"/>
    <s v="Earhart Foundation_Capital Research Center199820000"/>
    <x v="16"/>
    <s v="Capital Research Center"/>
    <n v="20000"/>
    <x v="16"/>
    <x v="0"/>
  </r>
  <r>
    <s v="CT2016"/>
    <s v="Earhart Foundation_Capital Research Center199715000"/>
    <x v="16"/>
    <s v="Capital Research Center"/>
    <n v="15000"/>
    <x v="22"/>
    <x v="0"/>
  </r>
  <r>
    <s v="CT2016"/>
    <s v="Earhart Foundation_Capital Research Center199612000"/>
    <x v="16"/>
    <s v="Capital Research Center"/>
    <n v="12000"/>
    <x v="23"/>
    <x v="0"/>
  </r>
  <r>
    <s v="CT2016"/>
    <s v="Earhart Foundation_Capital Research Center19957500"/>
    <x v="16"/>
    <s v="Capital Research Center"/>
    <n v="7500"/>
    <x v="25"/>
    <x v="0"/>
  </r>
  <r>
    <s v="CT2016"/>
    <s v="Earhart Foundation_Capital Research Center19957500"/>
    <x v="16"/>
    <s v="Capital Research Center"/>
    <n v="7500"/>
    <x v="25"/>
    <x v="0"/>
  </r>
  <r>
    <s v="CT2016"/>
    <s v="Exxon Mobil_Capital Research Center200750000"/>
    <x v="17"/>
    <s v="Capital Research Center"/>
    <n v="50000"/>
    <x v="1"/>
    <x v="0"/>
  </r>
  <r>
    <s v="CT2016"/>
    <s v="Exxon Mobil_Capital Research Center200625000"/>
    <x v="17"/>
    <s v="Capital Research Center"/>
    <n v="25000"/>
    <x v="2"/>
    <x v="0"/>
  </r>
  <r>
    <s v="CT2016"/>
    <s v="Exxon Mobil_Capital Research Center200550000"/>
    <x v="17"/>
    <s v="Capital Research Center"/>
    <n v="50000"/>
    <x v="3"/>
    <x v="0"/>
  </r>
  <r>
    <s v="CT2016"/>
    <s v="Exxon Mobil_Capital Research Center200425000"/>
    <x v="17"/>
    <s v="Capital Research Center"/>
    <n v="25000"/>
    <x v="4"/>
    <x v="0"/>
  </r>
  <r>
    <s v="CT2016"/>
    <s v="Exxon Mobil_Capital Research Center200325000"/>
    <x v="17"/>
    <s v="Capital Research Center"/>
    <n v="25000"/>
    <x v="5"/>
    <x v="0"/>
  </r>
  <r>
    <s v="CT2016"/>
    <s v="Exxon Mobil_Capital Research Center200225000"/>
    <x v="17"/>
    <s v="Capital Research Center"/>
    <n v="25000"/>
    <x v="6"/>
    <x v="0"/>
  </r>
  <r>
    <s v="CT2016"/>
    <s v="Exxon Mobil_Capital Research Center200125000"/>
    <x v="17"/>
    <s v="Capital Research Center"/>
    <n v="25000"/>
    <x v="7"/>
    <x v="0"/>
  </r>
  <r>
    <s v="CT2016"/>
    <s v="F.M. Kirby Foundation_Capital Research Center200812500"/>
    <x v="18"/>
    <s v="Capital Research Center"/>
    <n v="12500"/>
    <x v="0"/>
    <x v="0"/>
  </r>
  <r>
    <s v="CT2016"/>
    <s v="F.M. Kirby Foundation_Capital Research Center200712500"/>
    <x v="18"/>
    <s v="Capital Research Center"/>
    <n v="12500"/>
    <x v="1"/>
    <x v="0"/>
  </r>
  <r>
    <s v="CT2016"/>
    <s v="F.M. Kirby Foundation_Capital Research Center200610000"/>
    <x v="18"/>
    <s v="Capital Research Center"/>
    <n v="10000"/>
    <x v="2"/>
    <x v="0"/>
  </r>
  <r>
    <s v="CT2016"/>
    <s v="F.M. Kirby Foundation_Capital Research Center200510000"/>
    <x v="18"/>
    <s v="Capital Research Center"/>
    <n v="10000"/>
    <x v="3"/>
    <x v="0"/>
  </r>
  <r>
    <s v="CT2016"/>
    <s v="F.M. Kirby Foundation_Capital Research Center200410000"/>
    <x v="18"/>
    <s v="Capital Research Center"/>
    <n v="10000"/>
    <x v="4"/>
    <x v="0"/>
  </r>
  <r>
    <s v="CT2016"/>
    <s v="F.M. Kirby Foundation_Capital Research Center20037500"/>
    <x v="18"/>
    <s v="Capital Research Center"/>
    <n v="7500"/>
    <x v="5"/>
    <x v="0"/>
  </r>
  <r>
    <s v="CT2016"/>
    <s v="F.M. Kirby Foundation_Capital Research Center20027500"/>
    <x v="18"/>
    <s v="Capital Research Center"/>
    <n v="7500"/>
    <x v="6"/>
    <x v="0"/>
  </r>
  <r>
    <s v="CT2016"/>
    <s v="F.M. Kirby Foundation_Capital Research Center20017500"/>
    <x v="18"/>
    <s v="Capital Research Center"/>
    <n v="7500"/>
    <x v="7"/>
    <x v="0"/>
  </r>
  <r>
    <s v="CT2016"/>
    <s v="F.M. Kirby Foundation_Capital Research Center20007500"/>
    <x v="18"/>
    <s v="Capital Research Center"/>
    <n v="7500"/>
    <x v="14"/>
    <x v="0"/>
  </r>
  <r>
    <s v="CT2016"/>
    <s v="F.M. Kirby Foundation_Capital Research Center199910000"/>
    <x v="18"/>
    <s v="Capital Research Center"/>
    <n v="10000"/>
    <x v="15"/>
    <x v="0"/>
  </r>
  <r>
    <s v="CT2016"/>
    <s v="F.M. Kirby Foundation_Capital Research Center199815000"/>
    <x v="18"/>
    <s v="Capital Research Center"/>
    <n v="15000"/>
    <x v="16"/>
    <x v="0"/>
  </r>
  <r>
    <n v="990"/>
    <s v="Floyd Foundation_Capital Research Center2014250"/>
    <x v="19"/>
    <s v="Capital Research Center"/>
    <n v="250"/>
    <x v="8"/>
    <x v="1"/>
  </r>
  <r>
    <n v="990"/>
    <s v="Floyd Foundation_Capital Research Center2013500"/>
    <x v="19"/>
    <s v="Capital Research Center"/>
    <n v="500"/>
    <x v="9"/>
    <x v="1"/>
  </r>
  <r>
    <n v="990"/>
    <s v="Floyd Foundation_Capital Research Center20091000"/>
    <x v="19"/>
    <s v="Capital Research Center"/>
    <n v="1000"/>
    <x v="13"/>
    <x v="1"/>
  </r>
  <r>
    <n v="990"/>
    <s v="Floyd Foundation_Capital Research Center20041000"/>
    <x v="19"/>
    <s v="Capital Research Center"/>
    <n v="1000"/>
    <x v="4"/>
    <x v="1"/>
  </r>
  <r>
    <n v="990"/>
    <s v="Hickory Foundation_Capital Research Center201620000"/>
    <x v="20"/>
    <s v="Capital Research Center"/>
    <n v="20000"/>
    <x v="17"/>
    <x v="1"/>
  </r>
  <r>
    <n v="990"/>
    <s v="Hickory Foundation_Capital Research Center201530000"/>
    <x v="20"/>
    <s v="Capital Research Center"/>
    <n v="30000"/>
    <x v="18"/>
    <x v="1"/>
  </r>
  <r>
    <n v="990"/>
    <s v="Hickory Foundation_Capital Research Center201425000"/>
    <x v="20"/>
    <s v="Capital Research Center"/>
    <n v="25000"/>
    <x v="8"/>
    <x v="1"/>
  </r>
  <r>
    <n v="990"/>
    <s v="Hickory Foundation_Capital Research Center201335000"/>
    <x v="20"/>
    <s v="Capital Research Center"/>
    <n v="35000"/>
    <x v="9"/>
    <x v="1"/>
  </r>
  <r>
    <s v="CT2016"/>
    <s v="Hickory Foundation_Capital Research Center201135000"/>
    <x v="20"/>
    <s v="Capital Research Center"/>
    <n v="35000"/>
    <x v="11"/>
    <x v="0"/>
  </r>
  <r>
    <s v="CT2016"/>
    <s v="Hickory Foundation_Capital Research Center201035000"/>
    <x v="20"/>
    <s v="Capital Research Center"/>
    <n v="35000"/>
    <x v="12"/>
    <x v="0"/>
  </r>
  <r>
    <s v="CT2016"/>
    <s v="Hickory Foundation_Capital Research Center200935000"/>
    <x v="20"/>
    <s v="Capital Research Center"/>
    <n v="35000"/>
    <x v="13"/>
    <x v="0"/>
  </r>
  <r>
    <s v="CT2016"/>
    <s v="Hickory Foundation_Capital Research Center200835000"/>
    <x v="20"/>
    <s v="Capital Research Center"/>
    <n v="35000"/>
    <x v="0"/>
    <x v="0"/>
  </r>
  <r>
    <s v="CT2016"/>
    <s v="Hickory Foundation_Capital Research Center200725000"/>
    <x v="20"/>
    <s v="Capital Research Center"/>
    <n v="25000"/>
    <x v="1"/>
    <x v="0"/>
  </r>
  <r>
    <s v="CT2016"/>
    <s v="Hickory Foundation_Capital Research Center200615000"/>
    <x v="20"/>
    <s v="Capital Research Center"/>
    <n v="15000"/>
    <x v="2"/>
    <x v="0"/>
  </r>
  <r>
    <s v="CT2016"/>
    <s v="Hickory Foundation_Capital Research Center20053000"/>
    <x v="20"/>
    <s v="Capital Research Center"/>
    <n v="3000"/>
    <x v="3"/>
    <x v="0"/>
  </r>
  <r>
    <s v="CT2016"/>
    <s v="Hickory Foundation_Capital Research Center20032000"/>
    <x v="20"/>
    <s v="Capital Research Center"/>
    <n v="2000"/>
    <x v="5"/>
    <x v="0"/>
  </r>
  <r>
    <s v="CT2016"/>
    <s v="Hickory Foundation_Capital Research Center20022000"/>
    <x v="20"/>
    <s v="Capital Research Center"/>
    <n v="2000"/>
    <x v="6"/>
    <x v="0"/>
  </r>
  <r>
    <s v="CT2016"/>
    <s v="Hickory Foundation_Capital Research Center20011500"/>
    <x v="20"/>
    <s v="Capital Research Center"/>
    <n v="1500"/>
    <x v="7"/>
    <x v="0"/>
  </r>
  <r>
    <s v="CT2016"/>
    <s v="Hickory Foundation_Capital Research Center20001500"/>
    <x v="20"/>
    <s v="Capital Research Center"/>
    <n v="1500"/>
    <x v="14"/>
    <x v="0"/>
  </r>
  <r>
    <s v="CT2016"/>
    <s v="Hickory Foundation_Capital Research Center19991000"/>
    <x v="20"/>
    <s v="Capital Research Center"/>
    <n v="1000"/>
    <x v="15"/>
    <x v="0"/>
  </r>
  <r>
    <n v="990"/>
    <s v="Huizenga Foundation_Capital Research Center20145000"/>
    <x v="21"/>
    <s v="Capital Research Center"/>
    <n v="5000"/>
    <x v="8"/>
    <x v="1"/>
  </r>
  <r>
    <n v="990"/>
    <s v="Huizenga Foundation_Capital Research Center201310000"/>
    <x v="21"/>
    <s v="Capital Research Center"/>
    <n v="10000"/>
    <x v="9"/>
    <x v="1"/>
  </r>
  <r>
    <n v="990"/>
    <s v="Huizenga Foundation_Capital Research Center20125000"/>
    <x v="21"/>
    <s v="Capital Research Center"/>
    <n v="5000"/>
    <x v="10"/>
    <x v="1"/>
  </r>
  <r>
    <n v="990"/>
    <s v="Huizenga Foundation_Capital Research Center201110000"/>
    <x v="21"/>
    <s v="Capital Research Center"/>
    <n v="10000"/>
    <x v="11"/>
    <x v="1"/>
  </r>
  <r>
    <n v="990"/>
    <s v="Huizenga Foundation_Capital Research Center201010000"/>
    <x v="21"/>
    <s v="Capital Research Center"/>
    <n v="10000"/>
    <x v="12"/>
    <x v="1"/>
  </r>
  <r>
    <n v="990"/>
    <s v="Huizenga Foundation_Capital Research Center200810000"/>
    <x v="21"/>
    <s v="Capital Research Center"/>
    <n v="10000"/>
    <x v="0"/>
    <x v="1"/>
  </r>
  <r>
    <n v="990"/>
    <s v="Huizenga Foundation_Capital Research Center200710000"/>
    <x v="21"/>
    <s v="Capital Research Center"/>
    <n v="10000"/>
    <x v="1"/>
    <x v="1"/>
  </r>
  <r>
    <n v="990"/>
    <s v="Huizenga Foundation_Capital Research Center200610000"/>
    <x v="21"/>
    <s v="Capital Research Center"/>
    <n v="10000"/>
    <x v="2"/>
    <x v="1"/>
  </r>
  <r>
    <n v="990"/>
    <s v="Huizenga Foundation_Capital Research Center20055000"/>
    <x v="21"/>
    <s v="Capital Research Center"/>
    <n v="5000"/>
    <x v="3"/>
    <x v="1"/>
  </r>
  <r>
    <n v="990"/>
    <s v="Huizenga Foundation_Capital Research Center200415000"/>
    <x v="21"/>
    <s v="Capital Research Center"/>
    <n v="15000"/>
    <x v="4"/>
    <x v="1"/>
  </r>
  <r>
    <n v="990"/>
    <s v="Huizenga Foundation_Capital Research Center200310000"/>
    <x v="21"/>
    <s v="Capital Research Center"/>
    <n v="10000"/>
    <x v="5"/>
    <x v="1"/>
  </r>
  <r>
    <n v="990"/>
    <s v="Huizenga Foundation_Capital Research Center200210000"/>
    <x v="21"/>
    <s v="Capital Research Center"/>
    <n v="10000"/>
    <x v="6"/>
    <x v="1"/>
  </r>
  <r>
    <n v="990"/>
    <s v="Huizenga Foundation_Capital Research Center20015000"/>
    <x v="21"/>
    <s v="Capital Research Center"/>
    <n v="5000"/>
    <x v="7"/>
    <x v="1"/>
  </r>
  <r>
    <s v="CT2016"/>
    <s v="Jaquelin Hume Foundation_Capital Research Center20045000"/>
    <x v="22"/>
    <s v="Capital Research Center"/>
    <n v="5000"/>
    <x v="4"/>
    <x v="0"/>
  </r>
  <r>
    <s v="CT2016"/>
    <s v="Jaquelin Hume Foundation_Capital Research Center20035000"/>
    <x v="22"/>
    <s v="Capital Research Center"/>
    <n v="5000"/>
    <x v="5"/>
    <x v="0"/>
  </r>
  <r>
    <s v="CT2016"/>
    <s v="Jaquelin Hume Foundation_Capital Research Center20025000"/>
    <x v="22"/>
    <s v="Capital Research Center"/>
    <n v="5000"/>
    <x v="6"/>
    <x v="0"/>
  </r>
  <r>
    <s v="CT2016"/>
    <s v="Jaquelin Hume Foundation_Capital Research Center200165000"/>
    <x v="22"/>
    <s v="Capital Research Center"/>
    <n v="65000"/>
    <x v="7"/>
    <x v="0"/>
  </r>
  <r>
    <s v="CT2016"/>
    <s v="Jaquelin Hume Foundation_Capital Research Center199995000"/>
    <x v="22"/>
    <s v="Capital Research Center"/>
    <n v="95000"/>
    <x v="15"/>
    <x v="0"/>
  </r>
  <r>
    <s v="CT2016"/>
    <s v="JM Foundation_Capital Research Center200015000"/>
    <x v="23"/>
    <s v="Capital Research Center"/>
    <n v="15000"/>
    <x v="14"/>
    <x v="0"/>
  </r>
  <r>
    <s v="CT2016"/>
    <s v="JM Foundation_Capital Research Center199515000"/>
    <x v="23"/>
    <s v="Capital Research Center"/>
    <n v="15000"/>
    <x v="25"/>
    <x v="0"/>
  </r>
  <r>
    <s v="CT2016"/>
    <s v="John M. Olin Foundation_Capital Research Center200140000"/>
    <x v="24"/>
    <s v="Capital Research Center"/>
    <n v="40000"/>
    <x v="7"/>
    <x v="0"/>
  </r>
  <r>
    <s v="CT2016"/>
    <s v="John M. Olin Foundation_Capital Research Center200040000"/>
    <x v="24"/>
    <s v="Capital Research Center"/>
    <n v="40000"/>
    <x v="14"/>
    <x v="0"/>
  </r>
  <r>
    <s v="CT2016"/>
    <s v="John M. Olin Foundation_Capital Research Center200012500"/>
    <x v="24"/>
    <s v="Capital Research Center"/>
    <n v="12500"/>
    <x v="14"/>
    <x v="0"/>
  </r>
  <r>
    <s v="CT2016"/>
    <s v="John M. Olin Foundation_Capital Research Center199950000"/>
    <x v="24"/>
    <s v="Capital Research Center"/>
    <n v="50000"/>
    <x v="15"/>
    <x v="0"/>
  </r>
  <r>
    <s v="CT2016"/>
    <s v="John M. Olin Foundation_Capital Research Center199850000"/>
    <x v="24"/>
    <s v="Capital Research Center"/>
    <n v="50000"/>
    <x v="16"/>
    <x v="0"/>
  </r>
  <r>
    <s v="CT2016"/>
    <s v="John M. Olin Foundation_Capital Research Center199750000"/>
    <x v="24"/>
    <s v="Capital Research Center"/>
    <n v="50000"/>
    <x v="22"/>
    <x v="0"/>
  </r>
  <r>
    <s v="CT2016"/>
    <s v="John M. Olin Foundation_Capital Research Center199650000"/>
    <x v="24"/>
    <s v="Capital Research Center"/>
    <n v="50000"/>
    <x v="23"/>
    <x v="0"/>
  </r>
  <r>
    <s v="CT2016"/>
    <s v="John M. Olin Foundation_Capital Research Center199635000"/>
    <x v="24"/>
    <s v="Capital Research Center"/>
    <n v="35000"/>
    <x v="23"/>
    <x v="0"/>
  </r>
  <r>
    <s v="CT2016"/>
    <s v="John M. Olin Foundation_Capital Research Center199525000"/>
    <x v="24"/>
    <s v="Capital Research Center"/>
    <n v="25000"/>
    <x v="25"/>
    <x v="0"/>
  </r>
  <r>
    <s v="CT2016"/>
    <s v="John M. Olin Foundation_Capital Research Center199425000"/>
    <x v="24"/>
    <s v="Capital Research Center"/>
    <n v="25000"/>
    <x v="26"/>
    <x v="0"/>
  </r>
  <r>
    <s v="CT2016"/>
    <s v="John M. Olin Foundation_Capital Research Center199325000"/>
    <x v="24"/>
    <s v="Capital Research Center"/>
    <n v="25000"/>
    <x v="24"/>
    <x v="0"/>
  </r>
  <r>
    <s v="CT2016"/>
    <s v="John M. Olin Foundation_Capital Research Center199325000"/>
    <x v="24"/>
    <s v="Capital Research Center"/>
    <n v="25000"/>
    <x v="24"/>
    <x v="0"/>
  </r>
  <r>
    <s v="CT2016"/>
    <s v="John M. Olin Foundation_Capital Research Center199225000"/>
    <x v="24"/>
    <s v="Capital Research Center"/>
    <n v="25000"/>
    <x v="27"/>
    <x v="0"/>
  </r>
  <r>
    <s v="CT2016"/>
    <s v="John M. Olin Foundation_Capital Research Center199125000"/>
    <x v="24"/>
    <s v="Capital Research Center"/>
    <n v="25000"/>
    <x v="28"/>
    <x v="0"/>
  </r>
  <r>
    <s v="CT2016"/>
    <s v="John M. Olin Foundation_Capital Research Center199025000"/>
    <x v="24"/>
    <s v="Capital Research Center"/>
    <n v="25000"/>
    <x v="29"/>
    <x v="0"/>
  </r>
  <r>
    <s v="CT2016"/>
    <s v="John M. Olin Foundation_Capital Research Center198925000"/>
    <x v="24"/>
    <s v="Capital Research Center"/>
    <n v="25000"/>
    <x v="30"/>
    <x v="0"/>
  </r>
  <r>
    <s v="CT2016"/>
    <s v="John M. Olin Foundation_Capital Research Center198925000"/>
    <x v="24"/>
    <s v="Capital Research Center"/>
    <n v="25000"/>
    <x v="30"/>
    <x v="0"/>
  </r>
  <r>
    <s v="CT2016"/>
    <s v="John M. Olin Foundation_Capital Research Center198825000"/>
    <x v="24"/>
    <s v="Capital Research Center"/>
    <n v="25000"/>
    <x v="20"/>
    <x v="0"/>
  </r>
  <r>
    <s v="CT2016"/>
    <s v="John M. Olin Foundation_Capital Research Center198725000"/>
    <x v="24"/>
    <s v="Capital Research Center"/>
    <n v="25000"/>
    <x v="21"/>
    <x v="0"/>
  </r>
  <r>
    <s v="CT2016"/>
    <s v="John M. Olin Foundation_Capital Research Center198515000"/>
    <x v="24"/>
    <s v="Capital Research Center"/>
    <n v="15000"/>
    <x v="31"/>
    <x v="0"/>
  </r>
  <r>
    <n v="990"/>
    <s v="John P and Kathryn G Evans Foundation_Capital Research Center2015150"/>
    <x v="25"/>
    <s v="Capital Research Center"/>
    <n v="150"/>
    <x v="18"/>
    <x v="1"/>
  </r>
  <r>
    <n v="990"/>
    <s v="John Templeton Foundation_Capital Research Center2003250"/>
    <x v="26"/>
    <s v="Capital Research Center"/>
    <n v="250"/>
    <x v="5"/>
    <x v="1"/>
  </r>
  <r>
    <s v="CT2016"/>
    <s v="John William Pope Foundation_Capital Research Center201310000"/>
    <x v="27"/>
    <s v="Capital Research Center"/>
    <n v="10000"/>
    <x v="9"/>
    <x v="0"/>
  </r>
  <r>
    <s v="CT2016"/>
    <s v="John William Pope Foundation_Capital Research Center201210000"/>
    <x v="27"/>
    <s v="Capital Research Center"/>
    <n v="10000"/>
    <x v="10"/>
    <x v="0"/>
  </r>
  <r>
    <s v="CT2016"/>
    <s v="Joyce and Donald Rumsfeld Foundation_Capital Research Center20122000"/>
    <x v="28"/>
    <s v="Capital Research Center"/>
    <n v="2000"/>
    <x v="10"/>
    <x v="0"/>
  </r>
  <r>
    <s v="CT2016"/>
    <s v="Joyce and Donald Rumsfeld Foundation_Capital Research Center20111000"/>
    <x v="28"/>
    <s v="Capital Research Center"/>
    <n v="1000"/>
    <x v="11"/>
    <x v="0"/>
  </r>
  <r>
    <s v="CT2016"/>
    <s v="Joyce and Donald Rumsfeld Foundation_Capital Research Center20101000"/>
    <x v="28"/>
    <s v="Capital Research Center"/>
    <n v="1000"/>
    <x v="12"/>
    <x v="0"/>
  </r>
  <r>
    <n v="990"/>
    <s v="Joyce and Donald Rumsfeld Foundation_Capital Research Center20132500"/>
    <x v="28"/>
    <s v="Capital Research Center"/>
    <n v="2500"/>
    <x v="9"/>
    <x v="1"/>
  </r>
  <r>
    <n v="990"/>
    <s v="Joyce and Donald Rumsfeld Foundation_Capital Research Center20141000"/>
    <x v="28"/>
    <s v="Capital Research Center"/>
    <n v="1000"/>
    <x v="8"/>
    <x v="1"/>
  </r>
  <r>
    <s v="CT2016"/>
    <s v="Lillian S. Wells Foundation_Capital Research Center200750000"/>
    <x v="29"/>
    <s v="Capital Research Center"/>
    <n v="50000"/>
    <x v="1"/>
    <x v="0"/>
  </r>
  <r>
    <s v="CT2016"/>
    <s v="Lillian S. Wells Foundation_Capital Research Center200650000"/>
    <x v="29"/>
    <s v="Capital Research Center"/>
    <n v="50000"/>
    <x v="2"/>
    <x v="0"/>
  </r>
  <r>
    <s v="CT2016"/>
    <s v="Lillian S. Wells Foundation_Capital Research Center200550000"/>
    <x v="29"/>
    <s v="Capital Research Center"/>
    <n v="50000"/>
    <x v="3"/>
    <x v="0"/>
  </r>
  <r>
    <s v="CT2016"/>
    <s v="Lillian S. Wells Foundation_Capital Research Center200450000"/>
    <x v="29"/>
    <s v="Capital Research Center"/>
    <n v="50000"/>
    <x v="4"/>
    <x v="0"/>
  </r>
  <r>
    <s v="CT2016"/>
    <s v="Lillian S. Wells Foundation_Capital Research Center200350000"/>
    <x v="29"/>
    <s v="Capital Research Center"/>
    <n v="50000"/>
    <x v="5"/>
    <x v="0"/>
  </r>
  <r>
    <s v="CT2016"/>
    <s v="Lillian S. Wells Foundation_Capital Research Center200240000"/>
    <x v="29"/>
    <s v="Capital Research Center"/>
    <n v="40000"/>
    <x v="6"/>
    <x v="0"/>
  </r>
  <r>
    <s v="CT2016"/>
    <s v="Lillian S. Wells Foundation_Capital Research Center2001100000"/>
    <x v="29"/>
    <s v="Capital Research Center"/>
    <n v="100000"/>
    <x v="7"/>
    <x v="0"/>
  </r>
  <r>
    <s v="CT2016"/>
    <s v="Lynn &amp; Foster Friess Family Foundation_Capital Research Center20031000"/>
    <x v="30"/>
    <s v="Capital Research Center"/>
    <n v="1000"/>
    <x v="5"/>
    <x v="0"/>
  </r>
  <r>
    <n v="990"/>
    <s v="National Christian Charitable Foundation_Capital Research Center2016250"/>
    <x v="31"/>
    <s v="Capital Research Center"/>
    <n v="250"/>
    <x v="17"/>
    <x v="1"/>
  </r>
  <r>
    <n v="990"/>
    <s v="National Christian Charitable Foundation_Capital Research Center2015200"/>
    <x v="31"/>
    <s v="Capital Research Center"/>
    <n v="200"/>
    <x v="18"/>
    <x v="1"/>
  </r>
  <r>
    <n v="990"/>
    <s v="National Christian Charitable Foundation_Capital Research Center20065000"/>
    <x v="31"/>
    <s v="Capital Research Center"/>
    <n v="5000"/>
    <x v="2"/>
    <x v="1"/>
  </r>
  <r>
    <n v="990"/>
    <s v="National Christian Charitable Foundation_Capital Research Center20055500"/>
    <x v="31"/>
    <s v="Capital Research Center"/>
    <n v="5500"/>
    <x v="3"/>
    <x v="1"/>
  </r>
  <r>
    <n v="990"/>
    <s v="National Christian Charitable Foundation_Capital Research Center200110000"/>
    <x v="31"/>
    <s v="Capital Research Center"/>
    <n v="10000"/>
    <x v="7"/>
    <x v="1"/>
  </r>
  <r>
    <n v="990"/>
    <s v="Neal and Jane Freeman Foundation_Capital Research Center201310000"/>
    <x v="32"/>
    <s v="Capital Research Center"/>
    <n v="10000"/>
    <x v="9"/>
    <x v="1"/>
  </r>
  <r>
    <s v="CT2016"/>
    <s v="Neal and Jane Freeman Foundation_Capital Research Center200710000"/>
    <x v="32"/>
    <s v="Capital Research Center"/>
    <n v="10000"/>
    <x v="1"/>
    <x v="0"/>
  </r>
  <r>
    <n v="990"/>
    <s v="Philip M. McKenna Foundation_Capital Research Center201615000"/>
    <x v="33"/>
    <s v="Capital Research Center"/>
    <n v="15000"/>
    <x v="17"/>
    <x v="1"/>
  </r>
  <r>
    <n v="990"/>
    <s v="Philip M. McKenna Foundation_Capital Research Center201515000"/>
    <x v="33"/>
    <s v="Capital Research Center"/>
    <n v="15000"/>
    <x v="18"/>
    <x v="1"/>
  </r>
  <r>
    <n v="990"/>
    <s v="Philip M. McKenna Foundation_Capital Research Center201415000"/>
    <x v="33"/>
    <s v="Capital Research Center"/>
    <n v="15000"/>
    <x v="8"/>
    <x v="1"/>
  </r>
  <r>
    <n v="990"/>
    <s v="Philip M. McKenna Foundation_Capital Research Center201310000"/>
    <x v="33"/>
    <s v="Capital Research Center"/>
    <n v="10000"/>
    <x v="9"/>
    <x v="1"/>
  </r>
  <r>
    <s v="CT2016"/>
    <s v="Philip M. McKenna Foundation_Capital Research Center201210000"/>
    <x v="33"/>
    <s v="Capital Research Center"/>
    <n v="10000"/>
    <x v="10"/>
    <x v="0"/>
  </r>
  <r>
    <s v="CT2016"/>
    <s v="Philip M. McKenna Foundation_Capital Research Center201110000"/>
    <x v="33"/>
    <s v="Capital Research Center"/>
    <n v="10000"/>
    <x v="11"/>
    <x v="0"/>
  </r>
  <r>
    <s v="CT2016"/>
    <s v="Philip M. McKenna Foundation_Capital Research Center201010000"/>
    <x v="33"/>
    <s v="Capital Research Center"/>
    <n v="10000"/>
    <x v="12"/>
    <x v="0"/>
  </r>
  <r>
    <s v="CT2016"/>
    <s v="Philip M. McKenna Foundation_Capital Research Center200910000"/>
    <x v="33"/>
    <s v="Capital Research Center"/>
    <n v="10000"/>
    <x v="13"/>
    <x v="0"/>
  </r>
  <r>
    <s v="CT2016"/>
    <s v="Philip M. McKenna Foundation_Capital Research Center200825000"/>
    <x v="33"/>
    <s v="Capital Research Center"/>
    <n v="25000"/>
    <x v="0"/>
    <x v="0"/>
  </r>
  <r>
    <s v="CT2016"/>
    <s v="Philip M. McKenna Foundation_Capital Research Center200625000"/>
    <x v="33"/>
    <s v="Capital Research Center"/>
    <n v="25000"/>
    <x v="2"/>
    <x v="0"/>
  </r>
  <r>
    <s v="CT2016"/>
    <s v="Philip M. McKenna Foundation_Capital Research Center200525000"/>
    <x v="33"/>
    <s v="Capital Research Center"/>
    <n v="25000"/>
    <x v="3"/>
    <x v="0"/>
  </r>
  <r>
    <s v="CT2016"/>
    <s v="Philip M. McKenna Foundation_Capital Research Center200435000"/>
    <x v="33"/>
    <s v="Capital Research Center"/>
    <n v="35000"/>
    <x v="4"/>
    <x v="0"/>
  </r>
  <r>
    <s v="CT2016"/>
    <s v="Philip M. McKenna Foundation_Capital Research Center200335000"/>
    <x v="33"/>
    <s v="Capital Research Center"/>
    <n v="35000"/>
    <x v="5"/>
    <x v="0"/>
  </r>
  <r>
    <s v="CT2016"/>
    <s v="Philip M. McKenna Foundation_Capital Research Center200235000"/>
    <x v="33"/>
    <s v="Capital Research Center"/>
    <n v="35000"/>
    <x v="6"/>
    <x v="0"/>
  </r>
  <r>
    <s v="CT2016"/>
    <s v="Philip M. McKenna Foundation_Capital Research Center200135000"/>
    <x v="33"/>
    <s v="Capital Research Center"/>
    <n v="35000"/>
    <x v="7"/>
    <x v="0"/>
  </r>
  <r>
    <s v="CT2016"/>
    <s v="Philip M. McKenna Foundation_Capital Research Center200037000"/>
    <x v="33"/>
    <s v="Capital Research Center"/>
    <n v="37000"/>
    <x v="14"/>
    <x v="0"/>
  </r>
  <r>
    <s v="CT2016"/>
    <s v="Philip M. McKenna Foundation_Capital Research Center199937000"/>
    <x v="33"/>
    <s v="Capital Research Center"/>
    <n v="37000"/>
    <x v="15"/>
    <x v="0"/>
  </r>
  <r>
    <s v="CT2016"/>
    <s v="Philip M. McKenna Foundation_Capital Research Center199937000"/>
    <x v="33"/>
    <s v="Capital Research Center"/>
    <n v="37000"/>
    <x v="15"/>
    <x v="0"/>
  </r>
  <r>
    <s v="CT2016"/>
    <s v="Philip M. McKenna Foundation_Capital Research Center199835000"/>
    <x v="33"/>
    <s v="Capital Research Center"/>
    <n v="35000"/>
    <x v="16"/>
    <x v="0"/>
  </r>
  <r>
    <s v="CT2016"/>
    <s v="Philip M. McKenna Foundation_Capital Research Center199735000"/>
    <x v="33"/>
    <s v="Capital Research Center"/>
    <n v="35000"/>
    <x v="22"/>
    <x v="0"/>
  </r>
  <r>
    <s v="CT2016"/>
    <s v="Philip M. McKenna Foundation_Capital Research Center199635000"/>
    <x v="33"/>
    <s v="Capital Research Center"/>
    <n v="35000"/>
    <x v="23"/>
    <x v="0"/>
  </r>
  <r>
    <s v="CT2016"/>
    <s v="Pierre F. and Enid Goodrich Foundation_Capital Research Center200210000"/>
    <x v="34"/>
    <s v="Capital Research Center"/>
    <n v="10000"/>
    <x v="6"/>
    <x v="0"/>
  </r>
  <r>
    <s v="CT2016"/>
    <s v="Pierre F. and Enid Goodrich Foundation_Capital Research Center200110000"/>
    <x v="34"/>
    <s v="Capital Research Center"/>
    <n v="10000"/>
    <x v="7"/>
    <x v="0"/>
  </r>
  <r>
    <s v="Annual Report"/>
    <s v="Sarah Scaife Foundation_Capital Research Center2016300000"/>
    <x v="35"/>
    <s v="Capital Research Center"/>
    <n v="300000"/>
    <x v="17"/>
    <x v="1"/>
  </r>
  <r>
    <s v="Annual Report"/>
    <s v="Sarah Scaife Foundation_Capital Research Center2015200000"/>
    <x v="35"/>
    <s v="Capital Research Center"/>
    <n v="200000"/>
    <x v="18"/>
    <x v="1"/>
  </r>
  <r>
    <n v="990"/>
    <s v="Sarah Scaife Foundation_Capital Research Center2014200000"/>
    <x v="35"/>
    <s v="Capital Research Center"/>
    <n v="200000"/>
    <x v="8"/>
    <x v="1"/>
  </r>
  <r>
    <n v="990"/>
    <s v="Sarah Scaife Foundation_Capital Research Center2013200000"/>
    <x v="35"/>
    <s v="Capital Research Center"/>
    <n v="200000"/>
    <x v="9"/>
    <x v="1"/>
  </r>
  <r>
    <s v="CT2016"/>
    <s v="Sarah Scaife Foundation_Capital Research Center2012200000"/>
    <x v="35"/>
    <s v="Capital Research Center"/>
    <n v="200000"/>
    <x v="10"/>
    <x v="0"/>
  </r>
  <r>
    <s v="CT2016"/>
    <s v="Sarah Scaife Foundation_Capital Research Center2011200000"/>
    <x v="35"/>
    <s v="Capital Research Center"/>
    <n v="200000"/>
    <x v="11"/>
    <x v="0"/>
  </r>
  <r>
    <s v="CT2016"/>
    <s v="Sarah Scaife Foundation_Capital Research Center2010175000"/>
    <x v="35"/>
    <s v="Capital Research Center"/>
    <n v="175000"/>
    <x v="12"/>
    <x v="0"/>
  </r>
  <r>
    <s v="CT2016"/>
    <s v="Sarah Scaife Foundation_Capital Research Center2009175000"/>
    <x v="35"/>
    <s v="Capital Research Center"/>
    <n v="175000"/>
    <x v="13"/>
    <x v="0"/>
  </r>
  <r>
    <s v="CT2016"/>
    <s v="Sarah Scaife Foundation_Capital Research Center2008225000"/>
    <x v="35"/>
    <s v="Capital Research Center"/>
    <n v="225000"/>
    <x v="0"/>
    <x v="0"/>
  </r>
  <r>
    <s v="CT2016"/>
    <s v="Sarah Scaife Foundation_Capital Research Center2007250000"/>
    <x v="35"/>
    <s v="Capital Research Center"/>
    <n v="250000"/>
    <x v="1"/>
    <x v="0"/>
  </r>
  <r>
    <s v="CT2016"/>
    <s v="Sarah Scaife Foundation_Capital Research Center2006250000"/>
    <x v="35"/>
    <s v="Capital Research Center"/>
    <n v="250000"/>
    <x v="2"/>
    <x v="0"/>
  </r>
  <r>
    <s v="CT2016"/>
    <s v="Sarah Scaife Foundation_Capital Research Center2005235000"/>
    <x v="35"/>
    <s v="Capital Research Center"/>
    <n v="235000"/>
    <x v="3"/>
    <x v="0"/>
  </r>
  <r>
    <s v="CT2016"/>
    <s v="Sarah Scaife Foundation_Capital Research Center2004200000"/>
    <x v="35"/>
    <s v="Capital Research Center"/>
    <n v="200000"/>
    <x v="4"/>
    <x v="0"/>
  </r>
  <r>
    <s v="CT2016"/>
    <s v="Sarah Scaife Foundation_Capital Research Center2003185000"/>
    <x v="35"/>
    <s v="Capital Research Center"/>
    <n v="185000"/>
    <x v="5"/>
    <x v="0"/>
  </r>
  <r>
    <s v="CT2016"/>
    <s v="Sarah Scaife Foundation_Capital Research Center2002100000"/>
    <x v="35"/>
    <s v="Capital Research Center"/>
    <n v="100000"/>
    <x v="6"/>
    <x v="0"/>
  </r>
  <r>
    <s v="CT2016"/>
    <s v="Sarah Scaife Foundation_Capital Research Center2001200000"/>
    <x v="35"/>
    <s v="Capital Research Center"/>
    <n v="200000"/>
    <x v="7"/>
    <x v="0"/>
  </r>
  <r>
    <s v="CT2016"/>
    <s v="Sarah Scaife Foundation_Capital Research Center2000200000"/>
    <x v="35"/>
    <s v="Capital Research Center"/>
    <n v="200000"/>
    <x v="14"/>
    <x v="0"/>
  </r>
  <r>
    <s v="CT2016"/>
    <s v="Sarah Scaife Foundation_Capital Research Center1999200000"/>
    <x v="35"/>
    <s v="Capital Research Center"/>
    <n v="200000"/>
    <x v="15"/>
    <x v="0"/>
  </r>
  <r>
    <s v="CT2016"/>
    <s v="Sarah Scaife Foundation_Capital Research Center1998200000"/>
    <x v="35"/>
    <s v="Capital Research Center"/>
    <n v="200000"/>
    <x v="16"/>
    <x v="0"/>
  </r>
  <r>
    <s v="CT2016"/>
    <s v="Sarah Scaife Foundation_Capital Research Center1997250000"/>
    <x v="35"/>
    <s v="Capital Research Center"/>
    <n v="250000"/>
    <x v="22"/>
    <x v="0"/>
  </r>
  <r>
    <s v="CT2016"/>
    <s v="Sarah Scaife Foundation_Capital Research Center1996200000"/>
    <x v="35"/>
    <s v="Capital Research Center"/>
    <n v="200000"/>
    <x v="23"/>
    <x v="0"/>
  </r>
  <r>
    <s v="CT2016"/>
    <s v="Sarah Scaife Foundation_Capital Research Center1996100000"/>
    <x v="35"/>
    <s v="Capital Research Center"/>
    <n v="100000"/>
    <x v="23"/>
    <x v="0"/>
  </r>
  <r>
    <s v="CT2016"/>
    <s v="Sarah Scaife Foundation_Capital Research Center1995250000"/>
    <x v="35"/>
    <s v="Capital Research Center"/>
    <n v="250000"/>
    <x v="25"/>
    <x v="0"/>
  </r>
  <r>
    <s v="CT2016"/>
    <s v="Sarah Scaife Foundation_Capital Research Center1994275000"/>
    <x v="35"/>
    <s v="Capital Research Center"/>
    <n v="275000"/>
    <x v="26"/>
    <x v="0"/>
  </r>
  <r>
    <s v="CT2016"/>
    <s v="Sarah Scaife Foundation_Capital Research Center1993150000"/>
    <x v="35"/>
    <s v="Capital Research Center"/>
    <n v="150000"/>
    <x v="24"/>
    <x v="0"/>
  </r>
  <r>
    <s v="CT2016"/>
    <s v="Sarah Scaife Foundation_Capital Research Center1992200000"/>
    <x v="35"/>
    <s v="Capital Research Center"/>
    <n v="200000"/>
    <x v="27"/>
    <x v="0"/>
  </r>
  <r>
    <s v="CT2016"/>
    <s v="Sarah Scaife Foundation_Capital Research Center1990230000"/>
    <x v="35"/>
    <s v="Capital Research Center"/>
    <n v="230000"/>
    <x v="29"/>
    <x v="0"/>
  </r>
  <r>
    <s v="CT2016"/>
    <s v="Sarah Scaife Foundation_Capital Research Center1989200000"/>
    <x v="35"/>
    <s v="Capital Research Center"/>
    <n v="200000"/>
    <x v="30"/>
    <x v="0"/>
  </r>
  <r>
    <s v="CT2016"/>
    <s v="Sarah Scaife Foundation_Capital Research Center198850000"/>
    <x v="35"/>
    <s v="Capital Research Center"/>
    <n v="50000"/>
    <x v="20"/>
    <x v="0"/>
  </r>
  <r>
    <s v="CT2016"/>
    <s v="Sarah Scaife Foundation_Capital Research Center198875000"/>
    <x v="35"/>
    <s v="Capital Research Center"/>
    <n v="75000"/>
    <x v="20"/>
    <x v="0"/>
  </r>
  <r>
    <s v="CT2016"/>
    <s v="Sarah Scaife Foundation_Capital Research Center198775000"/>
    <x v="35"/>
    <s v="Capital Research Center"/>
    <n v="75000"/>
    <x v="21"/>
    <x v="0"/>
  </r>
  <r>
    <s v="CT2016"/>
    <s v="Sarah Scaife Foundation_Capital Research Center1986100000"/>
    <x v="35"/>
    <s v="Capital Research Center"/>
    <n v="100000"/>
    <x v="32"/>
    <x v="0"/>
  </r>
  <r>
    <s v="CT2016"/>
    <s v="Sarah Scaife Foundation_Capital Research Center1985100000"/>
    <x v="35"/>
    <s v="Capital Research Center"/>
    <n v="100000"/>
    <x v="31"/>
    <x v="0"/>
  </r>
  <r>
    <s v="CT2016"/>
    <s v="Scaife Family Foundation_Capital Research Center199935000"/>
    <x v="36"/>
    <s v="Capital Research Center"/>
    <n v="35000"/>
    <x v="15"/>
    <x v="0"/>
  </r>
  <r>
    <s v="CT2016"/>
    <s v="Scaife Family Foundation_Capital Research Center199860000"/>
    <x v="36"/>
    <s v="Capital Research Center"/>
    <n v="60000"/>
    <x v="16"/>
    <x v="0"/>
  </r>
  <r>
    <s v="CT2016"/>
    <s v="Scaife Family Foundation_Capital Research Center199735000"/>
    <x v="36"/>
    <s v="Capital Research Center"/>
    <n v="35000"/>
    <x v="22"/>
    <x v="0"/>
  </r>
  <r>
    <s v="CT2016"/>
    <s v="Scaife Family Foundation_Capital Research Center199575000"/>
    <x v="36"/>
    <s v="Capital Research Center"/>
    <n v="75000"/>
    <x v="25"/>
    <x v="0"/>
  </r>
  <r>
    <s v="CT2016"/>
    <s v="Scaife Family Foundation_Capital Research Center199425000"/>
    <x v="36"/>
    <s v="Capital Research Center"/>
    <n v="25000"/>
    <x v="26"/>
    <x v="0"/>
  </r>
  <r>
    <s v="CT2016"/>
    <s v="Scaife Family Foundation_Capital Research Center199325000"/>
    <x v="36"/>
    <s v="Capital Research Center"/>
    <n v="25000"/>
    <x v="24"/>
    <x v="0"/>
  </r>
  <r>
    <n v="990"/>
    <s v="Searle Freedom Trust_Capital Research Center201335000"/>
    <x v="37"/>
    <s v="Capital Research Center"/>
    <n v="35000"/>
    <x v="9"/>
    <x v="1"/>
  </r>
  <r>
    <n v="990"/>
    <s v="Searle Freedom Trust_Capital Research Center201350000"/>
    <x v="37"/>
    <s v="Capital Research Center"/>
    <n v="50000"/>
    <x v="9"/>
    <x v="1"/>
  </r>
  <r>
    <s v="CT2016"/>
    <s v="Searle Freedom Trust_Capital Research Center201235000"/>
    <x v="37"/>
    <s v="Capital Research Center"/>
    <n v="35000"/>
    <x v="10"/>
    <x v="0"/>
  </r>
  <r>
    <s v="CT2016"/>
    <s v="Searle Freedom Trust_Capital Research Center201250000"/>
    <x v="37"/>
    <s v="Capital Research Center"/>
    <n v="50000"/>
    <x v="10"/>
    <x v="0"/>
  </r>
  <r>
    <s v="CT2016"/>
    <s v="Searle Freedom Trust_Capital Research Center201135000"/>
    <x v="37"/>
    <s v="Capital Research Center"/>
    <n v="35000"/>
    <x v="11"/>
    <x v="0"/>
  </r>
  <r>
    <s v="CT2016"/>
    <s v="Searle Freedom Trust_Capital Research Center201035000"/>
    <x v="37"/>
    <s v="Capital Research Center"/>
    <n v="35000"/>
    <x v="12"/>
    <x v="0"/>
  </r>
  <r>
    <s v="CT2016"/>
    <s v="Searle Freedom Trust_Capital Research Center200935000"/>
    <x v="37"/>
    <s v="Capital Research Center"/>
    <n v="35000"/>
    <x v="13"/>
    <x v="0"/>
  </r>
  <r>
    <s v="CT2016"/>
    <s v="Searle Freedom Trust_Capital Research Center200835000"/>
    <x v="37"/>
    <s v="Capital Research Center"/>
    <n v="35000"/>
    <x v="0"/>
    <x v="0"/>
  </r>
  <r>
    <s v="CT2016"/>
    <s v="Searle Freedom Trust_Capital Research Center200735000"/>
    <x v="37"/>
    <s v="Capital Research Center"/>
    <n v="35000"/>
    <x v="1"/>
    <x v="0"/>
  </r>
  <r>
    <s v="CT2016"/>
    <s v="Searle Freedom Trust_Capital Research Center200625000"/>
    <x v="37"/>
    <s v="Capital Research Center"/>
    <n v="25000"/>
    <x v="2"/>
    <x v="0"/>
  </r>
  <r>
    <s v="CT2016"/>
    <s v="Searle Freedom Trust_Capital Research Center200525000"/>
    <x v="37"/>
    <s v="Capital Research Center"/>
    <n v="25000"/>
    <x v="3"/>
    <x v="0"/>
  </r>
  <r>
    <s v="CT2016"/>
    <s v="Searle Freedom Trust_Capital Research Center200225000"/>
    <x v="37"/>
    <s v="Capital Research Center"/>
    <n v="25000"/>
    <x v="6"/>
    <x v="0"/>
  </r>
  <r>
    <s v="CT2016"/>
    <s v="Searle Freedom Trust_Capital Research Center200125000"/>
    <x v="37"/>
    <s v="Capital Research Center"/>
    <n v="25000"/>
    <x v="7"/>
    <x v="0"/>
  </r>
  <r>
    <s v="CT2016"/>
    <s v="Stuart Family Foundation_Capital Research Center201020000"/>
    <x v="38"/>
    <s v="Capital Research Center"/>
    <n v="20000"/>
    <x v="12"/>
    <x v="0"/>
  </r>
  <r>
    <s v="CT2016"/>
    <s v="Stuart Family Foundation_Capital Research Center200925000"/>
    <x v="38"/>
    <s v="Capital Research Center"/>
    <n v="25000"/>
    <x v="13"/>
    <x v="0"/>
  </r>
  <r>
    <s v="CT2016"/>
    <s v="Stuart Family Foundation_Capital Research Center200848000"/>
    <x v="38"/>
    <s v="Capital Research Center"/>
    <n v="48000"/>
    <x v="0"/>
    <x v="0"/>
  </r>
  <r>
    <s v="CT2016"/>
    <s v="Stuart Family Foundation_Capital Research Center200748000"/>
    <x v="38"/>
    <s v="Capital Research Center"/>
    <n v="48000"/>
    <x v="1"/>
    <x v="0"/>
  </r>
  <r>
    <s v="CT2016"/>
    <s v="Stuart Family Foundation_Capital Research Center200640000"/>
    <x v="38"/>
    <s v="Capital Research Center"/>
    <n v="40000"/>
    <x v="2"/>
    <x v="0"/>
  </r>
  <r>
    <s v="CT2016"/>
    <s v="Stuart Family Foundation_Capital Research Center200540000"/>
    <x v="38"/>
    <s v="Capital Research Center"/>
    <n v="40000"/>
    <x v="3"/>
    <x v="0"/>
  </r>
  <r>
    <s v="CT2016"/>
    <s v="Stuart Family Foundation_Capital Research Center200435000"/>
    <x v="38"/>
    <s v="Capital Research Center"/>
    <n v="35000"/>
    <x v="4"/>
    <x v="0"/>
  </r>
  <r>
    <s v="CT2016"/>
    <s v="Stuart Family Foundation_Capital Research Center20021000"/>
    <x v="38"/>
    <s v="Capital Research Center"/>
    <n v="1000"/>
    <x v="6"/>
    <x v="0"/>
  </r>
  <r>
    <s v="CT2016"/>
    <s v="Tepper Family Foundation_Capital Research Center20131500"/>
    <x v="39"/>
    <s v="Capital Research Center"/>
    <n v="1500"/>
    <x v="9"/>
    <x v="0"/>
  </r>
  <r>
    <s v="CT2016"/>
    <s v="Tepper Family Foundation_Capital Research Center20101000"/>
    <x v="39"/>
    <s v="Capital Research Center"/>
    <n v="1000"/>
    <x v="12"/>
    <x v="0"/>
  </r>
  <r>
    <s v="CT2016"/>
    <s v="Tepper Family Foundation_Capital Research Center20091000"/>
    <x v="39"/>
    <s v="Capital Research Center"/>
    <n v="1000"/>
    <x v="13"/>
    <x v="0"/>
  </r>
  <r>
    <s v="CT2016"/>
    <s v="Tepper Family Foundation_Capital Research Center20081000"/>
    <x v="39"/>
    <s v="Capital Research Center"/>
    <n v="1000"/>
    <x v="0"/>
    <x v="0"/>
  </r>
  <r>
    <n v="990"/>
    <s v="Tepper Family Foundation_Capital Research Center2017400"/>
    <x v="39"/>
    <s v="Capital Research Center"/>
    <n v="400"/>
    <x v="19"/>
    <x v="1"/>
  </r>
  <r>
    <n v="990"/>
    <s v="Tepper Family Foundation_Capital Research Center2015300"/>
    <x v="39"/>
    <s v="Capital Research Center"/>
    <n v="300"/>
    <x v="18"/>
    <x v="1"/>
  </r>
  <r>
    <s v="CT2016"/>
    <s v="The Carthage Foundation_Capital Research Center200435000"/>
    <x v="40"/>
    <s v="Capital Research Center"/>
    <n v="35000"/>
    <x v="4"/>
    <x v="2"/>
  </r>
  <r>
    <s v="CT2016"/>
    <s v="The Carthage Foundation_Capital Research Center2002160000"/>
    <x v="40"/>
    <s v="Capital Research Center"/>
    <n v="160000"/>
    <x v="6"/>
    <x v="0"/>
  </r>
  <r>
    <s v="CT2016"/>
    <s v="The Carthage Foundation_Capital Research Center200030000"/>
    <x v="40"/>
    <s v="Capital Research Center"/>
    <n v="30000"/>
    <x v="14"/>
    <x v="0"/>
  </r>
  <r>
    <s v="CT2016"/>
    <s v="The Challenge Foundation_Capital Research Center20071000"/>
    <x v="41"/>
    <s v="Capital Research Center"/>
    <n v="1000"/>
    <x v="1"/>
    <x v="0"/>
  </r>
  <r>
    <s v="CT2016"/>
    <s v="The Gordon and Mary Cain Foundation_Capital Research Center20042000"/>
    <x v="42"/>
    <s v="Capital Research Center"/>
    <n v="2000"/>
    <x v="4"/>
    <x v="0"/>
  </r>
  <r>
    <s v="CT2016"/>
    <s v="The Gordon and Mary Cain Foundation_Capital Research Center20011000"/>
    <x v="42"/>
    <s v="Capital Research Center"/>
    <n v="1000"/>
    <x v="7"/>
    <x v="0"/>
  </r>
  <r>
    <s v="CT2016"/>
    <s v="The Gordon and Mary Cain Foundation_Capital Research Center20001000"/>
    <x v="42"/>
    <s v="Capital Research Center"/>
    <n v="1000"/>
    <x v="14"/>
    <x v="0"/>
  </r>
  <r>
    <s v="CT2016"/>
    <s v="The Gordon and Mary Cain Foundation_Capital Research Center19992000"/>
    <x v="42"/>
    <s v="Capital Research Center"/>
    <n v="2000"/>
    <x v="15"/>
    <x v="0"/>
  </r>
  <r>
    <s v="CT2016"/>
    <s v="The Gordon and Mary Cain Foundation_Capital Research Center1999500"/>
    <x v="42"/>
    <s v="Capital Research Center"/>
    <n v="500"/>
    <x v="15"/>
    <x v="0"/>
  </r>
  <r>
    <n v="990"/>
    <s v="The Lynde and Harry Bradley Foundation_Capital Research Center2016125000"/>
    <x v="43"/>
    <s v="Capital Research Center"/>
    <n v="125000"/>
    <x v="17"/>
    <x v="1"/>
  </r>
  <r>
    <n v="990"/>
    <s v="The Lynde and Harry Bradley Foundation_Capital Research Center201540000"/>
    <x v="43"/>
    <s v="Capital Research Center"/>
    <n v="40000"/>
    <x v="18"/>
    <x v="1"/>
  </r>
  <r>
    <n v="990"/>
    <s v="The Lynde and Harry Bradley Foundation_Capital Research Center2015110000"/>
    <x v="43"/>
    <s v="Capital Research Center"/>
    <n v="110000"/>
    <x v="18"/>
    <x v="1"/>
  </r>
  <r>
    <n v="990"/>
    <s v="The Lynde and Harry Bradley Foundation_Capital Research Center201525000"/>
    <x v="43"/>
    <s v="Capital Research Center"/>
    <n v="25000"/>
    <x v="18"/>
    <x v="1"/>
  </r>
  <r>
    <n v="990"/>
    <s v="The Lynde and Harry Bradley Foundation_Capital Research Center201485000"/>
    <x v="43"/>
    <s v="Capital Research Center"/>
    <n v="85000"/>
    <x v="8"/>
    <x v="1"/>
  </r>
  <r>
    <s v="CT2016"/>
    <s v="The Lynde and Harry Bradley Foundation_Capital Research Center201340000"/>
    <x v="43"/>
    <s v="Capital Research Center"/>
    <n v="40000"/>
    <x v="9"/>
    <x v="0"/>
  </r>
  <r>
    <s v="CT2016"/>
    <s v="The Lynde and Harry Bradley Foundation_Capital Research Center201375000"/>
    <x v="43"/>
    <s v="Capital Research Center"/>
    <n v="75000"/>
    <x v="9"/>
    <x v="0"/>
  </r>
  <r>
    <s v="CT2016"/>
    <s v="The Lynde and Harry Bradley Foundation_Capital Research Center201225000"/>
    <x v="43"/>
    <s v="Capital Research Center"/>
    <n v="25000"/>
    <x v="10"/>
    <x v="0"/>
  </r>
  <r>
    <s v="CT2016"/>
    <s v="The Lynde and Harry Bradley Foundation_Capital Research Center201275000"/>
    <x v="43"/>
    <s v="Capital Research Center"/>
    <n v="75000"/>
    <x v="10"/>
    <x v="0"/>
  </r>
  <r>
    <s v="CT2016"/>
    <s v="The Lynde and Harry Bradley Foundation_Capital Research Center201125000"/>
    <x v="43"/>
    <s v="Capital Research Center"/>
    <n v="25000"/>
    <x v="11"/>
    <x v="0"/>
  </r>
  <r>
    <s v="CT2016"/>
    <s v="The Lynde and Harry Bradley Foundation_Capital Research Center201175000"/>
    <x v="43"/>
    <s v="Capital Research Center"/>
    <n v="75000"/>
    <x v="11"/>
    <x v="0"/>
  </r>
  <r>
    <s v="CT2016"/>
    <s v="The Lynde and Harry Bradley Foundation_Capital Research Center201020000"/>
    <x v="43"/>
    <s v="Capital Research Center"/>
    <n v="20000"/>
    <x v="12"/>
    <x v="0"/>
  </r>
  <r>
    <s v="CT2016"/>
    <s v="The Lynde and Harry Bradley Foundation_Capital Research Center201085000"/>
    <x v="43"/>
    <s v="Capital Research Center"/>
    <n v="85000"/>
    <x v="12"/>
    <x v="0"/>
  </r>
  <r>
    <s v="CT2016"/>
    <s v="The Lynde and Harry Bradley Foundation_Capital Research Center20095000"/>
    <x v="43"/>
    <s v="Capital Research Center"/>
    <n v="5000"/>
    <x v="13"/>
    <x v="0"/>
  </r>
  <r>
    <s v="CT2016"/>
    <s v="The Lynde and Harry Bradley Foundation_Capital Research Center200985000"/>
    <x v="43"/>
    <s v="Capital Research Center"/>
    <n v="85000"/>
    <x v="13"/>
    <x v="0"/>
  </r>
  <r>
    <s v="CT2016"/>
    <s v="The Lynde and Harry Bradley Foundation_Capital Research Center200885000"/>
    <x v="43"/>
    <s v="Capital Research Center"/>
    <n v="85000"/>
    <x v="0"/>
    <x v="0"/>
  </r>
  <r>
    <s v="CT2016"/>
    <s v="The Lynde and Harry Bradley Foundation_Capital Research Center200730000"/>
    <x v="43"/>
    <s v="Capital Research Center"/>
    <n v="30000"/>
    <x v="1"/>
    <x v="0"/>
  </r>
  <r>
    <s v="CT2016"/>
    <s v="The Lynde and Harry Bradley Foundation_Capital Research Center200750000"/>
    <x v="43"/>
    <s v="Capital Research Center"/>
    <n v="50000"/>
    <x v="1"/>
    <x v="0"/>
  </r>
  <r>
    <s v="CT2016"/>
    <s v="The Lynde and Harry Bradley Foundation_Capital Research Center200785000"/>
    <x v="43"/>
    <s v="Capital Research Center"/>
    <n v="85000"/>
    <x v="1"/>
    <x v="0"/>
  </r>
  <r>
    <s v="CT2016"/>
    <s v="The Lynde and Harry Bradley Foundation_Capital Research Center200625000"/>
    <x v="43"/>
    <s v="Capital Research Center"/>
    <n v="25000"/>
    <x v="2"/>
    <x v="0"/>
  </r>
  <r>
    <s v="CT2016"/>
    <s v="The Lynde and Harry Bradley Foundation_Capital Research Center200685000"/>
    <x v="43"/>
    <s v="Capital Research Center"/>
    <n v="85000"/>
    <x v="2"/>
    <x v="0"/>
  </r>
  <r>
    <s v="CT2016"/>
    <s v="The Lynde and Harry Bradley Foundation_Capital Research Center200520000"/>
    <x v="43"/>
    <s v="Capital Research Center"/>
    <n v="20000"/>
    <x v="3"/>
    <x v="0"/>
  </r>
  <r>
    <s v="CT2016"/>
    <s v="The Lynde and Harry Bradley Foundation_Capital Research Center200585000"/>
    <x v="43"/>
    <s v="Capital Research Center"/>
    <n v="85000"/>
    <x v="3"/>
    <x v="0"/>
  </r>
  <r>
    <s v="CT2016"/>
    <s v="The Lynde and Harry Bradley Foundation_Capital Research Center200420000"/>
    <x v="43"/>
    <s v="Capital Research Center"/>
    <n v="20000"/>
    <x v="4"/>
    <x v="0"/>
  </r>
  <r>
    <s v="CT2016"/>
    <s v="The Lynde and Harry Bradley Foundation_Capital Research Center200465000"/>
    <x v="43"/>
    <s v="Capital Research Center"/>
    <n v="65000"/>
    <x v="4"/>
    <x v="0"/>
  </r>
  <r>
    <s v="CT2016"/>
    <s v="The Lynde and Harry Bradley Foundation_Capital Research Center200365000"/>
    <x v="43"/>
    <s v="Capital Research Center"/>
    <n v="65000"/>
    <x v="5"/>
    <x v="0"/>
  </r>
  <r>
    <s v="CT2016"/>
    <s v="The Lynde and Harry Bradley Foundation_Capital Research Center200350000"/>
    <x v="43"/>
    <s v="Capital Research Center"/>
    <n v="50000"/>
    <x v="5"/>
    <x v="0"/>
  </r>
  <r>
    <s v="CT2016"/>
    <s v="The Lynde and Harry Bradley Foundation_Capital Research Center200332500"/>
    <x v="43"/>
    <s v="Capital Research Center"/>
    <n v="32500"/>
    <x v="5"/>
    <x v="0"/>
  </r>
  <r>
    <s v="CT2016"/>
    <s v="The Lynde and Harry Bradley Foundation_Capital Research Center200315000"/>
    <x v="43"/>
    <s v="Capital Research Center"/>
    <n v="15000"/>
    <x v="5"/>
    <x v="0"/>
  </r>
  <r>
    <s v="CT2016"/>
    <s v="The Lynde and Harry Bradley Foundation_Capital Research Center200232500"/>
    <x v="43"/>
    <s v="Capital Research Center"/>
    <n v="32500"/>
    <x v="6"/>
    <x v="0"/>
  </r>
  <r>
    <s v="CT2016"/>
    <s v="The Lynde and Harry Bradley Foundation_Capital Research Center200231250"/>
    <x v="43"/>
    <s v="Capital Research Center"/>
    <n v="31250"/>
    <x v="6"/>
    <x v="0"/>
  </r>
  <r>
    <s v="CT2016"/>
    <s v="The Lynde and Harry Bradley Foundation_Capital Research Center200231250"/>
    <x v="43"/>
    <s v="Capital Research Center"/>
    <n v="31250"/>
    <x v="6"/>
    <x v="0"/>
  </r>
  <r>
    <s v="CT2016"/>
    <s v="The Lynde and Harry Bradley Foundation_Capital Research Center200210000"/>
    <x v="43"/>
    <s v="Capital Research Center"/>
    <n v="10000"/>
    <x v="6"/>
    <x v="0"/>
  </r>
  <r>
    <s v="CT2016"/>
    <s v="The Lynde and Harry Bradley Foundation_Capital Research Center200131250"/>
    <x v="43"/>
    <s v="Capital Research Center"/>
    <n v="31250"/>
    <x v="7"/>
    <x v="0"/>
  </r>
  <r>
    <s v="CT2016"/>
    <s v="The Lynde and Harry Bradley Foundation_Capital Research Center200131250"/>
    <x v="43"/>
    <s v="Capital Research Center"/>
    <n v="31250"/>
    <x v="7"/>
    <x v="0"/>
  </r>
  <r>
    <s v="CT2016"/>
    <s v="The Lynde and Harry Bradley Foundation_Capital Research Center200131250"/>
    <x v="43"/>
    <s v="Capital Research Center"/>
    <n v="31250"/>
    <x v="7"/>
    <x v="0"/>
  </r>
  <r>
    <s v="CT2016"/>
    <s v="The Lynde and Harry Bradley Foundation_Capital Research Center200131250"/>
    <x v="43"/>
    <s v="Capital Research Center"/>
    <n v="31250"/>
    <x v="7"/>
    <x v="0"/>
  </r>
  <r>
    <s v="CT2016"/>
    <s v="The Lynde and Harry Bradley Foundation_Capital Research Center200031250"/>
    <x v="43"/>
    <s v="Capital Research Center"/>
    <n v="31250"/>
    <x v="14"/>
    <x v="0"/>
  </r>
  <r>
    <s v="CT2016"/>
    <s v="The Lynde and Harry Bradley Foundation_Capital Research Center200031250"/>
    <x v="43"/>
    <s v="Capital Research Center"/>
    <n v="31250"/>
    <x v="14"/>
    <x v="0"/>
  </r>
  <r>
    <s v="CT2016"/>
    <s v="The Lynde and Harry Bradley Foundation_Capital Research Center200025000"/>
    <x v="43"/>
    <s v="Capital Research Center"/>
    <n v="25000"/>
    <x v="14"/>
    <x v="0"/>
  </r>
  <r>
    <s v="CT2016"/>
    <s v="The Lynde and Harry Bradley Foundation_Capital Research Center200025000"/>
    <x v="43"/>
    <s v="Capital Research Center"/>
    <n v="25000"/>
    <x v="14"/>
    <x v="0"/>
  </r>
  <r>
    <s v="CT2016"/>
    <s v="The Lynde and Harry Bradley Foundation_Capital Research Center199950000"/>
    <x v="43"/>
    <s v="Capital Research Center"/>
    <n v="50000"/>
    <x v="15"/>
    <x v="0"/>
  </r>
  <r>
    <s v="CT2016"/>
    <s v="The Lynde and Harry Bradley Foundation_Capital Research Center199950000"/>
    <x v="43"/>
    <s v="Capital Research Center"/>
    <n v="50000"/>
    <x v="15"/>
    <x v="0"/>
  </r>
  <r>
    <s v="CT2016"/>
    <s v="The Lynde and Harry Bradley Foundation_Capital Research Center199850000"/>
    <x v="43"/>
    <s v="Capital Research Center"/>
    <n v="50000"/>
    <x v="16"/>
    <x v="0"/>
  </r>
  <r>
    <s v="CT2016"/>
    <s v="The Lynde and Harry Bradley Foundation_Capital Research Center199825000"/>
    <x v="43"/>
    <s v="Capital Research Center"/>
    <n v="25000"/>
    <x v="16"/>
    <x v="0"/>
  </r>
  <r>
    <s v="CT2016"/>
    <s v="The Lynde and Harry Bradley Foundation_Capital Research Center199825000"/>
    <x v="43"/>
    <s v="Capital Research Center"/>
    <n v="25000"/>
    <x v="16"/>
    <x v="0"/>
  </r>
  <r>
    <s v="CT2016"/>
    <s v="The Lynde and Harry Bradley Foundation_Capital Research Center199728375"/>
    <x v="43"/>
    <s v="Capital Research Center"/>
    <n v="28375"/>
    <x v="22"/>
    <x v="0"/>
  </r>
  <r>
    <s v="CT2016"/>
    <s v="The Lynde and Harry Bradley Foundation_Capital Research Center199728375"/>
    <x v="43"/>
    <s v="Capital Research Center"/>
    <n v="28375"/>
    <x v="22"/>
    <x v="0"/>
  </r>
  <r>
    <s v="CT2016"/>
    <s v="The Lynde and Harry Bradley Foundation_Capital Research Center199750000"/>
    <x v="43"/>
    <s v="Capital Research Center"/>
    <n v="50000"/>
    <x v="22"/>
    <x v="0"/>
  </r>
  <r>
    <s v="CT2016"/>
    <s v="The Lynde and Harry Bradley Foundation_Capital Research Center199656750"/>
    <x v="43"/>
    <s v="Capital Research Center"/>
    <n v="56750"/>
    <x v="23"/>
    <x v="0"/>
  </r>
  <r>
    <s v="CT2016"/>
    <s v="The Lynde and Harry Bradley Foundation_Capital Research Center199620000"/>
    <x v="43"/>
    <s v="Capital Research Center"/>
    <n v="20000"/>
    <x v="23"/>
    <x v="0"/>
  </r>
  <r>
    <s v="CT2016"/>
    <s v="The Lynde and Harry Bradley Foundation_Capital Research Center199525000"/>
    <x v="43"/>
    <s v="Capital Research Center"/>
    <n v="25000"/>
    <x v="25"/>
    <x v="0"/>
  </r>
  <r>
    <s v="CT2016"/>
    <s v="The Lynde and Harry Bradley Foundation_Capital Research Center199450000"/>
    <x v="43"/>
    <s v="Capital Research Center"/>
    <n v="50000"/>
    <x v="26"/>
    <x v="0"/>
  </r>
  <r>
    <s v="CT2016"/>
    <s v="The Lynde and Harry Bradley Foundation_Capital Research Center199340000"/>
    <x v="43"/>
    <s v="Capital Research Center"/>
    <n v="40000"/>
    <x v="24"/>
    <x v="0"/>
  </r>
  <r>
    <s v="CT2016"/>
    <s v="The Lynde and Harry Bradley Foundation_Capital Research Center199340000"/>
    <x v="43"/>
    <s v="Capital Research Center"/>
    <n v="40000"/>
    <x v="24"/>
    <x v="0"/>
  </r>
  <r>
    <s v="CT2016"/>
    <s v="The Lynde and Harry Bradley Foundation_Capital Research Center199150000"/>
    <x v="43"/>
    <s v="Capital Research Center"/>
    <n v="50000"/>
    <x v="28"/>
    <x v="0"/>
  </r>
  <r>
    <s v="CT2016"/>
    <s v="The Lynde and Harry Bradley Foundation_Capital Research Center199040820"/>
    <x v="43"/>
    <s v="Capital Research Center"/>
    <n v="40820"/>
    <x v="29"/>
    <x v="0"/>
  </r>
  <r>
    <s v="CT2016"/>
    <s v="The Lynde and Harry Bradley Foundation_Capital Research Center198829000"/>
    <x v="43"/>
    <s v="Capital Research Center"/>
    <n v="29000"/>
    <x v="20"/>
    <x v="0"/>
  </r>
  <r>
    <s v="CT2016"/>
    <s v="The Lynde and Harry Bradley Foundation_Capital Research Center198825000"/>
    <x v="43"/>
    <s v="Capital Research Center"/>
    <n v="25000"/>
    <x v="20"/>
    <x v="0"/>
  </r>
  <r>
    <s v="CT2016"/>
    <s v="The Lynde and Harry Bradley Foundation_Capital Research Center198620000"/>
    <x v="43"/>
    <s v="Capital Research Center"/>
    <n v="20000"/>
    <x v="32"/>
    <x v="0"/>
  </r>
  <r>
    <n v="990"/>
    <s v="The Rodney Fund_Capital Research Center20167000"/>
    <x v="44"/>
    <s v="Capital Research Center"/>
    <n v="7000"/>
    <x v="17"/>
    <x v="0"/>
  </r>
  <r>
    <n v="990"/>
    <s v="The Rodney Fund_Capital Research Center20156000"/>
    <x v="44"/>
    <s v="Capital Research Center"/>
    <n v="6000"/>
    <x v="18"/>
    <x v="1"/>
  </r>
  <r>
    <n v="990"/>
    <s v="The Rodney Fund_Capital Research Center20142000"/>
    <x v="44"/>
    <s v="Capital Research Center"/>
    <n v="2000"/>
    <x v="8"/>
    <x v="1"/>
  </r>
  <r>
    <s v="CT2016"/>
    <s v="The Randolph Foundation_Capital Research Center200725000"/>
    <x v="45"/>
    <s v="Capital Research Center"/>
    <n v="25000"/>
    <x v="1"/>
    <x v="0"/>
  </r>
  <r>
    <s v="CT2016"/>
    <s v="The Randolph Foundation_Capital Research Center199948000"/>
    <x v="45"/>
    <s v="Capital Research Center"/>
    <n v="48000"/>
    <x v="15"/>
    <x v="0"/>
  </r>
  <r>
    <s v="CT2016"/>
    <s v="The Randolph Foundation_Capital Research Center199950000"/>
    <x v="45"/>
    <s v="Capital Research Center"/>
    <n v="50000"/>
    <x v="15"/>
    <x v="0"/>
  </r>
  <r>
    <s v="CT2016"/>
    <s v="The Randolph Foundation_Capital Research Center199950000"/>
    <x v="45"/>
    <s v="Capital Research Center"/>
    <n v="50000"/>
    <x v="15"/>
    <x v="0"/>
  </r>
  <r>
    <s v="CT2016"/>
    <s v="The Rodney Fund_Capital Research Center20136000"/>
    <x v="44"/>
    <s v="Capital Research Center"/>
    <n v="6000"/>
    <x v="9"/>
    <x v="0"/>
  </r>
  <r>
    <s v="CT2016"/>
    <s v="The Rodney Fund_Capital Research Center20124000"/>
    <x v="44"/>
    <s v="Capital Research Center"/>
    <n v="4000"/>
    <x v="10"/>
    <x v="0"/>
  </r>
  <r>
    <s v="CT2016"/>
    <s v="The Rodney Fund_Capital Research Center201128000"/>
    <x v="44"/>
    <s v="Capital Research Center"/>
    <n v="28000"/>
    <x v="11"/>
    <x v="0"/>
  </r>
  <r>
    <s v="CT2016"/>
    <s v="The Rodney Fund_Capital Research Center20093000"/>
    <x v="44"/>
    <s v="Capital Research Center"/>
    <n v="3000"/>
    <x v="13"/>
    <x v="0"/>
  </r>
  <r>
    <s v="CT2016"/>
    <s v="The Rodney Fund_Capital Research Center20083000"/>
    <x v="44"/>
    <s v="Capital Research Center"/>
    <n v="3000"/>
    <x v="0"/>
    <x v="0"/>
  </r>
  <r>
    <s v="CT2016"/>
    <s v="The Rodney Fund_Capital Research Center20071000"/>
    <x v="44"/>
    <s v="Capital Research Center"/>
    <n v="1000"/>
    <x v="1"/>
    <x v="0"/>
  </r>
  <r>
    <s v="CT2016"/>
    <s v="The Rodney Fund_Capital Research Center20064000"/>
    <x v="44"/>
    <s v="Capital Research Center"/>
    <n v="4000"/>
    <x v="2"/>
    <x v="0"/>
  </r>
  <r>
    <s v="CT2016"/>
    <s v="The Rodney Fund_Capital Research Center20057000"/>
    <x v="44"/>
    <s v="Capital Research Center"/>
    <n v="7000"/>
    <x v="3"/>
    <x v="0"/>
  </r>
  <r>
    <s v="CT2016"/>
    <s v="The Rodney Fund_Capital Research Center20034000"/>
    <x v="44"/>
    <s v="Capital Research Center"/>
    <n v="4000"/>
    <x v="5"/>
    <x v="0"/>
  </r>
  <r>
    <s v="CT2016"/>
    <s v="The Rodney Fund_Capital Research Center20024000"/>
    <x v="44"/>
    <s v="Capital Research Center"/>
    <n v="4000"/>
    <x v="6"/>
    <x v="0"/>
  </r>
  <r>
    <s v="CT2016"/>
    <s v="The Rodney Fund_Capital Research Center199934000"/>
    <x v="44"/>
    <s v="Capital Research Center"/>
    <n v="34000"/>
    <x v="15"/>
    <x v="0"/>
  </r>
  <r>
    <s v="CT2016"/>
    <s v="The Rodney Fund_Capital Research Center199837000"/>
    <x v="44"/>
    <s v="Capital Research Center"/>
    <n v="37000"/>
    <x v="16"/>
    <x v="0"/>
  </r>
  <r>
    <s v="CT2016"/>
    <s v="The Roe Foundation_Capital Research Center20095000"/>
    <x v="46"/>
    <s v="Capital Research Center"/>
    <n v="5000"/>
    <x v="13"/>
    <x v="0"/>
  </r>
  <r>
    <s v="CT2016"/>
    <s v="The Roe Foundation_Capital Research Center20085000"/>
    <x v="46"/>
    <s v="Capital Research Center"/>
    <n v="5000"/>
    <x v="0"/>
    <x v="0"/>
  </r>
  <r>
    <s v="CT2016"/>
    <s v="The Roe Foundation_Capital Research Center200710000"/>
    <x v="46"/>
    <s v="Capital Research Center"/>
    <n v="10000"/>
    <x v="1"/>
    <x v="0"/>
  </r>
  <r>
    <s v="CT2016"/>
    <s v="The Roe Foundation_Capital Research Center200610000"/>
    <x v="46"/>
    <s v="Capital Research Center"/>
    <n v="10000"/>
    <x v="2"/>
    <x v="0"/>
  </r>
  <r>
    <s v="CT2016"/>
    <s v="The Roe Foundation_Capital Research Center200510000"/>
    <x v="46"/>
    <s v="Capital Research Center"/>
    <n v="10000"/>
    <x v="3"/>
    <x v="0"/>
  </r>
  <r>
    <s v="CT2016"/>
    <s v="The Roe Foundation_Capital Research Center200410000"/>
    <x v="46"/>
    <s v="Capital Research Center"/>
    <n v="10000"/>
    <x v="4"/>
    <x v="0"/>
  </r>
  <r>
    <s v="CT2016"/>
    <s v="The Roe Foundation_Capital Research Center200310000"/>
    <x v="46"/>
    <s v="Capital Research Center"/>
    <n v="10000"/>
    <x v="5"/>
    <x v="0"/>
  </r>
  <r>
    <s v="CT2016"/>
    <s v="The Roe Foundation_Capital Research Center200210000"/>
    <x v="46"/>
    <s v="Capital Research Center"/>
    <n v="10000"/>
    <x v="6"/>
    <x v="0"/>
  </r>
  <r>
    <s v="CT2016"/>
    <s v="The Roe Foundation_Capital Research Center200110000"/>
    <x v="46"/>
    <s v="Capital Research Center"/>
    <n v="10000"/>
    <x v="7"/>
    <x v="0"/>
  </r>
  <r>
    <s v="CT2016"/>
    <s v="The Roe Foundation_Capital Research Center200010000"/>
    <x v="46"/>
    <s v="Capital Research Center"/>
    <n v="10000"/>
    <x v="14"/>
    <x v="0"/>
  </r>
  <r>
    <s v="CT2016"/>
    <s v="The Roe Foundation_Capital Research Center199910000"/>
    <x v="46"/>
    <s v="Capital Research Center"/>
    <n v="10000"/>
    <x v="15"/>
    <x v="0"/>
  </r>
  <r>
    <s v="CT2016"/>
    <s v="The Roe Foundation_Capital Research Center199810000"/>
    <x v="46"/>
    <s v="Capital Research Center"/>
    <n v="10000"/>
    <x v="16"/>
    <x v="0"/>
  </r>
  <r>
    <n v="990"/>
    <s v="The Samuel Roberts Noble Foundation_Capital Research Center201125000"/>
    <x v="47"/>
    <s v="Capital Research Center"/>
    <n v="25000"/>
    <x v="11"/>
    <x v="1"/>
  </r>
  <r>
    <s v="CT2016"/>
    <s v="The Samuel Roberts Noble Foundation_Capital Research Center200820000"/>
    <x v="47"/>
    <s v="Capital Research Center"/>
    <n v="20000"/>
    <x v="0"/>
    <x v="0"/>
  </r>
  <r>
    <s v="CT2016"/>
    <s v="The Samuel Roberts Noble Foundation_Capital Research Center200720000"/>
    <x v="47"/>
    <s v="Capital Research Center"/>
    <n v="20000"/>
    <x v="1"/>
    <x v="0"/>
  </r>
  <r>
    <s v="CT2016"/>
    <s v="The Samuel Roberts Noble Foundation_Capital Research Center200720000"/>
    <x v="47"/>
    <s v="Capital Research Center"/>
    <n v="20000"/>
    <x v="1"/>
    <x v="0"/>
  </r>
  <r>
    <s v="CT2016"/>
    <s v="The Samuel Roberts Noble Foundation_Capital Research Center200620000"/>
    <x v="47"/>
    <s v="Capital Research Center"/>
    <n v="20000"/>
    <x v="2"/>
    <x v="0"/>
  </r>
  <r>
    <s v="CT2016"/>
    <s v="The Samuel Roberts Noble Foundation_Capital Research Center200640000"/>
    <x v="47"/>
    <s v="Capital Research Center"/>
    <n v="40000"/>
    <x v="2"/>
    <x v="0"/>
  </r>
  <r>
    <s v="CT2016"/>
    <s v="The Samuel Roberts Noble Foundation_Capital Research Center200220000"/>
    <x v="47"/>
    <s v="Capital Research Center"/>
    <n v="20000"/>
    <x v="6"/>
    <x v="0"/>
  </r>
  <r>
    <s v="CT2016"/>
    <s v="The Samuel Roberts Noble Foundation_Capital Research Center200120000"/>
    <x v="47"/>
    <s v="Capital Research Center"/>
    <n v="20000"/>
    <x v="7"/>
    <x v="0"/>
  </r>
  <r>
    <s v="CT2016"/>
    <s v="The Samuel Roberts Noble Foundation_Capital Research Center200020000"/>
    <x v="47"/>
    <s v="Capital Research Center"/>
    <n v="20000"/>
    <x v="14"/>
    <x v="0"/>
  </r>
  <r>
    <s v="CT2016"/>
    <s v="The Samuel Roberts Noble Foundation_Capital Research Center199920000"/>
    <x v="47"/>
    <s v="Capital Research Center"/>
    <n v="20000"/>
    <x v="15"/>
    <x v="0"/>
  </r>
  <r>
    <s v="CT2016"/>
    <s v="The Samuel Roberts Noble Foundation_Capital Research Center199820000"/>
    <x v="47"/>
    <s v="Capital Research Center"/>
    <n v="20000"/>
    <x v="16"/>
    <x v="0"/>
  </r>
  <r>
    <s v="CT2016"/>
    <s v="The Shelby Cullom Davis Foundation_Capital Research Center20074500"/>
    <x v="48"/>
    <s v="Capital Research Center"/>
    <n v="4500"/>
    <x v="1"/>
    <x v="0"/>
  </r>
  <r>
    <s v="CT2016"/>
    <s v="The Shelby Cullom Davis Foundation_Capital Research Center20064500"/>
    <x v="48"/>
    <s v="Capital Research Center"/>
    <n v="4500"/>
    <x v="2"/>
    <x v="0"/>
  </r>
  <r>
    <s v="CT2016"/>
    <s v="The Shelby Cullom Davis Foundation_Capital Research Center20054500"/>
    <x v="48"/>
    <s v="Capital Research Center"/>
    <n v="4500"/>
    <x v="3"/>
    <x v="0"/>
  </r>
  <r>
    <s v="CT2016"/>
    <s v="The Shelby Cullom Davis Foundation_Capital Research Center20044500"/>
    <x v="48"/>
    <s v="Capital Research Center"/>
    <n v="4500"/>
    <x v="4"/>
    <x v="0"/>
  </r>
  <r>
    <s v="CT2016"/>
    <s v="The Shelby Cullom Davis Foundation_Capital Research Center20032000"/>
    <x v="48"/>
    <s v="Capital Research Center"/>
    <n v="2000"/>
    <x v="5"/>
    <x v="0"/>
  </r>
  <r>
    <s v="CT2016"/>
    <s v="The Shelby Cullom Davis Foundation_Capital Research Center20022000"/>
    <x v="48"/>
    <s v="Capital Research Center"/>
    <n v="2000"/>
    <x v="6"/>
    <x v="0"/>
  </r>
  <r>
    <s v="CT2016"/>
    <s v="The Shelby Cullom Davis Foundation_Capital Research Center20015000"/>
    <x v="48"/>
    <s v="Capital Research Center"/>
    <n v="5000"/>
    <x v="7"/>
    <x v="0"/>
  </r>
  <r>
    <s v="CT2016"/>
    <s v="The Shelby Cullom Davis Foundation_Capital Research Center20005000"/>
    <x v="48"/>
    <s v="Capital Research Center"/>
    <n v="5000"/>
    <x v="14"/>
    <x v="0"/>
  </r>
  <r>
    <s v="CT2016"/>
    <s v="The Shelby Cullom Davis Foundation_Capital Research Center19995000"/>
    <x v="48"/>
    <s v="Capital Research Center"/>
    <n v="5000"/>
    <x v="15"/>
    <x v="0"/>
  </r>
  <r>
    <s v="CT2016"/>
    <s v="The Shelby Cullom Davis Foundation_Capital Research Center19985000"/>
    <x v="48"/>
    <s v="Capital Research Center"/>
    <n v="5000"/>
    <x v="16"/>
    <x v="0"/>
  </r>
  <r>
    <s v="CT2016"/>
    <s v="The Vernon K. Krieble Foundation_Capital Research Center20115000"/>
    <x v="49"/>
    <s v="Capital Research Center"/>
    <n v="5000"/>
    <x v="11"/>
    <x v="0"/>
  </r>
  <r>
    <s v="CT2016"/>
    <s v="The Vernon K. Krieble Foundation_Capital Research Center20041000"/>
    <x v="49"/>
    <s v="Capital Research Center"/>
    <n v="1000"/>
    <x v="4"/>
    <x v="0"/>
  </r>
  <r>
    <s v="CT2016"/>
    <s v="The Vernon K. Krieble Foundation_Capital Research Center20022500"/>
    <x v="49"/>
    <s v="Capital Research Center"/>
    <n v="2500"/>
    <x v="6"/>
    <x v="0"/>
  </r>
  <r>
    <s v="CT2016"/>
    <s v="The Vernon K. Krieble Foundation_Capital Research Center20011000"/>
    <x v="49"/>
    <s v="Capital Research Center"/>
    <n v="1000"/>
    <x v="7"/>
    <x v="0"/>
  </r>
  <r>
    <s v="CT2016"/>
    <s v="The Weiler Foundation_Capital Research Center201310000"/>
    <x v="50"/>
    <s v="Capital Research Center"/>
    <n v="10000"/>
    <x v="9"/>
    <x v="0"/>
  </r>
  <r>
    <s v="CT2016"/>
    <s v="The Weiler Foundation_Capital Research Center200615000"/>
    <x v="50"/>
    <s v="Capital Research Center"/>
    <n v="15000"/>
    <x v="2"/>
    <x v="0"/>
  </r>
  <r>
    <s v="CT2016"/>
    <s v="The Weiler Foundation_Capital Research Center200510000"/>
    <x v="50"/>
    <s v="Capital Research Center"/>
    <n v="10000"/>
    <x v="3"/>
    <x v="0"/>
  </r>
  <r>
    <s v="CT2016"/>
    <s v="The Weiler Foundation_Capital Research Center200410000"/>
    <x v="50"/>
    <s v="Capital Research Center"/>
    <n v="10000"/>
    <x v="4"/>
    <x v="0"/>
  </r>
  <r>
    <s v="CT2016"/>
    <s v="The Weiler Foundation_Capital Research Center20015000"/>
    <x v="50"/>
    <s v="Capital Research Center"/>
    <n v="5000"/>
    <x v="7"/>
    <x v="0"/>
  </r>
  <r>
    <n v="990"/>
    <s v="True Foundation_Capital Research Center20151000"/>
    <x v="51"/>
    <s v="Capital Research Center"/>
    <n v="1000"/>
    <x v="18"/>
    <x v="1"/>
  </r>
  <r>
    <n v="990"/>
    <s v="True Foundation_Capital Research Center20141000"/>
    <x v="51"/>
    <s v="Capital Research Center"/>
    <n v="1000"/>
    <x v="8"/>
    <x v="1"/>
  </r>
  <r>
    <s v="CT2016"/>
    <s v="True Foundation_Capital Research Center20111000"/>
    <x v="51"/>
    <s v="Capital Research Center"/>
    <n v="1000"/>
    <x v="11"/>
    <x v="0"/>
  </r>
  <r>
    <s v="CT2016"/>
    <s v="True Foundation_Capital Research Center20101000"/>
    <x v="51"/>
    <s v="Capital Research Center"/>
    <n v="1000"/>
    <x v="12"/>
    <x v="0"/>
  </r>
  <r>
    <s v="CT2016"/>
    <s v="True Foundation_Capital Research Center20091000"/>
    <x v="51"/>
    <s v="Capital Research Center"/>
    <n v="1000"/>
    <x v="13"/>
    <x v="0"/>
  </r>
  <r>
    <s v="CT2016"/>
    <s v="True Foundation_Capital Research Center20081000"/>
    <x v="51"/>
    <s v="Capital Research Center"/>
    <n v="1000"/>
    <x v="0"/>
    <x v="0"/>
  </r>
  <r>
    <s v="CT2016"/>
    <s v="True Foundation_Capital Research Center20071000"/>
    <x v="51"/>
    <s v="Capital Research Center"/>
    <n v="1000"/>
    <x v="1"/>
    <x v="0"/>
  </r>
  <r>
    <s v="CT2016"/>
    <s v="True Foundation_Capital Research Center20061000"/>
    <x v="51"/>
    <s v="Capital Research Center"/>
    <n v="1000"/>
    <x v="2"/>
    <x v="0"/>
  </r>
  <r>
    <s v="CT2016"/>
    <s v="True Foundation_Capital Research Center20051000"/>
    <x v="51"/>
    <s v="Capital Research Center"/>
    <n v="1000"/>
    <x v="3"/>
    <x v="0"/>
  </r>
  <r>
    <s v="CT2016"/>
    <s v="True Foundation_Capital Research Center20031000"/>
    <x v="51"/>
    <s v="Capital Research Center"/>
    <n v="1000"/>
    <x v="5"/>
    <x v="0"/>
  </r>
  <r>
    <s v="CT2016"/>
    <s v="True Foundation_Capital Research Center20021000"/>
    <x v="51"/>
    <s v="Capital Research Center"/>
    <n v="1000"/>
    <x v="6"/>
    <x v="0"/>
  </r>
  <r>
    <s v="CT2016"/>
    <s v="True Foundation_Capital Research Center2001200"/>
    <x v="51"/>
    <s v="Capital Research Center"/>
    <n v="200"/>
    <x v="7"/>
    <x v="0"/>
  </r>
  <r>
    <n v="990"/>
    <s v="Vernon K. Krieble Foundation_Capital Research Center20041000"/>
    <x v="52"/>
    <s v="Capital Research Center"/>
    <n v="1000"/>
    <x v="4"/>
    <x v="1"/>
  </r>
  <r>
    <n v="990"/>
    <s v="Vernon K. Krieble Foundation_Capital Research Center20022500"/>
    <x v="52"/>
    <s v="Capital Research Center"/>
    <n v="2500"/>
    <x v="6"/>
    <x v="1"/>
  </r>
  <r>
    <n v="990"/>
    <s v="Vernon K. Krieble Foundation_Capital Research Center20011000"/>
    <x v="52"/>
    <s v="Capital Research Center"/>
    <n v="1000"/>
    <x v="7"/>
    <x v="1"/>
  </r>
  <r>
    <s v="CT2016"/>
    <s v="Walton Family Foundation_Capital Research Center20111000"/>
    <x v="53"/>
    <s v="Capital Research Center"/>
    <n v="1000"/>
    <x v="11"/>
    <x v="0"/>
  </r>
  <r>
    <s v="CT2016"/>
    <s v="Walton Family Foundation_Capital Research Center20101000"/>
    <x v="53"/>
    <s v="Capital Research Center"/>
    <n v="1000"/>
    <x v="12"/>
    <x v="0"/>
  </r>
  <r>
    <s v="CT2016"/>
    <s v="Walton Family Foundation_Capital Research Center20091000"/>
    <x v="53"/>
    <s v="Capital Research Center"/>
    <n v="1000"/>
    <x v="13"/>
    <x v="0"/>
  </r>
  <r>
    <s v="CT2016"/>
    <s v="Walton Family Foundation_Capital Research Center20081000"/>
    <x v="53"/>
    <s v="Capital Research Center"/>
    <n v="1000"/>
    <x v="0"/>
    <x v="0"/>
  </r>
  <r>
    <s v="CT2016"/>
    <s v="Walton Family Foundation_Capital Research Center20071000"/>
    <x v="53"/>
    <s v="Capital Research Center"/>
    <n v="1000"/>
    <x v="1"/>
    <x v="0"/>
  </r>
  <r>
    <s v="CT2016"/>
    <s v="Walton Family Foundation_Capital Research Center20061000"/>
    <x v="53"/>
    <s v="Capital Research Center"/>
    <n v="1000"/>
    <x v="2"/>
    <x v="0"/>
  </r>
  <r>
    <s v="CT2016"/>
    <s v="Walton Family Foundation_Capital Research Center20051000"/>
    <x v="53"/>
    <s v="Capital Research Center"/>
    <n v="1000"/>
    <x v="3"/>
    <x v="0"/>
  </r>
  <r>
    <s v="CT2016"/>
    <s v="Walton Family Foundation_Capital Research Center20041000"/>
    <x v="53"/>
    <s v="Capital Research Center"/>
    <n v="1000"/>
    <x v="4"/>
    <x v="0"/>
  </r>
  <r>
    <s v="CT2016"/>
    <s v="Walton Family Foundation_Capital Research Center20031000"/>
    <x v="53"/>
    <s v="Capital Research Center"/>
    <n v="1000"/>
    <x v="5"/>
    <x v="0"/>
  </r>
  <r>
    <s v="CT2016"/>
    <s v="Walton Family Foundation_Capital Research Center19981000"/>
    <x v="53"/>
    <s v="Capital Research Center"/>
    <n v="1000"/>
    <x v="16"/>
    <x v="0"/>
  </r>
  <r>
    <s v="CT2016"/>
    <s v="William E. Simon Foundation_Capital Research Center20001000"/>
    <x v="54"/>
    <s v="Capital Research Center"/>
    <n v="1000"/>
    <x v="14"/>
    <x v="0"/>
  </r>
  <r>
    <n v="990"/>
    <s v="William H. Donner Foundation_Capital Research Center201630000"/>
    <x v="55"/>
    <s v="Capital Research Center"/>
    <n v="30000"/>
    <x v="17"/>
    <x v="1"/>
  </r>
  <r>
    <n v="990"/>
    <s v="William H. Donner Foundation_Capital Research Center201520000"/>
    <x v="55"/>
    <s v="Capital Research Center"/>
    <n v="20000"/>
    <x v="18"/>
    <x v="1"/>
  </r>
  <r>
    <n v="990"/>
    <s v="William H. Donner Foundation_Capital Research Center201420000"/>
    <x v="55"/>
    <s v="Capital Research Center"/>
    <n v="20000"/>
    <x v="8"/>
    <x v="1"/>
  </r>
  <r>
    <s v="CT2016"/>
    <s v="William H. Donner Foundation_Capital Research Center201220000"/>
    <x v="55"/>
    <s v="Capital Research Center"/>
    <n v="20000"/>
    <x v="10"/>
    <x v="0"/>
  </r>
  <r>
    <s v="CT2016"/>
    <s v="William H. Donner Foundation_Capital Research Center201120000"/>
    <x v="55"/>
    <s v="Capital Research Center"/>
    <n v="20000"/>
    <x v="11"/>
    <x v="0"/>
  </r>
  <r>
    <s v="CT2016"/>
    <s v="William H. Donner Foundation_Capital Research Center201020000"/>
    <x v="55"/>
    <s v="Capital Research Center"/>
    <n v="20000"/>
    <x v="12"/>
    <x v="0"/>
  </r>
  <r>
    <s v="CT2016"/>
    <s v="William H. Donner Foundation_Capital Research Center200920000"/>
    <x v="55"/>
    <s v="Capital Research Center"/>
    <n v="20000"/>
    <x v="13"/>
    <x v="0"/>
  </r>
  <r>
    <s v="CT2016"/>
    <s v="William H. Donner Foundation_Capital Research Center200825000"/>
    <x v="55"/>
    <s v="Capital Research Center"/>
    <n v="25000"/>
    <x v="0"/>
    <x v="0"/>
  </r>
  <r>
    <s v="CT2016"/>
    <s v="William H. Donner Foundation_Capital Research Center200720000"/>
    <x v="55"/>
    <s v="Capital Research Center"/>
    <n v="20000"/>
    <x v="1"/>
    <x v="0"/>
  </r>
  <r>
    <s v="CT2016"/>
    <s v="William H. Donner Foundation_Capital Research Center200712500"/>
    <x v="55"/>
    <s v="Capital Research Center"/>
    <n v="12500"/>
    <x v="1"/>
    <x v="0"/>
  </r>
  <r>
    <s v="CT2016"/>
    <s v="William H. Donner Foundation_Capital Research Center200710000"/>
    <x v="55"/>
    <s v="Capital Research Center"/>
    <n v="10000"/>
    <x v="1"/>
    <x v="0"/>
  </r>
  <r>
    <s v="CT2016"/>
    <s v="William H. Donner Foundation_Capital Research Center200620000"/>
    <x v="55"/>
    <s v="Capital Research Center"/>
    <n v="20000"/>
    <x v="2"/>
    <x v="0"/>
  </r>
  <r>
    <s v="CT2016"/>
    <s v="William H. Donner Foundation_Capital Research Center200510000"/>
    <x v="55"/>
    <s v="Capital Research Center"/>
    <n v="10000"/>
    <x v="3"/>
    <x v="0"/>
  </r>
  <r>
    <s v="CT2016"/>
    <s v="William H. Donner Foundation_Capital Research Center200520000"/>
    <x v="55"/>
    <s v="Capital Research Center"/>
    <n v="20000"/>
    <x v="3"/>
    <x v="0"/>
  </r>
  <r>
    <s v="CT2016"/>
    <s v="William H. Donner Foundation_Capital Research Center200415000"/>
    <x v="55"/>
    <s v="Capital Research Center"/>
    <n v="15000"/>
    <x v="4"/>
    <x v="0"/>
  </r>
  <r>
    <s v="CT2016"/>
    <s v="William H. Donner Foundation_Capital Research Center200420000"/>
    <x v="55"/>
    <s v="Capital Research Center"/>
    <n v="20000"/>
    <x v="4"/>
    <x v="0"/>
  </r>
  <r>
    <s v="CT2016"/>
    <s v="William H. Donner Foundation_Capital Research Center200320000"/>
    <x v="55"/>
    <s v="Capital Research Center"/>
    <n v="20000"/>
    <x v="5"/>
    <x v="0"/>
  </r>
  <r>
    <s v="CT2016"/>
    <s v="William H. Donner Foundation_Capital Research Center200245000"/>
    <x v="55"/>
    <s v="Capital Research Center"/>
    <n v="45000"/>
    <x v="6"/>
    <x v="0"/>
  </r>
  <r>
    <s v="CT2016"/>
    <s v="William H. Donner Foundation_Capital Research Center200125000"/>
    <x v="55"/>
    <s v="Capital Research Center"/>
    <n v="25000"/>
    <x v="7"/>
    <x v="0"/>
  </r>
  <r>
    <s v="CT2016"/>
    <s v="William H. Donner Foundation_Capital Research Center200125000"/>
    <x v="55"/>
    <s v="Capital Research Center"/>
    <n v="25000"/>
    <x v="7"/>
    <x v="0"/>
  </r>
  <r>
    <s v="CT2016"/>
    <s v="William H. Donner Foundation_Capital Research Center1999166667"/>
    <x v="55"/>
    <s v="Capital Research Center"/>
    <n v="166667"/>
    <x v="15"/>
    <x v="0"/>
  </r>
  <r>
    <s v="CT2016"/>
    <s v="William H. Donner Foundation_Capital Research Center199851666"/>
    <x v="55"/>
    <s v="Capital Research Center"/>
    <n v="51666"/>
    <x v="16"/>
    <x v="0"/>
  </r>
  <r>
    <s v="CT2016"/>
    <s v="Windway Foundation_Capital Research Center20132000"/>
    <x v="56"/>
    <s v="Capital Research Center"/>
    <n v="2000"/>
    <x v="9"/>
    <x v="0"/>
  </r>
  <r>
    <s v="CT2016"/>
    <s v="Windway Foundation_Capital Research Center20111000"/>
    <x v="56"/>
    <s v="Capital Research Center"/>
    <n v="1000"/>
    <x v="11"/>
    <x v="0"/>
  </r>
  <r>
    <s v="CT2016"/>
    <s v="Windway Foundation_Capital Research Center20082500"/>
    <x v="56"/>
    <s v="Capital Research Center"/>
    <n v="2500"/>
    <x v="0"/>
    <x v="0"/>
  </r>
  <r>
    <s v="CT2016"/>
    <s v="Windway Foundation_Capital Research Center20072500"/>
    <x v="56"/>
    <s v="Capital Research Center"/>
    <n v="2500"/>
    <x v="1"/>
    <x v="0"/>
  </r>
  <r>
    <s v="CT2016"/>
    <s v="Windway Foundation_Capital Research Center20062500"/>
    <x v="56"/>
    <s v="Capital Research Center"/>
    <n v="2500"/>
    <x v="2"/>
    <x v="0"/>
  </r>
  <r>
    <n v="990"/>
    <s v="Wodecroft Foundation_Capital Research Center20141000"/>
    <x v="57"/>
    <s v="Capital Research Center"/>
    <n v="1000"/>
    <x v="8"/>
    <x v="0"/>
  </r>
  <r>
    <n v="990"/>
    <s v="DonorsTrust_Capital Research Center20172000"/>
    <x v="14"/>
    <s v="Capital Research Center"/>
    <n v="2000"/>
    <x v="19"/>
    <x v="1"/>
  </r>
  <r>
    <n v="990"/>
    <s v="DonorsTrust_Capital Research Center20171000"/>
    <x v="14"/>
    <s v="Capital Research Center"/>
    <n v="1000"/>
    <x v="19"/>
    <x v="1"/>
  </r>
  <r>
    <n v="990"/>
    <s v="DonorsTrust_Capital Research Center20171000"/>
    <x v="14"/>
    <s v="Capital Research Center"/>
    <n v="1000"/>
    <x v="19"/>
    <x v="1"/>
  </r>
  <r>
    <n v="990"/>
    <s v="Donors Capital Fund_Capital Research Center201780000"/>
    <x v="13"/>
    <s v="Capital Research Center"/>
    <n v="80000"/>
    <x v="19"/>
    <x v="1"/>
  </r>
  <r>
    <n v="990"/>
    <s v="Dodge Jones Foundatoin_Capital Research Center20143000"/>
    <x v="58"/>
    <s v="Capital Research Center"/>
    <n v="3000"/>
    <x v="8"/>
    <x v="1"/>
  </r>
  <r>
    <n v="990"/>
    <s v="Dodge Jones Foundatoin_Capital Research Center20132500"/>
    <x v="58"/>
    <s v="Capital Research Center"/>
    <n v="2500"/>
    <x v="9"/>
    <x v="1"/>
  </r>
  <r>
    <n v="990"/>
    <s v="Dodge Jones Foundatoin_Capital Research Center20112500"/>
    <x v="58"/>
    <s v="Capital Research Center"/>
    <n v="2500"/>
    <x v="11"/>
    <x v="1"/>
  </r>
  <r>
    <n v="990"/>
    <s v="Dodge Jones Foundatoin_Capital Research Center20092500"/>
    <x v="58"/>
    <s v="Capital Research Center"/>
    <n v="2500"/>
    <x v="13"/>
    <x v="1"/>
  </r>
  <r>
    <n v="990"/>
    <s v="Dodge Jones Foundatoin_Capital Research Center20087500"/>
    <x v="58"/>
    <s v="Capital Research Center"/>
    <n v="7500"/>
    <x v="0"/>
    <x v="1"/>
  </r>
  <r>
    <n v="990"/>
    <s v="Dodge Jones Foundatoin_Capital Research Center200710000"/>
    <x v="58"/>
    <s v="Capital Research Center"/>
    <n v="10000"/>
    <x v="1"/>
    <x v="1"/>
  </r>
  <r>
    <n v="990"/>
    <s v="Dodge Jones Foundatoin_Capital Research Center200610000"/>
    <x v="58"/>
    <s v="Capital Research Center"/>
    <n v="10000"/>
    <x v="2"/>
    <x v="1"/>
  </r>
  <r>
    <n v="990"/>
    <s v="Dodge Jones Foundatoin_Capital Research Center200510000"/>
    <x v="58"/>
    <s v="Capital Research Center"/>
    <n v="10000"/>
    <x v="3"/>
    <x v="1"/>
  </r>
  <r>
    <n v="990"/>
    <s v="Dodge Jones Foundatoin_Capital Research Center20047500"/>
    <x v="58"/>
    <s v="Capital Research Center"/>
    <n v="7500"/>
    <x v="4"/>
    <x v="1"/>
  </r>
  <r>
    <n v="990"/>
    <s v="Dodge Jones Foundatoin_Capital Research Center200325000"/>
    <x v="58"/>
    <s v="Capital Research Center"/>
    <n v="25000"/>
    <x v="5"/>
    <x v="1"/>
  </r>
  <r>
    <n v="990"/>
    <s v="Dodge Jones Foundatoin_Capital Research Center20025000"/>
    <x v="58"/>
    <s v="Capital Research Center"/>
    <n v="5000"/>
    <x v="6"/>
    <x v="1"/>
  </r>
  <r>
    <n v="990"/>
    <s v="Dodge Jones Foundatoin_Capital Research Center20155000"/>
    <x v="58"/>
    <s v="Capital Research Center"/>
    <n v="5000"/>
    <x v="18"/>
    <x v="1"/>
  </r>
  <r>
    <n v="990"/>
    <s v="Kickapoo Springs Foundation_Capital Research Center20112500"/>
    <x v="59"/>
    <s v="Capital Research Center"/>
    <n v="2500"/>
    <x v="11"/>
    <x v="1"/>
  </r>
  <r>
    <n v="990"/>
    <s v="The Legett Foundation_Capital Research Center20112500"/>
    <x v="60"/>
    <s v="Capital Research Center"/>
    <n v="2500"/>
    <x v="11"/>
    <x v="1"/>
  </r>
  <r>
    <n v="990"/>
    <s v="Richard Seth Staley Educational Foundation_Capital Research Center20161000"/>
    <x v="61"/>
    <s v="Capital Research Center"/>
    <n v="1000"/>
    <x v="17"/>
    <x v="1"/>
  </r>
  <r>
    <n v="990"/>
    <s v="Richard Seth Staley Educational Foundation_Capital Research Center2013500"/>
    <x v="61"/>
    <s v="Capital Research Center"/>
    <n v="500"/>
    <x v="9"/>
    <x v="1"/>
  </r>
  <r>
    <n v="990"/>
    <s v="Richard Seth Staley Educational Foundation_Capital Research Center2011100"/>
    <x v="61"/>
    <s v="Capital Research Center"/>
    <n v="100"/>
    <x v="11"/>
    <x v="1"/>
  </r>
  <r>
    <n v="990"/>
    <s v="Richard Seth Staley Educational Foundation_Capital Research Center2009100"/>
    <x v="61"/>
    <s v="Capital Research Center"/>
    <n v="100"/>
    <x v="13"/>
    <x v="1"/>
  </r>
  <r>
    <n v="990"/>
    <s v="Richard Seth Staley Educational Foundation_Capital Research Center2008500"/>
    <x v="61"/>
    <s v="Capital Research Center"/>
    <n v="500"/>
    <x v="0"/>
    <x v="1"/>
  </r>
  <r>
    <n v="990"/>
    <s v="Richard Seth Staley Educational Foundation_Capital Research Center20071500"/>
    <x v="61"/>
    <s v="Capital Research Center"/>
    <n v="1500"/>
    <x v="1"/>
    <x v="1"/>
  </r>
  <r>
    <n v="990"/>
    <s v="Richard Seth Staley Educational Foundation_Capital Research Center20061500"/>
    <x v="61"/>
    <s v="Capital Research Center"/>
    <n v="1500"/>
    <x v="2"/>
    <x v="1"/>
  </r>
  <r>
    <n v="990"/>
    <s v="Richard Seth Staley Educational Foundation_Capital Research Center2005300"/>
    <x v="61"/>
    <s v="Capital Research Center"/>
    <n v="300"/>
    <x v="3"/>
    <x v="1"/>
  </r>
  <r>
    <n v="990"/>
    <s v="Richard Seth Staley Educational Foundation_Capital Research Center20012000"/>
    <x v="61"/>
    <s v="Capital Research Center"/>
    <n v="2000"/>
    <x v="7"/>
    <x v="1"/>
  </r>
  <r>
    <n v="990"/>
    <s v="Schwab Charitable Fund_Capital Research Center2005500"/>
    <x v="62"/>
    <s v="Capital Research Center"/>
    <n v="500"/>
    <x v="3"/>
    <x v="1"/>
  </r>
  <r>
    <n v="990"/>
    <s v="Schwab Charitable Fund_Capital Research Center2003500"/>
    <x v="62"/>
    <s v="Capital Research Center"/>
    <n v="500"/>
    <x v="5"/>
    <x v="1"/>
  </r>
  <r>
    <n v="990"/>
    <s v="Schwab Charitable Fund_Capital Research Center2001500"/>
    <x v="62"/>
    <s v="Capital Research Center"/>
    <n v="500"/>
    <x v="7"/>
    <x v="1"/>
  </r>
  <r>
    <n v="990"/>
    <s v="Schwab Charitable Fund_Capital Research Center2006500"/>
    <x v="62"/>
    <s v="Capital Research Center"/>
    <n v="500"/>
    <x v="2"/>
    <x v="1"/>
  </r>
  <r>
    <m/>
    <m/>
    <x v="63"/>
    <m/>
    <n v="15942291"/>
    <x v="33"/>
    <x v="0"/>
  </r>
  <r>
    <m/>
    <m/>
    <x v="63"/>
    <m/>
    <m/>
    <x v="33"/>
    <x v="0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A9C6F97F-278F-6E48-B7EB-FB9F9F498C60}" name="PivotTable3" cacheId="18" applyNumberFormats="0" applyBorderFormats="0" applyFontFormats="0" applyPatternFormats="0" applyAlignmentFormats="0" applyWidthHeightFormats="1" dataCaption="Values" updatedVersion="6" minRefreshableVersion="3" useAutoFormatting="1" itemPrintTitles="1" createdVersion="4" indent="0" outline="1" outlineData="1" gridDropZones="1" multipleFieldFilters="0" rowHeaderCaption="Donor and Year">
  <location ref="A7:B72" firstHeaderRow="2" firstDataRow="2" firstDataCol="1" rowPageCount="1" colPageCount="1"/>
  <pivotFields count="7">
    <pivotField showAll="0"/>
    <pivotField showAll="0"/>
    <pivotField axis="axisRow" showAll="0" sortType="descending">
      <items count="65">
        <item sd="0" x="35"/>
        <item sd="0" x="43"/>
        <item sd="0" x="10"/>
        <item sd="0" x="24"/>
        <item sd="0" x="55"/>
        <item sd="0" x="33"/>
        <item sd="0" x="29"/>
        <item sd="0" x="37"/>
        <item sd="0" x="38"/>
        <item sd="0" x="36"/>
        <item sd="0" x="17"/>
        <item sd="0" x="40"/>
        <item sd="0" x="47"/>
        <item sd="0" x="16"/>
        <item sd="0" x="20"/>
        <item sd="0" x="22"/>
        <item sd="0" x="45"/>
        <item sd="0" x="13"/>
        <item sd="0" x="44"/>
        <item sd="0" x="18"/>
        <item sd="0" x="46"/>
        <item sd="0" x="14"/>
        <item sd="0" x="9"/>
        <item sd="0" x="8"/>
        <item sd="0" x="7"/>
        <item sd="0" x="50"/>
        <item sd="0" x="48"/>
        <item sd="0" x="15"/>
        <item sd="0" x="0"/>
        <item sd="0" x="1"/>
        <item sd="0" x="23"/>
        <item sd="0" x="2"/>
        <item sd="0" x="3"/>
        <item sd="0" x="27"/>
        <item sd="0" x="34"/>
        <item sd="0" x="56"/>
        <item sd="0" x="32"/>
        <item sd="0" x="53"/>
        <item sd="0" x="49"/>
        <item sd="0" x="51"/>
        <item sd="0" x="42"/>
        <item sd="0" x="11"/>
        <item sd="0" x="39"/>
        <item sd="0" x="12"/>
        <item sd="0" x="28"/>
        <item sd="0" x="41"/>
        <item sd="0" x="54"/>
        <item h="1" sd="0" x="63"/>
        <item sd="0" x="4"/>
        <item sd="0" x="5"/>
        <item sd="0" x="6"/>
        <item sd="0" x="19"/>
        <item sd="0" x="21"/>
        <item sd="0" x="25"/>
        <item sd="0" x="26"/>
        <item sd="0" x="30"/>
        <item sd="0" x="31"/>
        <item sd="0" x="52"/>
        <item sd="0" x="57"/>
        <item sd="0" x="58"/>
        <item sd="0" x="59"/>
        <item sd="0" x="60"/>
        <item sd="0" x="61"/>
        <item sd="0" x="62"/>
        <item t="default" sd="0"/>
      </items>
      <autoSortScope>
        <pivotArea dataOnly="0" outline="0" fieldPosition="0">
          <references count="1">
            <reference field="4294967294" count="1" selected="0">
              <x v="0"/>
            </reference>
          </references>
        </pivotArea>
      </autoSortScope>
    </pivotField>
    <pivotField showAll="0"/>
    <pivotField dataField="1" showAll="0"/>
    <pivotField axis="axisRow" showAll="0" sortType="ascending">
      <items count="35">
        <item x="31"/>
        <item x="32"/>
        <item x="21"/>
        <item x="20"/>
        <item x="30"/>
        <item x="29"/>
        <item x="28"/>
        <item x="27"/>
        <item x="24"/>
        <item x="26"/>
        <item x="25"/>
        <item x="23"/>
        <item x="22"/>
        <item x="16"/>
        <item x="15"/>
        <item x="14"/>
        <item x="7"/>
        <item x="6"/>
        <item x="5"/>
        <item x="4"/>
        <item x="3"/>
        <item x="2"/>
        <item x="1"/>
        <item x="0"/>
        <item x="13"/>
        <item x="12"/>
        <item x="11"/>
        <item x="10"/>
        <item x="9"/>
        <item x="8"/>
        <item x="18"/>
        <item x="17"/>
        <item x="19"/>
        <item x="33"/>
        <item t="default"/>
      </items>
    </pivotField>
    <pivotField axis="axisPage" showAll="0">
      <items count="4">
        <item x="1"/>
        <item x="2"/>
        <item x="0"/>
        <item t="default"/>
      </items>
    </pivotField>
  </pivotFields>
  <rowFields count="2">
    <field x="2"/>
    <field x="5"/>
  </rowFields>
  <rowItems count="64">
    <i>
      <x/>
    </i>
    <i>
      <x v="1"/>
    </i>
    <i>
      <x v="2"/>
    </i>
    <i>
      <x v="4"/>
    </i>
    <i>
      <x v="3"/>
    </i>
    <i>
      <x v="5"/>
    </i>
    <i>
      <x v="7"/>
    </i>
    <i>
      <x v="6"/>
    </i>
    <i>
      <x v="17"/>
    </i>
    <i>
      <x v="14"/>
    </i>
    <i>
      <x v="8"/>
    </i>
    <i>
      <x v="9"/>
    </i>
    <i>
      <x v="12"/>
    </i>
    <i>
      <x v="10"/>
    </i>
    <i>
      <x v="11"/>
    </i>
    <i>
      <x v="13"/>
    </i>
    <i>
      <x v="15"/>
    </i>
    <i>
      <x v="16"/>
    </i>
    <i>
      <x v="18"/>
    </i>
    <i>
      <x v="52"/>
    </i>
    <i>
      <x v="20"/>
    </i>
    <i>
      <x v="19"/>
    </i>
    <i>
      <x v="24"/>
    </i>
    <i>
      <x v="59"/>
    </i>
    <i>
      <x v="21"/>
    </i>
    <i>
      <x v="48"/>
    </i>
    <i>
      <x v="22"/>
    </i>
    <i>
      <x v="23"/>
    </i>
    <i>
      <x v="25"/>
    </i>
    <i>
      <x v="26"/>
    </i>
    <i>
      <x v="27"/>
    </i>
    <i>
      <x v="29"/>
    </i>
    <i>
      <x v="28"/>
    </i>
    <i>
      <x v="30"/>
    </i>
    <i>
      <x v="43"/>
    </i>
    <i>
      <x v="32"/>
    </i>
    <i>
      <x v="31"/>
    </i>
    <i>
      <x v="56"/>
    </i>
    <i>
      <x v="36"/>
    </i>
    <i>
      <x v="49"/>
    </i>
    <i>
      <x v="33"/>
    </i>
    <i>
      <x v="34"/>
    </i>
    <i>
      <x v="50"/>
    </i>
    <i>
      <x v="39"/>
    </i>
    <i>
      <x v="35"/>
    </i>
    <i>
      <x v="37"/>
    </i>
    <i>
      <x v="38"/>
    </i>
    <i>
      <x v="62"/>
    </i>
    <i>
      <x v="44"/>
    </i>
    <i>
      <x v="40"/>
    </i>
    <i>
      <x v="42"/>
    </i>
    <i>
      <x v="41"/>
    </i>
    <i>
      <x v="57"/>
    </i>
    <i>
      <x v="51"/>
    </i>
    <i>
      <x v="60"/>
    </i>
    <i>
      <x v="61"/>
    </i>
    <i>
      <x v="63"/>
    </i>
    <i>
      <x v="45"/>
    </i>
    <i>
      <x v="46"/>
    </i>
    <i>
      <x v="58"/>
    </i>
    <i>
      <x v="55"/>
    </i>
    <i>
      <x v="54"/>
    </i>
    <i>
      <x v="53"/>
    </i>
    <i t="grand">
      <x/>
    </i>
  </rowItems>
  <colItems count="1">
    <i/>
  </colItems>
  <pageFields count="1">
    <pageField fld="6" hier="-1"/>
  </pageFields>
  <dataFields count="1">
    <dataField name="Sum of contribution" fld="4" baseField="0" baseItem="0" numFmtId="164"/>
  </dataFields>
  <formats count="1">
    <format dxfId="0">
      <pivotArea outline="0" collapsedLevelsAreSubtotals="1" fieldPosition="0"/>
    </format>
  </formats>
  <pivotTableStyleInfo name="PivotStyleMedium5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://www.desmogblog.com/capital-research-center" TargetMode="External"/><Relationship Id="rId1" Type="http://schemas.openxmlformats.org/officeDocument/2006/relationships/pivotTable" Target="../pivotTables/pivot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72"/>
  <sheetViews>
    <sheetView tabSelected="1" workbookViewId="0">
      <selection activeCell="H20" sqref="H20"/>
    </sheetView>
  </sheetViews>
  <sheetFormatPr baseColWidth="10" defaultRowHeight="16" x14ac:dyDescent="0.2"/>
  <cols>
    <col min="1" max="1" width="40.6640625" bestFit="1" customWidth="1"/>
    <col min="2" max="2" width="11.1640625" bestFit="1" customWidth="1"/>
    <col min="3" max="3" width="12.6640625" customWidth="1"/>
  </cols>
  <sheetData>
    <row r="1" spans="1:3" ht="29" x14ac:dyDescent="0.35">
      <c r="A1" s="9" t="s">
        <v>55</v>
      </c>
    </row>
    <row r="2" spans="1:3" ht="19" x14ac:dyDescent="0.25">
      <c r="A2" s="4" t="s">
        <v>56</v>
      </c>
      <c r="B2" s="15">
        <v>42115</v>
      </c>
      <c r="C2" s="16"/>
    </row>
    <row r="3" spans="1:3" ht="19" x14ac:dyDescent="0.25">
      <c r="A3" s="4" t="s">
        <v>57</v>
      </c>
      <c r="B3" s="5" t="s">
        <v>58</v>
      </c>
    </row>
    <row r="4" spans="1:3" ht="19" x14ac:dyDescent="0.25">
      <c r="A4" s="4"/>
      <c r="B4" s="5"/>
    </row>
    <row r="5" spans="1:3" x14ac:dyDescent="0.2">
      <c r="A5" s="1" t="s">
        <v>62</v>
      </c>
      <c r="B5" t="s">
        <v>115</v>
      </c>
    </row>
    <row r="6" spans="1:3" ht="19" x14ac:dyDescent="0.25">
      <c r="A6" s="8" t="s">
        <v>64</v>
      </c>
      <c r="B6" s="5"/>
    </row>
    <row r="7" spans="1:3" x14ac:dyDescent="0.2">
      <c r="A7" s="1" t="s">
        <v>54</v>
      </c>
    </row>
    <row r="8" spans="1:3" x14ac:dyDescent="0.2">
      <c r="A8" s="1" t="s">
        <v>63</v>
      </c>
      <c r="B8" t="s">
        <v>53</v>
      </c>
      <c r="C8" s="6" t="s">
        <v>65</v>
      </c>
    </row>
    <row r="9" spans="1:3" x14ac:dyDescent="0.2">
      <c r="A9" s="2" t="s">
        <v>15</v>
      </c>
      <c r="B9" s="3">
        <v>6150000</v>
      </c>
      <c r="C9" t="str">
        <f>IFERROR(VLOOKUP(A9,Resources!A:B,2,FALSE),"")</f>
        <v>https://www.desmogblog.com/scaife-family-foundations</v>
      </c>
    </row>
    <row r="10" spans="1:3" x14ac:dyDescent="0.2">
      <c r="A10" s="2" t="s">
        <v>13</v>
      </c>
      <c r="B10" s="3">
        <v>2653320</v>
      </c>
      <c r="C10" t="str">
        <f>IFERROR(VLOOKUP(A10,Resources!A:B,2,FALSE),"")</f>
        <v>http://www.sourcewatch.org/index.php/Lynde_and_Harry_Bradley_Foundation</v>
      </c>
    </row>
    <row r="11" spans="1:3" x14ac:dyDescent="0.2">
      <c r="A11" s="2" t="s">
        <v>30</v>
      </c>
      <c r="B11" s="3">
        <v>650000</v>
      </c>
      <c r="C11" t="str">
        <f>IFERROR(VLOOKUP(A11,Resources!A:B,2,FALSE),"")</f>
        <v/>
      </c>
    </row>
    <row r="12" spans="1:3" x14ac:dyDescent="0.2">
      <c r="A12" s="2" t="s">
        <v>16</v>
      </c>
      <c r="B12" s="3">
        <v>635833</v>
      </c>
      <c r="C12" t="str">
        <f>IFERROR(VLOOKUP(A12,Resources!A:B,2,FALSE),"")</f>
        <v>http://www.sourcewatch.org/index.php/William_H._Donner_Foundation</v>
      </c>
    </row>
    <row r="13" spans="1:3" x14ac:dyDescent="0.2">
      <c r="A13" s="2" t="s">
        <v>48</v>
      </c>
      <c r="B13" s="3">
        <v>617500</v>
      </c>
      <c r="C13" t="str">
        <f>IFERROR(VLOOKUP(A13,Resources!A:B,2,FALSE),"")</f>
        <v>http://www.sourcewatch.org/index.php/John_M._Olin_Foundation</v>
      </c>
    </row>
    <row r="14" spans="1:3" x14ac:dyDescent="0.2">
      <c r="A14" s="2" t="s">
        <v>14</v>
      </c>
      <c r="B14" s="3">
        <v>526000</v>
      </c>
      <c r="C14" t="str">
        <f>IFERROR(VLOOKUP(A14,Resources!A:B,2,FALSE),"")</f>
        <v>http://www.sourcewatch.org/index.php/Philip_M._McKenna_Foundation</v>
      </c>
    </row>
    <row r="15" spans="1:3" x14ac:dyDescent="0.2">
      <c r="A15" s="2" t="s">
        <v>18</v>
      </c>
      <c r="B15" s="3">
        <v>445000</v>
      </c>
      <c r="C15" t="str">
        <f>IFERROR(VLOOKUP(A15,Resources!A:B,2,FALSE),"")</f>
        <v>http://www.sourcewatch.org/index.php/Searle_Freedom_Trust</v>
      </c>
    </row>
    <row r="16" spans="1:3" x14ac:dyDescent="0.2">
      <c r="A16" s="2" t="s">
        <v>34</v>
      </c>
      <c r="B16" s="3">
        <v>390000</v>
      </c>
      <c r="C16" t="str">
        <f>IFERROR(VLOOKUP(A16,Resources!A:B,2,FALSE),"")</f>
        <v/>
      </c>
    </row>
    <row r="17" spans="1:3" x14ac:dyDescent="0.2">
      <c r="A17" s="2" t="s">
        <v>6</v>
      </c>
      <c r="B17" s="3">
        <v>332500</v>
      </c>
      <c r="C17" t="str">
        <f>IFERROR(VLOOKUP(A17,Resources!A:B,2,FALSE),"")</f>
        <v>https://www.desmogblog.com/donors-capital-fund</v>
      </c>
    </row>
    <row r="18" spans="1:3" x14ac:dyDescent="0.2">
      <c r="A18" s="2" t="s">
        <v>22</v>
      </c>
      <c r="B18" s="3">
        <v>301000</v>
      </c>
      <c r="C18" t="str">
        <f>IFERROR(VLOOKUP(A18,Resources!A:B,2,FALSE),"")</f>
        <v/>
      </c>
    </row>
    <row r="19" spans="1:3" x14ac:dyDescent="0.2">
      <c r="A19" s="2" t="s">
        <v>26</v>
      </c>
      <c r="B19" s="3">
        <v>257000</v>
      </c>
      <c r="C19" t="str">
        <f>IFERROR(VLOOKUP(A19,Resources!A:B,2,FALSE),"")</f>
        <v/>
      </c>
    </row>
    <row r="20" spans="1:3" x14ac:dyDescent="0.2">
      <c r="A20" s="2" t="s">
        <v>51</v>
      </c>
      <c r="B20" s="3">
        <v>255000</v>
      </c>
      <c r="C20" t="str">
        <f>IFERROR(VLOOKUP(A20,Resources!A:B,2,FALSE),"")</f>
        <v>http://desmogblog.com/scaife-family-foundations</v>
      </c>
    </row>
    <row r="21" spans="1:3" x14ac:dyDescent="0.2">
      <c r="A21" s="2" t="s">
        <v>31</v>
      </c>
      <c r="B21" s="3">
        <v>245000</v>
      </c>
      <c r="C21" t="str">
        <f>IFERROR(VLOOKUP(A21,Resources!A:B,2,FALSE),"")</f>
        <v>http://www.sourcewatch.org/index.php/Samuel_Roberts_Noble_Foundation</v>
      </c>
    </row>
    <row r="22" spans="1:3" x14ac:dyDescent="0.2">
      <c r="A22" s="2" t="s">
        <v>33</v>
      </c>
      <c r="B22" s="3">
        <v>225000</v>
      </c>
      <c r="C22" t="str">
        <f>IFERROR(VLOOKUP(A22,Resources!A:B,2,FALSE),"")</f>
        <v>http://www.sourcewatch.org/index.php/Exxon_Mobil</v>
      </c>
    </row>
    <row r="23" spans="1:3" x14ac:dyDescent="0.2">
      <c r="A23" s="2" t="s">
        <v>43</v>
      </c>
      <c r="B23" s="3">
        <v>225000</v>
      </c>
      <c r="C23" t="str">
        <f>IFERROR(VLOOKUP(A23,Resources!A:B,2,FALSE),"")</f>
        <v>http://www.sourcewatch.org/index.php/Scaife_Foundations</v>
      </c>
    </row>
    <row r="24" spans="1:3" x14ac:dyDescent="0.2">
      <c r="A24" s="2" t="s">
        <v>41</v>
      </c>
      <c r="B24" s="3">
        <v>222000</v>
      </c>
      <c r="C24" t="str">
        <f>IFERROR(VLOOKUP(A24,Resources!A:B,2,FALSE),"")</f>
        <v>http://www.sourcewatch.org/index.php/Earhart_Foundation</v>
      </c>
    </row>
    <row r="25" spans="1:3" x14ac:dyDescent="0.2">
      <c r="A25" s="2" t="s">
        <v>42</v>
      </c>
      <c r="B25" s="3">
        <v>175000</v>
      </c>
      <c r="C25" t="str">
        <f>IFERROR(VLOOKUP(A25,Resources!A:B,2,FALSE),"")</f>
        <v>http://www.sourcewatch.org/index.php/Jaquelin_Hume_Foundation</v>
      </c>
    </row>
    <row r="26" spans="1:3" x14ac:dyDescent="0.2">
      <c r="A26" s="2" t="s">
        <v>36</v>
      </c>
      <c r="B26" s="3">
        <v>173000</v>
      </c>
      <c r="C26" t="str">
        <f>IFERROR(VLOOKUP(A26,Resources!A:B,2,FALSE),"")</f>
        <v>http://www.sourcewatch.org/index.php/Randolph_Foundation</v>
      </c>
    </row>
    <row r="27" spans="1:3" x14ac:dyDescent="0.2">
      <c r="A27" s="2" t="s">
        <v>12</v>
      </c>
      <c r="B27" s="3">
        <v>150000</v>
      </c>
      <c r="C27" t="str">
        <f>IFERROR(VLOOKUP(A27,Resources!A:B,2,FALSE),"")</f>
        <v>http://www.sourcewatch.org/index.php/Rodney_Fund</v>
      </c>
    </row>
    <row r="28" spans="1:3" x14ac:dyDescent="0.2">
      <c r="A28" s="2" t="s">
        <v>101</v>
      </c>
      <c r="B28" s="3">
        <v>115000</v>
      </c>
      <c r="C28" t="str">
        <f>IFERROR(VLOOKUP(A28,Resources!A:B,2,FALSE),"")</f>
        <v/>
      </c>
    </row>
    <row r="29" spans="1:3" x14ac:dyDescent="0.2">
      <c r="A29" s="2" t="s">
        <v>27</v>
      </c>
      <c r="B29" s="3">
        <v>110000</v>
      </c>
      <c r="C29" t="str">
        <f>IFERROR(VLOOKUP(A29,Resources!A:B,2,FALSE),"")</f>
        <v>http://www.sourcewatch.org/index.php/Roe_Foundation</v>
      </c>
    </row>
    <row r="30" spans="1:3" x14ac:dyDescent="0.2">
      <c r="A30" s="2" t="s">
        <v>32</v>
      </c>
      <c r="B30" s="3">
        <v>110000</v>
      </c>
      <c r="C30" t="str">
        <f>IFERROR(VLOOKUP(A30,Resources!A:B,2,FALSE),"")</f>
        <v>http://www.sourcewatch.org/index.php/F.M._Kirby_Foundation</v>
      </c>
    </row>
    <row r="31" spans="1:3" x14ac:dyDescent="0.2">
      <c r="A31" s="2" t="s">
        <v>4</v>
      </c>
      <c r="B31" s="3">
        <v>95888</v>
      </c>
      <c r="C31" t="str">
        <f>IFERROR(VLOOKUP(A31,Resources!A:B,2,FALSE),"")</f>
        <v>http://www.sourcewatch.org/index.php/Koch_Family_Foundations</v>
      </c>
    </row>
    <row r="32" spans="1:3" x14ac:dyDescent="0.2">
      <c r="A32" s="2" t="s">
        <v>108</v>
      </c>
      <c r="B32" s="3">
        <v>90500</v>
      </c>
      <c r="C32" t="str">
        <f>IFERROR(VLOOKUP(A32,Resources!A:B,2,FALSE),"")</f>
        <v/>
      </c>
    </row>
    <row r="33" spans="1:3" x14ac:dyDescent="0.2">
      <c r="A33" s="2" t="s">
        <v>7</v>
      </c>
      <c r="B33" s="3">
        <v>88650</v>
      </c>
      <c r="C33" t="str">
        <f>IFERROR(VLOOKUP(A33,Resources!A:B,2,FALSE),"")</f>
        <v>https://www.desmogblog.com/who-donors-trust</v>
      </c>
    </row>
    <row r="34" spans="1:3" x14ac:dyDescent="0.2">
      <c r="A34" s="2" t="s">
        <v>97</v>
      </c>
      <c r="B34" s="3">
        <v>73000</v>
      </c>
      <c r="C34" t="str">
        <f>IFERROR(VLOOKUP(A34,Resources!A:B,2,FALSE),"")</f>
        <v/>
      </c>
    </row>
    <row r="35" spans="1:3" x14ac:dyDescent="0.2">
      <c r="A35" s="2" t="s">
        <v>20</v>
      </c>
      <c r="B35" s="3">
        <v>61100</v>
      </c>
      <c r="C35" t="str">
        <f>IFERROR(VLOOKUP(A35,Resources!A:B,2,FALSE),"")</f>
        <v>http://www.sourcewatch.org/index.php/Chase_Foundation_of_Virginia</v>
      </c>
    </row>
    <row r="36" spans="1:3" x14ac:dyDescent="0.2">
      <c r="A36" s="2" t="s">
        <v>40</v>
      </c>
      <c r="B36" s="3">
        <v>60000</v>
      </c>
      <c r="C36" t="str">
        <f>IFERROR(VLOOKUP(A36,Resources!A:B,2,FALSE),"")</f>
        <v/>
      </c>
    </row>
    <row r="37" spans="1:3" x14ac:dyDescent="0.2">
      <c r="A37" s="2" t="s">
        <v>8</v>
      </c>
      <c r="B37" s="3">
        <v>50000</v>
      </c>
      <c r="C37" t="str">
        <f>IFERROR(VLOOKUP(A37,Resources!A:B,2,FALSE),"")</f>
        <v/>
      </c>
    </row>
    <row r="38" spans="1:3" x14ac:dyDescent="0.2">
      <c r="A38" s="2" t="s">
        <v>37</v>
      </c>
      <c r="B38" s="3">
        <v>42000</v>
      </c>
      <c r="C38" t="str">
        <f>IFERROR(VLOOKUP(A38,Resources!A:B,2,FALSE),"")</f>
        <v>http://www.sourcewatch.org/index.php/Shelby_Cullom_Davis_Foundation</v>
      </c>
    </row>
    <row r="39" spans="1:3" x14ac:dyDescent="0.2">
      <c r="A39" s="2" t="s">
        <v>39</v>
      </c>
      <c r="B39" s="3">
        <v>35000</v>
      </c>
      <c r="C39" t="str">
        <f>IFERROR(VLOOKUP(A39,Resources!A:B,2,FALSE),"")</f>
        <v/>
      </c>
    </row>
    <row r="40" spans="1:3" x14ac:dyDescent="0.2">
      <c r="A40" s="2" t="s">
        <v>19</v>
      </c>
      <c r="B40" s="3">
        <v>34500</v>
      </c>
      <c r="C40" t="str">
        <f>IFERROR(VLOOKUP(A40,Resources!A:B,2,FALSE),"")</f>
        <v/>
      </c>
    </row>
    <row r="41" spans="1:3" x14ac:dyDescent="0.2">
      <c r="A41" s="2" t="s">
        <v>29</v>
      </c>
      <c r="B41" s="3">
        <v>32000</v>
      </c>
      <c r="C41" t="str">
        <f>IFERROR(VLOOKUP(A41,Resources!A:B,2,FALSE),"")</f>
        <v>http://www.sourcewatch.org/index.php/Aequus_Foundation</v>
      </c>
    </row>
    <row r="42" spans="1:3" x14ac:dyDescent="0.2">
      <c r="A42" s="2" t="s">
        <v>49</v>
      </c>
      <c r="B42" s="3">
        <v>30000</v>
      </c>
      <c r="C42" t="str">
        <f>IFERROR(VLOOKUP(A42,Resources!A:B,2,FALSE),"")</f>
        <v>http://www.sourcewatch.org/index.php/JM_Foundation</v>
      </c>
    </row>
    <row r="43" spans="1:3" x14ac:dyDescent="0.2">
      <c r="A43" s="2" t="s">
        <v>21</v>
      </c>
      <c r="B43" s="3">
        <v>29000</v>
      </c>
      <c r="C43" t="str">
        <f>IFERROR(VLOOKUP(A43,Resources!A:B,2,FALSE),"")</f>
        <v/>
      </c>
    </row>
    <row r="44" spans="1:3" x14ac:dyDescent="0.2">
      <c r="A44" s="2" t="s">
        <v>45</v>
      </c>
      <c r="B44" s="3">
        <v>25000</v>
      </c>
      <c r="C44" t="str">
        <f>IFERROR(VLOOKUP(A44,Resources!A:B,2,FALSE),"")</f>
        <v>http://www.sourcewatch.org/index.php/Seid_Foundation</v>
      </c>
    </row>
    <row r="45" spans="1:3" x14ac:dyDescent="0.2">
      <c r="A45" s="2" t="s">
        <v>28</v>
      </c>
      <c r="B45" s="3">
        <v>25000</v>
      </c>
      <c r="C45" t="str">
        <f>IFERROR(VLOOKUP(A45,Resources!A:B,2,FALSE),"")</f>
        <v/>
      </c>
    </row>
    <row r="46" spans="1:3" x14ac:dyDescent="0.2">
      <c r="A46" s="2" t="s">
        <v>103</v>
      </c>
      <c r="B46" s="3">
        <v>20950</v>
      </c>
      <c r="C46" t="str">
        <f>IFERROR(VLOOKUP(A46,Resources!A:B,2,FALSE),"")</f>
        <v/>
      </c>
    </row>
    <row r="47" spans="1:3" x14ac:dyDescent="0.2">
      <c r="A47" s="2" t="s">
        <v>35</v>
      </c>
      <c r="B47" s="3">
        <v>20000</v>
      </c>
      <c r="C47" t="str">
        <f>IFERROR(VLOOKUP(A47,Resources!A:B,2,FALSE),"")</f>
        <v/>
      </c>
    </row>
    <row r="48" spans="1:3" x14ac:dyDescent="0.2">
      <c r="A48" s="2" t="s">
        <v>98</v>
      </c>
      <c r="B48" s="3">
        <v>20000</v>
      </c>
      <c r="C48" t="str">
        <f>IFERROR(VLOOKUP(A48,Resources!A:B,2,FALSE),"")</f>
        <v/>
      </c>
    </row>
    <row r="49" spans="1:3" x14ac:dyDescent="0.2">
      <c r="A49" s="2" t="s">
        <v>9</v>
      </c>
      <c r="B49" s="3">
        <v>20000</v>
      </c>
      <c r="C49" t="str">
        <f>IFERROR(VLOOKUP(A49,Resources!A:B,2,FALSE),"")</f>
        <v>http://www.sourcewatch.org/index.php/John_William_Pope_Foundation</v>
      </c>
    </row>
    <row r="50" spans="1:3" x14ac:dyDescent="0.2">
      <c r="A50" s="2" t="s">
        <v>46</v>
      </c>
      <c r="B50" s="3">
        <v>20000</v>
      </c>
      <c r="C50" t="str">
        <f>IFERROR(VLOOKUP(A50,Resources!A:B,2,FALSE),"")</f>
        <v/>
      </c>
    </row>
    <row r="51" spans="1:3" x14ac:dyDescent="0.2">
      <c r="A51" s="2" t="s">
        <v>99</v>
      </c>
      <c r="B51" s="3">
        <v>15000</v>
      </c>
      <c r="C51" t="str">
        <f>IFERROR(VLOOKUP(A51,Resources!A:B,2,FALSE),"")</f>
        <v/>
      </c>
    </row>
    <row r="52" spans="1:3" x14ac:dyDescent="0.2">
      <c r="A52" s="2" t="s">
        <v>24</v>
      </c>
      <c r="B52" s="3">
        <v>11200</v>
      </c>
      <c r="C52" t="str">
        <f>IFERROR(VLOOKUP(A52,Resources!A:B,2,FALSE),"")</f>
        <v/>
      </c>
    </row>
    <row r="53" spans="1:3" x14ac:dyDescent="0.2">
      <c r="A53" s="2" t="s">
        <v>10</v>
      </c>
      <c r="B53" s="3">
        <v>10500</v>
      </c>
      <c r="C53" t="str">
        <f>IFERROR(VLOOKUP(A53,Resources!A:B,2,FALSE),"")</f>
        <v/>
      </c>
    </row>
    <row r="54" spans="1:3" x14ac:dyDescent="0.2">
      <c r="A54" s="2" t="s">
        <v>25</v>
      </c>
      <c r="B54" s="3">
        <v>10000</v>
      </c>
      <c r="C54" t="str">
        <f>IFERROR(VLOOKUP(A54,Resources!A:B,2,FALSE),"")</f>
        <v>http://www.sourcewatch.org/index.php/Walton_Family_Foundation</v>
      </c>
    </row>
    <row r="55" spans="1:3" x14ac:dyDescent="0.2">
      <c r="A55" s="2" t="s">
        <v>23</v>
      </c>
      <c r="B55" s="3">
        <v>9500</v>
      </c>
      <c r="C55" t="str">
        <f>IFERROR(VLOOKUP(A55,Resources!A:B,2,FALSE),"")</f>
        <v>http://www.sourcewatch.org/index.php/Vernon_K._Krieble_Foundation</v>
      </c>
    </row>
    <row r="56" spans="1:3" x14ac:dyDescent="0.2">
      <c r="A56" s="2" t="s">
        <v>112</v>
      </c>
      <c r="B56" s="3">
        <v>7500</v>
      </c>
      <c r="C56" t="str">
        <f>IFERROR(VLOOKUP(A56,Resources!A:B,2,FALSE),"")</f>
        <v/>
      </c>
    </row>
    <row r="57" spans="1:3" x14ac:dyDescent="0.2">
      <c r="A57" s="2" t="s">
        <v>17</v>
      </c>
      <c r="B57" s="3">
        <v>7500</v>
      </c>
      <c r="C57" t="str">
        <f>IFERROR(VLOOKUP(A57,Resources!A:B,2,FALSE),"")</f>
        <v/>
      </c>
    </row>
    <row r="58" spans="1:3" x14ac:dyDescent="0.2">
      <c r="A58" s="2" t="s">
        <v>44</v>
      </c>
      <c r="B58" s="3">
        <v>6500</v>
      </c>
      <c r="C58" t="str">
        <f>IFERROR(VLOOKUP(A58,Resources!A:B,2,FALSE),"")</f>
        <v/>
      </c>
    </row>
    <row r="59" spans="1:3" x14ac:dyDescent="0.2">
      <c r="A59" s="2" t="s">
        <v>11</v>
      </c>
      <c r="B59" s="3">
        <v>5200</v>
      </c>
      <c r="C59" t="str">
        <f>IFERROR(VLOOKUP(A59,Resources!A:B,2,FALSE),"")</f>
        <v/>
      </c>
    </row>
    <row r="60" spans="1:3" x14ac:dyDescent="0.2">
      <c r="A60" s="2" t="s">
        <v>47</v>
      </c>
      <c r="B60" s="3">
        <v>5000</v>
      </c>
      <c r="C60" t="str">
        <f>IFERROR(VLOOKUP(A60,Resources!A:B,2,FALSE),"")</f>
        <v/>
      </c>
    </row>
    <row r="61" spans="1:3" x14ac:dyDescent="0.2">
      <c r="A61" s="2" t="s">
        <v>104</v>
      </c>
      <c r="B61" s="3">
        <v>4500</v>
      </c>
      <c r="C61" t="str">
        <f>IFERROR(VLOOKUP(A61,Resources!A:B,2,FALSE),"")</f>
        <v/>
      </c>
    </row>
    <row r="62" spans="1:3" x14ac:dyDescent="0.2">
      <c r="A62" s="2" t="s">
        <v>100</v>
      </c>
      <c r="B62" s="3">
        <v>2750</v>
      </c>
      <c r="C62" t="str">
        <f>IFERROR(VLOOKUP(A62,Resources!A:B,2,FALSE),"")</f>
        <v/>
      </c>
    </row>
    <row r="63" spans="1:3" x14ac:dyDescent="0.2">
      <c r="A63" s="2" t="s">
        <v>110</v>
      </c>
      <c r="B63" s="3">
        <v>2500</v>
      </c>
      <c r="C63" t="str">
        <f>IFERROR(VLOOKUP(A63,Resources!A:B,2,FALSE),"")</f>
        <v/>
      </c>
    </row>
    <row r="64" spans="1:3" x14ac:dyDescent="0.2">
      <c r="A64" s="2" t="s">
        <v>111</v>
      </c>
      <c r="B64" s="3">
        <v>2500</v>
      </c>
      <c r="C64" t="str">
        <f>IFERROR(VLOOKUP(A64,Resources!A:B,2,FALSE),"")</f>
        <v/>
      </c>
    </row>
    <row r="65" spans="1:3" x14ac:dyDescent="0.2">
      <c r="A65" s="2" t="s">
        <v>114</v>
      </c>
      <c r="B65" s="3">
        <v>2000</v>
      </c>
      <c r="C65" t="str">
        <f>IFERROR(VLOOKUP(A65,Resources!A:B,2,FALSE),"")</f>
        <v/>
      </c>
    </row>
    <row r="66" spans="1:3" x14ac:dyDescent="0.2">
      <c r="A66" s="2" t="s">
        <v>38</v>
      </c>
      <c r="B66" s="3">
        <v>1000</v>
      </c>
      <c r="C66" t="str">
        <f>IFERROR(VLOOKUP(A66,Resources!A:B,2,FALSE),"")</f>
        <v/>
      </c>
    </row>
    <row r="67" spans="1:3" x14ac:dyDescent="0.2">
      <c r="A67" s="2" t="s">
        <v>50</v>
      </c>
      <c r="B67" s="3">
        <v>1000</v>
      </c>
      <c r="C67" t="str">
        <f>IFERROR(VLOOKUP(A67,Resources!A:B,2,FALSE),"")</f>
        <v>http://www.sourcewatch.org/index.php/William_E._Simon_Foundation</v>
      </c>
    </row>
    <row r="68" spans="1:3" x14ac:dyDescent="0.2">
      <c r="A68" s="2" t="s">
        <v>105</v>
      </c>
      <c r="B68" s="3">
        <v>1000</v>
      </c>
      <c r="C68" t="str">
        <f>IFERROR(VLOOKUP(A68,Resources!A:B,2,FALSE),"")</f>
        <v/>
      </c>
    </row>
    <row r="69" spans="1:3" x14ac:dyDescent="0.2">
      <c r="A69" s="2" t="s">
        <v>95</v>
      </c>
      <c r="B69" s="3">
        <v>1000</v>
      </c>
      <c r="C69" t="str">
        <f>IFERROR(VLOOKUP(A69,Resources!A:B,2,FALSE),"")</f>
        <v>http://www.sourcewatch.org/index.php/Foster_Friess</v>
      </c>
    </row>
    <row r="70" spans="1:3" x14ac:dyDescent="0.2">
      <c r="A70" s="2" t="s">
        <v>102</v>
      </c>
      <c r="B70" s="3">
        <v>250</v>
      </c>
      <c r="C70" t="str">
        <f>IFERROR(VLOOKUP(A70,Resources!A:B,2,FALSE),"")</f>
        <v/>
      </c>
    </row>
    <row r="71" spans="1:3" x14ac:dyDescent="0.2">
      <c r="A71" s="2" t="s">
        <v>109</v>
      </c>
      <c r="B71" s="3">
        <v>150</v>
      </c>
      <c r="C71" t="str">
        <f>IFERROR(VLOOKUP(A71,Resources!A:B,2,FALSE),"")</f>
        <v/>
      </c>
    </row>
    <row r="72" spans="1:3" x14ac:dyDescent="0.2">
      <c r="A72" s="2" t="s">
        <v>52</v>
      </c>
      <c r="B72" s="3">
        <v>15942291</v>
      </c>
      <c r="C72" t="str">
        <f>IFERROR(VLOOKUP(A72,Resources!A:B,2,FALSE),"")</f>
        <v/>
      </c>
    </row>
  </sheetData>
  <sortState xmlns:xlrd2="http://schemas.microsoft.com/office/spreadsheetml/2017/richdata2" ref="A3:B57">
    <sortCondition descending="1" ref="B8"/>
  </sortState>
  <mergeCells count="1">
    <mergeCell ref="B2:C2"/>
  </mergeCells>
  <hyperlinks>
    <hyperlink ref="B3" r:id="rId2" xr:uid="{00000000-0004-0000-0000-000000000000}"/>
  </hyperlinks>
  <pageMargins left="0.75" right="0.75" top="1" bottom="1" header="0.5" footer="0.5"/>
  <pageSetup orientation="portrait" horizontalDpi="4294967292" verticalDpi="4294967292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H545"/>
  <sheetViews>
    <sheetView topLeftCell="A516" workbookViewId="0">
      <selection activeCell="C549" sqref="C549"/>
    </sheetView>
  </sheetViews>
  <sheetFormatPr baseColWidth="10" defaultRowHeight="16" x14ac:dyDescent="0.2"/>
  <cols>
    <col min="2" max="2" width="57.83203125" customWidth="1"/>
    <col min="3" max="3" width="38.33203125" bestFit="1" customWidth="1"/>
    <col min="4" max="4" width="20.83203125" bestFit="1" customWidth="1"/>
    <col min="5" max="5" width="11" style="12" bestFit="1" customWidth="1"/>
    <col min="6" max="6" width="5.1640625" bestFit="1" customWidth="1"/>
  </cols>
  <sheetData>
    <row r="1" spans="1:8" s="7" customFormat="1" x14ac:dyDescent="0.2">
      <c r="A1" s="7" t="s">
        <v>60</v>
      </c>
      <c r="B1" s="7" t="s">
        <v>59</v>
      </c>
      <c r="C1" s="7" t="s">
        <v>0</v>
      </c>
      <c r="D1" s="7" t="s">
        <v>1</v>
      </c>
      <c r="E1" s="11" t="s">
        <v>2</v>
      </c>
      <c r="F1" s="7" t="s">
        <v>3</v>
      </c>
      <c r="G1" s="7" t="s">
        <v>62</v>
      </c>
      <c r="H1" s="7" t="s">
        <v>106</v>
      </c>
    </row>
    <row r="2" spans="1:8" x14ac:dyDescent="0.2">
      <c r="A2" t="s">
        <v>61</v>
      </c>
      <c r="B2" t="str">
        <f t="shared" ref="B2:B29" si="0">C2&amp;"_"&amp;D2&amp;F2&amp;E2</f>
        <v>Aequus Institute_Capital Research Center20083000</v>
      </c>
      <c r="C2" t="s">
        <v>29</v>
      </c>
      <c r="D2" t="s">
        <v>5</v>
      </c>
      <c r="E2" s="12">
        <v>3000</v>
      </c>
      <c r="F2">
        <v>2008</v>
      </c>
    </row>
    <row r="3" spans="1:8" x14ac:dyDescent="0.2">
      <c r="A3" t="s">
        <v>61</v>
      </c>
      <c r="B3" t="str">
        <f t="shared" si="0"/>
        <v>Aequus Institute_Capital Research Center20075000</v>
      </c>
      <c r="C3" t="s">
        <v>29</v>
      </c>
      <c r="D3" t="s">
        <v>5</v>
      </c>
      <c r="E3" s="12">
        <v>5000</v>
      </c>
      <c r="F3">
        <v>2007</v>
      </c>
    </row>
    <row r="4" spans="1:8" x14ac:dyDescent="0.2">
      <c r="A4" t="s">
        <v>61</v>
      </c>
      <c r="B4" t="str">
        <f t="shared" si="0"/>
        <v>Aequus Institute_Capital Research Center20063000</v>
      </c>
      <c r="C4" t="s">
        <v>29</v>
      </c>
      <c r="D4" t="s">
        <v>5</v>
      </c>
      <c r="E4" s="12">
        <v>3000</v>
      </c>
      <c r="F4">
        <v>2006</v>
      </c>
    </row>
    <row r="5" spans="1:8" x14ac:dyDescent="0.2">
      <c r="A5" t="s">
        <v>61</v>
      </c>
      <c r="B5" t="str">
        <f t="shared" si="0"/>
        <v>Aequus Institute_Capital Research Center20053000</v>
      </c>
      <c r="C5" t="s">
        <v>29</v>
      </c>
      <c r="D5" t="s">
        <v>5</v>
      </c>
      <c r="E5" s="12">
        <v>3000</v>
      </c>
      <c r="F5">
        <v>2005</v>
      </c>
    </row>
    <row r="6" spans="1:8" x14ac:dyDescent="0.2">
      <c r="A6" t="s">
        <v>61</v>
      </c>
      <c r="B6" t="str">
        <f t="shared" si="0"/>
        <v>Aequus Institute_Capital Research Center20043000</v>
      </c>
      <c r="C6" t="s">
        <v>29</v>
      </c>
      <c r="D6" t="s">
        <v>5</v>
      </c>
      <c r="E6" s="12">
        <v>3000</v>
      </c>
      <c r="F6">
        <v>2004</v>
      </c>
    </row>
    <row r="7" spans="1:8" x14ac:dyDescent="0.2">
      <c r="A7" t="s">
        <v>61</v>
      </c>
      <c r="B7" t="str">
        <f t="shared" si="0"/>
        <v>Aequus Institute_Capital Research Center20035000</v>
      </c>
      <c r="C7" t="s">
        <v>29</v>
      </c>
      <c r="D7" t="s">
        <v>5</v>
      </c>
      <c r="E7" s="12">
        <v>5000</v>
      </c>
      <c r="F7">
        <v>2003</v>
      </c>
    </row>
    <row r="8" spans="1:8" x14ac:dyDescent="0.2">
      <c r="A8" t="s">
        <v>61</v>
      </c>
      <c r="B8" t="str">
        <f t="shared" si="0"/>
        <v>Aequus Institute_Capital Research Center20025000</v>
      </c>
      <c r="C8" t="s">
        <v>29</v>
      </c>
      <c r="D8" t="s">
        <v>5</v>
      </c>
      <c r="E8" s="12">
        <v>5000</v>
      </c>
      <c r="F8">
        <v>2002</v>
      </c>
    </row>
    <row r="9" spans="1:8" x14ac:dyDescent="0.2">
      <c r="A9" t="s">
        <v>61</v>
      </c>
      <c r="B9" t="str">
        <f t="shared" si="0"/>
        <v>Aequus Institute_Capital Research Center20015000</v>
      </c>
      <c r="C9" t="s">
        <v>29</v>
      </c>
      <c r="D9" t="s">
        <v>5</v>
      </c>
      <c r="E9" s="12">
        <v>5000</v>
      </c>
      <c r="F9">
        <v>2001</v>
      </c>
    </row>
    <row r="10" spans="1:8" x14ac:dyDescent="0.2">
      <c r="A10">
        <v>990</v>
      </c>
      <c r="B10" t="str">
        <f t="shared" si="0"/>
        <v>Armstrong Foundation_Capital Research Center20142500</v>
      </c>
      <c r="C10" t="s">
        <v>19</v>
      </c>
      <c r="D10" t="s">
        <v>5</v>
      </c>
      <c r="E10" s="12">
        <v>2500</v>
      </c>
      <c r="F10">
        <v>2014</v>
      </c>
      <c r="G10" t="s">
        <v>107</v>
      </c>
    </row>
    <row r="11" spans="1:8" x14ac:dyDescent="0.2">
      <c r="A11">
        <v>990</v>
      </c>
      <c r="B11" t="str">
        <f t="shared" si="0"/>
        <v>Armstrong Foundation_Capital Research Center20132000</v>
      </c>
      <c r="C11" t="s">
        <v>19</v>
      </c>
      <c r="D11" t="s">
        <v>5</v>
      </c>
      <c r="E11" s="12">
        <v>2000</v>
      </c>
      <c r="F11">
        <v>2013</v>
      </c>
      <c r="G11" t="s">
        <v>107</v>
      </c>
    </row>
    <row r="12" spans="1:8" x14ac:dyDescent="0.2">
      <c r="A12" t="s">
        <v>61</v>
      </c>
      <c r="B12" t="str">
        <f t="shared" si="0"/>
        <v>Armstrong Foundation_Capital Research Center20122000</v>
      </c>
      <c r="C12" t="s">
        <v>19</v>
      </c>
      <c r="D12" t="s">
        <v>5</v>
      </c>
      <c r="E12" s="12">
        <v>2000</v>
      </c>
      <c r="F12">
        <v>2012</v>
      </c>
    </row>
    <row r="13" spans="1:8" x14ac:dyDescent="0.2">
      <c r="A13" t="s">
        <v>61</v>
      </c>
      <c r="B13" t="str">
        <f t="shared" si="0"/>
        <v>Armstrong Foundation_Capital Research Center20112000</v>
      </c>
      <c r="C13" t="s">
        <v>19</v>
      </c>
      <c r="D13" t="s">
        <v>5</v>
      </c>
      <c r="E13" s="12">
        <v>2000</v>
      </c>
      <c r="F13">
        <v>2011</v>
      </c>
    </row>
    <row r="14" spans="1:8" x14ac:dyDescent="0.2">
      <c r="A14" t="s">
        <v>61</v>
      </c>
      <c r="B14" t="str">
        <f t="shared" si="0"/>
        <v>Armstrong Foundation_Capital Research Center20102000</v>
      </c>
      <c r="C14" t="s">
        <v>19</v>
      </c>
      <c r="D14" t="s">
        <v>5</v>
      </c>
      <c r="E14" s="12">
        <v>2000</v>
      </c>
      <c r="F14">
        <v>2010</v>
      </c>
    </row>
    <row r="15" spans="1:8" x14ac:dyDescent="0.2">
      <c r="A15" t="s">
        <v>61</v>
      </c>
      <c r="B15" t="str">
        <f t="shared" si="0"/>
        <v>Armstrong Foundation_Capital Research Center20092000</v>
      </c>
      <c r="C15" t="s">
        <v>19</v>
      </c>
      <c r="D15" t="s">
        <v>5</v>
      </c>
      <c r="E15" s="12">
        <v>2000</v>
      </c>
      <c r="F15">
        <v>2009</v>
      </c>
    </row>
    <row r="16" spans="1:8" x14ac:dyDescent="0.2">
      <c r="A16" t="s">
        <v>61</v>
      </c>
      <c r="B16" t="str">
        <f t="shared" si="0"/>
        <v>Armstrong Foundation_Capital Research Center20082000</v>
      </c>
      <c r="C16" t="s">
        <v>19</v>
      </c>
      <c r="D16" t="s">
        <v>5</v>
      </c>
      <c r="E16" s="12">
        <v>2000</v>
      </c>
      <c r="F16">
        <v>2008</v>
      </c>
    </row>
    <row r="17" spans="1:7" x14ac:dyDescent="0.2">
      <c r="A17" t="s">
        <v>61</v>
      </c>
      <c r="B17" t="str">
        <f t="shared" si="0"/>
        <v>Armstrong Foundation_Capital Research Center20072000</v>
      </c>
      <c r="C17" t="s">
        <v>19</v>
      </c>
      <c r="D17" t="s">
        <v>5</v>
      </c>
      <c r="E17" s="12">
        <v>2000</v>
      </c>
      <c r="F17">
        <v>2007</v>
      </c>
    </row>
    <row r="18" spans="1:7" x14ac:dyDescent="0.2">
      <c r="A18" t="s">
        <v>61</v>
      </c>
      <c r="B18" t="str">
        <f t="shared" si="0"/>
        <v>Armstrong Foundation_Capital Research Center20062000</v>
      </c>
      <c r="C18" t="s">
        <v>19</v>
      </c>
      <c r="D18" t="s">
        <v>5</v>
      </c>
      <c r="E18" s="12">
        <v>2000</v>
      </c>
      <c r="F18">
        <v>2006</v>
      </c>
    </row>
    <row r="19" spans="1:7" x14ac:dyDescent="0.2">
      <c r="A19" t="s">
        <v>61</v>
      </c>
      <c r="B19" t="str">
        <f t="shared" si="0"/>
        <v>Armstrong Foundation_Capital Research Center20052000</v>
      </c>
      <c r="C19" t="s">
        <v>19</v>
      </c>
      <c r="D19" t="s">
        <v>5</v>
      </c>
      <c r="E19" s="12">
        <v>2000</v>
      </c>
      <c r="F19">
        <v>2005</v>
      </c>
    </row>
    <row r="20" spans="1:7" x14ac:dyDescent="0.2">
      <c r="A20" t="s">
        <v>61</v>
      </c>
      <c r="B20" t="str">
        <f t="shared" si="0"/>
        <v>Armstrong Foundation_Capital Research Center20042000</v>
      </c>
      <c r="C20" t="s">
        <v>19</v>
      </c>
      <c r="D20" t="s">
        <v>5</v>
      </c>
      <c r="E20" s="12">
        <v>2000</v>
      </c>
      <c r="F20">
        <v>2004</v>
      </c>
    </row>
    <row r="21" spans="1:7" x14ac:dyDescent="0.2">
      <c r="A21" t="s">
        <v>61</v>
      </c>
      <c r="B21" t="str">
        <f t="shared" si="0"/>
        <v>Armstrong Foundation_Capital Research Center20032000</v>
      </c>
      <c r="C21" t="s">
        <v>19</v>
      </c>
      <c r="D21" t="s">
        <v>5</v>
      </c>
      <c r="E21" s="12">
        <v>2000</v>
      </c>
      <c r="F21">
        <v>2003</v>
      </c>
    </row>
    <row r="22" spans="1:7" x14ac:dyDescent="0.2">
      <c r="A22" t="s">
        <v>61</v>
      </c>
      <c r="B22" t="str">
        <f t="shared" si="0"/>
        <v>Armstrong Foundation_Capital Research Center20022000</v>
      </c>
      <c r="C22" t="s">
        <v>19</v>
      </c>
      <c r="D22" t="s">
        <v>5</v>
      </c>
      <c r="E22" s="12">
        <v>2000</v>
      </c>
      <c r="F22">
        <v>2002</v>
      </c>
    </row>
    <row r="23" spans="1:7" x14ac:dyDescent="0.2">
      <c r="A23" t="s">
        <v>61</v>
      </c>
      <c r="B23" t="str">
        <f t="shared" si="0"/>
        <v>Armstrong Foundation_Capital Research Center20012000</v>
      </c>
      <c r="C23" t="s">
        <v>19</v>
      </c>
      <c r="D23" t="s">
        <v>5</v>
      </c>
      <c r="E23" s="12">
        <v>2000</v>
      </c>
      <c r="F23">
        <v>2001</v>
      </c>
    </row>
    <row r="24" spans="1:7" x14ac:dyDescent="0.2">
      <c r="A24" t="s">
        <v>61</v>
      </c>
      <c r="B24" t="str">
        <f t="shared" si="0"/>
        <v>Armstrong Foundation_Capital Research Center20002000</v>
      </c>
      <c r="C24" t="s">
        <v>19</v>
      </c>
      <c r="D24" t="s">
        <v>5</v>
      </c>
      <c r="E24" s="12">
        <v>2000</v>
      </c>
      <c r="F24">
        <v>2000</v>
      </c>
    </row>
    <row r="25" spans="1:7" x14ac:dyDescent="0.2">
      <c r="A25" t="s">
        <v>61</v>
      </c>
      <c r="B25" t="str">
        <f t="shared" si="0"/>
        <v>Armstrong Foundation_Capital Research Center19992000</v>
      </c>
      <c r="C25" t="s">
        <v>19</v>
      </c>
      <c r="D25" t="s">
        <v>5</v>
      </c>
      <c r="E25" s="12">
        <v>2000</v>
      </c>
      <c r="F25">
        <v>1999</v>
      </c>
    </row>
    <row r="26" spans="1:7" x14ac:dyDescent="0.2">
      <c r="A26" t="s">
        <v>61</v>
      </c>
      <c r="B26" t="str">
        <f t="shared" si="0"/>
        <v>Armstrong Foundation_Capital Research Center19982000</v>
      </c>
      <c r="C26" t="s">
        <v>19</v>
      </c>
      <c r="D26" t="s">
        <v>5</v>
      </c>
      <c r="E26" s="12">
        <v>2000</v>
      </c>
      <c r="F26">
        <v>1998</v>
      </c>
    </row>
    <row r="27" spans="1:7" x14ac:dyDescent="0.2">
      <c r="A27" t="s">
        <v>61</v>
      </c>
      <c r="B27" t="str">
        <f t="shared" si="0"/>
        <v>Arthur N. Rupe Foundation_Capital Research Center200925000</v>
      </c>
      <c r="C27" t="s">
        <v>28</v>
      </c>
      <c r="D27" t="s">
        <v>5</v>
      </c>
      <c r="E27" s="12">
        <v>25000</v>
      </c>
      <c r="F27">
        <v>2009</v>
      </c>
    </row>
    <row r="28" spans="1:7" x14ac:dyDescent="0.2">
      <c r="A28" t="s">
        <v>61</v>
      </c>
      <c r="B28" t="str">
        <f t="shared" si="0"/>
        <v>Barbara and Barre Seid Foundation_Capital Research Center20031000</v>
      </c>
      <c r="C28" t="s">
        <v>45</v>
      </c>
      <c r="D28" t="s">
        <v>5</v>
      </c>
      <c r="E28" s="12">
        <v>1000</v>
      </c>
      <c r="F28">
        <v>2003</v>
      </c>
    </row>
    <row r="29" spans="1:7" x14ac:dyDescent="0.2">
      <c r="A29" t="s">
        <v>61</v>
      </c>
      <c r="B29" t="str">
        <f t="shared" si="0"/>
        <v>Barbara and Barre Seid Foundation_Capital Research Center199824000</v>
      </c>
      <c r="C29" t="s">
        <v>45</v>
      </c>
      <c r="D29" t="s">
        <v>5</v>
      </c>
      <c r="E29" s="12">
        <v>24000</v>
      </c>
      <c r="F29">
        <v>1998</v>
      </c>
    </row>
    <row r="30" spans="1:7" x14ac:dyDescent="0.2">
      <c r="A30">
        <v>990</v>
      </c>
      <c r="B30" t="str">
        <f t="shared" ref="B30:B39" si="1">C30&amp;"_"&amp;D30&amp;F30&amp;E30</f>
        <v>Bradley Impact Fund_Capital Research Center201610000</v>
      </c>
      <c r="C30" t="s">
        <v>97</v>
      </c>
      <c r="D30" t="s">
        <v>5</v>
      </c>
      <c r="E30" s="12">
        <v>10000</v>
      </c>
      <c r="F30">
        <v>2016</v>
      </c>
      <c r="G30" t="s">
        <v>107</v>
      </c>
    </row>
    <row r="31" spans="1:7" x14ac:dyDescent="0.2">
      <c r="A31">
        <v>990</v>
      </c>
      <c r="B31" t="str">
        <f t="shared" si="1"/>
        <v>Bradley Impact Fund_Capital Research Center201511000</v>
      </c>
      <c r="C31" t="s">
        <v>97</v>
      </c>
      <c r="D31" t="s">
        <v>5</v>
      </c>
      <c r="E31" s="12">
        <v>11000</v>
      </c>
      <c r="F31">
        <v>2015</v>
      </c>
      <c r="G31" t="s">
        <v>107</v>
      </c>
    </row>
    <row r="32" spans="1:7" x14ac:dyDescent="0.2">
      <c r="A32">
        <v>990</v>
      </c>
      <c r="B32" t="str">
        <f t="shared" si="1"/>
        <v>Bradley Impact Fund_Capital Research Center201426000</v>
      </c>
      <c r="C32" t="s">
        <v>97</v>
      </c>
      <c r="D32" t="s">
        <v>5</v>
      </c>
      <c r="E32" s="12">
        <v>26000</v>
      </c>
      <c r="F32">
        <v>2014</v>
      </c>
      <c r="G32" t="s">
        <v>107</v>
      </c>
    </row>
    <row r="33" spans="1:7" x14ac:dyDescent="0.2">
      <c r="A33">
        <v>990</v>
      </c>
      <c r="B33" t="str">
        <f t="shared" si="1"/>
        <v>Bradley Impact Fund_Capital Research Center201326000</v>
      </c>
      <c r="C33" t="s">
        <v>97</v>
      </c>
      <c r="D33" t="s">
        <v>5</v>
      </c>
      <c r="E33" s="12">
        <v>26000</v>
      </c>
      <c r="F33">
        <v>2013</v>
      </c>
      <c r="G33" t="s">
        <v>107</v>
      </c>
    </row>
    <row r="34" spans="1:7" x14ac:dyDescent="0.2">
      <c r="A34">
        <v>990</v>
      </c>
      <c r="B34" t="str">
        <f t="shared" si="1"/>
        <v>Brady Education Foundation_Capital Research Center200120000</v>
      </c>
      <c r="C34" t="s">
        <v>98</v>
      </c>
      <c r="D34" t="s">
        <v>5</v>
      </c>
      <c r="E34" s="12">
        <v>20000</v>
      </c>
      <c r="F34">
        <v>2001</v>
      </c>
      <c r="G34" t="s">
        <v>107</v>
      </c>
    </row>
    <row r="35" spans="1:7" x14ac:dyDescent="0.2">
      <c r="A35">
        <v>990</v>
      </c>
      <c r="B35" t="str">
        <f>C35&amp;"_"&amp;D35&amp;F35&amp;E35</f>
        <v>Charles and Ann Johnson Foundation_Capital Research Center20155000</v>
      </c>
      <c r="C35" t="s">
        <v>99</v>
      </c>
      <c r="D35" t="s">
        <v>5</v>
      </c>
      <c r="E35" s="12">
        <v>5000</v>
      </c>
      <c r="F35">
        <v>2015</v>
      </c>
      <c r="G35" t="s">
        <v>107</v>
      </c>
    </row>
    <row r="36" spans="1:7" x14ac:dyDescent="0.2">
      <c r="A36">
        <v>990</v>
      </c>
      <c r="B36" t="str">
        <f>C36&amp;"_"&amp;D36&amp;F36&amp;E36</f>
        <v>Charles and Ann Johnson Foundation_Capital Research Center20125000</v>
      </c>
      <c r="C36" t="s">
        <v>99</v>
      </c>
      <c r="D36" t="s">
        <v>5</v>
      </c>
      <c r="E36" s="12">
        <v>5000</v>
      </c>
      <c r="F36">
        <v>2012</v>
      </c>
      <c r="G36" t="s">
        <v>107</v>
      </c>
    </row>
    <row r="37" spans="1:7" x14ac:dyDescent="0.2">
      <c r="A37">
        <v>990</v>
      </c>
      <c r="B37" t="str">
        <f t="shared" si="1"/>
        <v>Charles and Ann Johnson Foundation_Capital Research Center20105000</v>
      </c>
      <c r="C37" t="s">
        <v>99</v>
      </c>
      <c r="D37" t="s">
        <v>5</v>
      </c>
      <c r="E37" s="12">
        <v>5000</v>
      </c>
      <c r="F37">
        <v>2010</v>
      </c>
      <c r="G37" t="s">
        <v>107</v>
      </c>
    </row>
    <row r="38" spans="1:7" x14ac:dyDescent="0.2">
      <c r="A38">
        <v>990</v>
      </c>
      <c r="B38" t="str">
        <f t="shared" ref="B38" si="2">C38&amp;"_"&amp;D38&amp;F38&amp;E38</f>
        <v>Charles G. Koch Charitable Foundation_Capital Research Center201710844</v>
      </c>
      <c r="C38" t="s">
        <v>4</v>
      </c>
      <c r="D38" t="s">
        <v>5</v>
      </c>
      <c r="E38" s="12">
        <v>10844</v>
      </c>
      <c r="F38">
        <v>2017</v>
      </c>
      <c r="G38" t="s">
        <v>107</v>
      </c>
    </row>
    <row r="39" spans="1:7" x14ac:dyDescent="0.2">
      <c r="A39">
        <v>990</v>
      </c>
      <c r="B39" t="str">
        <f t="shared" si="1"/>
        <v>Charles G. Koch Charitable Foundation_Capital Research Center201610844</v>
      </c>
      <c r="C39" t="s">
        <v>4</v>
      </c>
      <c r="D39" t="s">
        <v>5</v>
      </c>
      <c r="E39" s="12">
        <v>10844</v>
      </c>
      <c r="F39">
        <v>2016</v>
      </c>
      <c r="G39" t="s">
        <v>107</v>
      </c>
    </row>
    <row r="40" spans="1:7" x14ac:dyDescent="0.2">
      <c r="A40">
        <v>990</v>
      </c>
      <c r="B40" t="str">
        <f t="shared" ref="B40:B113" si="3">C40&amp;"_"&amp;D40&amp;F40&amp;E40</f>
        <v>Charles G. Koch Charitable Foundation_Capital Research Center201514400</v>
      </c>
      <c r="C40" t="s">
        <v>4</v>
      </c>
      <c r="D40" t="s">
        <v>5</v>
      </c>
      <c r="E40" s="12">
        <v>14400</v>
      </c>
      <c r="F40">
        <v>2015</v>
      </c>
      <c r="G40" t="s">
        <v>107</v>
      </c>
    </row>
    <row r="41" spans="1:7" x14ac:dyDescent="0.2">
      <c r="A41" t="s">
        <v>61</v>
      </c>
      <c r="B41" t="str">
        <f t="shared" si="3"/>
        <v>Charles G. Koch Charitable Foundation_Capital Research Center201410000</v>
      </c>
      <c r="C41" t="s">
        <v>4</v>
      </c>
      <c r="D41" t="s">
        <v>5</v>
      </c>
      <c r="E41" s="12">
        <v>10000</v>
      </c>
      <c r="F41">
        <v>2014</v>
      </c>
    </row>
    <row r="42" spans="1:7" x14ac:dyDescent="0.2">
      <c r="A42" t="s">
        <v>61</v>
      </c>
      <c r="B42" t="str">
        <f t="shared" si="3"/>
        <v>Charles G. Koch Charitable Foundation_Capital Research Center20144800</v>
      </c>
      <c r="C42" t="s">
        <v>4</v>
      </c>
      <c r="D42" t="s">
        <v>5</v>
      </c>
      <c r="E42" s="12">
        <v>4800</v>
      </c>
      <c r="F42">
        <v>2014</v>
      </c>
    </row>
    <row r="43" spans="1:7" x14ac:dyDescent="0.2">
      <c r="A43" t="s">
        <v>61</v>
      </c>
      <c r="B43" t="str">
        <f t="shared" si="3"/>
        <v>Charles G. Koch Charitable Foundation_Capital Research Center201110000</v>
      </c>
      <c r="C43" t="s">
        <v>4</v>
      </c>
      <c r="D43" t="s">
        <v>5</v>
      </c>
      <c r="E43" s="12">
        <v>10000</v>
      </c>
      <c r="F43">
        <v>2011</v>
      </c>
    </row>
    <row r="44" spans="1:7" x14ac:dyDescent="0.2">
      <c r="A44" t="s">
        <v>61</v>
      </c>
      <c r="B44" t="str">
        <f t="shared" si="3"/>
        <v>Charles G. Koch Charitable Foundation_Capital Research Center201020000</v>
      </c>
      <c r="C44" t="s">
        <v>4</v>
      </c>
      <c r="D44" t="s">
        <v>5</v>
      </c>
      <c r="E44" s="12">
        <v>20000</v>
      </c>
      <c r="F44">
        <v>2010</v>
      </c>
    </row>
    <row r="45" spans="1:7" x14ac:dyDescent="0.2">
      <c r="A45" t="s">
        <v>61</v>
      </c>
      <c r="B45" t="str">
        <f t="shared" si="3"/>
        <v>Charles G. Koch Charitable Foundation_Capital Research Center19885000</v>
      </c>
      <c r="C45" t="s">
        <v>4</v>
      </c>
      <c r="D45" t="s">
        <v>5</v>
      </c>
      <c r="E45" s="12">
        <v>5000</v>
      </c>
      <c r="F45">
        <v>1988</v>
      </c>
    </row>
    <row r="46" spans="1:7" x14ac:dyDescent="0.2">
      <c r="A46" t="s">
        <v>61</v>
      </c>
      <c r="B46" t="str">
        <f t="shared" si="3"/>
        <v>Charles G. Koch Charitable Foundation_Capital Research Center19885000</v>
      </c>
      <c r="C46" t="s">
        <v>4</v>
      </c>
      <c r="D46" t="s">
        <v>5</v>
      </c>
      <c r="E46" s="12">
        <v>5000</v>
      </c>
      <c r="F46">
        <v>1988</v>
      </c>
    </row>
    <row r="47" spans="1:7" x14ac:dyDescent="0.2">
      <c r="A47" t="s">
        <v>61</v>
      </c>
      <c r="B47" t="str">
        <f t="shared" si="3"/>
        <v>Charles G. Koch Charitable Foundation_Capital Research Center19875000</v>
      </c>
      <c r="C47" t="s">
        <v>4</v>
      </c>
      <c r="D47" t="s">
        <v>5</v>
      </c>
      <c r="E47" s="12">
        <v>5000</v>
      </c>
      <c r="F47">
        <v>1987</v>
      </c>
    </row>
    <row r="48" spans="1:7" x14ac:dyDescent="0.2">
      <c r="A48" t="s">
        <v>61</v>
      </c>
      <c r="B48" t="str">
        <f t="shared" si="3"/>
        <v>Charlotte and Walter Kohler Charitable Trust_Capital Research Center200520000</v>
      </c>
      <c r="C48" t="s">
        <v>40</v>
      </c>
      <c r="D48" t="s">
        <v>5</v>
      </c>
      <c r="E48" s="12">
        <v>20000</v>
      </c>
      <c r="F48">
        <v>2005</v>
      </c>
    </row>
    <row r="49" spans="1:6" x14ac:dyDescent="0.2">
      <c r="A49" t="s">
        <v>61</v>
      </c>
      <c r="B49" t="str">
        <f t="shared" si="3"/>
        <v>Charlotte and Walter Kohler Charitable Trust_Capital Research Center200320000</v>
      </c>
      <c r="C49" t="s">
        <v>40</v>
      </c>
      <c r="D49" t="s">
        <v>5</v>
      </c>
      <c r="E49" s="12">
        <v>20000</v>
      </c>
      <c r="F49">
        <v>2003</v>
      </c>
    </row>
    <row r="50" spans="1:6" x14ac:dyDescent="0.2">
      <c r="A50" t="s">
        <v>61</v>
      </c>
      <c r="B50" t="str">
        <f t="shared" si="3"/>
        <v>Charlotte and Walter Kohler Charitable Trust_Capital Research Center200120000</v>
      </c>
      <c r="C50" t="s">
        <v>40</v>
      </c>
      <c r="D50" t="s">
        <v>5</v>
      </c>
      <c r="E50" s="12">
        <v>20000</v>
      </c>
      <c r="F50">
        <v>2001</v>
      </c>
    </row>
    <row r="51" spans="1:6" x14ac:dyDescent="0.2">
      <c r="A51" t="s">
        <v>61</v>
      </c>
      <c r="B51" t="str">
        <f t="shared" si="3"/>
        <v>Chase Foundation of Virginia_Capital Research Center20116000</v>
      </c>
      <c r="C51" t="s">
        <v>20</v>
      </c>
      <c r="D51" t="s">
        <v>5</v>
      </c>
      <c r="E51" s="12">
        <v>6000</v>
      </c>
      <c r="F51">
        <v>2011</v>
      </c>
    </row>
    <row r="52" spans="1:6" x14ac:dyDescent="0.2">
      <c r="A52" t="s">
        <v>61</v>
      </c>
      <c r="B52" t="str">
        <f t="shared" si="3"/>
        <v>Chase Foundation of Virginia_Capital Research Center20106000</v>
      </c>
      <c r="C52" t="s">
        <v>20</v>
      </c>
      <c r="D52" t="s">
        <v>5</v>
      </c>
      <c r="E52" s="12">
        <v>6000</v>
      </c>
      <c r="F52">
        <v>2010</v>
      </c>
    </row>
    <row r="53" spans="1:6" x14ac:dyDescent="0.2">
      <c r="A53" t="s">
        <v>61</v>
      </c>
      <c r="B53" t="str">
        <f t="shared" si="3"/>
        <v>Chase Foundation of Virginia_Capital Research Center20094000</v>
      </c>
      <c r="C53" t="s">
        <v>20</v>
      </c>
      <c r="D53" t="s">
        <v>5</v>
      </c>
      <c r="E53" s="12">
        <v>4000</v>
      </c>
      <c r="F53">
        <v>2009</v>
      </c>
    </row>
    <row r="54" spans="1:6" x14ac:dyDescent="0.2">
      <c r="A54" t="s">
        <v>61</v>
      </c>
      <c r="B54" t="str">
        <f t="shared" si="3"/>
        <v>Chase Foundation of Virginia_Capital Research Center20084000</v>
      </c>
      <c r="C54" t="s">
        <v>20</v>
      </c>
      <c r="D54" t="s">
        <v>5</v>
      </c>
      <c r="E54" s="12">
        <v>4000</v>
      </c>
      <c r="F54">
        <v>2008</v>
      </c>
    </row>
    <row r="55" spans="1:6" x14ac:dyDescent="0.2">
      <c r="A55" t="s">
        <v>61</v>
      </c>
      <c r="B55" t="str">
        <f t="shared" si="3"/>
        <v>Chase Foundation of Virginia_Capital Research Center20075000</v>
      </c>
      <c r="C55" t="s">
        <v>20</v>
      </c>
      <c r="D55" t="s">
        <v>5</v>
      </c>
      <c r="E55" s="12">
        <v>5000</v>
      </c>
      <c r="F55">
        <v>2007</v>
      </c>
    </row>
    <row r="56" spans="1:6" x14ac:dyDescent="0.2">
      <c r="A56" t="s">
        <v>61</v>
      </c>
      <c r="B56" t="str">
        <f t="shared" si="3"/>
        <v>Chase Foundation of Virginia_Capital Research Center20066000</v>
      </c>
      <c r="C56" t="s">
        <v>20</v>
      </c>
      <c r="D56" t="s">
        <v>5</v>
      </c>
      <c r="E56" s="12">
        <v>6000</v>
      </c>
      <c r="F56">
        <v>2006</v>
      </c>
    </row>
    <row r="57" spans="1:6" x14ac:dyDescent="0.2">
      <c r="A57" t="s">
        <v>61</v>
      </c>
      <c r="B57" t="str">
        <f t="shared" si="3"/>
        <v>Chase Foundation of Virginia_Capital Research Center20056000</v>
      </c>
      <c r="C57" t="s">
        <v>20</v>
      </c>
      <c r="D57" t="s">
        <v>5</v>
      </c>
      <c r="E57" s="12">
        <v>6000</v>
      </c>
      <c r="F57">
        <v>2005</v>
      </c>
    </row>
    <row r="58" spans="1:6" x14ac:dyDescent="0.2">
      <c r="A58" t="s">
        <v>61</v>
      </c>
      <c r="B58" t="str">
        <f t="shared" si="3"/>
        <v>Chase Foundation of Virginia_Capital Research Center20046100</v>
      </c>
      <c r="C58" t="s">
        <v>20</v>
      </c>
      <c r="D58" t="s">
        <v>5</v>
      </c>
      <c r="E58" s="12">
        <v>6100</v>
      </c>
      <c r="F58">
        <v>2004</v>
      </c>
    </row>
    <row r="59" spans="1:6" x14ac:dyDescent="0.2">
      <c r="A59" t="s">
        <v>61</v>
      </c>
      <c r="B59" t="str">
        <f t="shared" si="3"/>
        <v>Chase Foundation of Virginia_Capital Research Center20036000</v>
      </c>
      <c r="C59" t="s">
        <v>20</v>
      </c>
      <c r="D59" t="s">
        <v>5</v>
      </c>
      <c r="E59" s="12">
        <v>6000</v>
      </c>
      <c r="F59">
        <v>2003</v>
      </c>
    </row>
    <row r="60" spans="1:6" x14ac:dyDescent="0.2">
      <c r="A60" t="s">
        <v>61</v>
      </c>
      <c r="B60" t="str">
        <f t="shared" si="3"/>
        <v>Chase Foundation of Virginia_Capital Research Center20026000</v>
      </c>
      <c r="C60" t="s">
        <v>20</v>
      </c>
      <c r="D60" t="s">
        <v>5</v>
      </c>
      <c r="E60" s="12">
        <v>6000</v>
      </c>
      <c r="F60">
        <v>2002</v>
      </c>
    </row>
    <row r="61" spans="1:6" x14ac:dyDescent="0.2">
      <c r="A61" t="s">
        <v>61</v>
      </c>
      <c r="B61" t="str">
        <f t="shared" si="3"/>
        <v>Chase Foundation of Virginia_Capital Research Center20016000</v>
      </c>
      <c r="C61" t="s">
        <v>20</v>
      </c>
      <c r="D61" t="s">
        <v>5</v>
      </c>
      <c r="E61" s="12">
        <v>6000</v>
      </c>
      <c r="F61">
        <v>2001</v>
      </c>
    </row>
    <row r="62" spans="1:6" x14ac:dyDescent="0.2">
      <c r="A62" t="s">
        <v>61</v>
      </c>
      <c r="B62" t="str">
        <f t="shared" si="3"/>
        <v>Claude R. Lambe Charitable Foundation_Capital Research Center200810000</v>
      </c>
      <c r="C62" t="s">
        <v>30</v>
      </c>
      <c r="D62" t="s">
        <v>5</v>
      </c>
      <c r="E62" s="12">
        <v>10000</v>
      </c>
      <c r="F62">
        <v>2008</v>
      </c>
    </row>
    <row r="63" spans="1:6" x14ac:dyDescent="0.2">
      <c r="A63" t="s">
        <v>61</v>
      </c>
      <c r="B63" t="str">
        <f t="shared" si="3"/>
        <v>Claude R. Lambe Charitable Foundation_Capital Research Center200725000</v>
      </c>
      <c r="C63" t="s">
        <v>30</v>
      </c>
      <c r="D63" t="s">
        <v>5</v>
      </c>
      <c r="E63" s="12">
        <v>25000</v>
      </c>
      <c r="F63">
        <v>2007</v>
      </c>
    </row>
    <row r="64" spans="1:6" x14ac:dyDescent="0.2">
      <c r="A64" t="s">
        <v>61</v>
      </c>
      <c r="B64" t="str">
        <f t="shared" si="3"/>
        <v>Claude R. Lambe Charitable Foundation_Capital Research Center200625000</v>
      </c>
      <c r="C64" t="s">
        <v>30</v>
      </c>
      <c r="D64" t="s">
        <v>5</v>
      </c>
      <c r="E64" s="12">
        <v>25000</v>
      </c>
      <c r="F64">
        <v>2006</v>
      </c>
    </row>
    <row r="65" spans="1:7" x14ac:dyDescent="0.2">
      <c r="A65" t="s">
        <v>61</v>
      </c>
      <c r="B65" t="str">
        <f t="shared" si="3"/>
        <v>Claude R. Lambe Charitable Foundation_Capital Research Center200550000</v>
      </c>
      <c r="C65" t="s">
        <v>30</v>
      </c>
      <c r="D65" t="s">
        <v>5</v>
      </c>
      <c r="E65" s="12">
        <v>50000</v>
      </c>
      <c r="F65">
        <v>2005</v>
      </c>
    </row>
    <row r="66" spans="1:7" x14ac:dyDescent="0.2">
      <c r="A66" t="s">
        <v>61</v>
      </c>
      <c r="B66" t="str">
        <f t="shared" si="3"/>
        <v>Claude R. Lambe Charitable Foundation_Capital Research Center2004100000</v>
      </c>
      <c r="C66" t="s">
        <v>30</v>
      </c>
      <c r="D66" t="s">
        <v>5</v>
      </c>
      <c r="E66" s="12">
        <v>100000</v>
      </c>
      <c r="F66">
        <v>2004</v>
      </c>
    </row>
    <row r="67" spans="1:7" x14ac:dyDescent="0.2">
      <c r="A67" t="s">
        <v>61</v>
      </c>
      <c r="B67" t="str">
        <f t="shared" si="3"/>
        <v>Claude R. Lambe Charitable Foundation_Capital Research Center2003100000</v>
      </c>
      <c r="C67" t="s">
        <v>30</v>
      </c>
      <c r="D67" t="s">
        <v>5</v>
      </c>
      <c r="E67" s="12">
        <v>100000</v>
      </c>
      <c r="F67">
        <v>2003</v>
      </c>
    </row>
    <row r="68" spans="1:7" x14ac:dyDescent="0.2">
      <c r="A68" t="s">
        <v>61</v>
      </c>
      <c r="B68" t="str">
        <f t="shared" si="3"/>
        <v>Claude R. Lambe Charitable Foundation_Capital Research Center2002100000</v>
      </c>
      <c r="C68" t="s">
        <v>30</v>
      </c>
      <c r="D68" t="s">
        <v>5</v>
      </c>
      <c r="E68" s="12">
        <v>100000</v>
      </c>
      <c r="F68">
        <v>2002</v>
      </c>
    </row>
    <row r="69" spans="1:7" x14ac:dyDescent="0.2">
      <c r="A69" t="s">
        <v>61</v>
      </c>
      <c r="B69" t="str">
        <f t="shared" si="3"/>
        <v>Claude R. Lambe Charitable Foundation_Capital Research Center2001100000</v>
      </c>
      <c r="C69" t="s">
        <v>30</v>
      </c>
      <c r="D69" t="s">
        <v>5</v>
      </c>
      <c r="E69" s="12">
        <v>100000</v>
      </c>
      <c r="F69">
        <v>2001</v>
      </c>
    </row>
    <row r="70" spans="1:7" x14ac:dyDescent="0.2">
      <c r="A70" t="s">
        <v>61</v>
      </c>
      <c r="B70" t="str">
        <f t="shared" si="3"/>
        <v>Claude R. Lambe Charitable Foundation_Capital Research Center200075000</v>
      </c>
      <c r="C70" t="s">
        <v>30</v>
      </c>
      <c r="D70" t="s">
        <v>5</v>
      </c>
      <c r="E70" s="12">
        <v>75000</v>
      </c>
      <c r="F70">
        <v>2000</v>
      </c>
    </row>
    <row r="71" spans="1:7" x14ac:dyDescent="0.2">
      <c r="A71" t="s">
        <v>61</v>
      </c>
      <c r="B71" t="str">
        <f t="shared" si="3"/>
        <v>Claude R. Lambe Charitable Foundation_Capital Research Center199850000</v>
      </c>
      <c r="C71" t="s">
        <v>30</v>
      </c>
      <c r="D71" t="s">
        <v>5</v>
      </c>
      <c r="E71" s="12">
        <v>50000</v>
      </c>
      <c r="F71">
        <v>1998</v>
      </c>
    </row>
    <row r="72" spans="1:7" x14ac:dyDescent="0.2">
      <c r="A72" t="s">
        <v>61</v>
      </c>
      <c r="B72" t="str">
        <f t="shared" si="3"/>
        <v>Claude R. Lambe Charitable Foundation_Capital Research Center19975000</v>
      </c>
      <c r="C72" t="s">
        <v>30</v>
      </c>
      <c r="D72" t="s">
        <v>5</v>
      </c>
      <c r="E72" s="12">
        <v>5000</v>
      </c>
      <c r="F72">
        <v>1997</v>
      </c>
    </row>
    <row r="73" spans="1:7" x14ac:dyDescent="0.2">
      <c r="A73" t="s">
        <v>61</v>
      </c>
      <c r="B73" t="str">
        <f t="shared" si="3"/>
        <v>Claude R. Lambe Charitable Foundation_Capital Research Center19965000</v>
      </c>
      <c r="C73" t="s">
        <v>30</v>
      </c>
      <c r="D73" t="s">
        <v>5</v>
      </c>
      <c r="E73" s="12">
        <v>5000</v>
      </c>
      <c r="F73">
        <v>1996</v>
      </c>
    </row>
    <row r="74" spans="1:7" x14ac:dyDescent="0.2">
      <c r="A74" t="s">
        <v>61</v>
      </c>
      <c r="B74" t="str">
        <f t="shared" si="3"/>
        <v>Claude R. Lambe Charitable Foundation_Capital Research Center19935000</v>
      </c>
      <c r="C74" t="s">
        <v>30</v>
      </c>
      <c r="D74" t="s">
        <v>5</v>
      </c>
      <c r="E74" s="12">
        <v>5000</v>
      </c>
      <c r="F74">
        <v>1993</v>
      </c>
    </row>
    <row r="75" spans="1:7" x14ac:dyDescent="0.2">
      <c r="A75" t="s">
        <v>61</v>
      </c>
      <c r="B75" t="str">
        <f t="shared" si="3"/>
        <v>DeVos Urban Leadership Initiative_Capital Research Center20025000</v>
      </c>
      <c r="C75" t="s">
        <v>47</v>
      </c>
      <c r="D75" t="s">
        <v>5</v>
      </c>
      <c r="E75" s="12">
        <v>5000</v>
      </c>
      <c r="F75">
        <v>2002</v>
      </c>
    </row>
    <row r="76" spans="1:7" x14ac:dyDescent="0.2">
      <c r="A76">
        <v>990</v>
      </c>
      <c r="B76" t="str">
        <f t="shared" si="3"/>
        <v>Diana Davis Spencer Foundation_Capital Research Center201525000</v>
      </c>
      <c r="C76" t="s">
        <v>21</v>
      </c>
      <c r="D76" t="s">
        <v>5</v>
      </c>
      <c r="E76" s="12">
        <v>25000</v>
      </c>
      <c r="F76">
        <v>2015</v>
      </c>
      <c r="G76" t="s">
        <v>107</v>
      </c>
    </row>
    <row r="77" spans="1:7" x14ac:dyDescent="0.2">
      <c r="A77" t="s">
        <v>61</v>
      </c>
      <c r="B77" t="str">
        <f t="shared" si="3"/>
        <v>Diana Davis Spencer Foundation_Capital Research Center20111000</v>
      </c>
      <c r="C77" t="s">
        <v>21</v>
      </c>
      <c r="D77" t="s">
        <v>5</v>
      </c>
      <c r="E77" s="12">
        <v>1000</v>
      </c>
      <c r="F77">
        <v>2011</v>
      </c>
    </row>
    <row r="78" spans="1:7" x14ac:dyDescent="0.2">
      <c r="A78" t="s">
        <v>61</v>
      </c>
      <c r="B78" t="str">
        <f t="shared" si="3"/>
        <v>Diana Davis Spencer Foundation_Capital Research Center20101000</v>
      </c>
      <c r="C78" t="s">
        <v>21</v>
      </c>
      <c r="D78" t="s">
        <v>5</v>
      </c>
      <c r="E78" s="12">
        <v>1000</v>
      </c>
      <c r="F78">
        <v>2010</v>
      </c>
    </row>
    <row r="79" spans="1:7" x14ac:dyDescent="0.2">
      <c r="A79" t="s">
        <v>61</v>
      </c>
      <c r="B79" t="str">
        <f t="shared" si="3"/>
        <v>Diana Davis Spencer Foundation_Capital Research Center20082000</v>
      </c>
      <c r="C79" t="s">
        <v>21</v>
      </c>
      <c r="D79" t="s">
        <v>5</v>
      </c>
      <c r="E79" s="12">
        <v>2000</v>
      </c>
      <c r="F79">
        <v>2008</v>
      </c>
    </row>
    <row r="80" spans="1:7" x14ac:dyDescent="0.2">
      <c r="A80">
        <v>990</v>
      </c>
      <c r="B80" t="str">
        <f t="shared" si="3"/>
        <v>Donors Capital Fund_Capital Research Center201640000</v>
      </c>
      <c r="C80" t="s">
        <v>6</v>
      </c>
      <c r="D80" t="s">
        <v>5</v>
      </c>
      <c r="E80" s="12">
        <v>40000</v>
      </c>
      <c r="F80">
        <v>2016</v>
      </c>
      <c r="G80" t="s">
        <v>107</v>
      </c>
    </row>
    <row r="81" spans="1:7" x14ac:dyDescent="0.2">
      <c r="A81">
        <v>990</v>
      </c>
      <c r="B81" t="str">
        <f t="shared" si="3"/>
        <v>Donors Capital Fund_Capital Research Center201620000</v>
      </c>
      <c r="C81" t="s">
        <v>6</v>
      </c>
      <c r="D81" t="s">
        <v>5</v>
      </c>
      <c r="E81" s="12">
        <v>20000</v>
      </c>
      <c r="F81">
        <v>2016</v>
      </c>
      <c r="G81" t="s">
        <v>107</v>
      </c>
    </row>
    <row r="82" spans="1:7" x14ac:dyDescent="0.2">
      <c r="A82">
        <v>990</v>
      </c>
      <c r="B82" t="str">
        <f t="shared" si="3"/>
        <v>Donors Capital Fund_Capital Research Center201510000</v>
      </c>
      <c r="C82" t="s">
        <v>6</v>
      </c>
      <c r="D82" t="s">
        <v>5</v>
      </c>
      <c r="E82" s="12">
        <v>10000</v>
      </c>
      <c r="F82">
        <v>2015</v>
      </c>
      <c r="G82" t="s">
        <v>107</v>
      </c>
    </row>
    <row r="83" spans="1:7" x14ac:dyDescent="0.2">
      <c r="A83">
        <v>990</v>
      </c>
      <c r="B83" t="str">
        <f t="shared" si="3"/>
        <v>Donors Capital Fund_Capital Research Center201540000</v>
      </c>
      <c r="C83" t="s">
        <v>6</v>
      </c>
      <c r="D83" t="s">
        <v>5</v>
      </c>
      <c r="E83" s="12">
        <v>40000</v>
      </c>
      <c r="F83">
        <v>2015</v>
      </c>
      <c r="G83" t="s">
        <v>107</v>
      </c>
    </row>
    <row r="84" spans="1:7" x14ac:dyDescent="0.2">
      <c r="A84" t="s">
        <v>61</v>
      </c>
      <c r="B84" t="str">
        <f t="shared" si="3"/>
        <v>Donors Capital Fund_Capital Research Center201440000</v>
      </c>
      <c r="C84" t="s">
        <v>6</v>
      </c>
      <c r="D84" t="s">
        <v>5</v>
      </c>
      <c r="E84" s="12">
        <v>40000</v>
      </c>
      <c r="F84">
        <v>2014</v>
      </c>
    </row>
    <row r="85" spans="1:7" x14ac:dyDescent="0.2">
      <c r="A85" t="s">
        <v>61</v>
      </c>
      <c r="B85" t="str">
        <f t="shared" si="3"/>
        <v>Donors Capital Fund_Capital Research Center201340000</v>
      </c>
      <c r="C85" t="s">
        <v>6</v>
      </c>
      <c r="D85" t="s">
        <v>5</v>
      </c>
      <c r="E85" s="12">
        <v>40000</v>
      </c>
      <c r="F85">
        <v>2013</v>
      </c>
    </row>
    <row r="86" spans="1:7" x14ac:dyDescent="0.2">
      <c r="A86" t="s">
        <v>61</v>
      </c>
      <c r="B86" t="str">
        <f t="shared" si="3"/>
        <v>Donors Capital Fund_Capital Research Center201240000</v>
      </c>
      <c r="C86" t="s">
        <v>6</v>
      </c>
      <c r="D86" t="s">
        <v>5</v>
      </c>
      <c r="E86" s="12">
        <v>40000</v>
      </c>
      <c r="F86">
        <v>2012</v>
      </c>
    </row>
    <row r="87" spans="1:7" x14ac:dyDescent="0.2">
      <c r="A87" t="s">
        <v>61</v>
      </c>
      <c r="B87" t="str">
        <f t="shared" si="3"/>
        <v>Donors Capital Fund_Capital Research Center20103000</v>
      </c>
      <c r="C87" t="s">
        <v>6</v>
      </c>
      <c r="D87" t="s">
        <v>5</v>
      </c>
      <c r="E87" s="12">
        <v>3000</v>
      </c>
      <c r="F87">
        <v>2010</v>
      </c>
    </row>
    <row r="88" spans="1:7" x14ac:dyDescent="0.2">
      <c r="A88" t="s">
        <v>61</v>
      </c>
      <c r="B88" t="str">
        <f t="shared" si="3"/>
        <v>Donors Capital Fund_Capital Research Center20095500</v>
      </c>
      <c r="C88" t="s">
        <v>6</v>
      </c>
      <c r="D88" t="s">
        <v>5</v>
      </c>
      <c r="E88" s="12">
        <v>5500</v>
      </c>
      <c r="F88">
        <v>2009</v>
      </c>
    </row>
    <row r="89" spans="1:7" x14ac:dyDescent="0.2">
      <c r="A89" t="s">
        <v>61</v>
      </c>
      <c r="B89" t="str">
        <f t="shared" si="3"/>
        <v>Donors Capital Fund_Capital Research Center20085000</v>
      </c>
      <c r="C89" t="s">
        <v>6</v>
      </c>
      <c r="D89" t="s">
        <v>5</v>
      </c>
      <c r="E89" s="12">
        <v>5000</v>
      </c>
      <c r="F89">
        <v>2008</v>
      </c>
    </row>
    <row r="90" spans="1:7" x14ac:dyDescent="0.2">
      <c r="A90" t="s">
        <v>61</v>
      </c>
      <c r="B90" t="str">
        <f t="shared" si="3"/>
        <v>Donors Capital Fund_Capital Research Center20072500</v>
      </c>
      <c r="C90" t="s">
        <v>6</v>
      </c>
      <c r="D90" t="s">
        <v>5</v>
      </c>
      <c r="E90" s="12">
        <v>2500</v>
      </c>
      <c r="F90">
        <v>2007</v>
      </c>
    </row>
    <row r="91" spans="1:7" x14ac:dyDescent="0.2">
      <c r="A91" t="s">
        <v>61</v>
      </c>
      <c r="B91" t="str">
        <f t="shared" si="3"/>
        <v>Donors Capital Fund_Capital Research Center20052000</v>
      </c>
      <c r="C91" t="s">
        <v>6</v>
      </c>
      <c r="D91" t="s">
        <v>5</v>
      </c>
      <c r="E91" s="12">
        <v>2000</v>
      </c>
      <c r="F91">
        <v>2005</v>
      </c>
    </row>
    <row r="92" spans="1:7" x14ac:dyDescent="0.2">
      <c r="A92" t="s">
        <v>61</v>
      </c>
      <c r="B92" t="str">
        <f t="shared" si="3"/>
        <v>Donors Capital Fund_Capital Research Center20042500</v>
      </c>
      <c r="C92" t="s">
        <v>6</v>
      </c>
      <c r="D92" t="s">
        <v>5</v>
      </c>
      <c r="E92" s="12">
        <v>2500</v>
      </c>
      <c r="F92">
        <v>2004</v>
      </c>
    </row>
    <row r="93" spans="1:7" x14ac:dyDescent="0.2">
      <c r="A93" t="s">
        <v>61</v>
      </c>
      <c r="B93" t="str">
        <f t="shared" si="3"/>
        <v>Donors Capital Fund_Capital Research Center20031000</v>
      </c>
      <c r="C93" t="s">
        <v>6</v>
      </c>
      <c r="D93" t="s">
        <v>5</v>
      </c>
      <c r="E93" s="12">
        <v>1000</v>
      </c>
      <c r="F93">
        <v>2003</v>
      </c>
    </row>
    <row r="94" spans="1:7" x14ac:dyDescent="0.2">
      <c r="A94" t="s">
        <v>61</v>
      </c>
      <c r="B94" t="str">
        <f t="shared" si="3"/>
        <v>Donors Capital Fund_Capital Research Center20021000</v>
      </c>
      <c r="C94" t="s">
        <v>6</v>
      </c>
      <c r="D94" t="s">
        <v>5</v>
      </c>
      <c r="E94" s="12">
        <v>1000</v>
      </c>
      <c r="F94">
        <v>2002</v>
      </c>
    </row>
    <row r="95" spans="1:7" x14ac:dyDescent="0.2">
      <c r="A95">
        <v>990</v>
      </c>
      <c r="B95" t="str">
        <f t="shared" si="3"/>
        <v>DonorsTrust_Capital Research Center20155000</v>
      </c>
      <c r="C95" t="s">
        <v>7</v>
      </c>
      <c r="D95" t="s">
        <v>5</v>
      </c>
      <c r="E95" s="12">
        <v>5000</v>
      </c>
      <c r="F95">
        <v>2015</v>
      </c>
      <c r="G95" t="s">
        <v>107</v>
      </c>
    </row>
    <row r="96" spans="1:7" x14ac:dyDescent="0.2">
      <c r="A96">
        <v>990</v>
      </c>
      <c r="B96" t="str">
        <f t="shared" si="3"/>
        <v>DonorsTrust_Capital Research Center20151000</v>
      </c>
      <c r="C96" t="s">
        <v>7</v>
      </c>
      <c r="D96" t="s">
        <v>5</v>
      </c>
      <c r="E96" s="12">
        <v>1000</v>
      </c>
      <c r="F96">
        <v>2015</v>
      </c>
      <c r="G96" t="s">
        <v>107</v>
      </c>
    </row>
    <row r="97" spans="1:7" x14ac:dyDescent="0.2">
      <c r="A97">
        <v>990</v>
      </c>
      <c r="B97" t="str">
        <f t="shared" si="3"/>
        <v>DonorsTrust_Capital Research Center20155000</v>
      </c>
      <c r="C97" t="s">
        <v>7</v>
      </c>
      <c r="D97" t="s">
        <v>5</v>
      </c>
      <c r="E97" s="12">
        <v>5000</v>
      </c>
      <c r="F97">
        <v>2015</v>
      </c>
      <c r="G97" t="s">
        <v>107</v>
      </c>
    </row>
    <row r="98" spans="1:7" x14ac:dyDescent="0.2">
      <c r="A98">
        <v>990</v>
      </c>
      <c r="B98" t="str">
        <f t="shared" si="3"/>
        <v>DonorsTrust_Capital Research Center20152000</v>
      </c>
      <c r="C98" t="s">
        <v>7</v>
      </c>
      <c r="D98" t="s">
        <v>5</v>
      </c>
      <c r="E98" s="12">
        <v>2000</v>
      </c>
      <c r="F98">
        <v>2015</v>
      </c>
      <c r="G98" t="s">
        <v>107</v>
      </c>
    </row>
    <row r="99" spans="1:7" x14ac:dyDescent="0.2">
      <c r="A99" t="s">
        <v>61</v>
      </c>
      <c r="B99" t="str">
        <f t="shared" si="3"/>
        <v>DonorsTrust_Capital Research Center20141000</v>
      </c>
      <c r="C99" t="s">
        <v>7</v>
      </c>
      <c r="D99" t="s">
        <v>5</v>
      </c>
      <c r="E99" s="12">
        <v>1000</v>
      </c>
      <c r="F99">
        <v>2014</v>
      </c>
    </row>
    <row r="100" spans="1:7" x14ac:dyDescent="0.2">
      <c r="A100" t="s">
        <v>61</v>
      </c>
      <c r="B100" t="str">
        <f t="shared" si="3"/>
        <v>DonorsTrust_Capital Research Center2014500</v>
      </c>
      <c r="C100" t="s">
        <v>7</v>
      </c>
      <c r="D100" t="s">
        <v>5</v>
      </c>
      <c r="E100" s="12">
        <v>500</v>
      </c>
      <c r="F100">
        <v>2014</v>
      </c>
    </row>
    <row r="101" spans="1:7" x14ac:dyDescent="0.2">
      <c r="A101" t="s">
        <v>61</v>
      </c>
      <c r="B101" t="str">
        <f t="shared" si="3"/>
        <v>DonorsTrust_Capital Research Center20145000</v>
      </c>
      <c r="C101" t="s">
        <v>7</v>
      </c>
      <c r="D101" t="s">
        <v>5</v>
      </c>
      <c r="E101" s="12">
        <v>5000</v>
      </c>
      <c r="F101">
        <v>2014</v>
      </c>
    </row>
    <row r="102" spans="1:7" x14ac:dyDescent="0.2">
      <c r="A102" t="s">
        <v>61</v>
      </c>
      <c r="B102" t="str">
        <f t="shared" si="3"/>
        <v>DonorsTrust_Capital Research Center20141500</v>
      </c>
      <c r="C102" t="s">
        <v>7</v>
      </c>
      <c r="D102" t="s">
        <v>5</v>
      </c>
      <c r="E102" s="12">
        <v>1500</v>
      </c>
      <c r="F102">
        <v>2014</v>
      </c>
    </row>
    <row r="103" spans="1:7" x14ac:dyDescent="0.2">
      <c r="A103" t="s">
        <v>61</v>
      </c>
      <c r="B103" t="str">
        <f t="shared" si="3"/>
        <v>DonorsTrust_Capital Research Center20145000</v>
      </c>
      <c r="C103" t="s">
        <v>7</v>
      </c>
      <c r="D103" t="s">
        <v>5</v>
      </c>
      <c r="E103" s="12">
        <v>5000</v>
      </c>
      <c r="F103">
        <v>2014</v>
      </c>
    </row>
    <row r="104" spans="1:7" x14ac:dyDescent="0.2">
      <c r="A104" t="s">
        <v>61</v>
      </c>
      <c r="B104" t="str">
        <f t="shared" si="3"/>
        <v>DonorsTrust_Capital Research Center20142000</v>
      </c>
      <c r="C104" t="s">
        <v>7</v>
      </c>
      <c r="D104" t="s">
        <v>5</v>
      </c>
      <c r="E104" s="12">
        <v>2000</v>
      </c>
      <c r="F104">
        <v>2014</v>
      </c>
    </row>
    <row r="105" spans="1:7" x14ac:dyDescent="0.2">
      <c r="A105" t="s">
        <v>61</v>
      </c>
      <c r="B105" t="str">
        <f t="shared" si="3"/>
        <v>DonorsTrust_Capital Research Center20141000</v>
      </c>
      <c r="C105" t="s">
        <v>7</v>
      </c>
      <c r="D105" t="s">
        <v>5</v>
      </c>
      <c r="E105" s="12">
        <v>1000</v>
      </c>
      <c r="F105">
        <v>2014</v>
      </c>
    </row>
    <row r="106" spans="1:7" x14ac:dyDescent="0.2">
      <c r="A106" t="s">
        <v>61</v>
      </c>
      <c r="B106" t="str">
        <f t="shared" si="3"/>
        <v>DonorsTrust_Capital Research Center20105000</v>
      </c>
      <c r="C106" t="s">
        <v>7</v>
      </c>
      <c r="D106" t="s">
        <v>5</v>
      </c>
      <c r="E106" s="12">
        <v>5000</v>
      </c>
      <c r="F106">
        <v>2010</v>
      </c>
    </row>
    <row r="107" spans="1:7" x14ac:dyDescent="0.2">
      <c r="A107" t="s">
        <v>61</v>
      </c>
      <c r="B107" t="str">
        <f t="shared" si="3"/>
        <v>DonorsTrust_Capital Research Center20103500</v>
      </c>
      <c r="C107" t="s">
        <v>7</v>
      </c>
      <c r="D107" t="s">
        <v>5</v>
      </c>
      <c r="E107" s="12">
        <v>3500</v>
      </c>
      <c r="F107">
        <v>2010</v>
      </c>
    </row>
    <row r="108" spans="1:7" x14ac:dyDescent="0.2">
      <c r="A108" t="s">
        <v>61</v>
      </c>
      <c r="B108" t="str">
        <f t="shared" si="3"/>
        <v>DonorsTrust_Capital Research Center20103000</v>
      </c>
      <c r="C108" t="s">
        <v>7</v>
      </c>
      <c r="D108" t="s">
        <v>5</v>
      </c>
      <c r="E108" s="12">
        <v>3000</v>
      </c>
      <c r="F108">
        <v>2010</v>
      </c>
    </row>
    <row r="109" spans="1:7" x14ac:dyDescent="0.2">
      <c r="A109" t="s">
        <v>61</v>
      </c>
      <c r="B109" t="str">
        <f t="shared" si="3"/>
        <v>DonorsTrust_Capital Research Center2010500</v>
      </c>
      <c r="C109" t="s">
        <v>7</v>
      </c>
      <c r="D109" t="s">
        <v>5</v>
      </c>
      <c r="E109" s="12">
        <v>500</v>
      </c>
      <c r="F109">
        <v>2010</v>
      </c>
    </row>
    <row r="110" spans="1:7" x14ac:dyDescent="0.2">
      <c r="A110" t="s">
        <v>61</v>
      </c>
      <c r="B110" t="str">
        <f t="shared" si="3"/>
        <v>DonorsTrust_Capital Research Center20095000</v>
      </c>
      <c r="C110" t="s">
        <v>7</v>
      </c>
      <c r="D110" t="s">
        <v>5</v>
      </c>
      <c r="E110" s="12">
        <v>5000</v>
      </c>
      <c r="F110">
        <v>2009</v>
      </c>
    </row>
    <row r="111" spans="1:7" x14ac:dyDescent="0.2">
      <c r="A111" t="s">
        <v>61</v>
      </c>
      <c r="B111" t="str">
        <f t="shared" si="3"/>
        <v>DonorsTrust_Capital Research Center20094000</v>
      </c>
      <c r="C111" t="s">
        <v>7</v>
      </c>
      <c r="D111" t="s">
        <v>5</v>
      </c>
      <c r="E111" s="12">
        <v>4000</v>
      </c>
      <c r="F111">
        <v>2009</v>
      </c>
    </row>
    <row r="112" spans="1:7" x14ac:dyDescent="0.2">
      <c r="A112" t="s">
        <v>61</v>
      </c>
      <c r="B112" t="str">
        <f t="shared" si="3"/>
        <v>DonorsTrust_Capital Research Center20093500</v>
      </c>
      <c r="C112" t="s">
        <v>7</v>
      </c>
      <c r="D112" t="s">
        <v>5</v>
      </c>
      <c r="E112" s="12">
        <v>3500</v>
      </c>
      <c r="F112">
        <v>2009</v>
      </c>
    </row>
    <row r="113" spans="1:7" x14ac:dyDescent="0.2">
      <c r="A113" t="s">
        <v>61</v>
      </c>
      <c r="B113" t="str">
        <f t="shared" si="3"/>
        <v>DonorsTrust_Capital Research Center2009500</v>
      </c>
      <c r="C113" t="s">
        <v>7</v>
      </c>
      <c r="D113" t="s">
        <v>5</v>
      </c>
      <c r="E113" s="12">
        <v>500</v>
      </c>
      <c r="F113">
        <v>2009</v>
      </c>
    </row>
    <row r="114" spans="1:7" x14ac:dyDescent="0.2">
      <c r="A114" t="s">
        <v>61</v>
      </c>
      <c r="B114" t="str">
        <f t="shared" ref="B114:B199" si="4">C114&amp;"_"&amp;D114&amp;F114&amp;E114</f>
        <v>DonorsTrust_Capital Research Center20084500</v>
      </c>
      <c r="C114" t="s">
        <v>7</v>
      </c>
      <c r="D114" t="s">
        <v>5</v>
      </c>
      <c r="E114" s="12">
        <v>4500</v>
      </c>
      <c r="F114">
        <v>2008</v>
      </c>
    </row>
    <row r="115" spans="1:7" x14ac:dyDescent="0.2">
      <c r="A115" t="s">
        <v>61</v>
      </c>
      <c r="B115" t="str">
        <f t="shared" si="4"/>
        <v>DonorsTrust_Capital Research Center20074000</v>
      </c>
      <c r="C115" t="s">
        <v>7</v>
      </c>
      <c r="D115" t="s">
        <v>5</v>
      </c>
      <c r="E115" s="12">
        <v>4000</v>
      </c>
      <c r="F115">
        <v>2007</v>
      </c>
    </row>
    <row r="116" spans="1:7" x14ac:dyDescent="0.2">
      <c r="A116" t="s">
        <v>61</v>
      </c>
      <c r="B116" t="str">
        <f t="shared" si="4"/>
        <v>DonorsTrust_Capital Research Center200611000</v>
      </c>
      <c r="C116" t="s">
        <v>7</v>
      </c>
      <c r="D116" t="s">
        <v>5</v>
      </c>
      <c r="E116" s="12">
        <v>11000</v>
      </c>
      <c r="F116">
        <v>2006</v>
      </c>
    </row>
    <row r="117" spans="1:7" x14ac:dyDescent="0.2">
      <c r="A117" t="s">
        <v>61</v>
      </c>
      <c r="B117" t="str">
        <f t="shared" si="4"/>
        <v>DonorsTrust_Capital Research Center20056000</v>
      </c>
      <c r="C117" t="s">
        <v>7</v>
      </c>
      <c r="D117" t="s">
        <v>5</v>
      </c>
      <c r="E117" s="12">
        <v>6000</v>
      </c>
      <c r="F117">
        <v>2005</v>
      </c>
    </row>
    <row r="118" spans="1:7" x14ac:dyDescent="0.2">
      <c r="A118" t="s">
        <v>61</v>
      </c>
      <c r="B118" t="str">
        <f t="shared" si="4"/>
        <v>DonorsTrust_Capital Research Center20045000</v>
      </c>
      <c r="C118" t="s">
        <v>7</v>
      </c>
      <c r="D118" t="s">
        <v>5</v>
      </c>
      <c r="E118" s="12">
        <v>5000</v>
      </c>
      <c r="F118">
        <v>2004</v>
      </c>
    </row>
    <row r="119" spans="1:7" x14ac:dyDescent="0.2">
      <c r="A119" t="s">
        <v>61</v>
      </c>
      <c r="B119" t="str">
        <f t="shared" si="4"/>
        <v>DonorsTrust_Capital Research Center2002150</v>
      </c>
      <c r="C119" t="s">
        <v>7</v>
      </c>
      <c r="D119" t="s">
        <v>5</v>
      </c>
      <c r="E119" s="12">
        <v>150</v>
      </c>
      <c r="F119">
        <v>2002</v>
      </c>
    </row>
    <row r="120" spans="1:7" x14ac:dyDescent="0.2">
      <c r="A120" t="s">
        <v>61</v>
      </c>
      <c r="B120" t="str">
        <f t="shared" si="4"/>
        <v>Dorothy D. and Joseph A. Moller Foundation_Capital Research Center20067500</v>
      </c>
      <c r="C120" t="s">
        <v>39</v>
      </c>
      <c r="D120" t="s">
        <v>5</v>
      </c>
      <c r="E120" s="12">
        <v>7500</v>
      </c>
      <c r="F120">
        <v>2006</v>
      </c>
    </row>
    <row r="121" spans="1:7" x14ac:dyDescent="0.2">
      <c r="A121" t="s">
        <v>61</v>
      </c>
      <c r="B121" t="str">
        <f t="shared" si="4"/>
        <v>Dorothy D. and Joseph A. Moller Foundation_Capital Research Center20057500</v>
      </c>
      <c r="C121" t="s">
        <v>39</v>
      </c>
      <c r="D121" t="s">
        <v>5</v>
      </c>
      <c r="E121" s="12">
        <v>7500</v>
      </c>
      <c r="F121">
        <v>2005</v>
      </c>
    </row>
    <row r="122" spans="1:7" x14ac:dyDescent="0.2">
      <c r="A122" t="s">
        <v>61</v>
      </c>
      <c r="B122" t="str">
        <f t="shared" si="4"/>
        <v>Dorothy D. and Joseph A. Moller Foundation_Capital Research Center20045000</v>
      </c>
      <c r="C122" t="s">
        <v>39</v>
      </c>
      <c r="D122" t="s">
        <v>5</v>
      </c>
      <c r="E122" s="12">
        <v>5000</v>
      </c>
      <c r="F122">
        <v>2004</v>
      </c>
    </row>
    <row r="123" spans="1:7" x14ac:dyDescent="0.2">
      <c r="A123" t="s">
        <v>61</v>
      </c>
      <c r="B123" t="str">
        <f t="shared" si="4"/>
        <v>Dorothy D. and Joseph A. Moller Foundation_Capital Research Center20035000</v>
      </c>
      <c r="C123" t="s">
        <v>39</v>
      </c>
      <c r="D123" t="s">
        <v>5</v>
      </c>
      <c r="E123" s="12">
        <v>5000</v>
      </c>
      <c r="F123">
        <v>2003</v>
      </c>
    </row>
    <row r="124" spans="1:7" x14ac:dyDescent="0.2">
      <c r="A124" t="s">
        <v>61</v>
      </c>
      <c r="B124" t="str">
        <f t="shared" si="4"/>
        <v>Dorothy D. and Joseph A. Moller Foundation_Capital Research Center20025000</v>
      </c>
      <c r="C124" t="s">
        <v>39</v>
      </c>
      <c r="D124" t="s">
        <v>5</v>
      </c>
      <c r="E124" s="12">
        <v>5000</v>
      </c>
      <c r="F124">
        <v>2002</v>
      </c>
    </row>
    <row r="125" spans="1:7" x14ac:dyDescent="0.2">
      <c r="A125" t="s">
        <v>61</v>
      </c>
      <c r="B125" t="str">
        <f t="shared" si="4"/>
        <v>Dorothy D. and Joseph A. Moller Foundation_Capital Research Center20015000</v>
      </c>
      <c r="C125" t="s">
        <v>39</v>
      </c>
      <c r="D125" t="s">
        <v>5</v>
      </c>
      <c r="E125" s="12">
        <v>5000</v>
      </c>
      <c r="F125">
        <v>2001</v>
      </c>
    </row>
    <row r="126" spans="1:7" x14ac:dyDescent="0.2">
      <c r="A126">
        <v>990</v>
      </c>
      <c r="B126" t="str">
        <f t="shared" si="4"/>
        <v>Earhart Foundation_Capital Research Center201420000</v>
      </c>
      <c r="C126" t="s">
        <v>41</v>
      </c>
      <c r="D126" t="s">
        <v>5</v>
      </c>
      <c r="E126" s="12">
        <v>20000</v>
      </c>
      <c r="F126">
        <v>2014</v>
      </c>
      <c r="G126" t="s">
        <v>107</v>
      </c>
    </row>
    <row r="127" spans="1:7" x14ac:dyDescent="0.2">
      <c r="A127" t="s">
        <v>61</v>
      </c>
      <c r="B127" t="str">
        <f t="shared" si="4"/>
        <v>Earhart Foundation_Capital Research Center200512500</v>
      </c>
      <c r="C127" t="s">
        <v>41</v>
      </c>
      <c r="D127" t="s">
        <v>5</v>
      </c>
      <c r="E127" s="12">
        <v>12500</v>
      </c>
      <c r="F127">
        <v>2005</v>
      </c>
    </row>
    <row r="128" spans="1:7" x14ac:dyDescent="0.2">
      <c r="A128" t="s">
        <v>61</v>
      </c>
      <c r="B128" t="str">
        <f t="shared" si="4"/>
        <v>Earhart Foundation_Capital Research Center200412500</v>
      </c>
      <c r="C128" t="s">
        <v>41</v>
      </c>
      <c r="D128" t="s">
        <v>5</v>
      </c>
      <c r="E128" s="12">
        <v>12500</v>
      </c>
      <c r="F128">
        <v>2004</v>
      </c>
    </row>
    <row r="129" spans="1:6" x14ac:dyDescent="0.2">
      <c r="A129" t="s">
        <v>61</v>
      </c>
      <c r="B129" t="str">
        <f t="shared" si="4"/>
        <v>Earhart Foundation_Capital Research Center200310000</v>
      </c>
      <c r="C129" t="s">
        <v>41</v>
      </c>
      <c r="D129" t="s">
        <v>5</v>
      </c>
      <c r="E129" s="12">
        <v>10000</v>
      </c>
      <c r="F129">
        <v>2003</v>
      </c>
    </row>
    <row r="130" spans="1:6" x14ac:dyDescent="0.2">
      <c r="A130" t="s">
        <v>61</v>
      </c>
      <c r="B130" t="str">
        <f t="shared" si="4"/>
        <v>Earhart Foundation_Capital Research Center200220000</v>
      </c>
      <c r="C130" t="s">
        <v>41</v>
      </c>
      <c r="D130" t="s">
        <v>5</v>
      </c>
      <c r="E130" s="12">
        <v>20000</v>
      </c>
      <c r="F130">
        <v>2002</v>
      </c>
    </row>
    <row r="131" spans="1:6" x14ac:dyDescent="0.2">
      <c r="A131" t="s">
        <v>61</v>
      </c>
      <c r="B131" t="str">
        <f t="shared" si="4"/>
        <v>Earhart Foundation_Capital Research Center200120000</v>
      </c>
      <c r="C131" t="s">
        <v>41</v>
      </c>
      <c r="D131" t="s">
        <v>5</v>
      </c>
      <c r="E131" s="12">
        <v>20000</v>
      </c>
      <c r="F131">
        <v>2001</v>
      </c>
    </row>
    <row r="132" spans="1:6" x14ac:dyDescent="0.2">
      <c r="A132" t="s">
        <v>61</v>
      </c>
      <c r="B132" t="str">
        <f t="shared" si="4"/>
        <v>Earhart Foundation_Capital Research Center200015000</v>
      </c>
      <c r="C132" t="s">
        <v>41</v>
      </c>
      <c r="D132" t="s">
        <v>5</v>
      </c>
      <c r="E132" s="12">
        <v>15000</v>
      </c>
      <c r="F132">
        <v>2000</v>
      </c>
    </row>
    <row r="133" spans="1:6" x14ac:dyDescent="0.2">
      <c r="A133" t="s">
        <v>61</v>
      </c>
      <c r="B133" t="str">
        <f t="shared" si="4"/>
        <v>Earhart Foundation_Capital Research Center200025000</v>
      </c>
      <c r="C133" t="s">
        <v>41</v>
      </c>
      <c r="D133" t="s">
        <v>5</v>
      </c>
      <c r="E133" s="12">
        <v>25000</v>
      </c>
      <c r="F133">
        <v>2000</v>
      </c>
    </row>
    <row r="134" spans="1:6" x14ac:dyDescent="0.2">
      <c r="A134" t="s">
        <v>61</v>
      </c>
      <c r="B134" t="str">
        <f t="shared" si="4"/>
        <v>Earhart Foundation_Capital Research Center199925000</v>
      </c>
      <c r="C134" t="s">
        <v>41</v>
      </c>
      <c r="D134" t="s">
        <v>5</v>
      </c>
      <c r="E134" s="12">
        <v>25000</v>
      </c>
      <c r="F134">
        <v>1999</v>
      </c>
    </row>
    <row r="135" spans="1:6" x14ac:dyDescent="0.2">
      <c r="A135" t="s">
        <v>61</v>
      </c>
      <c r="B135" t="str">
        <f t="shared" si="4"/>
        <v>Earhart Foundation_Capital Research Center199820000</v>
      </c>
      <c r="C135" t="s">
        <v>41</v>
      </c>
      <c r="D135" t="s">
        <v>5</v>
      </c>
      <c r="E135" s="12">
        <v>20000</v>
      </c>
      <c r="F135">
        <v>1998</v>
      </c>
    </row>
    <row r="136" spans="1:6" x14ac:dyDescent="0.2">
      <c r="A136" t="s">
        <v>61</v>
      </c>
      <c r="B136" t="str">
        <f t="shared" si="4"/>
        <v>Earhart Foundation_Capital Research Center199715000</v>
      </c>
      <c r="C136" t="s">
        <v>41</v>
      </c>
      <c r="D136" t="s">
        <v>5</v>
      </c>
      <c r="E136" s="12">
        <v>15000</v>
      </c>
      <c r="F136">
        <v>1997</v>
      </c>
    </row>
    <row r="137" spans="1:6" x14ac:dyDescent="0.2">
      <c r="A137" t="s">
        <v>61</v>
      </c>
      <c r="B137" t="str">
        <f t="shared" si="4"/>
        <v>Earhart Foundation_Capital Research Center199612000</v>
      </c>
      <c r="C137" t="s">
        <v>41</v>
      </c>
      <c r="D137" t="s">
        <v>5</v>
      </c>
      <c r="E137" s="12">
        <v>12000</v>
      </c>
      <c r="F137">
        <v>1996</v>
      </c>
    </row>
    <row r="138" spans="1:6" x14ac:dyDescent="0.2">
      <c r="A138" t="s">
        <v>61</v>
      </c>
      <c r="B138" t="str">
        <f t="shared" si="4"/>
        <v>Earhart Foundation_Capital Research Center19957500</v>
      </c>
      <c r="C138" t="s">
        <v>41</v>
      </c>
      <c r="D138" t="s">
        <v>5</v>
      </c>
      <c r="E138" s="12">
        <v>7500</v>
      </c>
      <c r="F138">
        <v>1995</v>
      </c>
    </row>
    <row r="139" spans="1:6" x14ac:dyDescent="0.2">
      <c r="A139" t="s">
        <v>61</v>
      </c>
      <c r="B139" t="str">
        <f t="shared" si="4"/>
        <v>Earhart Foundation_Capital Research Center19957500</v>
      </c>
      <c r="C139" t="s">
        <v>41</v>
      </c>
      <c r="D139" t="s">
        <v>5</v>
      </c>
      <c r="E139" s="12">
        <v>7500</v>
      </c>
      <c r="F139">
        <v>1995</v>
      </c>
    </row>
    <row r="140" spans="1:6" x14ac:dyDescent="0.2">
      <c r="A140" t="s">
        <v>61</v>
      </c>
      <c r="B140" t="str">
        <f t="shared" si="4"/>
        <v>Exxon Mobil_Capital Research Center200750000</v>
      </c>
      <c r="C140" t="s">
        <v>33</v>
      </c>
      <c r="D140" t="s">
        <v>5</v>
      </c>
      <c r="E140" s="12">
        <v>50000</v>
      </c>
      <c r="F140">
        <v>2007</v>
      </c>
    </row>
    <row r="141" spans="1:6" x14ac:dyDescent="0.2">
      <c r="A141" t="s">
        <v>61</v>
      </c>
      <c r="B141" t="str">
        <f t="shared" si="4"/>
        <v>Exxon Mobil_Capital Research Center200625000</v>
      </c>
      <c r="C141" t="s">
        <v>33</v>
      </c>
      <c r="D141" t="s">
        <v>5</v>
      </c>
      <c r="E141" s="12">
        <v>25000</v>
      </c>
      <c r="F141">
        <v>2006</v>
      </c>
    </row>
    <row r="142" spans="1:6" x14ac:dyDescent="0.2">
      <c r="A142" t="s">
        <v>61</v>
      </c>
      <c r="B142" t="str">
        <f t="shared" si="4"/>
        <v>Exxon Mobil_Capital Research Center200550000</v>
      </c>
      <c r="C142" t="s">
        <v>33</v>
      </c>
      <c r="D142" t="s">
        <v>5</v>
      </c>
      <c r="E142" s="12">
        <v>50000</v>
      </c>
      <c r="F142">
        <v>2005</v>
      </c>
    </row>
    <row r="143" spans="1:6" x14ac:dyDescent="0.2">
      <c r="A143" t="s">
        <v>61</v>
      </c>
      <c r="B143" t="str">
        <f t="shared" si="4"/>
        <v>Exxon Mobil_Capital Research Center200425000</v>
      </c>
      <c r="C143" t="s">
        <v>33</v>
      </c>
      <c r="D143" t="s">
        <v>5</v>
      </c>
      <c r="E143" s="12">
        <v>25000</v>
      </c>
      <c r="F143">
        <v>2004</v>
      </c>
    </row>
    <row r="144" spans="1:6" x14ac:dyDescent="0.2">
      <c r="A144" t="s">
        <v>61</v>
      </c>
      <c r="B144" t="str">
        <f t="shared" si="4"/>
        <v>Exxon Mobil_Capital Research Center200325000</v>
      </c>
      <c r="C144" t="s">
        <v>33</v>
      </c>
      <c r="D144" t="s">
        <v>5</v>
      </c>
      <c r="E144" s="12">
        <v>25000</v>
      </c>
      <c r="F144">
        <v>2003</v>
      </c>
    </row>
    <row r="145" spans="1:7" x14ac:dyDescent="0.2">
      <c r="A145" t="s">
        <v>61</v>
      </c>
      <c r="B145" t="str">
        <f t="shared" si="4"/>
        <v>Exxon Mobil_Capital Research Center200225000</v>
      </c>
      <c r="C145" t="s">
        <v>33</v>
      </c>
      <c r="D145" t="s">
        <v>5</v>
      </c>
      <c r="E145" s="12">
        <v>25000</v>
      </c>
      <c r="F145">
        <v>2002</v>
      </c>
    </row>
    <row r="146" spans="1:7" x14ac:dyDescent="0.2">
      <c r="A146" t="s">
        <v>61</v>
      </c>
      <c r="B146" t="str">
        <f t="shared" si="4"/>
        <v>Exxon Mobil_Capital Research Center200125000</v>
      </c>
      <c r="C146" t="s">
        <v>33</v>
      </c>
      <c r="D146" t="s">
        <v>5</v>
      </c>
      <c r="E146" s="12">
        <v>25000</v>
      </c>
      <c r="F146">
        <v>2001</v>
      </c>
    </row>
    <row r="147" spans="1:7" x14ac:dyDescent="0.2">
      <c r="A147" t="s">
        <v>61</v>
      </c>
      <c r="B147" t="str">
        <f t="shared" si="4"/>
        <v>F.M. Kirby Foundation_Capital Research Center200812500</v>
      </c>
      <c r="C147" t="s">
        <v>32</v>
      </c>
      <c r="D147" t="s">
        <v>5</v>
      </c>
      <c r="E147" s="12">
        <v>12500</v>
      </c>
      <c r="F147">
        <v>2008</v>
      </c>
    </row>
    <row r="148" spans="1:7" x14ac:dyDescent="0.2">
      <c r="A148" t="s">
        <v>61</v>
      </c>
      <c r="B148" t="str">
        <f t="shared" si="4"/>
        <v>F.M. Kirby Foundation_Capital Research Center200712500</v>
      </c>
      <c r="C148" t="s">
        <v>32</v>
      </c>
      <c r="D148" t="s">
        <v>5</v>
      </c>
      <c r="E148" s="12">
        <v>12500</v>
      </c>
      <c r="F148">
        <v>2007</v>
      </c>
    </row>
    <row r="149" spans="1:7" x14ac:dyDescent="0.2">
      <c r="A149" t="s">
        <v>61</v>
      </c>
      <c r="B149" t="str">
        <f t="shared" si="4"/>
        <v>F.M. Kirby Foundation_Capital Research Center200610000</v>
      </c>
      <c r="C149" t="s">
        <v>32</v>
      </c>
      <c r="D149" t="s">
        <v>5</v>
      </c>
      <c r="E149" s="12">
        <v>10000</v>
      </c>
      <c r="F149">
        <v>2006</v>
      </c>
    </row>
    <row r="150" spans="1:7" x14ac:dyDescent="0.2">
      <c r="A150" t="s">
        <v>61</v>
      </c>
      <c r="B150" t="str">
        <f t="shared" si="4"/>
        <v>F.M. Kirby Foundation_Capital Research Center200510000</v>
      </c>
      <c r="C150" t="s">
        <v>32</v>
      </c>
      <c r="D150" t="s">
        <v>5</v>
      </c>
      <c r="E150" s="12">
        <v>10000</v>
      </c>
      <c r="F150">
        <v>2005</v>
      </c>
    </row>
    <row r="151" spans="1:7" x14ac:dyDescent="0.2">
      <c r="A151" t="s">
        <v>61</v>
      </c>
      <c r="B151" t="str">
        <f t="shared" si="4"/>
        <v>F.M. Kirby Foundation_Capital Research Center200410000</v>
      </c>
      <c r="C151" t="s">
        <v>32</v>
      </c>
      <c r="D151" t="s">
        <v>5</v>
      </c>
      <c r="E151" s="12">
        <v>10000</v>
      </c>
      <c r="F151">
        <v>2004</v>
      </c>
    </row>
    <row r="152" spans="1:7" x14ac:dyDescent="0.2">
      <c r="A152" t="s">
        <v>61</v>
      </c>
      <c r="B152" t="str">
        <f t="shared" si="4"/>
        <v>F.M. Kirby Foundation_Capital Research Center20037500</v>
      </c>
      <c r="C152" t="s">
        <v>32</v>
      </c>
      <c r="D152" t="s">
        <v>5</v>
      </c>
      <c r="E152" s="12">
        <v>7500</v>
      </c>
      <c r="F152">
        <v>2003</v>
      </c>
    </row>
    <row r="153" spans="1:7" x14ac:dyDescent="0.2">
      <c r="A153" t="s">
        <v>61</v>
      </c>
      <c r="B153" t="str">
        <f t="shared" si="4"/>
        <v>F.M. Kirby Foundation_Capital Research Center20027500</v>
      </c>
      <c r="C153" t="s">
        <v>32</v>
      </c>
      <c r="D153" t="s">
        <v>5</v>
      </c>
      <c r="E153" s="12">
        <v>7500</v>
      </c>
      <c r="F153">
        <v>2002</v>
      </c>
    </row>
    <row r="154" spans="1:7" x14ac:dyDescent="0.2">
      <c r="A154" t="s">
        <v>61</v>
      </c>
      <c r="B154" t="str">
        <f t="shared" si="4"/>
        <v>F.M. Kirby Foundation_Capital Research Center20017500</v>
      </c>
      <c r="C154" t="s">
        <v>32</v>
      </c>
      <c r="D154" t="s">
        <v>5</v>
      </c>
      <c r="E154" s="12">
        <v>7500</v>
      </c>
      <c r="F154">
        <v>2001</v>
      </c>
    </row>
    <row r="155" spans="1:7" x14ac:dyDescent="0.2">
      <c r="A155" t="s">
        <v>61</v>
      </c>
      <c r="B155" t="str">
        <f t="shared" si="4"/>
        <v>F.M. Kirby Foundation_Capital Research Center20007500</v>
      </c>
      <c r="C155" t="s">
        <v>32</v>
      </c>
      <c r="D155" t="s">
        <v>5</v>
      </c>
      <c r="E155" s="12">
        <v>7500</v>
      </c>
      <c r="F155">
        <v>2000</v>
      </c>
    </row>
    <row r="156" spans="1:7" x14ac:dyDescent="0.2">
      <c r="A156" t="s">
        <v>61</v>
      </c>
      <c r="B156" t="str">
        <f t="shared" si="4"/>
        <v>F.M. Kirby Foundation_Capital Research Center199910000</v>
      </c>
      <c r="C156" t="s">
        <v>32</v>
      </c>
      <c r="D156" t="s">
        <v>5</v>
      </c>
      <c r="E156" s="12">
        <v>10000</v>
      </c>
      <c r="F156">
        <v>1999</v>
      </c>
    </row>
    <row r="157" spans="1:7" x14ac:dyDescent="0.2">
      <c r="A157" t="s">
        <v>61</v>
      </c>
      <c r="B157" t="str">
        <f t="shared" si="4"/>
        <v>F.M. Kirby Foundation_Capital Research Center199815000</v>
      </c>
      <c r="C157" t="s">
        <v>32</v>
      </c>
      <c r="D157" t="s">
        <v>5</v>
      </c>
      <c r="E157" s="12">
        <v>15000</v>
      </c>
      <c r="F157">
        <v>1998</v>
      </c>
    </row>
    <row r="158" spans="1:7" x14ac:dyDescent="0.2">
      <c r="A158">
        <v>990</v>
      </c>
      <c r="B158" t="str">
        <f t="shared" si="4"/>
        <v>Floyd Foundation_Capital Research Center2014250</v>
      </c>
      <c r="C158" t="s">
        <v>100</v>
      </c>
      <c r="D158" t="s">
        <v>5</v>
      </c>
      <c r="E158" s="12">
        <v>250</v>
      </c>
      <c r="F158">
        <v>2014</v>
      </c>
      <c r="G158" t="s">
        <v>107</v>
      </c>
    </row>
    <row r="159" spans="1:7" x14ac:dyDescent="0.2">
      <c r="A159">
        <v>990</v>
      </c>
      <c r="B159" t="str">
        <f t="shared" si="4"/>
        <v>Floyd Foundation_Capital Research Center2013500</v>
      </c>
      <c r="C159" t="s">
        <v>100</v>
      </c>
      <c r="D159" t="s">
        <v>5</v>
      </c>
      <c r="E159" s="12">
        <v>500</v>
      </c>
      <c r="F159">
        <v>2013</v>
      </c>
      <c r="G159" t="s">
        <v>107</v>
      </c>
    </row>
    <row r="160" spans="1:7" x14ac:dyDescent="0.2">
      <c r="A160">
        <v>990</v>
      </c>
      <c r="B160" t="str">
        <f t="shared" si="4"/>
        <v>Floyd Foundation_Capital Research Center20091000</v>
      </c>
      <c r="C160" t="s">
        <v>100</v>
      </c>
      <c r="D160" t="s">
        <v>5</v>
      </c>
      <c r="E160" s="12">
        <v>1000</v>
      </c>
      <c r="F160">
        <v>2009</v>
      </c>
      <c r="G160" t="s">
        <v>107</v>
      </c>
    </row>
    <row r="161" spans="1:7" x14ac:dyDescent="0.2">
      <c r="A161">
        <v>990</v>
      </c>
      <c r="B161" t="str">
        <f t="shared" si="4"/>
        <v>Floyd Foundation_Capital Research Center20041000</v>
      </c>
      <c r="C161" t="s">
        <v>100</v>
      </c>
      <c r="D161" t="s">
        <v>5</v>
      </c>
      <c r="E161" s="12">
        <v>1000</v>
      </c>
      <c r="F161">
        <v>2004</v>
      </c>
      <c r="G161" t="s">
        <v>107</v>
      </c>
    </row>
    <row r="162" spans="1:7" x14ac:dyDescent="0.2">
      <c r="A162">
        <v>990</v>
      </c>
      <c r="B162" t="str">
        <f t="shared" si="4"/>
        <v>Hickory Foundation_Capital Research Center201620000</v>
      </c>
      <c r="C162" t="s">
        <v>22</v>
      </c>
      <c r="D162" t="s">
        <v>5</v>
      </c>
      <c r="E162" s="12">
        <v>20000</v>
      </c>
      <c r="F162">
        <v>2016</v>
      </c>
      <c r="G162" t="s">
        <v>107</v>
      </c>
    </row>
    <row r="163" spans="1:7" x14ac:dyDescent="0.2">
      <c r="A163">
        <v>990</v>
      </c>
      <c r="B163" t="str">
        <f t="shared" si="4"/>
        <v>Hickory Foundation_Capital Research Center201530000</v>
      </c>
      <c r="C163" t="s">
        <v>22</v>
      </c>
      <c r="D163" t="s">
        <v>5</v>
      </c>
      <c r="E163" s="12">
        <v>30000</v>
      </c>
      <c r="F163">
        <v>2015</v>
      </c>
      <c r="G163" t="s">
        <v>107</v>
      </c>
    </row>
    <row r="164" spans="1:7" x14ac:dyDescent="0.2">
      <c r="A164">
        <v>990</v>
      </c>
      <c r="B164" t="str">
        <f t="shared" si="4"/>
        <v>Hickory Foundation_Capital Research Center201425000</v>
      </c>
      <c r="C164" t="s">
        <v>22</v>
      </c>
      <c r="D164" t="s">
        <v>5</v>
      </c>
      <c r="E164" s="12">
        <v>25000</v>
      </c>
      <c r="F164">
        <v>2014</v>
      </c>
      <c r="G164" t="s">
        <v>107</v>
      </c>
    </row>
    <row r="165" spans="1:7" x14ac:dyDescent="0.2">
      <c r="A165">
        <v>990</v>
      </c>
      <c r="B165" t="str">
        <f t="shared" si="4"/>
        <v>Hickory Foundation_Capital Research Center201335000</v>
      </c>
      <c r="C165" t="s">
        <v>22</v>
      </c>
      <c r="D165" t="s">
        <v>5</v>
      </c>
      <c r="E165" s="12">
        <v>35000</v>
      </c>
      <c r="F165">
        <v>2013</v>
      </c>
      <c r="G165" t="s">
        <v>107</v>
      </c>
    </row>
    <row r="166" spans="1:7" x14ac:dyDescent="0.2">
      <c r="A166" t="s">
        <v>61</v>
      </c>
      <c r="B166" t="str">
        <f t="shared" si="4"/>
        <v>Hickory Foundation_Capital Research Center201135000</v>
      </c>
      <c r="C166" t="s">
        <v>22</v>
      </c>
      <c r="D166" t="s">
        <v>5</v>
      </c>
      <c r="E166" s="12">
        <v>35000</v>
      </c>
      <c r="F166">
        <v>2011</v>
      </c>
    </row>
    <row r="167" spans="1:7" x14ac:dyDescent="0.2">
      <c r="A167" t="s">
        <v>61</v>
      </c>
      <c r="B167" t="str">
        <f t="shared" si="4"/>
        <v>Hickory Foundation_Capital Research Center201035000</v>
      </c>
      <c r="C167" t="s">
        <v>22</v>
      </c>
      <c r="D167" t="s">
        <v>5</v>
      </c>
      <c r="E167" s="12">
        <v>35000</v>
      </c>
      <c r="F167">
        <v>2010</v>
      </c>
    </row>
    <row r="168" spans="1:7" x14ac:dyDescent="0.2">
      <c r="A168" t="s">
        <v>61</v>
      </c>
      <c r="B168" t="str">
        <f t="shared" si="4"/>
        <v>Hickory Foundation_Capital Research Center200935000</v>
      </c>
      <c r="C168" t="s">
        <v>22</v>
      </c>
      <c r="D168" t="s">
        <v>5</v>
      </c>
      <c r="E168" s="12">
        <v>35000</v>
      </c>
      <c r="F168">
        <v>2009</v>
      </c>
    </row>
    <row r="169" spans="1:7" x14ac:dyDescent="0.2">
      <c r="A169" t="s">
        <v>61</v>
      </c>
      <c r="B169" t="str">
        <f t="shared" si="4"/>
        <v>Hickory Foundation_Capital Research Center200835000</v>
      </c>
      <c r="C169" t="s">
        <v>22</v>
      </c>
      <c r="D169" t="s">
        <v>5</v>
      </c>
      <c r="E169" s="12">
        <v>35000</v>
      </c>
      <c r="F169">
        <v>2008</v>
      </c>
    </row>
    <row r="170" spans="1:7" x14ac:dyDescent="0.2">
      <c r="A170" t="s">
        <v>61</v>
      </c>
      <c r="B170" t="str">
        <f t="shared" si="4"/>
        <v>Hickory Foundation_Capital Research Center200725000</v>
      </c>
      <c r="C170" t="s">
        <v>22</v>
      </c>
      <c r="D170" t="s">
        <v>5</v>
      </c>
      <c r="E170" s="12">
        <v>25000</v>
      </c>
      <c r="F170">
        <v>2007</v>
      </c>
    </row>
    <row r="171" spans="1:7" x14ac:dyDescent="0.2">
      <c r="A171" t="s">
        <v>61</v>
      </c>
      <c r="B171" t="str">
        <f t="shared" si="4"/>
        <v>Hickory Foundation_Capital Research Center200615000</v>
      </c>
      <c r="C171" t="s">
        <v>22</v>
      </c>
      <c r="D171" t="s">
        <v>5</v>
      </c>
      <c r="E171" s="12">
        <v>15000</v>
      </c>
      <c r="F171">
        <v>2006</v>
      </c>
    </row>
    <row r="172" spans="1:7" x14ac:dyDescent="0.2">
      <c r="A172" t="s">
        <v>61</v>
      </c>
      <c r="B172" t="str">
        <f t="shared" si="4"/>
        <v>Hickory Foundation_Capital Research Center20053000</v>
      </c>
      <c r="C172" t="s">
        <v>22</v>
      </c>
      <c r="D172" t="s">
        <v>5</v>
      </c>
      <c r="E172" s="12">
        <v>3000</v>
      </c>
      <c r="F172">
        <v>2005</v>
      </c>
    </row>
    <row r="173" spans="1:7" x14ac:dyDescent="0.2">
      <c r="A173" t="s">
        <v>61</v>
      </c>
      <c r="B173" t="str">
        <f t="shared" si="4"/>
        <v>Hickory Foundation_Capital Research Center20032000</v>
      </c>
      <c r="C173" t="s">
        <v>22</v>
      </c>
      <c r="D173" t="s">
        <v>5</v>
      </c>
      <c r="E173" s="12">
        <v>2000</v>
      </c>
      <c r="F173">
        <v>2003</v>
      </c>
    </row>
    <row r="174" spans="1:7" x14ac:dyDescent="0.2">
      <c r="A174" t="s">
        <v>61</v>
      </c>
      <c r="B174" t="str">
        <f t="shared" si="4"/>
        <v>Hickory Foundation_Capital Research Center20022000</v>
      </c>
      <c r="C174" t="s">
        <v>22</v>
      </c>
      <c r="D174" t="s">
        <v>5</v>
      </c>
      <c r="E174" s="12">
        <v>2000</v>
      </c>
      <c r="F174">
        <v>2002</v>
      </c>
    </row>
    <row r="175" spans="1:7" x14ac:dyDescent="0.2">
      <c r="A175" t="s">
        <v>61</v>
      </c>
      <c r="B175" t="str">
        <f t="shared" si="4"/>
        <v>Hickory Foundation_Capital Research Center20011500</v>
      </c>
      <c r="C175" t="s">
        <v>22</v>
      </c>
      <c r="D175" t="s">
        <v>5</v>
      </c>
      <c r="E175" s="12">
        <v>1500</v>
      </c>
      <c r="F175">
        <v>2001</v>
      </c>
    </row>
    <row r="176" spans="1:7" x14ac:dyDescent="0.2">
      <c r="A176" t="s">
        <v>61</v>
      </c>
      <c r="B176" t="str">
        <f t="shared" si="4"/>
        <v>Hickory Foundation_Capital Research Center20001500</v>
      </c>
      <c r="C176" t="s">
        <v>22</v>
      </c>
      <c r="D176" t="s">
        <v>5</v>
      </c>
      <c r="E176" s="12">
        <v>1500</v>
      </c>
      <c r="F176">
        <v>2000</v>
      </c>
    </row>
    <row r="177" spans="1:7" x14ac:dyDescent="0.2">
      <c r="A177" t="s">
        <v>61</v>
      </c>
      <c r="B177" t="str">
        <f t="shared" si="4"/>
        <v>Hickory Foundation_Capital Research Center19991000</v>
      </c>
      <c r="C177" t="s">
        <v>22</v>
      </c>
      <c r="D177" t="s">
        <v>5</v>
      </c>
      <c r="E177" s="12">
        <v>1000</v>
      </c>
      <c r="F177">
        <v>1999</v>
      </c>
    </row>
    <row r="178" spans="1:7" x14ac:dyDescent="0.2">
      <c r="A178">
        <v>990</v>
      </c>
      <c r="B178" t="str">
        <f t="shared" si="4"/>
        <v>Huizenga Foundation_Capital Research Center20145000</v>
      </c>
      <c r="C178" t="s">
        <v>101</v>
      </c>
      <c r="D178" t="s">
        <v>5</v>
      </c>
      <c r="E178" s="12">
        <v>5000</v>
      </c>
      <c r="F178">
        <v>2014</v>
      </c>
      <c r="G178" t="s">
        <v>107</v>
      </c>
    </row>
    <row r="179" spans="1:7" x14ac:dyDescent="0.2">
      <c r="A179">
        <v>990</v>
      </c>
      <c r="B179" t="str">
        <f t="shared" si="4"/>
        <v>Huizenga Foundation_Capital Research Center201310000</v>
      </c>
      <c r="C179" t="s">
        <v>101</v>
      </c>
      <c r="D179" t="s">
        <v>5</v>
      </c>
      <c r="E179" s="12">
        <v>10000</v>
      </c>
      <c r="F179">
        <v>2013</v>
      </c>
      <c r="G179" t="s">
        <v>107</v>
      </c>
    </row>
    <row r="180" spans="1:7" x14ac:dyDescent="0.2">
      <c r="A180">
        <v>990</v>
      </c>
      <c r="B180" t="str">
        <f t="shared" si="4"/>
        <v>Huizenga Foundation_Capital Research Center20125000</v>
      </c>
      <c r="C180" t="s">
        <v>101</v>
      </c>
      <c r="D180" t="s">
        <v>5</v>
      </c>
      <c r="E180" s="12">
        <v>5000</v>
      </c>
      <c r="F180">
        <v>2012</v>
      </c>
      <c r="G180" t="s">
        <v>107</v>
      </c>
    </row>
    <row r="181" spans="1:7" x14ac:dyDescent="0.2">
      <c r="A181">
        <v>990</v>
      </c>
      <c r="B181" t="str">
        <f t="shared" si="4"/>
        <v>Huizenga Foundation_Capital Research Center201110000</v>
      </c>
      <c r="C181" t="s">
        <v>101</v>
      </c>
      <c r="D181" t="s">
        <v>5</v>
      </c>
      <c r="E181" s="12">
        <v>10000</v>
      </c>
      <c r="F181">
        <v>2011</v>
      </c>
      <c r="G181" t="s">
        <v>107</v>
      </c>
    </row>
    <row r="182" spans="1:7" x14ac:dyDescent="0.2">
      <c r="A182">
        <v>990</v>
      </c>
      <c r="B182" t="str">
        <f t="shared" si="4"/>
        <v>Huizenga Foundation_Capital Research Center201010000</v>
      </c>
      <c r="C182" t="s">
        <v>101</v>
      </c>
      <c r="D182" t="s">
        <v>5</v>
      </c>
      <c r="E182" s="12">
        <v>10000</v>
      </c>
      <c r="F182">
        <v>2010</v>
      </c>
      <c r="G182" t="s">
        <v>107</v>
      </c>
    </row>
    <row r="183" spans="1:7" x14ac:dyDescent="0.2">
      <c r="A183">
        <v>990</v>
      </c>
      <c r="B183" t="str">
        <f t="shared" si="4"/>
        <v>Huizenga Foundation_Capital Research Center200810000</v>
      </c>
      <c r="C183" t="s">
        <v>101</v>
      </c>
      <c r="D183" t="s">
        <v>5</v>
      </c>
      <c r="E183" s="12">
        <v>10000</v>
      </c>
      <c r="F183">
        <v>2008</v>
      </c>
      <c r="G183" t="s">
        <v>107</v>
      </c>
    </row>
    <row r="184" spans="1:7" x14ac:dyDescent="0.2">
      <c r="A184">
        <v>990</v>
      </c>
      <c r="B184" t="str">
        <f t="shared" si="4"/>
        <v>Huizenga Foundation_Capital Research Center200710000</v>
      </c>
      <c r="C184" t="s">
        <v>101</v>
      </c>
      <c r="D184" t="s">
        <v>5</v>
      </c>
      <c r="E184" s="12">
        <v>10000</v>
      </c>
      <c r="F184">
        <v>2007</v>
      </c>
      <c r="G184" t="s">
        <v>107</v>
      </c>
    </row>
    <row r="185" spans="1:7" x14ac:dyDescent="0.2">
      <c r="A185">
        <v>990</v>
      </c>
      <c r="B185" t="str">
        <f t="shared" si="4"/>
        <v>Huizenga Foundation_Capital Research Center200610000</v>
      </c>
      <c r="C185" t="s">
        <v>101</v>
      </c>
      <c r="D185" t="s">
        <v>5</v>
      </c>
      <c r="E185" s="12">
        <v>10000</v>
      </c>
      <c r="F185">
        <v>2006</v>
      </c>
      <c r="G185" t="s">
        <v>107</v>
      </c>
    </row>
    <row r="186" spans="1:7" x14ac:dyDescent="0.2">
      <c r="A186">
        <v>990</v>
      </c>
      <c r="B186" t="str">
        <f t="shared" si="4"/>
        <v>Huizenga Foundation_Capital Research Center20055000</v>
      </c>
      <c r="C186" t="s">
        <v>101</v>
      </c>
      <c r="D186" t="s">
        <v>5</v>
      </c>
      <c r="E186" s="12">
        <v>5000</v>
      </c>
      <c r="F186">
        <v>2005</v>
      </c>
      <c r="G186" t="s">
        <v>107</v>
      </c>
    </row>
    <row r="187" spans="1:7" x14ac:dyDescent="0.2">
      <c r="A187">
        <v>990</v>
      </c>
      <c r="B187" t="str">
        <f t="shared" si="4"/>
        <v>Huizenga Foundation_Capital Research Center200415000</v>
      </c>
      <c r="C187" t="s">
        <v>101</v>
      </c>
      <c r="D187" t="s">
        <v>5</v>
      </c>
      <c r="E187" s="12">
        <v>15000</v>
      </c>
      <c r="F187">
        <v>2004</v>
      </c>
      <c r="G187" t="s">
        <v>107</v>
      </c>
    </row>
    <row r="188" spans="1:7" x14ac:dyDescent="0.2">
      <c r="A188">
        <v>990</v>
      </c>
      <c r="B188" t="str">
        <f t="shared" si="4"/>
        <v>Huizenga Foundation_Capital Research Center200310000</v>
      </c>
      <c r="C188" t="s">
        <v>101</v>
      </c>
      <c r="D188" t="s">
        <v>5</v>
      </c>
      <c r="E188" s="12">
        <v>10000</v>
      </c>
      <c r="F188">
        <v>2003</v>
      </c>
      <c r="G188" t="s">
        <v>107</v>
      </c>
    </row>
    <row r="189" spans="1:7" x14ac:dyDescent="0.2">
      <c r="A189">
        <v>990</v>
      </c>
      <c r="B189" t="str">
        <f t="shared" si="4"/>
        <v>Huizenga Foundation_Capital Research Center200210000</v>
      </c>
      <c r="C189" t="s">
        <v>101</v>
      </c>
      <c r="D189" t="s">
        <v>5</v>
      </c>
      <c r="E189" s="12">
        <v>10000</v>
      </c>
      <c r="F189">
        <v>2002</v>
      </c>
      <c r="G189" t="s">
        <v>107</v>
      </c>
    </row>
    <row r="190" spans="1:7" x14ac:dyDescent="0.2">
      <c r="A190">
        <v>990</v>
      </c>
      <c r="B190" t="str">
        <f t="shared" si="4"/>
        <v>Huizenga Foundation_Capital Research Center20015000</v>
      </c>
      <c r="C190" t="s">
        <v>101</v>
      </c>
      <c r="D190" t="s">
        <v>5</v>
      </c>
      <c r="E190" s="12">
        <v>5000</v>
      </c>
      <c r="F190">
        <v>2001</v>
      </c>
      <c r="G190" t="s">
        <v>107</v>
      </c>
    </row>
    <row r="191" spans="1:7" x14ac:dyDescent="0.2">
      <c r="A191" t="s">
        <v>61</v>
      </c>
      <c r="B191" t="str">
        <f t="shared" si="4"/>
        <v>Jaquelin Hume Foundation_Capital Research Center20045000</v>
      </c>
      <c r="C191" t="s">
        <v>42</v>
      </c>
      <c r="D191" t="s">
        <v>5</v>
      </c>
      <c r="E191" s="12">
        <v>5000</v>
      </c>
      <c r="F191">
        <v>2004</v>
      </c>
    </row>
    <row r="192" spans="1:7" x14ac:dyDescent="0.2">
      <c r="A192" t="s">
        <v>61</v>
      </c>
      <c r="B192" t="str">
        <f t="shared" si="4"/>
        <v>Jaquelin Hume Foundation_Capital Research Center20035000</v>
      </c>
      <c r="C192" t="s">
        <v>42</v>
      </c>
      <c r="D192" t="s">
        <v>5</v>
      </c>
      <c r="E192" s="12">
        <v>5000</v>
      </c>
      <c r="F192">
        <v>2003</v>
      </c>
    </row>
    <row r="193" spans="1:6" x14ac:dyDescent="0.2">
      <c r="A193" t="s">
        <v>61</v>
      </c>
      <c r="B193" t="str">
        <f t="shared" si="4"/>
        <v>Jaquelin Hume Foundation_Capital Research Center20025000</v>
      </c>
      <c r="C193" t="s">
        <v>42</v>
      </c>
      <c r="D193" t="s">
        <v>5</v>
      </c>
      <c r="E193" s="12">
        <v>5000</v>
      </c>
      <c r="F193">
        <v>2002</v>
      </c>
    </row>
    <row r="194" spans="1:6" x14ac:dyDescent="0.2">
      <c r="A194" t="s">
        <v>61</v>
      </c>
      <c r="B194" t="str">
        <f t="shared" si="4"/>
        <v>Jaquelin Hume Foundation_Capital Research Center200165000</v>
      </c>
      <c r="C194" t="s">
        <v>42</v>
      </c>
      <c r="D194" t="s">
        <v>5</v>
      </c>
      <c r="E194" s="12">
        <v>65000</v>
      </c>
      <c r="F194">
        <v>2001</v>
      </c>
    </row>
    <row r="195" spans="1:6" x14ac:dyDescent="0.2">
      <c r="A195" t="s">
        <v>61</v>
      </c>
      <c r="B195" t="str">
        <f t="shared" si="4"/>
        <v>Jaquelin Hume Foundation_Capital Research Center199995000</v>
      </c>
      <c r="C195" t="s">
        <v>42</v>
      </c>
      <c r="D195" t="s">
        <v>5</v>
      </c>
      <c r="E195" s="12">
        <v>95000</v>
      </c>
      <c r="F195">
        <v>1999</v>
      </c>
    </row>
    <row r="196" spans="1:6" x14ac:dyDescent="0.2">
      <c r="A196" t="s">
        <v>61</v>
      </c>
      <c r="B196" t="str">
        <f t="shared" si="4"/>
        <v>JM Foundation_Capital Research Center200015000</v>
      </c>
      <c r="C196" t="s">
        <v>49</v>
      </c>
      <c r="D196" t="s">
        <v>5</v>
      </c>
      <c r="E196" s="12">
        <v>15000</v>
      </c>
      <c r="F196">
        <v>2000</v>
      </c>
    </row>
    <row r="197" spans="1:6" x14ac:dyDescent="0.2">
      <c r="A197" t="s">
        <v>61</v>
      </c>
      <c r="B197" t="str">
        <f t="shared" si="4"/>
        <v>JM Foundation_Capital Research Center199515000</v>
      </c>
      <c r="C197" t="s">
        <v>49</v>
      </c>
      <c r="D197" t="s">
        <v>5</v>
      </c>
      <c r="E197" s="12">
        <v>15000</v>
      </c>
      <c r="F197">
        <v>1995</v>
      </c>
    </row>
    <row r="198" spans="1:6" x14ac:dyDescent="0.2">
      <c r="A198" t="s">
        <v>61</v>
      </c>
      <c r="B198" t="str">
        <f t="shared" si="4"/>
        <v>John M. Olin Foundation_Capital Research Center200140000</v>
      </c>
      <c r="C198" t="s">
        <v>48</v>
      </c>
      <c r="D198" t="s">
        <v>5</v>
      </c>
      <c r="E198" s="12">
        <v>40000</v>
      </c>
      <c r="F198">
        <v>2001</v>
      </c>
    </row>
    <row r="199" spans="1:6" x14ac:dyDescent="0.2">
      <c r="A199" t="s">
        <v>61</v>
      </c>
      <c r="B199" t="str">
        <f t="shared" si="4"/>
        <v>John M. Olin Foundation_Capital Research Center200040000</v>
      </c>
      <c r="C199" t="s">
        <v>48</v>
      </c>
      <c r="D199" t="s">
        <v>5</v>
      </c>
      <c r="E199" s="12">
        <v>40000</v>
      </c>
      <c r="F199">
        <v>2000</v>
      </c>
    </row>
    <row r="200" spans="1:6" x14ac:dyDescent="0.2">
      <c r="A200" t="s">
        <v>61</v>
      </c>
      <c r="B200" t="str">
        <f t="shared" ref="B200:B281" si="5">C200&amp;"_"&amp;D200&amp;F200&amp;E200</f>
        <v>John M. Olin Foundation_Capital Research Center200012500</v>
      </c>
      <c r="C200" t="s">
        <v>48</v>
      </c>
      <c r="D200" t="s">
        <v>5</v>
      </c>
      <c r="E200" s="12">
        <v>12500</v>
      </c>
      <c r="F200">
        <v>2000</v>
      </c>
    </row>
    <row r="201" spans="1:6" x14ac:dyDescent="0.2">
      <c r="A201" t="s">
        <v>61</v>
      </c>
      <c r="B201" t="str">
        <f t="shared" si="5"/>
        <v>John M. Olin Foundation_Capital Research Center199950000</v>
      </c>
      <c r="C201" t="s">
        <v>48</v>
      </c>
      <c r="D201" t="s">
        <v>5</v>
      </c>
      <c r="E201" s="12">
        <v>50000</v>
      </c>
      <c r="F201">
        <v>1999</v>
      </c>
    </row>
    <row r="202" spans="1:6" x14ac:dyDescent="0.2">
      <c r="A202" t="s">
        <v>61</v>
      </c>
      <c r="B202" t="str">
        <f t="shared" si="5"/>
        <v>John M. Olin Foundation_Capital Research Center199850000</v>
      </c>
      <c r="C202" t="s">
        <v>48</v>
      </c>
      <c r="D202" t="s">
        <v>5</v>
      </c>
      <c r="E202" s="12">
        <v>50000</v>
      </c>
      <c r="F202">
        <v>1998</v>
      </c>
    </row>
    <row r="203" spans="1:6" x14ac:dyDescent="0.2">
      <c r="A203" t="s">
        <v>61</v>
      </c>
      <c r="B203" t="str">
        <f t="shared" si="5"/>
        <v>John M. Olin Foundation_Capital Research Center199750000</v>
      </c>
      <c r="C203" t="s">
        <v>48</v>
      </c>
      <c r="D203" t="s">
        <v>5</v>
      </c>
      <c r="E203" s="12">
        <v>50000</v>
      </c>
      <c r="F203">
        <v>1997</v>
      </c>
    </row>
    <row r="204" spans="1:6" x14ac:dyDescent="0.2">
      <c r="A204" t="s">
        <v>61</v>
      </c>
      <c r="B204" t="str">
        <f t="shared" si="5"/>
        <v>John M. Olin Foundation_Capital Research Center199650000</v>
      </c>
      <c r="C204" t="s">
        <v>48</v>
      </c>
      <c r="D204" t="s">
        <v>5</v>
      </c>
      <c r="E204" s="12">
        <v>50000</v>
      </c>
      <c r="F204">
        <v>1996</v>
      </c>
    </row>
    <row r="205" spans="1:6" x14ac:dyDescent="0.2">
      <c r="A205" t="s">
        <v>61</v>
      </c>
      <c r="B205" t="str">
        <f t="shared" si="5"/>
        <v>John M. Olin Foundation_Capital Research Center199635000</v>
      </c>
      <c r="C205" t="s">
        <v>48</v>
      </c>
      <c r="D205" t="s">
        <v>5</v>
      </c>
      <c r="E205" s="12">
        <v>35000</v>
      </c>
      <c r="F205">
        <v>1996</v>
      </c>
    </row>
    <row r="206" spans="1:6" x14ac:dyDescent="0.2">
      <c r="A206" t="s">
        <v>61</v>
      </c>
      <c r="B206" t="str">
        <f t="shared" si="5"/>
        <v>John M. Olin Foundation_Capital Research Center199525000</v>
      </c>
      <c r="C206" t="s">
        <v>48</v>
      </c>
      <c r="D206" t="s">
        <v>5</v>
      </c>
      <c r="E206" s="12">
        <v>25000</v>
      </c>
      <c r="F206">
        <v>1995</v>
      </c>
    </row>
    <row r="207" spans="1:6" x14ac:dyDescent="0.2">
      <c r="A207" t="s">
        <v>61</v>
      </c>
      <c r="B207" t="str">
        <f t="shared" si="5"/>
        <v>John M. Olin Foundation_Capital Research Center199425000</v>
      </c>
      <c r="C207" t="s">
        <v>48</v>
      </c>
      <c r="D207" t="s">
        <v>5</v>
      </c>
      <c r="E207" s="12">
        <v>25000</v>
      </c>
      <c r="F207">
        <v>1994</v>
      </c>
    </row>
    <row r="208" spans="1:6" x14ac:dyDescent="0.2">
      <c r="A208" t="s">
        <v>61</v>
      </c>
      <c r="B208" t="str">
        <f t="shared" si="5"/>
        <v>John M. Olin Foundation_Capital Research Center199325000</v>
      </c>
      <c r="C208" t="s">
        <v>48</v>
      </c>
      <c r="D208" t="s">
        <v>5</v>
      </c>
      <c r="E208" s="12">
        <v>25000</v>
      </c>
      <c r="F208">
        <v>1993</v>
      </c>
    </row>
    <row r="209" spans="1:7" x14ac:dyDescent="0.2">
      <c r="A209" t="s">
        <v>61</v>
      </c>
      <c r="B209" t="str">
        <f t="shared" si="5"/>
        <v>John M. Olin Foundation_Capital Research Center199325000</v>
      </c>
      <c r="C209" t="s">
        <v>48</v>
      </c>
      <c r="D209" t="s">
        <v>5</v>
      </c>
      <c r="E209" s="12">
        <v>25000</v>
      </c>
      <c r="F209">
        <v>1993</v>
      </c>
    </row>
    <row r="210" spans="1:7" x14ac:dyDescent="0.2">
      <c r="A210" t="s">
        <v>61</v>
      </c>
      <c r="B210" t="str">
        <f t="shared" si="5"/>
        <v>John M. Olin Foundation_Capital Research Center199225000</v>
      </c>
      <c r="C210" t="s">
        <v>48</v>
      </c>
      <c r="D210" t="s">
        <v>5</v>
      </c>
      <c r="E210" s="12">
        <v>25000</v>
      </c>
      <c r="F210">
        <v>1992</v>
      </c>
    </row>
    <row r="211" spans="1:7" x14ac:dyDescent="0.2">
      <c r="A211" t="s">
        <v>61</v>
      </c>
      <c r="B211" t="str">
        <f t="shared" si="5"/>
        <v>John M. Olin Foundation_Capital Research Center199125000</v>
      </c>
      <c r="C211" t="s">
        <v>48</v>
      </c>
      <c r="D211" t="s">
        <v>5</v>
      </c>
      <c r="E211" s="12">
        <v>25000</v>
      </c>
      <c r="F211">
        <v>1991</v>
      </c>
    </row>
    <row r="212" spans="1:7" x14ac:dyDescent="0.2">
      <c r="A212" t="s">
        <v>61</v>
      </c>
      <c r="B212" t="str">
        <f t="shared" si="5"/>
        <v>John M. Olin Foundation_Capital Research Center199025000</v>
      </c>
      <c r="C212" t="s">
        <v>48</v>
      </c>
      <c r="D212" t="s">
        <v>5</v>
      </c>
      <c r="E212" s="12">
        <v>25000</v>
      </c>
      <c r="F212">
        <v>1990</v>
      </c>
    </row>
    <row r="213" spans="1:7" x14ac:dyDescent="0.2">
      <c r="A213" t="s">
        <v>61</v>
      </c>
      <c r="B213" t="str">
        <f t="shared" si="5"/>
        <v>John M. Olin Foundation_Capital Research Center198925000</v>
      </c>
      <c r="C213" t="s">
        <v>48</v>
      </c>
      <c r="D213" t="s">
        <v>5</v>
      </c>
      <c r="E213" s="12">
        <v>25000</v>
      </c>
      <c r="F213">
        <v>1989</v>
      </c>
    </row>
    <row r="214" spans="1:7" x14ac:dyDescent="0.2">
      <c r="A214" t="s">
        <v>61</v>
      </c>
      <c r="B214" t="str">
        <f t="shared" si="5"/>
        <v>John M. Olin Foundation_Capital Research Center198925000</v>
      </c>
      <c r="C214" t="s">
        <v>48</v>
      </c>
      <c r="D214" t="s">
        <v>5</v>
      </c>
      <c r="E214" s="12">
        <v>25000</v>
      </c>
      <c r="F214">
        <v>1989</v>
      </c>
    </row>
    <row r="215" spans="1:7" x14ac:dyDescent="0.2">
      <c r="A215" t="s">
        <v>61</v>
      </c>
      <c r="B215" t="str">
        <f t="shared" si="5"/>
        <v>John M. Olin Foundation_Capital Research Center198825000</v>
      </c>
      <c r="C215" t="s">
        <v>48</v>
      </c>
      <c r="D215" t="s">
        <v>5</v>
      </c>
      <c r="E215" s="12">
        <v>25000</v>
      </c>
      <c r="F215">
        <v>1988</v>
      </c>
    </row>
    <row r="216" spans="1:7" x14ac:dyDescent="0.2">
      <c r="A216" t="s">
        <v>61</v>
      </c>
      <c r="B216" t="str">
        <f t="shared" si="5"/>
        <v>John M. Olin Foundation_Capital Research Center198725000</v>
      </c>
      <c r="C216" t="s">
        <v>48</v>
      </c>
      <c r="D216" t="s">
        <v>5</v>
      </c>
      <c r="E216" s="12">
        <v>25000</v>
      </c>
      <c r="F216">
        <v>1987</v>
      </c>
    </row>
    <row r="217" spans="1:7" x14ac:dyDescent="0.2">
      <c r="A217" t="s">
        <v>61</v>
      </c>
      <c r="B217" t="str">
        <f t="shared" si="5"/>
        <v>John M. Olin Foundation_Capital Research Center198515000</v>
      </c>
      <c r="C217" t="s">
        <v>48</v>
      </c>
      <c r="D217" t="s">
        <v>5</v>
      </c>
      <c r="E217" s="12">
        <v>15000</v>
      </c>
      <c r="F217">
        <v>1985</v>
      </c>
    </row>
    <row r="218" spans="1:7" x14ac:dyDescent="0.2">
      <c r="A218">
        <v>990</v>
      </c>
      <c r="B218" t="str">
        <f t="shared" si="5"/>
        <v>John P and Kathryn G Evans Foundation_Capital Research Center2015150</v>
      </c>
      <c r="C218" t="s">
        <v>109</v>
      </c>
      <c r="D218" t="s">
        <v>5</v>
      </c>
      <c r="E218" s="12">
        <v>150</v>
      </c>
      <c r="F218">
        <v>2015</v>
      </c>
      <c r="G218" t="s">
        <v>107</v>
      </c>
    </row>
    <row r="219" spans="1:7" x14ac:dyDescent="0.2">
      <c r="A219">
        <v>990</v>
      </c>
      <c r="B219" t="str">
        <f t="shared" si="5"/>
        <v>John Templeton Foundation_Capital Research Center2003250</v>
      </c>
      <c r="C219" t="s">
        <v>102</v>
      </c>
      <c r="D219" t="s">
        <v>5</v>
      </c>
      <c r="E219" s="12">
        <v>250</v>
      </c>
      <c r="F219">
        <v>2003</v>
      </c>
      <c r="G219" t="s">
        <v>107</v>
      </c>
    </row>
    <row r="220" spans="1:7" x14ac:dyDescent="0.2">
      <c r="A220" t="s">
        <v>61</v>
      </c>
      <c r="B220" t="str">
        <f t="shared" si="5"/>
        <v>John William Pope Foundation_Capital Research Center201310000</v>
      </c>
      <c r="C220" t="s">
        <v>9</v>
      </c>
      <c r="D220" t="s">
        <v>5</v>
      </c>
      <c r="E220" s="12">
        <v>10000</v>
      </c>
      <c r="F220">
        <v>2013</v>
      </c>
    </row>
    <row r="221" spans="1:7" x14ac:dyDescent="0.2">
      <c r="A221" t="s">
        <v>61</v>
      </c>
      <c r="B221" t="str">
        <f t="shared" si="5"/>
        <v>John William Pope Foundation_Capital Research Center201210000</v>
      </c>
      <c r="C221" t="s">
        <v>9</v>
      </c>
      <c r="D221" t="s">
        <v>5</v>
      </c>
      <c r="E221" s="12">
        <v>10000</v>
      </c>
      <c r="F221">
        <v>2012</v>
      </c>
    </row>
    <row r="222" spans="1:7" x14ac:dyDescent="0.2">
      <c r="A222" t="s">
        <v>61</v>
      </c>
      <c r="B222" t="str">
        <f t="shared" si="5"/>
        <v>Joyce and Donald Rumsfeld Foundation_Capital Research Center20122000</v>
      </c>
      <c r="C222" t="s">
        <v>17</v>
      </c>
      <c r="D222" t="s">
        <v>5</v>
      </c>
      <c r="E222" s="12">
        <v>2000</v>
      </c>
      <c r="F222">
        <v>2012</v>
      </c>
    </row>
    <row r="223" spans="1:7" x14ac:dyDescent="0.2">
      <c r="A223" t="s">
        <v>61</v>
      </c>
      <c r="B223" t="str">
        <f t="shared" si="5"/>
        <v>Joyce and Donald Rumsfeld Foundation_Capital Research Center20111000</v>
      </c>
      <c r="C223" t="s">
        <v>17</v>
      </c>
      <c r="D223" t="s">
        <v>5</v>
      </c>
      <c r="E223" s="12">
        <v>1000</v>
      </c>
      <c r="F223">
        <v>2011</v>
      </c>
    </row>
    <row r="224" spans="1:7" x14ac:dyDescent="0.2">
      <c r="A224" t="s">
        <v>61</v>
      </c>
      <c r="B224" t="str">
        <f t="shared" si="5"/>
        <v>Joyce and Donald Rumsfeld Foundation_Capital Research Center20101000</v>
      </c>
      <c r="C224" t="s">
        <v>17</v>
      </c>
      <c r="D224" t="s">
        <v>5</v>
      </c>
      <c r="E224" s="12">
        <v>1000</v>
      </c>
      <c r="F224">
        <v>2010</v>
      </c>
    </row>
    <row r="225" spans="1:7" x14ac:dyDescent="0.2">
      <c r="A225">
        <v>990</v>
      </c>
      <c r="B225" t="str">
        <f t="shared" si="5"/>
        <v>Joyce and Donald Rumsfeld Foundation_Capital Research Center20132500</v>
      </c>
      <c r="C225" t="s">
        <v>17</v>
      </c>
      <c r="D225" t="s">
        <v>5</v>
      </c>
      <c r="E225" s="12">
        <v>2500</v>
      </c>
      <c r="F225">
        <v>2013</v>
      </c>
      <c r="G225" t="s">
        <v>107</v>
      </c>
    </row>
    <row r="226" spans="1:7" x14ac:dyDescent="0.2">
      <c r="A226">
        <v>990</v>
      </c>
      <c r="B226" t="str">
        <f t="shared" ref="B226" si="6">C226&amp;"_"&amp;D226&amp;F226&amp;E226</f>
        <v>Joyce and Donald Rumsfeld Foundation_Capital Research Center20141000</v>
      </c>
      <c r="C226" t="s">
        <v>17</v>
      </c>
      <c r="D226" t="s">
        <v>5</v>
      </c>
      <c r="E226" s="12">
        <v>1000</v>
      </c>
      <c r="F226">
        <v>2014</v>
      </c>
      <c r="G226" t="s">
        <v>107</v>
      </c>
    </row>
    <row r="227" spans="1:7" x14ac:dyDescent="0.2">
      <c r="A227" t="s">
        <v>61</v>
      </c>
      <c r="B227" t="str">
        <f t="shared" si="5"/>
        <v>Lillian S. Wells Foundation_Capital Research Center200750000</v>
      </c>
      <c r="C227" t="s">
        <v>34</v>
      </c>
      <c r="D227" t="s">
        <v>5</v>
      </c>
      <c r="E227" s="12">
        <v>50000</v>
      </c>
      <c r="F227">
        <v>2007</v>
      </c>
    </row>
    <row r="228" spans="1:7" x14ac:dyDescent="0.2">
      <c r="A228" t="s">
        <v>61</v>
      </c>
      <c r="B228" t="str">
        <f t="shared" si="5"/>
        <v>Lillian S. Wells Foundation_Capital Research Center200650000</v>
      </c>
      <c r="C228" t="s">
        <v>34</v>
      </c>
      <c r="D228" t="s">
        <v>5</v>
      </c>
      <c r="E228" s="12">
        <v>50000</v>
      </c>
      <c r="F228">
        <v>2006</v>
      </c>
    </row>
    <row r="229" spans="1:7" x14ac:dyDescent="0.2">
      <c r="A229" t="s">
        <v>61</v>
      </c>
      <c r="B229" t="str">
        <f t="shared" si="5"/>
        <v>Lillian S. Wells Foundation_Capital Research Center200550000</v>
      </c>
      <c r="C229" t="s">
        <v>34</v>
      </c>
      <c r="D229" t="s">
        <v>5</v>
      </c>
      <c r="E229" s="12">
        <v>50000</v>
      </c>
      <c r="F229">
        <v>2005</v>
      </c>
    </row>
    <row r="230" spans="1:7" x14ac:dyDescent="0.2">
      <c r="A230" t="s">
        <v>61</v>
      </c>
      <c r="B230" t="str">
        <f t="shared" si="5"/>
        <v>Lillian S. Wells Foundation_Capital Research Center200450000</v>
      </c>
      <c r="C230" t="s">
        <v>34</v>
      </c>
      <c r="D230" t="s">
        <v>5</v>
      </c>
      <c r="E230" s="12">
        <v>50000</v>
      </c>
      <c r="F230">
        <v>2004</v>
      </c>
    </row>
    <row r="231" spans="1:7" x14ac:dyDescent="0.2">
      <c r="A231" t="s">
        <v>61</v>
      </c>
      <c r="B231" t="str">
        <f t="shared" si="5"/>
        <v>Lillian S. Wells Foundation_Capital Research Center200350000</v>
      </c>
      <c r="C231" t="s">
        <v>34</v>
      </c>
      <c r="D231" t="s">
        <v>5</v>
      </c>
      <c r="E231" s="12">
        <v>50000</v>
      </c>
      <c r="F231">
        <v>2003</v>
      </c>
    </row>
    <row r="232" spans="1:7" x14ac:dyDescent="0.2">
      <c r="A232" t="s">
        <v>61</v>
      </c>
      <c r="B232" t="str">
        <f t="shared" si="5"/>
        <v>Lillian S. Wells Foundation_Capital Research Center200240000</v>
      </c>
      <c r="C232" t="s">
        <v>34</v>
      </c>
      <c r="D232" t="s">
        <v>5</v>
      </c>
      <c r="E232" s="12">
        <v>40000</v>
      </c>
      <c r="F232">
        <v>2002</v>
      </c>
    </row>
    <row r="233" spans="1:7" x14ac:dyDescent="0.2">
      <c r="A233" t="s">
        <v>61</v>
      </c>
      <c r="B233" t="str">
        <f t="shared" si="5"/>
        <v>Lillian S. Wells Foundation_Capital Research Center2001100000</v>
      </c>
      <c r="C233" t="s">
        <v>34</v>
      </c>
      <c r="D233" t="s">
        <v>5</v>
      </c>
      <c r="E233" s="12">
        <v>100000</v>
      </c>
      <c r="F233">
        <v>2001</v>
      </c>
    </row>
    <row r="234" spans="1:7" x14ac:dyDescent="0.2">
      <c r="A234" t="s">
        <v>61</v>
      </c>
      <c r="B234" t="str">
        <f t="shared" si="5"/>
        <v>Lynn &amp; Foster Friess Family Foundation_Capital Research Center20031000</v>
      </c>
      <c r="C234" t="s">
        <v>95</v>
      </c>
      <c r="D234" t="s">
        <v>5</v>
      </c>
      <c r="E234" s="12">
        <v>1000</v>
      </c>
      <c r="F234">
        <v>2003</v>
      </c>
    </row>
    <row r="235" spans="1:7" x14ac:dyDescent="0.2">
      <c r="A235">
        <v>990</v>
      </c>
      <c r="B235" t="str">
        <f t="shared" ref="B235" si="7">C235&amp;"_"&amp;D235&amp;F235&amp;E235</f>
        <v>National Christian Charitable Foundation_Capital Research Center2016250</v>
      </c>
      <c r="C235" t="s">
        <v>103</v>
      </c>
      <c r="D235" t="s">
        <v>5</v>
      </c>
      <c r="E235" s="12">
        <v>250</v>
      </c>
      <c r="F235">
        <v>2016</v>
      </c>
      <c r="G235" t="s">
        <v>107</v>
      </c>
    </row>
    <row r="236" spans="1:7" x14ac:dyDescent="0.2">
      <c r="A236">
        <v>990</v>
      </c>
      <c r="B236" t="str">
        <f t="shared" si="5"/>
        <v>National Christian Charitable Foundation_Capital Research Center2015200</v>
      </c>
      <c r="C236" t="s">
        <v>103</v>
      </c>
      <c r="D236" t="s">
        <v>5</v>
      </c>
      <c r="E236" s="12">
        <v>200</v>
      </c>
      <c r="F236">
        <v>2015</v>
      </c>
      <c r="G236" t="s">
        <v>107</v>
      </c>
    </row>
    <row r="237" spans="1:7" x14ac:dyDescent="0.2">
      <c r="A237">
        <v>990</v>
      </c>
      <c r="B237" t="str">
        <f t="shared" si="5"/>
        <v>National Christian Charitable Foundation_Capital Research Center20065000</v>
      </c>
      <c r="C237" t="s">
        <v>103</v>
      </c>
      <c r="D237" t="s">
        <v>5</v>
      </c>
      <c r="E237" s="12">
        <v>5000</v>
      </c>
      <c r="F237">
        <v>2006</v>
      </c>
      <c r="G237" t="s">
        <v>107</v>
      </c>
    </row>
    <row r="238" spans="1:7" x14ac:dyDescent="0.2">
      <c r="A238">
        <v>990</v>
      </c>
      <c r="B238" t="str">
        <f t="shared" si="5"/>
        <v>National Christian Charitable Foundation_Capital Research Center20055500</v>
      </c>
      <c r="C238" t="s">
        <v>103</v>
      </c>
      <c r="D238" t="s">
        <v>5</v>
      </c>
      <c r="E238" s="12">
        <v>5500</v>
      </c>
      <c r="F238">
        <v>2005</v>
      </c>
      <c r="G238" t="s">
        <v>107</v>
      </c>
    </row>
    <row r="239" spans="1:7" x14ac:dyDescent="0.2">
      <c r="A239">
        <v>990</v>
      </c>
      <c r="B239" t="str">
        <f t="shared" si="5"/>
        <v>National Christian Charitable Foundation_Capital Research Center200110000</v>
      </c>
      <c r="C239" t="s">
        <v>103</v>
      </c>
      <c r="D239" t="s">
        <v>5</v>
      </c>
      <c r="E239" s="12">
        <v>10000</v>
      </c>
      <c r="F239">
        <v>2001</v>
      </c>
      <c r="G239" t="s">
        <v>107</v>
      </c>
    </row>
    <row r="240" spans="1:7" x14ac:dyDescent="0.2">
      <c r="A240">
        <v>990</v>
      </c>
      <c r="B240" t="str">
        <f t="shared" si="5"/>
        <v>Neal and Jane Freeman Foundation_Capital Research Center201310000</v>
      </c>
      <c r="C240" t="s">
        <v>35</v>
      </c>
      <c r="D240" t="s">
        <v>5</v>
      </c>
      <c r="E240" s="12">
        <v>10000</v>
      </c>
      <c r="F240">
        <v>2013</v>
      </c>
      <c r="G240" t="s">
        <v>107</v>
      </c>
    </row>
    <row r="241" spans="1:7" x14ac:dyDescent="0.2">
      <c r="A241" t="s">
        <v>61</v>
      </c>
      <c r="B241" t="str">
        <f t="shared" si="5"/>
        <v>Neal and Jane Freeman Foundation_Capital Research Center200710000</v>
      </c>
      <c r="C241" t="s">
        <v>35</v>
      </c>
      <c r="D241" t="s">
        <v>5</v>
      </c>
      <c r="E241" s="12">
        <v>10000</v>
      </c>
      <c r="F241">
        <v>2007</v>
      </c>
    </row>
    <row r="242" spans="1:7" x14ac:dyDescent="0.2">
      <c r="A242">
        <v>990</v>
      </c>
      <c r="B242" t="str">
        <f t="shared" si="5"/>
        <v>Philip M. McKenna Foundation_Capital Research Center201615000</v>
      </c>
      <c r="C242" t="s">
        <v>14</v>
      </c>
      <c r="D242" t="s">
        <v>5</v>
      </c>
      <c r="E242" s="12">
        <v>15000</v>
      </c>
      <c r="F242">
        <v>2016</v>
      </c>
      <c r="G242" t="s">
        <v>107</v>
      </c>
    </row>
    <row r="243" spans="1:7" x14ac:dyDescent="0.2">
      <c r="A243">
        <v>990</v>
      </c>
      <c r="B243" t="str">
        <f t="shared" si="5"/>
        <v>Philip M. McKenna Foundation_Capital Research Center201515000</v>
      </c>
      <c r="C243" t="s">
        <v>14</v>
      </c>
      <c r="D243" t="s">
        <v>5</v>
      </c>
      <c r="E243" s="12">
        <v>15000</v>
      </c>
      <c r="F243">
        <v>2015</v>
      </c>
      <c r="G243" t="s">
        <v>107</v>
      </c>
    </row>
    <row r="244" spans="1:7" ht="17" customHeight="1" x14ac:dyDescent="0.2">
      <c r="A244">
        <v>990</v>
      </c>
      <c r="B244" t="str">
        <f t="shared" si="5"/>
        <v>Philip M. McKenna Foundation_Capital Research Center201415000</v>
      </c>
      <c r="C244" t="s">
        <v>14</v>
      </c>
      <c r="D244" t="s">
        <v>5</v>
      </c>
      <c r="E244" s="12">
        <v>15000</v>
      </c>
      <c r="F244">
        <v>2014</v>
      </c>
      <c r="G244" t="s">
        <v>107</v>
      </c>
    </row>
    <row r="245" spans="1:7" x14ac:dyDescent="0.2">
      <c r="A245">
        <v>990</v>
      </c>
      <c r="B245" t="str">
        <f t="shared" si="5"/>
        <v>Philip M. McKenna Foundation_Capital Research Center201310000</v>
      </c>
      <c r="C245" t="s">
        <v>14</v>
      </c>
      <c r="D245" t="s">
        <v>5</v>
      </c>
      <c r="E245" s="12">
        <v>10000</v>
      </c>
      <c r="F245">
        <v>2013</v>
      </c>
      <c r="G245" t="s">
        <v>107</v>
      </c>
    </row>
    <row r="246" spans="1:7" x14ac:dyDescent="0.2">
      <c r="A246" t="s">
        <v>61</v>
      </c>
      <c r="B246" t="str">
        <f t="shared" si="5"/>
        <v>Philip M. McKenna Foundation_Capital Research Center201210000</v>
      </c>
      <c r="C246" t="s">
        <v>14</v>
      </c>
      <c r="D246" t="s">
        <v>5</v>
      </c>
      <c r="E246" s="12">
        <v>10000</v>
      </c>
      <c r="F246">
        <v>2012</v>
      </c>
    </row>
    <row r="247" spans="1:7" x14ac:dyDescent="0.2">
      <c r="A247" t="s">
        <v>61</v>
      </c>
      <c r="B247" t="str">
        <f t="shared" si="5"/>
        <v>Philip M. McKenna Foundation_Capital Research Center201110000</v>
      </c>
      <c r="C247" t="s">
        <v>14</v>
      </c>
      <c r="D247" t="s">
        <v>5</v>
      </c>
      <c r="E247" s="12">
        <v>10000</v>
      </c>
      <c r="F247">
        <v>2011</v>
      </c>
    </row>
    <row r="248" spans="1:7" x14ac:dyDescent="0.2">
      <c r="A248" t="s">
        <v>61</v>
      </c>
      <c r="B248" t="str">
        <f t="shared" si="5"/>
        <v>Philip M. McKenna Foundation_Capital Research Center201010000</v>
      </c>
      <c r="C248" t="s">
        <v>14</v>
      </c>
      <c r="D248" t="s">
        <v>5</v>
      </c>
      <c r="E248" s="12">
        <v>10000</v>
      </c>
      <c r="F248">
        <v>2010</v>
      </c>
    </row>
    <row r="249" spans="1:7" x14ac:dyDescent="0.2">
      <c r="A249" t="s">
        <v>61</v>
      </c>
      <c r="B249" t="str">
        <f t="shared" si="5"/>
        <v>Philip M. McKenna Foundation_Capital Research Center200910000</v>
      </c>
      <c r="C249" t="s">
        <v>14</v>
      </c>
      <c r="D249" t="s">
        <v>5</v>
      </c>
      <c r="E249" s="12">
        <v>10000</v>
      </c>
      <c r="F249">
        <v>2009</v>
      </c>
    </row>
    <row r="250" spans="1:7" x14ac:dyDescent="0.2">
      <c r="A250" t="s">
        <v>61</v>
      </c>
      <c r="B250" t="str">
        <f t="shared" si="5"/>
        <v>Philip M. McKenna Foundation_Capital Research Center200825000</v>
      </c>
      <c r="C250" t="s">
        <v>14</v>
      </c>
      <c r="D250" t="s">
        <v>5</v>
      </c>
      <c r="E250" s="12">
        <v>25000</v>
      </c>
      <c r="F250">
        <v>2008</v>
      </c>
    </row>
    <row r="251" spans="1:7" x14ac:dyDescent="0.2">
      <c r="A251" t="s">
        <v>61</v>
      </c>
      <c r="B251" t="str">
        <f t="shared" si="5"/>
        <v>Philip M. McKenna Foundation_Capital Research Center200625000</v>
      </c>
      <c r="C251" t="s">
        <v>14</v>
      </c>
      <c r="D251" t="s">
        <v>5</v>
      </c>
      <c r="E251" s="12">
        <v>25000</v>
      </c>
      <c r="F251">
        <v>2006</v>
      </c>
    </row>
    <row r="252" spans="1:7" x14ac:dyDescent="0.2">
      <c r="A252" t="s">
        <v>61</v>
      </c>
      <c r="B252" t="str">
        <f t="shared" si="5"/>
        <v>Philip M. McKenna Foundation_Capital Research Center200525000</v>
      </c>
      <c r="C252" t="s">
        <v>14</v>
      </c>
      <c r="D252" t="s">
        <v>5</v>
      </c>
      <c r="E252" s="12">
        <v>25000</v>
      </c>
      <c r="F252">
        <v>2005</v>
      </c>
    </row>
    <row r="253" spans="1:7" x14ac:dyDescent="0.2">
      <c r="A253" t="s">
        <v>61</v>
      </c>
      <c r="B253" t="str">
        <f t="shared" si="5"/>
        <v>Philip M. McKenna Foundation_Capital Research Center200435000</v>
      </c>
      <c r="C253" t="s">
        <v>14</v>
      </c>
      <c r="D253" t="s">
        <v>5</v>
      </c>
      <c r="E253" s="12">
        <v>35000</v>
      </c>
      <c r="F253">
        <v>2004</v>
      </c>
    </row>
    <row r="254" spans="1:7" x14ac:dyDescent="0.2">
      <c r="A254" t="s">
        <v>61</v>
      </c>
      <c r="B254" t="str">
        <f t="shared" si="5"/>
        <v>Philip M. McKenna Foundation_Capital Research Center200335000</v>
      </c>
      <c r="C254" t="s">
        <v>14</v>
      </c>
      <c r="D254" t="s">
        <v>5</v>
      </c>
      <c r="E254" s="12">
        <v>35000</v>
      </c>
      <c r="F254">
        <v>2003</v>
      </c>
    </row>
    <row r="255" spans="1:7" x14ac:dyDescent="0.2">
      <c r="A255" t="s">
        <v>61</v>
      </c>
      <c r="B255" t="str">
        <f t="shared" si="5"/>
        <v>Philip M. McKenna Foundation_Capital Research Center200235000</v>
      </c>
      <c r="C255" t="s">
        <v>14</v>
      </c>
      <c r="D255" t="s">
        <v>5</v>
      </c>
      <c r="E255" s="12">
        <v>35000</v>
      </c>
      <c r="F255">
        <v>2002</v>
      </c>
    </row>
    <row r="256" spans="1:7" x14ac:dyDescent="0.2">
      <c r="A256" t="s">
        <v>61</v>
      </c>
      <c r="B256" t="str">
        <f t="shared" si="5"/>
        <v>Philip M. McKenna Foundation_Capital Research Center200135000</v>
      </c>
      <c r="C256" t="s">
        <v>14</v>
      </c>
      <c r="D256" t="s">
        <v>5</v>
      </c>
      <c r="E256" s="12">
        <v>35000</v>
      </c>
      <c r="F256">
        <v>2001</v>
      </c>
    </row>
    <row r="257" spans="1:7" x14ac:dyDescent="0.2">
      <c r="A257" t="s">
        <v>61</v>
      </c>
      <c r="B257" t="str">
        <f t="shared" si="5"/>
        <v>Philip M. McKenna Foundation_Capital Research Center200037000</v>
      </c>
      <c r="C257" t="s">
        <v>14</v>
      </c>
      <c r="D257" t="s">
        <v>5</v>
      </c>
      <c r="E257" s="12">
        <v>37000</v>
      </c>
      <c r="F257">
        <v>2000</v>
      </c>
    </row>
    <row r="258" spans="1:7" x14ac:dyDescent="0.2">
      <c r="A258" t="s">
        <v>61</v>
      </c>
      <c r="B258" t="str">
        <f t="shared" si="5"/>
        <v>Philip M. McKenna Foundation_Capital Research Center199937000</v>
      </c>
      <c r="C258" t="s">
        <v>14</v>
      </c>
      <c r="D258" t="s">
        <v>5</v>
      </c>
      <c r="E258" s="12">
        <v>37000</v>
      </c>
      <c r="F258">
        <v>1999</v>
      </c>
    </row>
    <row r="259" spans="1:7" x14ac:dyDescent="0.2">
      <c r="A259" t="s">
        <v>61</v>
      </c>
      <c r="B259" t="str">
        <f t="shared" si="5"/>
        <v>Philip M. McKenna Foundation_Capital Research Center199937000</v>
      </c>
      <c r="C259" t="s">
        <v>14</v>
      </c>
      <c r="D259" t="s">
        <v>5</v>
      </c>
      <c r="E259" s="12">
        <v>37000</v>
      </c>
      <c r="F259">
        <v>1999</v>
      </c>
    </row>
    <row r="260" spans="1:7" x14ac:dyDescent="0.2">
      <c r="A260" t="s">
        <v>61</v>
      </c>
      <c r="B260" t="str">
        <f t="shared" si="5"/>
        <v>Philip M. McKenna Foundation_Capital Research Center199835000</v>
      </c>
      <c r="C260" t="s">
        <v>14</v>
      </c>
      <c r="D260" t="s">
        <v>5</v>
      </c>
      <c r="E260" s="12">
        <v>35000</v>
      </c>
      <c r="F260">
        <v>1998</v>
      </c>
    </row>
    <row r="261" spans="1:7" x14ac:dyDescent="0.2">
      <c r="A261" t="s">
        <v>61</v>
      </c>
      <c r="B261" t="str">
        <f t="shared" si="5"/>
        <v>Philip M. McKenna Foundation_Capital Research Center199735000</v>
      </c>
      <c r="C261" t="s">
        <v>14</v>
      </c>
      <c r="D261" t="s">
        <v>5</v>
      </c>
      <c r="E261" s="12">
        <v>35000</v>
      </c>
      <c r="F261">
        <v>1997</v>
      </c>
    </row>
    <row r="262" spans="1:7" x14ac:dyDescent="0.2">
      <c r="A262" t="s">
        <v>61</v>
      </c>
      <c r="B262" t="str">
        <f t="shared" si="5"/>
        <v>Philip M. McKenna Foundation_Capital Research Center199635000</v>
      </c>
      <c r="C262" t="s">
        <v>14</v>
      </c>
      <c r="D262" t="s">
        <v>5</v>
      </c>
      <c r="E262" s="12">
        <v>35000</v>
      </c>
      <c r="F262">
        <v>1996</v>
      </c>
    </row>
    <row r="263" spans="1:7" x14ac:dyDescent="0.2">
      <c r="A263" t="s">
        <v>61</v>
      </c>
      <c r="B263" t="str">
        <f t="shared" si="5"/>
        <v>Pierre F. and Enid Goodrich Foundation_Capital Research Center200210000</v>
      </c>
      <c r="C263" t="s">
        <v>46</v>
      </c>
      <c r="D263" t="s">
        <v>5</v>
      </c>
      <c r="E263" s="12">
        <v>10000</v>
      </c>
      <c r="F263">
        <v>2002</v>
      </c>
    </row>
    <row r="264" spans="1:7" x14ac:dyDescent="0.2">
      <c r="A264" t="s">
        <v>61</v>
      </c>
      <c r="B264" t="str">
        <f t="shared" si="5"/>
        <v>Pierre F. and Enid Goodrich Foundation_Capital Research Center200110000</v>
      </c>
      <c r="C264" t="s">
        <v>46</v>
      </c>
      <c r="D264" t="s">
        <v>5</v>
      </c>
      <c r="E264" s="12">
        <v>10000</v>
      </c>
      <c r="F264">
        <v>2001</v>
      </c>
    </row>
    <row r="265" spans="1:7" x14ac:dyDescent="0.2">
      <c r="A265" t="s">
        <v>113</v>
      </c>
      <c r="B265" t="str">
        <f t="shared" ref="B265:B266" si="8">C265&amp;"_"&amp;D265&amp;F265&amp;E265</f>
        <v>Sarah Scaife Foundation_Capital Research Center2016300000</v>
      </c>
      <c r="C265" t="s">
        <v>15</v>
      </c>
      <c r="D265" t="s">
        <v>5</v>
      </c>
      <c r="E265" s="12">
        <v>300000</v>
      </c>
      <c r="F265">
        <v>2016</v>
      </c>
      <c r="G265" t="s">
        <v>107</v>
      </c>
    </row>
    <row r="266" spans="1:7" x14ac:dyDescent="0.2">
      <c r="A266" t="s">
        <v>113</v>
      </c>
      <c r="B266" t="str">
        <f t="shared" si="8"/>
        <v>Sarah Scaife Foundation_Capital Research Center2015200000</v>
      </c>
      <c r="C266" t="s">
        <v>15</v>
      </c>
      <c r="D266" t="s">
        <v>5</v>
      </c>
      <c r="E266" s="12">
        <v>200000</v>
      </c>
      <c r="F266">
        <v>2015</v>
      </c>
      <c r="G266" t="s">
        <v>107</v>
      </c>
    </row>
    <row r="267" spans="1:7" x14ac:dyDescent="0.2">
      <c r="A267">
        <v>990</v>
      </c>
      <c r="B267" t="str">
        <f t="shared" si="5"/>
        <v>Sarah Scaife Foundation_Capital Research Center2014200000</v>
      </c>
      <c r="C267" t="s">
        <v>15</v>
      </c>
      <c r="D267" t="s">
        <v>5</v>
      </c>
      <c r="E267" s="12">
        <v>200000</v>
      </c>
      <c r="F267">
        <v>2014</v>
      </c>
      <c r="G267" t="s">
        <v>107</v>
      </c>
    </row>
    <row r="268" spans="1:7" x14ac:dyDescent="0.2">
      <c r="A268">
        <v>990</v>
      </c>
      <c r="B268" t="str">
        <f t="shared" si="5"/>
        <v>Sarah Scaife Foundation_Capital Research Center2013200000</v>
      </c>
      <c r="C268" t="s">
        <v>15</v>
      </c>
      <c r="D268" t="s">
        <v>5</v>
      </c>
      <c r="E268" s="12">
        <v>200000</v>
      </c>
      <c r="F268">
        <v>2013</v>
      </c>
      <c r="G268" t="s">
        <v>107</v>
      </c>
    </row>
    <row r="269" spans="1:7" x14ac:dyDescent="0.2">
      <c r="A269" t="s">
        <v>61</v>
      </c>
      <c r="B269" t="str">
        <f t="shared" si="5"/>
        <v>Sarah Scaife Foundation_Capital Research Center2012200000</v>
      </c>
      <c r="C269" t="s">
        <v>15</v>
      </c>
      <c r="D269" t="s">
        <v>5</v>
      </c>
      <c r="E269" s="12">
        <v>200000</v>
      </c>
      <c r="F269">
        <v>2012</v>
      </c>
    </row>
    <row r="270" spans="1:7" x14ac:dyDescent="0.2">
      <c r="A270" t="s">
        <v>61</v>
      </c>
      <c r="B270" t="str">
        <f t="shared" si="5"/>
        <v>Sarah Scaife Foundation_Capital Research Center2011200000</v>
      </c>
      <c r="C270" t="s">
        <v>15</v>
      </c>
      <c r="D270" t="s">
        <v>5</v>
      </c>
      <c r="E270" s="12">
        <v>200000</v>
      </c>
      <c r="F270">
        <v>2011</v>
      </c>
    </row>
    <row r="271" spans="1:7" x14ac:dyDescent="0.2">
      <c r="A271" t="s">
        <v>61</v>
      </c>
      <c r="B271" t="str">
        <f t="shared" si="5"/>
        <v>Sarah Scaife Foundation_Capital Research Center2010175000</v>
      </c>
      <c r="C271" t="s">
        <v>15</v>
      </c>
      <c r="D271" t="s">
        <v>5</v>
      </c>
      <c r="E271" s="12">
        <v>175000</v>
      </c>
      <c r="F271">
        <v>2010</v>
      </c>
    </row>
    <row r="272" spans="1:7" x14ac:dyDescent="0.2">
      <c r="A272" t="s">
        <v>61</v>
      </c>
      <c r="B272" t="str">
        <f t="shared" si="5"/>
        <v>Sarah Scaife Foundation_Capital Research Center2009175000</v>
      </c>
      <c r="C272" t="s">
        <v>15</v>
      </c>
      <c r="D272" t="s">
        <v>5</v>
      </c>
      <c r="E272" s="12">
        <v>175000</v>
      </c>
      <c r="F272">
        <v>2009</v>
      </c>
    </row>
    <row r="273" spans="1:6" x14ac:dyDescent="0.2">
      <c r="A273" t="s">
        <v>61</v>
      </c>
      <c r="B273" t="str">
        <f t="shared" si="5"/>
        <v>Sarah Scaife Foundation_Capital Research Center2008225000</v>
      </c>
      <c r="C273" t="s">
        <v>15</v>
      </c>
      <c r="D273" t="s">
        <v>5</v>
      </c>
      <c r="E273" s="12">
        <v>225000</v>
      </c>
      <c r="F273">
        <v>2008</v>
      </c>
    </row>
    <row r="274" spans="1:6" x14ac:dyDescent="0.2">
      <c r="A274" t="s">
        <v>61</v>
      </c>
      <c r="B274" t="str">
        <f t="shared" si="5"/>
        <v>Sarah Scaife Foundation_Capital Research Center2007250000</v>
      </c>
      <c r="C274" t="s">
        <v>15</v>
      </c>
      <c r="D274" t="s">
        <v>5</v>
      </c>
      <c r="E274" s="12">
        <v>250000</v>
      </c>
      <c r="F274">
        <v>2007</v>
      </c>
    </row>
    <row r="275" spans="1:6" x14ac:dyDescent="0.2">
      <c r="A275" t="s">
        <v>61</v>
      </c>
      <c r="B275" t="str">
        <f t="shared" si="5"/>
        <v>Sarah Scaife Foundation_Capital Research Center2006250000</v>
      </c>
      <c r="C275" t="s">
        <v>15</v>
      </c>
      <c r="D275" t="s">
        <v>5</v>
      </c>
      <c r="E275" s="12">
        <v>250000</v>
      </c>
      <c r="F275">
        <v>2006</v>
      </c>
    </row>
    <row r="276" spans="1:6" x14ac:dyDescent="0.2">
      <c r="A276" t="s">
        <v>61</v>
      </c>
      <c r="B276" t="str">
        <f t="shared" si="5"/>
        <v>Sarah Scaife Foundation_Capital Research Center2005235000</v>
      </c>
      <c r="C276" t="s">
        <v>15</v>
      </c>
      <c r="D276" t="s">
        <v>5</v>
      </c>
      <c r="E276" s="12">
        <v>235000</v>
      </c>
      <c r="F276">
        <v>2005</v>
      </c>
    </row>
    <row r="277" spans="1:6" x14ac:dyDescent="0.2">
      <c r="A277" t="s">
        <v>61</v>
      </c>
      <c r="B277" t="str">
        <f t="shared" si="5"/>
        <v>Sarah Scaife Foundation_Capital Research Center2004200000</v>
      </c>
      <c r="C277" t="s">
        <v>15</v>
      </c>
      <c r="D277" t="s">
        <v>5</v>
      </c>
      <c r="E277" s="12">
        <v>200000</v>
      </c>
      <c r="F277">
        <v>2004</v>
      </c>
    </row>
    <row r="278" spans="1:6" x14ac:dyDescent="0.2">
      <c r="A278" t="s">
        <v>61</v>
      </c>
      <c r="B278" t="str">
        <f t="shared" si="5"/>
        <v>Sarah Scaife Foundation_Capital Research Center2003185000</v>
      </c>
      <c r="C278" t="s">
        <v>15</v>
      </c>
      <c r="D278" t="s">
        <v>5</v>
      </c>
      <c r="E278" s="12">
        <v>185000</v>
      </c>
      <c r="F278">
        <v>2003</v>
      </c>
    </row>
    <row r="279" spans="1:6" x14ac:dyDescent="0.2">
      <c r="A279" t="s">
        <v>61</v>
      </c>
      <c r="B279" t="str">
        <f t="shared" si="5"/>
        <v>Sarah Scaife Foundation_Capital Research Center2002100000</v>
      </c>
      <c r="C279" t="s">
        <v>15</v>
      </c>
      <c r="D279" t="s">
        <v>5</v>
      </c>
      <c r="E279" s="12">
        <v>100000</v>
      </c>
      <c r="F279">
        <v>2002</v>
      </c>
    </row>
    <row r="280" spans="1:6" x14ac:dyDescent="0.2">
      <c r="A280" t="s">
        <v>61</v>
      </c>
      <c r="B280" t="str">
        <f t="shared" si="5"/>
        <v>Sarah Scaife Foundation_Capital Research Center2001200000</v>
      </c>
      <c r="C280" t="s">
        <v>15</v>
      </c>
      <c r="D280" t="s">
        <v>5</v>
      </c>
      <c r="E280" s="12">
        <v>200000</v>
      </c>
      <c r="F280">
        <v>2001</v>
      </c>
    </row>
    <row r="281" spans="1:6" x14ac:dyDescent="0.2">
      <c r="A281" t="s">
        <v>61</v>
      </c>
      <c r="B281" t="str">
        <f t="shared" si="5"/>
        <v>Sarah Scaife Foundation_Capital Research Center2000200000</v>
      </c>
      <c r="C281" t="s">
        <v>15</v>
      </c>
      <c r="D281" t="s">
        <v>5</v>
      </c>
      <c r="E281" s="12">
        <v>200000</v>
      </c>
      <c r="F281">
        <v>2000</v>
      </c>
    </row>
    <row r="282" spans="1:6" x14ac:dyDescent="0.2">
      <c r="A282" t="s">
        <v>61</v>
      </c>
      <c r="B282" t="str">
        <f t="shared" ref="B282:B354" si="9">C282&amp;"_"&amp;D282&amp;F282&amp;E282</f>
        <v>Sarah Scaife Foundation_Capital Research Center1999200000</v>
      </c>
      <c r="C282" t="s">
        <v>15</v>
      </c>
      <c r="D282" t="s">
        <v>5</v>
      </c>
      <c r="E282" s="12">
        <v>200000</v>
      </c>
      <c r="F282">
        <v>1999</v>
      </c>
    </row>
    <row r="283" spans="1:6" x14ac:dyDescent="0.2">
      <c r="A283" t="s">
        <v>61</v>
      </c>
      <c r="B283" t="str">
        <f t="shared" si="9"/>
        <v>Sarah Scaife Foundation_Capital Research Center1998200000</v>
      </c>
      <c r="C283" t="s">
        <v>15</v>
      </c>
      <c r="D283" t="s">
        <v>5</v>
      </c>
      <c r="E283" s="12">
        <v>200000</v>
      </c>
      <c r="F283">
        <v>1998</v>
      </c>
    </row>
    <row r="284" spans="1:6" x14ac:dyDescent="0.2">
      <c r="A284" t="s">
        <v>61</v>
      </c>
      <c r="B284" t="str">
        <f t="shared" si="9"/>
        <v>Sarah Scaife Foundation_Capital Research Center1997250000</v>
      </c>
      <c r="C284" t="s">
        <v>15</v>
      </c>
      <c r="D284" t="s">
        <v>5</v>
      </c>
      <c r="E284" s="12">
        <v>250000</v>
      </c>
      <c r="F284">
        <v>1997</v>
      </c>
    </row>
    <row r="285" spans="1:6" x14ac:dyDescent="0.2">
      <c r="A285" t="s">
        <v>61</v>
      </c>
      <c r="B285" t="str">
        <f t="shared" si="9"/>
        <v>Sarah Scaife Foundation_Capital Research Center1996200000</v>
      </c>
      <c r="C285" t="s">
        <v>15</v>
      </c>
      <c r="D285" t="s">
        <v>5</v>
      </c>
      <c r="E285" s="12">
        <v>200000</v>
      </c>
      <c r="F285">
        <v>1996</v>
      </c>
    </row>
    <row r="286" spans="1:6" x14ac:dyDescent="0.2">
      <c r="A286" t="s">
        <v>61</v>
      </c>
      <c r="B286" t="str">
        <f t="shared" si="9"/>
        <v>Sarah Scaife Foundation_Capital Research Center1996100000</v>
      </c>
      <c r="C286" t="s">
        <v>15</v>
      </c>
      <c r="D286" t="s">
        <v>5</v>
      </c>
      <c r="E286" s="12">
        <v>100000</v>
      </c>
      <c r="F286">
        <v>1996</v>
      </c>
    </row>
    <row r="287" spans="1:6" x14ac:dyDescent="0.2">
      <c r="A287" t="s">
        <v>61</v>
      </c>
      <c r="B287" t="str">
        <f t="shared" si="9"/>
        <v>Sarah Scaife Foundation_Capital Research Center1995250000</v>
      </c>
      <c r="C287" t="s">
        <v>15</v>
      </c>
      <c r="D287" t="s">
        <v>5</v>
      </c>
      <c r="E287" s="12">
        <v>250000</v>
      </c>
      <c r="F287">
        <v>1995</v>
      </c>
    </row>
    <row r="288" spans="1:6" x14ac:dyDescent="0.2">
      <c r="A288" t="s">
        <v>61</v>
      </c>
      <c r="B288" t="str">
        <f t="shared" si="9"/>
        <v>Sarah Scaife Foundation_Capital Research Center1994275000</v>
      </c>
      <c r="C288" t="s">
        <v>15</v>
      </c>
      <c r="D288" t="s">
        <v>5</v>
      </c>
      <c r="E288" s="12">
        <v>275000</v>
      </c>
      <c r="F288">
        <v>1994</v>
      </c>
    </row>
    <row r="289" spans="1:7" x14ac:dyDescent="0.2">
      <c r="A289" t="s">
        <v>61</v>
      </c>
      <c r="B289" t="str">
        <f t="shared" si="9"/>
        <v>Sarah Scaife Foundation_Capital Research Center1993150000</v>
      </c>
      <c r="C289" t="s">
        <v>15</v>
      </c>
      <c r="D289" t="s">
        <v>5</v>
      </c>
      <c r="E289" s="12">
        <v>150000</v>
      </c>
      <c r="F289">
        <v>1993</v>
      </c>
    </row>
    <row r="290" spans="1:7" x14ac:dyDescent="0.2">
      <c r="A290" t="s">
        <v>61</v>
      </c>
      <c r="B290" t="str">
        <f t="shared" si="9"/>
        <v>Sarah Scaife Foundation_Capital Research Center1992200000</v>
      </c>
      <c r="C290" t="s">
        <v>15</v>
      </c>
      <c r="D290" t="s">
        <v>5</v>
      </c>
      <c r="E290" s="12">
        <v>200000</v>
      </c>
      <c r="F290">
        <v>1992</v>
      </c>
    </row>
    <row r="291" spans="1:7" x14ac:dyDescent="0.2">
      <c r="A291" t="s">
        <v>61</v>
      </c>
      <c r="B291" t="str">
        <f t="shared" si="9"/>
        <v>Sarah Scaife Foundation_Capital Research Center1990230000</v>
      </c>
      <c r="C291" t="s">
        <v>15</v>
      </c>
      <c r="D291" t="s">
        <v>5</v>
      </c>
      <c r="E291" s="12">
        <v>230000</v>
      </c>
      <c r="F291">
        <v>1990</v>
      </c>
    </row>
    <row r="292" spans="1:7" x14ac:dyDescent="0.2">
      <c r="A292" t="s">
        <v>61</v>
      </c>
      <c r="B292" t="str">
        <f t="shared" si="9"/>
        <v>Sarah Scaife Foundation_Capital Research Center1989200000</v>
      </c>
      <c r="C292" t="s">
        <v>15</v>
      </c>
      <c r="D292" t="s">
        <v>5</v>
      </c>
      <c r="E292" s="12">
        <v>200000</v>
      </c>
      <c r="F292">
        <v>1989</v>
      </c>
    </row>
    <row r="293" spans="1:7" x14ac:dyDescent="0.2">
      <c r="A293" t="s">
        <v>61</v>
      </c>
      <c r="B293" t="str">
        <f t="shared" si="9"/>
        <v>Sarah Scaife Foundation_Capital Research Center198850000</v>
      </c>
      <c r="C293" t="s">
        <v>15</v>
      </c>
      <c r="D293" t="s">
        <v>5</v>
      </c>
      <c r="E293" s="12">
        <v>50000</v>
      </c>
      <c r="F293">
        <v>1988</v>
      </c>
    </row>
    <row r="294" spans="1:7" x14ac:dyDescent="0.2">
      <c r="A294" t="s">
        <v>61</v>
      </c>
      <c r="B294" t="str">
        <f t="shared" si="9"/>
        <v>Sarah Scaife Foundation_Capital Research Center198875000</v>
      </c>
      <c r="C294" t="s">
        <v>15</v>
      </c>
      <c r="D294" t="s">
        <v>5</v>
      </c>
      <c r="E294" s="12">
        <v>75000</v>
      </c>
      <c r="F294">
        <v>1988</v>
      </c>
    </row>
    <row r="295" spans="1:7" x14ac:dyDescent="0.2">
      <c r="A295" t="s">
        <v>61</v>
      </c>
      <c r="B295" t="str">
        <f t="shared" si="9"/>
        <v>Sarah Scaife Foundation_Capital Research Center198775000</v>
      </c>
      <c r="C295" t="s">
        <v>15</v>
      </c>
      <c r="D295" t="s">
        <v>5</v>
      </c>
      <c r="E295" s="12">
        <v>75000</v>
      </c>
      <c r="F295">
        <v>1987</v>
      </c>
    </row>
    <row r="296" spans="1:7" x14ac:dyDescent="0.2">
      <c r="A296" t="s">
        <v>61</v>
      </c>
      <c r="B296" t="str">
        <f t="shared" si="9"/>
        <v>Sarah Scaife Foundation_Capital Research Center1986100000</v>
      </c>
      <c r="C296" t="s">
        <v>15</v>
      </c>
      <c r="D296" t="s">
        <v>5</v>
      </c>
      <c r="E296" s="12">
        <v>100000</v>
      </c>
      <c r="F296">
        <v>1986</v>
      </c>
    </row>
    <row r="297" spans="1:7" x14ac:dyDescent="0.2">
      <c r="A297" t="s">
        <v>61</v>
      </c>
      <c r="B297" t="str">
        <f t="shared" si="9"/>
        <v>Sarah Scaife Foundation_Capital Research Center1985100000</v>
      </c>
      <c r="C297" t="s">
        <v>15</v>
      </c>
      <c r="D297" t="s">
        <v>5</v>
      </c>
      <c r="E297" s="12">
        <v>100000</v>
      </c>
      <c r="F297">
        <v>1985</v>
      </c>
    </row>
    <row r="298" spans="1:7" x14ac:dyDescent="0.2">
      <c r="A298" t="s">
        <v>61</v>
      </c>
      <c r="B298" t="str">
        <f t="shared" si="9"/>
        <v>Scaife Family Foundation_Capital Research Center199935000</v>
      </c>
      <c r="C298" t="s">
        <v>51</v>
      </c>
      <c r="D298" t="s">
        <v>5</v>
      </c>
      <c r="E298" s="12">
        <v>35000</v>
      </c>
      <c r="F298">
        <v>1999</v>
      </c>
    </row>
    <row r="299" spans="1:7" x14ac:dyDescent="0.2">
      <c r="A299" t="s">
        <v>61</v>
      </c>
      <c r="B299" t="str">
        <f t="shared" si="9"/>
        <v>Scaife Family Foundation_Capital Research Center199860000</v>
      </c>
      <c r="C299" t="s">
        <v>51</v>
      </c>
      <c r="D299" t="s">
        <v>5</v>
      </c>
      <c r="E299" s="12">
        <v>60000</v>
      </c>
      <c r="F299">
        <v>1998</v>
      </c>
    </row>
    <row r="300" spans="1:7" x14ac:dyDescent="0.2">
      <c r="A300" t="s">
        <v>61</v>
      </c>
      <c r="B300" t="str">
        <f t="shared" si="9"/>
        <v>Scaife Family Foundation_Capital Research Center199735000</v>
      </c>
      <c r="C300" t="s">
        <v>51</v>
      </c>
      <c r="D300" t="s">
        <v>5</v>
      </c>
      <c r="E300" s="12">
        <v>35000</v>
      </c>
      <c r="F300">
        <v>1997</v>
      </c>
    </row>
    <row r="301" spans="1:7" x14ac:dyDescent="0.2">
      <c r="A301" t="s">
        <v>61</v>
      </c>
      <c r="B301" t="str">
        <f t="shared" si="9"/>
        <v>Scaife Family Foundation_Capital Research Center199575000</v>
      </c>
      <c r="C301" t="s">
        <v>51</v>
      </c>
      <c r="D301" t="s">
        <v>5</v>
      </c>
      <c r="E301" s="12">
        <v>75000</v>
      </c>
      <c r="F301">
        <v>1995</v>
      </c>
    </row>
    <row r="302" spans="1:7" x14ac:dyDescent="0.2">
      <c r="A302" t="s">
        <v>61</v>
      </c>
      <c r="B302" t="str">
        <f t="shared" si="9"/>
        <v>Scaife Family Foundation_Capital Research Center199425000</v>
      </c>
      <c r="C302" t="s">
        <v>51</v>
      </c>
      <c r="D302" t="s">
        <v>5</v>
      </c>
      <c r="E302" s="12">
        <v>25000</v>
      </c>
      <c r="F302">
        <v>1994</v>
      </c>
    </row>
    <row r="303" spans="1:7" x14ac:dyDescent="0.2">
      <c r="A303" t="s">
        <v>61</v>
      </c>
      <c r="B303" t="str">
        <f t="shared" si="9"/>
        <v>Scaife Family Foundation_Capital Research Center199325000</v>
      </c>
      <c r="C303" t="s">
        <v>51</v>
      </c>
      <c r="D303" t="s">
        <v>5</v>
      </c>
      <c r="E303" s="12">
        <v>25000</v>
      </c>
      <c r="F303">
        <v>1993</v>
      </c>
    </row>
    <row r="304" spans="1:7" x14ac:dyDescent="0.2">
      <c r="A304">
        <v>990</v>
      </c>
      <c r="B304" t="str">
        <f t="shared" si="9"/>
        <v>Searle Freedom Trust_Capital Research Center201335000</v>
      </c>
      <c r="C304" t="s">
        <v>18</v>
      </c>
      <c r="D304" t="s">
        <v>5</v>
      </c>
      <c r="E304" s="12">
        <v>35000</v>
      </c>
      <c r="F304">
        <v>2013</v>
      </c>
      <c r="G304" t="s">
        <v>107</v>
      </c>
    </row>
    <row r="305" spans="1:7" x14ac:dyDescent="0.2">
      <c r="A305">
        <v>990</v>
      </c>
      <c r="B305" t="str">
        <f t="shared" si="9"/>
        <v>Searle Freedom Trust_Capital Research Center201350000</v>
      </c>
      <c r="C305" t="s">
        <v>18</v>
      </c>
      <c r="D305" t="s">
        <v>5</v>
      </c>
      <c r="E305" s="12">
        <v>50000</v>
      </c>
      <c r="F305">
        <v>2013</v>
      </c>
      <c r="G305" t="s">
        <v>107</v>
      </c>
    </row>
    <row r="306" spans="1:7" x14ac:dyDescent="0.2">
      <c r="A306" t="s">
        <v>61</v>
      </c>
      <c r="B306" t="str">
        <f t="shared" si="9"/>
        <v>Searle Freedom Trust_Capital Research Center201235000</v>
      </c>
      <c r="C306" t="s">
        <v>18</v>
      </c>
      <c r="D306" t="s">
        <v>5</v>
      </c>
      <c r="E306" s="12">
        <v>35000</v>
      </c>
      <c r="F306">
        <v>2012</v>
      </c>
    </row>
    <row r="307" spans="1:7" x14ac:dyDescent="0.2">
      <c r="A307" t="s">
        <v>61</v>
      </c>
      <c r="B307" t="str">
        <f t="shared" si="9"/>
        <v>Searle Freedom Trust_Capital Research Center201250000</v>
      </c>
      <c r="C307" t="s">
        <v>18</v>
      </c>
      <c r="D307" t="s">
        <v>5</v>
      </c>
      <c r="E307" s="12">
        <v>50000</v>
      </c>
      <c r="F307">
        <v>2012</v>
      </c>
    </row>
    <row r="308" spans="1:7" x14ac:dyDescent="0.2">
      <c r="A308" t="s">
        <v>61</v>
      </c>
      <c r="B308" t="str">
        <f t="shared" si="9"/>
        <v>Searle Freedom Trust_Capital Research Center201135000</v>
      </c>
      <c r="C308" t="s">
        <v>18</v>
      </c>
      <c r="D308" t="s">
        <v>5</v>
      </c>
      <c r="E308" s="12">
        <v>35000</v>
      </c>
      <c r="F308">
        <v>2011</v>
      </c>
    </row>
    <row r="309" spans="1:7" x14ac:dyDescent="0.2">
      <c r="A309" t="s">
        <v>61</v>
      </c>
      <c r="B309" t="str">
        <f t="shared" si="9"/>
        <v>Searle Freedom Trust_Capital Research Center201035000</v>
      </c>
      <c r="C309" t="s">
        <v>18</v>
      </c>
      <c r="D309" t="s">
        <v>5</v>
      </c>
      <c r="E309" s="12">
        <v>35000</v>
      </c>
      <c r="F309">
        <v>2010</v>
      </c>
    </row>
    <row r="310" spans="1:7" x14ac:dyDescent="0.2">
      <c r="A310" t="s">
        <v>61</v>
      </c>
      <c r="B310" t="str">
        <f t="shared" si="9"/>
        <v>Searle Freedom Trust_Capital Research Center200935000</v>
      </c>
      <c r="C310" t="s">
        <v>18</v>
      </c>
      <c r="D310" t="s">
        <v>5</v>
      </c>
      <c r="E310" s="12">
        <v>35000</v>
      </c>
      <c r="F310">
        <v>2009</v>
      </c>
    </row>
    <row r="311" spans="1:7" x14ac:dyDescent="0.2">
      <c r="A311" t="s">
        <v>61</v>
      </c>
      <c r="B311" t="str">
        <f t="shared" si="9"/>
        <v>Searle Freedom Trust_Capital Research Center200835000</v>
      </c>
      <c r="C311" t="s">
        <v>18</v>
      </c>
      <c r="D311" t="s">
        <v>5</v>
      </c>
      <c r="E311" s="12">
        <v>35000</v>
      </c>
      <c r="F311">
        <v>2008</v>
      </c>
    </row>
    <row r="312" spans="1:7" x14ac:dyDescent="0.2">
      <c r="A312" t="s">
        <v>61</v>
      </c>
      <c r="B312" t="str">
        <f t="shared" si="9"/>
        <v>Searle Freedom Trust_Capital Research Center200735000</v>
      </c>
      <c r="C312" t="s">
        <v>18</v>
      </c>
      <c r="D312" t="s">
        <v>5</v>
      </c>
      <c r="E312" s="12">
        <v>35000</v>
      </c>
      <c r="F312">
        <v>2007</v>
      </c>
    </row>
    <row r="313" spans="1:7" x14ac:dyDescent="0.2">
      <c r="A313" t="s">
        <v>61</v>
      </c>
      <c r="B313" t="str">
        <f t="shared" si="9"/>
        <v>Searle Freedom Trust_Capital Research Center200625000</v>
      </c>
      <c r="C313" t="s">
        <v>18</v>
      </c>
      <c r="D313" t="s">
        <v>5</v>
      </c>
      <c r="E313" s="12">
        <v>25000</v>
      </c>
      <c r="F313">
        <v>2006</v>
      </c>
    </row>
    <row r="314" spans="1:7" x14ac:dyDescent="0.2">
      <c r="A314" t="s">
        <v>61</v>
      </c>
      <c r="B314" t="str">
        <f t="shared" si="9"/>
        <v>Searle Freedom Trust_Capital Research Center200525000</v>
      </c>
      <c r="C314" t="s">
        <v>18</v>
      </c>
      <c r="D314" t="s">
        <v>5</v>
      </c>
      <c r="E314" s="12">
        <v>25000</v>
      </c>
      <c r="F314">
        <v>2005</v>
      </c>
    </row>
    <row r="315" spans="1:7" x14ac:dyDescent="0.2">
      <c r="A315" t="s">
        <v>61</v>
      </c>
      <c r="B315" t="str">
        <f t="shared" si="9"/>
        <v>Searle Freedom Trust_Capital Research Center200225000</v>
      </c>
      <c r="C315" t="s">
        <v>18</v>
      </c>
      <c r="D315" t="s">
        <v>5</v>
      </c>
      <c r="E315" s="12">
        <v>25000</v>
      </c>
      <c r="F315">
        <v>2002</v>
      </c>
    </row>
    <row r="316" spans="1:7" x14ac:dyDescent="0.2">
      <c r="A316" t="s">
        <v>61</v>
      </c>
      <c r="B316" t="str">
        <f t="shared" si="9"/>
        <v>Searle Freedom Trust_Capital Research Center200125000</v>
      </c>
      <c r="C316" t="s">
        <v>18</v>
      </c>
      <c r="D316" t="s">
        <v>5</v>
      </c>
      <c r="E316" s="12">
        <v>25000</v>
      </c>
      <c r="F316">
        <v>2001</v>
      </c>
    </row>
    <row r="317" spans="1:7" x14ac:dyDescent="0.2">
      <c r="A317" t="s">
        <v>61</v>
      </c>
      <c r="B317" t="str">
        <f t="shared" si="9"/>
        <v>Stuart Family Foundation_Capital Research Center201020000</v>
      </c>
      <c r="C317" t="s">
        <v>26</v>
      </c>
      <c r="D317" t="s">
        <v>5</v>
      </c>
      <c r="E317" s="12">
        <v>20000</v>
      </c>
      <c r="F317">
        <v>2010</v>
      </c>
    </row>
    <row r="318" spans="1:7" x14ac:dyDescent="0.2">
      <c r="A318" t="s">
        <v>61</v>
      </c>
      <c r="B318" t="str">
        <f t="shared" si="9"/>
        <v>Stuart Family Foundation_Capital Research Center200925000</v>
      </c>
      <c r="C318" t="s">
        <v>26</v>
      </c>
      <c r="D318" t="s">
        <v>5</v>
      </c>
      <c r="E318" s="12">
        <v>25000</v>
      </c>
      <c r="F318">
        <v>2009</v>
      </c>
    </row>
    <row r="319" spans="1:7" x14ac:dyDescent="0.2">
      <c r="A319" t="s">
        <v>61</v>
      </c>
      <c r="B319" t="str">
        <f t="shared" si="9"/>
        <v>Stuart Family Foundation_Capital Research Center200848000</v>
      </c>
      <c r="C319" t="s">
        <v>26</v>
      </c>
      <c r="D319" t="s">
        <v>5</v>
      </c>
      <c r="E319" s="12">
        <v>48000</v>
      </c>
      <c r="F319">
        <v>2008</v>
      </c>
    </row>
    <row r="320" spans="1:7" x14ac:dyDescent="0.2">
      <c r="A320" t="s">
        <v>61</v>
      </c>
      <c r="B320" t="str">
        <f t="shared" si="9"/>
        <v>Stuart Family Foundation_Capital Research Center200748000</v>
      </c>
      <c r="C320" t="s">
        <v>26</v>
      </c>
      <c r="D320" t="s">
        <v>5</v>
      </c>
      <c r="E320" s="12">
        <v>48000</v>
      </c>
      <c r="F320">
        <v>2007</v>
      </c>
    </row>
    <row r="321" spans="1:7" x14ac:dyDescent="0.2">
      <c r="A321" t="s">
        <v>61</v>
      </c>
      <c r="B321" t="str">
        <f t="shared" si="9"/>
        <v>Stuart Family Foundation_Capital Research Center200640000</v>
      </c>
      <c r="C321" t="s">
        <v>26</v>
      </c>
      <c r="D321" t="s">
        <v>5</v>
      </c>
      <c r="E321" s="12">
        <v>40000</v>
      </c>
      <c r="F321">
        <v>2006</v>
      </c>
    </row>
    <row r="322" spans="1:7" x14ac:dyDescent="0.2">
      <c r="A322" t="s">
        <v>61</v>
      </c>
      <c r="B322" t="str">
        <f t="shared" si="9"/>
        <v>Stuart Family Foundation_Capital Research Center200540000</v>
      </c>
      <c r="C322" t="s">
        <v>26</v>
      </c>
      <c r="D322" t="s">
        <v>5</v>
      </c>
      <c r="E322" s="12">
        <v>40000</v>
      </c>
      <c r="F322">
        <v>2005</v>
      </c>
    </row>
    <row r="323" spans="1:7" x14ac:dyDescent="0.2">
      <c r="A323" t="s">
        <v>61</v>
      </c>
      <c r="B323" t="str">
        <f t="shared" si="9"/>
        <v>Stuart Family Foundation_Capital Research Center200435000</v>
      </c>
      <c r="C323" t="s">
        <v>26</v>
      </c>
      <c r="D323" t="s">
        <v>5</v>
      </c>
      <c r="E323" s="12">
        <v>35000</v>
      </c>
      <c r="F323">
        <v>2004</v>
      </c>
    </row>
    <row r="324" spans="1:7" x14ac:dyDescent="0.2">
      <c r="A324" t="s">
        <v>61</v>
      </c>
      <c r="B324" t="str">
        <f t="shared" si="9"/>
        <v>Stuart Family Foundation_Capital Research Center20021000</v>
      </c>
      <c r="C324" t="s">
        <v>26</v>
      </c>
      <c r="D324" t="s">
        <v>5</v>
      </c>
      <c r="E324" s="12">
        <v>1000</v>
      </c>
      <c r="F324">
        <v>2002</v>
      </c>
    </row>
    <row r="325" spans="1:7" x14ac:dyDescent="0.2">
      <c r="A325" t="s">
        <v>61</v>
      </c>
      <c r="B325" t="str">
        <f t="shared" si="9"/>
        <v>Tepper Family Foundation_Capital Research Center20131500</v>
      </c>
      <c r="C325" t="s">
        <v>11</v>
      </c>
      <c r="D325" t="s">
        <v>5</v>
      </c>
      <c r="E325" s="12">
        <v>1500</v>
      </c>
      <c r="F325">
        <v>2013</v>
      </c>
    </row>
    <row r="326" spans="1:7" x14ac:dyDescent="0.2">
      <c r="A326" t="s">
        <v>61</v>
      </c>
      <c r="B326" t="str">
        <f t="shared" si="9"/>
        <v>Tepper Family Foundation_Capital Research Center20101000</v>
      </c>
      <c r="C326" t="s">
        <v>11</v>
      </c>
      <c r="D326" t="s">
        <v>5</v>
      </c>
      <c r="E326" s="12">
        <v>1000</v>
      </c>
      <c r="F326">
        <v>2010</v>
      </c>
    </row>
    <row r="327" spans="1:7" x14ac:dyDescent="0.2">
      <c r="A327" t="s">
        <v>61</v>
      </c>
      <c r="B327" t="str">
        <f t="shared" si="9"/>
        <v>Tepper Family Foundation_Capital Research Center20091000</v>
      </c>
      <c r="C327" t="s">
        <v>11</v>
      </c>
      <c r="D327" t="s">
        <v>5</v>
      </c>
      <c r="E327" s="12">
        <v>1000</v>
      </c>
      <c r="F327">
        <v>2009</v>
      </c>
    </row>
    <row r="328" spans="1:7" x14ac:dyDescent="0.2">
      <c r="A328" t="s">
        <v>61</v>
      </c>
      <c r="B328" t="str">
        <f t="shared" si="9"/>
        <v>Tepper Family Foundation_Capital Research Center20081000</v>
      </c>
      <c r="C328" t="s">
        <v>11</v>
      </c>
      <c r="D328" t="s">
        <v>5</v>
      </c>
      <c r="E328" s="12">
        <v>1000</v>
      </c>
      <c r="F328">
        <v>2008</v>
      </c>
    </row>
    <row r="329" spans="1:7" x14ac:dyDescent="0.2">
      <c r="A329">
        <v>990</v>
      </c>
      <c r="B329" t="str">
        <f t="shared" ref="B329:B330" si="10">C329&amp;"_"&amp;D329&amp;F329&amp;E329</f>
        <v>Tepper Family Foundation_Capital Research Center2017400</v>
      </c>
      <c r="C329" t="s">
        <v>11</v>
      </c>
      <c r="D329" t="s">
        <v>5</v>
      </c>
      <c r="E329" s="12">
        <v>400</v>
      </c>
      <c r="F329">
        <v>2017</v>
      </c>
      <c r="G329" t="s">
        <v>107</v>
      </c>
    </row>
    <row r="330" spans="1:7" x14ac:dyDescent="0.2">
      <c r="A330">
        <v>990</v>
      </c>
      <c r="B330" t="str">
        <f t="shared" si="10"/>
        <v>Tepper Family Foundation_Capital Research Center2015300</v>
      </c>
      <c r="C330" t="s">
        <v>11</v>
      </c>
      <c r="D330" t="s">
        <v>5</v>
      </c>
      <c r="E330" s="12">
        <v>300</v>
      </c>
      <c r="F330">
        <v>2015</v>
      </c>
      <c r="G330" t="s">
        <v>107</v>
      </c>
    </row>
    <row r="331" spans="1:7" x14ac:dyDescent="0.2">
      <c r="A331" t="s">
        <v>61</v>
      </c>
      <c r="B331" t="str">
        <f t="shared" si="9"/>
        <v>The Carthage Foundation_Capital Research Center200435000</v>
      </c>
      <c r="C331" t="s">
        <v>43</v>
      </c>
      <c r="D331" t="s">
        <v>5</v>
      </c>
      <c r="E331" s="12">
        <v>35000</v>
      </c>
      <c r="F331">
        <v>2004</v>
      </c>
      <c r="G331" t="s">
        <v>62</v>
      </c>
    </row>
    <row r="332" spans="1:7" x14ac:dyDescent="0.2">
      <c r="A332" t="s">
        <v>61</v>
      </c>
      <c r="B332" t="str">
        <f t="shared" si="9"/>
        <v>The Carthage Foundation_Capital Research Center2002160000</v>
      </c>
      <c r="C332" t="s">
        <v>43</v>
      </c>
      <c r="D332" t="s">
        <v>5</v>
      </c>
      <c r="E332" s="12">
        <v>160000</v>
      </c>
      <c r="F332">
        <v>2002</v>
      </c>
    </row>
    <row r="333" spans="1:7" x14ac:dyDescent="0.2">
      <c r="A333" t="s">
        <v>61</v>
      </c>
      <c r="B333" t="str">
        <f t="shared" si="9"/>
        <v>The Carthage Foundation_Capital Research Center200030000</v>
      </c>
      <c r="C333" t="s">
        <v>43</v>
      </c>
      <c r="D333" t="s">
        <v>5</v>
      </c>
      <c r="E333" s="12">
        <v>30000</v>
      </c>
      <c r="F333">
        <v>2000</v>
      </c>
    </row>
    <row r="334" spans="1:7" x14ac:dyDescent="0.2">
      <c r="A334" t="s">
        <v>61</v>
      </c>
      <c r="B334" t="str">
        <f t="shared" si="9"/>
        <v>The Challenge Foundation_Capital Research Center20071000</v>
      </c>
      <c r="C334" t="s">
        <v>38</v>
      </c>
      <c r="D334" t="s">
        <v>5</v>
      </c>
      <c r="E334" s="12">
        <v>1000</v>
      </c>
      <c r="F334">
        <v>2007</v>
      </c>
    </row>
    <row r="335" spans="1:7" x14ac:dyDescent="0.2">
      <c r="A335" t="s">
        <v>61</v>
      </c>
      <c r="B335" t="str">
        <f t="shared" si="9"/>
        <v>The Gordon and Mary Cain Foundation_Capital Research Center20042000</v>
      </c>
      <c r="C335" t="s">
        <v>44</v>
      </c>
      <c r="D335" t="s">
        <v>5</v>
      </c>
      <c r="E335" s="12">
        <v>2000</v>
      </c>
      <c r="F335">
        <v>2004</v>
      </c>
    </row>
    <row r="336" spans="1:7" x14ac:dyDescent="0.2">
      <c r="A336" t="s">
        <v>61</v>
      </c>
      <c r="B336" t="str">
        <f t="shared" si="9"/>
        <v>The Gordon and Mary Cain Foundation_Capital Research Center20011000</v>
      </c>
      <c r="C336" t="s">
        <v>44</v>
      </c>
      <c r="D336" t="s">
        <v>5</v>
      </c>
      <c r="E336" s="12">
        <v>1000</v>
      </c>
      <c r="F336">
        <v>2001</v>
      </c>
    </row>
    <row r="337" spans="1:7" x14ac:dyDescent="0.2">
      <c r="A337" t="s">
        <v>61</v>
      </c>
      <c r="B337" t="str">
        <f t="shared" si="9"/>
        <v>The Gordon and Mary Cain Foundation_Capital Research Center20001000</v>
      </c>
      <c r="C337" t="s">
        <v>44</v>
      </c>
      <c r="D337" t="s">
        <v>5</v>
      </c>
      <c r="E337" s="12">
        <v>1000</v>
      </c>
      <c r="F337">
        <v>2000</v>
      </c>
    </row>
    <row r="338" spans="1:7" x14ac:dyDescent="0.2">
      <c r="A338" t="s">
        <v>61</v>
      </c>
      <c r="B338" t="str">
        <f t="shared" si="9"/>
        <v>The Gordon and Mary Cain Foundation_Capital Research Center19992000</v>
      </c>
      <c r="C338" t="s">
        <v>44</v>
      </c>
      <c r="D338" t="s">
        <v>5</v>
      </c>
      <c r="E338" s="12">
        <v>2000</v>
      </c>
      <c r="F338">
        <v>1999</v>
      </c>
    </row>
    <row r="339" spans="1:7" x14ac:dyDescent="0.2">
      <c r="A339" t="s">
        <v>61</v>
      </c>
      <c r="B339" t="str">
        <f t="shared" si="9"/>
        <v>The Gordon and Mary Cain Foundation_Capital Research Center1999500</v>
      </c>
      <c r="C339" t="s">
        <v>44</v>
      </c>
      <c r="D339" t="s">
        <v>5</v>
      </c>
      <c r="E339" s="12">
        <v>500</v>
      </c>
      <c r="F339">
        <v>1999</v>
      </c>
    </row>
    <row r="340" spans="1:7" x14ac:dyDescent="0.2">
      <c r="A340" s="10">
        <v>990</v>
      </c>
      <c r="B340" t="str">
        <f t="shared" si="9"/>
        <v>The Lynde and Harry Bradley Foundation_Capital Research Center2016125000</v>
      </c>
      <c r="C340" t="s">
        <v>13</v>
      </c>
      <c r="D340" t="s">
        <v>5</v>
      </c>
      <c r="E340" s="12">
        <v>125000</v>
      </c>
      <c r="F340">
        <v>2016</v>
      </c>
      <c r="G340" t="s">
        <v>107</v>
      </c>
    </row>
    <row r="341" spans="1:7" x14ac:dyDescent="0.2">
      <c r="A341" s="10">
        <v>990</v>
      </c>
      <c r="B341" t="str">
        <f t="shared" si="9"/>
        <v>The Lynde and Harry Bradley Foundation_Capital Research Center201540000</v>
      </c>
      <c r="C341" t="s">
        <v>13</v>
      </c>
      <c r="D341" t="s">
        <v>5</v>
      </c>
      <c r="E341" s="12">
        <v>40000</v>
      </c>
      <c r="F341">
        <v>2015</v>
      </c>
      <c r="G341" t="s">
        <v>107</v>
      </c>
    </row>
    <row r="342" spans="1:7" x14ac:dyDescent="0.2">
      <c r="A342">
        <v>990</v>
      </c>
      <c r="B342" t="str">
        <f t="shared" si="9"/>
        <v>The Lynde and Harry Bradley Foundation_Capital Research Center2015110000</v>
      </c>
      <c r="C342" t="s">
        <v>13</v>
      </c>
      <c r="D342" t="s">
        <v>5</v>
      </c>
      <c r="E342" s="12">
        <v>110000</v>
      </c>
      <c r="F342">
        <v>2015</v>
      </c>
      <c r="G342" t="s">
        <v>107</v>
      </c>
    </row>
    <row r="343" spans="1:7" x14ac:dyDescent="0.2">
      <c r="A343">
        <v>990</v>
      </c>
      <c r="B343" t="str">
        <f t="shared" si="9"/>
        <v>The Lynde and Harry Bradley Foundation_Capital Research Center201525000</v>
      </c>
      <c r="C343" t="s">
        <v>13</v>
      </c>
      <c r="D343" t="s">
        <v>5</v>
      </c>
      <c r="E343" s="12">
        <v>25000</v>
      </c>
      <c r="F343">
        <v>2015</v>
      </c>
      <c r="G343" t="s">
        <v>107</v>
      </c>
    </row>
    <row r="344" spans="1:7" x14ac:dyDescent="0.2">
      <c r="A344">
        <v>990</v>
      </c>
      <c r="B344" t="str">
        <f t="shared" si="9"/>
        <v>The Lynde and Harry Bradley Foundation_Capital Research Center201485000</v>
      </c>
      <c r="C344" t="s">
        <v>13</v>
      </c>
      <c r="D344" t="s">
        <v>5</v>
      </c>
      <c r="E344" s="12">
        <v>85000</v>
      </c>
      <c r="F344">
        <v>2014</v>
      </c>
      <c r="G344" t="s">
        <v>107</v>
      </c>
    </row>
    <row r="345" spans="1:7" x14ac:dyDescent="0.2">
      <c r="A345" t="s">
        <v>61</v>
      </c>
      <c r="B345" t="str">
        <f t="shared" si="9"/>
        <v>The Lynde and Harry Bradley Foundation_Capital Research Center201340000</v>
      </c>
      <c r="C345" t="s">
        <v>13</v>
      </c>
      <c r="D345" t="s">
        <v>5</v>
      </c>
      <c r="E345" s="12">
        <v>40000</v>
      </c>
      <c r="F345">
        <v>2013</v>
      </c>
    </row>
    <row r="346" spans="1:7" x14ac:dyDescent="0.2">
      <c r="A346" t="s">
        <v>61</v>
      </c>
      <c r="B346" t="str">
        <f t="shared" si="9"/>
        <v>The Lynde and Harry Bradley Foundation_Capital Research Center201375000</v>
      </c>
      <c r="C346" t="s">
        <v>13</v>
      </c>
      <c r="D346" t="s">
        <v>5</v>
      </c>
      <c r="E346" s="12">
        <v>75000</v>
      </c>
      <c r="F346">
        <v>2013</v>
      </c>
    </row>
    <row r="347" spans="1:7" x14ac:dyDescent="0.2">
      <c r="A347" t="s">
        <v>61</v>
      </c>
      <c r="B347" t="str">
        <f t="shared" si="9"/>
        <v>The Lynde and Harry Bradley Foundation_Capital Research Center201225000</v>
      </c>
      <c r="C347" t="s">
        <v>13</v>
      </c>
      <c r="D347" t="s">
        <v>5</v>
      </c>
      <c r="E347" s="12">
        <v>25000</v>
      </c>
      <c r="F347">
        <v>2012</v>
      </c>
    </row>
    <row r="348" spans="1:7" x14ac:dyDescent="0.2">
      <c r="A348" t="s">
        <v>61</v>
      </c>
      <c r="B348" t="str">
        <f t="shared" si="9"/>
        <v>The Lynde and Harry Bradley Foundation_Capital Research Center201275000</v>
      </c>
      <c r="C348" t="s">
        <v>13</v>
      </c>
      <c r="D348" t="s">
        <v>5</v>
      </c>
      <c r="E348" s="12">
        <v>75000</v>
      </c>
      <c r="F348">
        <v>2012</v>
      </c>
    </row>
    <row r="349" spans="1:7" x14ac:dyDescent="0.2">
      <c r="A349" t="s">
        <v>61</v>
      </c>
      <c r="B349" t="str">
        <f t="shared" si="9"/>
        <v>The Lynde and Harry Bradley Foundation_Capital Research Center201125000</v>
      </c>
      <c r="C349" t="s">
        <v>13</v>
      </c>
      <c r="D349" t="s">
        <v>5</v>
      </c>
      <c r="E349" s="12">
        <v>25000</v>
      </c>
      <c r="F349">
        <v>2011</v>
      </c>
    </row>
    <row r="350" spans="1:7" x14ac:dyDescent="0.2">
      <c r="A350" t="s">
        <v>61</v>
      </c>
      <c r="B350" t="str">
        <f t="shared" si="9"/>
        <v>The Lynde and Harry Bradley Foundation_Capital Research Center201175000</v>
      </c>
      <c r="C350" t="s">
        <v>13</v>
      </c>
      <c r="D350" t="s">
        <v>5</v>
      </c>
      <c r="E350" s="12">
        <v>75000</v>
      </c>
      <c r="F350">
        <v>2011</v>
      </c>
    </row>
    <row r="351" spans="1:7" x14ac:dyDescent="0.2">
      <c r="A351" t="s">
        <v>61</v>
      </c>
      <c r="B351" t="str">
        <f t="shared" si="9"/>
        <v>The Lynde and Harry Bradley Foundation_Capital Research Center201020000</v>
      </c>
      <c r="C351" t="s">
        <v>13</v>
      </c>
      <c r="D351" t="s">
        <v>5</v>
      </c>
      <c r="E351" s="12">
        <v>20000</v>
      </c>
      <c r="F351">
        <v>2010</v>
      </c>
    </row>
    <row r="352" spans="1:7" x14ac:dyDescent="0.2">
      <c r="A352" t="s">
        <v>61</v>
      </c>
      <c r="B352" t="str">
        <f t="shared" si="9"/>
        <v>The Lynde and Harry Bradley Foundation_Capital Research Center201085000</v>
      </c>
      <c r="C352" t="s">
        <v>13</v>
      </c>
      <c r="D352" t="s">
        <v>5</v>
      </c>
      <c r="E352" s="12">
        <v>85000</v>
      </c>
      <c r="F352">
        <v>2010</v>
      </c>
    </row>
    <row r="353" spans="1:6" x14ac:dyDescent="0.2">
      <c r="A353" t="s">
        <v>61</v>
      </c>
      <c r="B353" t="str">
        <f t="shared" si="9"/>
        <v>The Lynde and Harry Bradley Foundation_Capital Research Center20095000</v>
      </c>
      <c r="C353" t="s">
        <v>13</v>
      </c>
      <c r="D353" t="s">
        <v>5</v>
      </c>
      <c r="E353" s="12">
        <v>5000</v>
      </c>
      <c r="F353">
        <v>2009</v>
      </c>
    </row>
    <row r="354" spans="1:6" x14ac:dyDescent="0.2">
      <c r="A354" t="s">
        <v>61</v>
      </c>
      <c r="B354" t="str">
        <f t="shared" si="9"/>
        <v>The Lynde and Harry Bradley Foundation_Capital Research Center200985000</v>
      </c>
      <c r="C354" t="s">
        <v>13</v>
      </c>
      <c r="D354" t="s">
        <v>5</v>
      </c>
      <c r="E354" s="12">
        <v>85000</v>
      </c>
      <c r="F354">
        <v>2009</v>
      </c>
    </row>
    <row r="355" spans="1:6" x14ac:dyDescent="0.2">
      <c r="A355" t="s">
        <v>61</v>
      </c>
      <c r="B355" t="str">
        <f t="shared" ref="B355:B421" si="11">C355&amp;"_"&amp;D355&amp;F355&amp;E355</f>
        <v>The Lynde and Harry Bradley Foundation_Capital Research Center200885000</v>
      </c>
      <c r="C355" t="s">
        <v>13</v>
      </c>
      <c r="D355" t="s">
        <v>5</v>
      </c>
      <c r="E355" s="12">
        <v>85000</v>
      </c>
      <c r="F355">
        <v>2008</v>
      </c>
    </row>
    <row r="356" spans="1:6" x14ac:dyDescent="0.2">
      <c r="A356" t="s">
        <v>61</v>
      </c>
      <c r="B356" t="str">
        <f t="shared" si="11"/>
        <v>The Lynde and Harry Bradley Foundation_Capital Research Center200730000</v>
      </c>
      <c r="C356" t="s">
        <v>13</v>
      </c>
      <c r="D356" t="s">
        <v>5</v>
      </c>
      <c r="E356" s="12">
        <v>30000</v>
      </c>
      <c r="F356">
        <v>2007</v>
      </c>
    </row>
    <row r="357" spans="1:6" x14ac:dyDescent="0.2">
      <c r="A357" t="s">
        <v>61</v>
      </c>
      <c r="B357" t="str">
        <f t="shared" si="11"/>
        <v>The Lynde and Harry Bradley Foundation_Capital Research Center200750000</v>
      </c>
      <c r="C357" t="s">
        <v>13</v>
      </c>
      <c r="D357" t="s">
        <v>5</v>
      </c>
      <c r="E357" s="12">
        <v>50000</v>
      </c>
      <c r="F357">
        <v>2007</v>
      </c>
    </row>
    <row r="358" spans="1:6" x14ac:dyDescent="0.2">
      <c r="A358" t="s">
        <v>61</v>
      </c>
      <c r="B358" t="str">
        <f t="shared" si="11"/>
        <v>The Lynde and Harry Bradley Foundation_Capital Research Center200785000</v>
      </c>
      <c r="C358" t="s">
        <v>13</v>
      </c>
      <c r="D358" t="s">
        <v>5</v>
      </c>
      <c r="E358" s="12">
        <v>85000</v>
      </c>
      <c r="F358">
        <v>2007</v>
      </c>
    </row>
    <row r="359" spans="1:6" x14ac:dyDescent="0.2">
      <c r="A359" t="s">
        <v>61</v>
      </c>
      <c r="B359" t="str">
        <f t="shared" si="11"/>
        <v>The Lynde and Harry Bradley Foundation_Capital Research Center200625000</v>
      </c>
      <c r="C359" t="s">
        <v>13</v>
      </c>
      <c r="D359" t="s">
        <v>5</v>
      </c>
      <c r="E359" s="12">
        <v>25000</v>
      </c>
      <c r="F359">
        <v>2006</v>
      </c>
    </row>
    <row r="360" spans="1:6" x14ac:dyDescent="0.2">
      <c r="A360" t="s">
        <v>61</v>
      </c>
      <c r="B360" t="str">
        <f t="shared" si="11"/>
        <v>The Lynde and Harry Bradley Foundation_Capital Research Center200685000</v>
      </c>
      <c r="C360" t="s">
        <v>13</v>
      </c>
      <c r="D360" t="s">
        <v>5</v>
      </c>
      <c r="E360" s="12">
        <v>85000</v>
      </c>
      <c r="F360">
        <v>2006</v>
      </c>
    </row>
    <row r="361" spans="1:6" x14ac:dyDescent="0.2">
      <c r="A361" t="s">
        <v>61</v>
      </c>
      <c r="B361" t="str">
        <f t="shared" si="11"/>
        <v>The Lynde and Harry Bradley Foundation_Capital Research Center200520000</v>
      </c>
      <c r="C361" t="s">
        <v>13</v>
      </c>
      <c r="D361" t="s">
        <v>5</v>
      </c>
      <c r="E361" s="12">
        <v>20000</v>
      </c>
      <c r="F361">
        <v>2005</v>
      </c>
    </row>
    <row r="362" spans="1:6" x14ac:dyDescent="0.2">
      <c r="A362" t="s">
        <v>61</v>
      </c>
      <c r="B362" t="str">
        <f t="shared" si="11"/>
        <v>The Lynde and Harry Bradley Foundation_Capital Research Center200585000</v>
      </c>
      <c r="C362" t="s">
        <v>13</v>
      </c>
      <c r="D362" t="s">
        <v>5</v>
      </c>
      <c r="E362" s="12">
        <v>85000</v>
      </c>
      <c r="F362">
        <v>2005</v>
      </c>
    </row>
    <row r="363" spans="1:6" x14ac:dyDescent="0.2">
      <c r="A363" t="s">
        <v>61</v>
      </c>
      <c r="B363" t="str">
        <f t="shared" si="11"/>
        <v>The Lynde and Harry Bradley Foundation_Capital Research Center200420000</v>
      </c>
      <c r="C363" t="s">
        <v>13</v>
      </c>
      <c r="D363" t="s">
        <v>5</v>
      </c>
      <c r="E363" s="12">
        <v>20000</v>
      </c>
      <c r="F363">
        <v>2004</v>
      </c>
    </row>
    <row r="364" spans="1:6" x14ac:dyDescent="0.2">
      <c r="A364" t="s">
        <v>61</v>
      </c>
      <c r="B364" t="str">
        <f t="shared" si="11"/>
        <v>The Lynde and Harry Bradley Foundation_Capital Research Center200465000</v>
      </c>
      <c r="C364" t="s">
        <v>13</v>
      </c>
      <c r="D364" t="s">
        <v>5</v>
      </c>
      <c r="E364" s="12">
        <v>65000</v>
      </c>
      <c r="F364">
        <v>2004</v>
      </c>
    </row>
    <row r="365" spans="1:6" x14ac:dyDescent="0.2">
      <c r="A365" t="s">
        <v>61</v>
      </c>
      <c r="B365" t="str">
        <f t="shared" si="11"/>
        <v>The Lynde and Harry Bradley Foundation_Capital Research Center200365000</v>
      </c>
      <c r="C365" t="s">
        <v>13</v>
      </c>
      <c r="D365" t="s">
        <v>5</v>
      </c>
      <c r="E365" s="12">
        <v>65000</v>
      </c>
      <c r="F365">
        <v>2003</v>
      </c>
    </row>
    <row r="366" spans="1:6" x14ac:dyDescent="0.2">
      <c r="A366" t="s">
        <v>61</v>
      </c>
      <c r="B366" t="str">
        <f t="shared" si="11"/>
        <v>The Lynde and Harry Bradley Foundation_Capital Research Center200350000</v>
      </c>
      <c r="C366" t="s">
        <v>13</v>
      </c>
      <c r="D366" t="s">
        <v>5</v>
      </c>
      <c r="E366" s="12">
        <v>50000</v>
      </c>
      <c r="F366">
        <v>2003</v>
      </c>
    </row>
    <row r="367" spans="1:6" x14ac:dyDescent="0.2">
      <c r="A367" t="s">
        <v>61</v>
      </c>
      <c r="B367" t="str">
        <f t="shared" si="11"/>
        <v>The Lynde and Harry Bradley Foundation_Capital Research Center200332500</v>
      </c>
      <c r="C367" t="s">
        <v>13</v>
      </c>
      <c r="D367" t="s">
        <v>5</v>
      </c>
      <c r="E367" s="12">
        <v>32500</v>
      </c>
      <c r="F367">
        <v>2003</v>
      </c>
    </row>
    <row r="368" spans="1:6" x14ac:dyDescent="0.2">
      <c r="A368" t="s">
        <v>61</v>
      </c>
      <c r="B368" t="str">
        <f t="shared" si="11"/>
        <v>The Lynde and Harry Bradley Foundation_Capital Research Center200315000</v>
      </c>
      <c r="C368" t="s">
        <v>13</v>
      </c>
      <c r="D368" t="s">
        <v>5</v>
      </c>
      <c r="E368" s="12">
        <v>15000</v>
      </c>
      <c r="F368">
        <v>2003</v>
      </c>
    </row>
    <row r="369" spans="1:6" x14ac:dyDescent="0.2">
      <c r="A369" t="s">
        <v>61</v>
      </c>
      <c r="B369" t="str">
        <f t="shared" si="11"/>
        <v>The Lynde and Harry Bradley Foundation_Capital Research Center200232500</v>
      </c>
      <c r="C369" t="s">
        <v>13</v>
      </c>
      <c r="D369" t="s">
        <v>5</v>
      </c>
      <c r="E369" s="12">
        <v>32500</v>
      </c>
      <c r="F369">
        <v>2002</v>
      </c>
    </row>
    <row r="370" spans="1:6" x14ac:dyDescent="0.2">
      <c r="A370" t="s">
        <v>61</v>
      </c>
      <c r="B370" t="str">
        <f t="shared" si="11"/>
        <v>The Lynde and Harry Bradley Foundation_Capital Research Center200231250</v>
      </c>
      <c r="C370" t="s">
        <v>13</v>
      </c>
      <c r="D370" t="s">
        <v>5</v>
      </c>
      <c r="E370" s="12">
        <v>31250</v>
      </c>
      <c r="F370">
        <v>2002</v>
      </c>
    </row>
    <row r="371" spans="1:6" x14ac:dyDescent="0.2">
      <c r="A371" t="s">
        <v>61</v>
      </c>
      <c r="B371" t="str">
        <f t="shared" si="11"/>
        <v>The Lynde and Harry Bradley Foundation_Capital Research Center200231250</v>
      </c>
      <c r="C371" t="s">
        <v>13</v>
      </c>
      <c r="D371" t="s">
        <v>5</v>
      </c>
      <c r="E371" s="12">
        <v>31250</v>
      </c>
      <c r="F371">
        <v>2002</v>
      </c>
    </row>
    <row r="372" spans="1:6" x14ac:dyDescent="0.2">
      <c r="A372" t="s">
        <v>61</v>
      </c>
      <c r="B372" t="str">
        <f t="shared" si="11"/>
        <v>The Lynde and Harry Bradley Foundation_Capital Research Center200210000</v>
      </c>
      <c r="C372" t="s">
        <v>13</v>
      </c>
      <c r="D372" t="s">
        <v>5</v>
      </c>
      <c r="E372" s="12">
        <v>10000</v>
      </c>
      <c r="F372">
        <v>2002</v>
      </c>
    </row>
    <row r="373" spans="1:6" x14ac:dyDescent="0.2">
      <c r="A373" t="s">
        <v>61</v>
      </c>
      <c r="B373" t="str">
        <f t="shared" si="11"/>
        <v>The Lynde and Harry Bradley Foundation_Capital Research Center200131250</v>
      </c>
      <c r="C373" t="s">
        <v>13</v>
      </c>
      <c r="D373" t="s">
        <v>5</v>
      </c>
      <c r="E373" s="12">
        <v>31250</v>
      </c>
      <c r="F373">
        <v>2001</v>
      </c>
    </row>
    <row r="374" spans="1:6" x14ac:dyDescent="0.2">
      <c r="A374" t="s">
        <v>61</v>
      </c>
      <c r="B374" t="str">
        <f t="shared" si="11"/>
        <v>The Lynde and Harry Bradley Foundation_Capital Research Center200131250</v>
      </c>
      <c r="C374" t="s">
        <v>13</v>
      </c>
      <c r="D374" t="s">
        <v>5</v>
      </c>
      <c r="E374" s="12">
        <v>31250</v>
      </c>
      <c r="F374">
        <v>2001</v>
      </c>
    </row>
    <row r="375" spans="1:6" x14ac:dyDescent="0.2">
      <c r="A375" t="s">
        <v>61</v>
      </c>
      <c r="B375" t="str">
        <f t="shared" si="11"/>
        <v>The Lynde and Harry Bradley Foundation_Capital Research Center200131250</v>
      </c>
      <c r="C375" t="s">
        <v>13</v>
      </c>
      <c r="D375" t="s">
        <v>5</v>
      </c>
      <c r="E375" s="12">
        <v>31250</v>
      </c>
      <c r="F375">
        <v>2001</v>
      </c>
    </row>
    <row r="376" spans="1:6" x14ac:dyDescent="0.2">
      <c r="A376" t="s">
        <v>61</v>
      </c>
      <c r="B376" t="str">
        <f t="shared" si="11"/>
        <v>The Lynde and Harry Bradley Foundation_Capital Research Center200131250</v>
      </c>
      <c r="C376" t="s">
        <v>13</v>
      </c>
      <c r="D376" t="s">
        <v>5</v>
      </c>
      <c r="E376" s="12">
        <v>31250</v>
      </c>
      <c r="F376">
        <v>2001</v>
      </c>
    </row>
    <row r="377" spans="1:6" x14ac:dyDescent="0.2">
      <c r="A377" t="s">
        <v>61</v>
      </c>
      <c r="B377" t="str">
        <f t="shared" si="11"/>
        <v>The Lynde and Harry Bradley Foundation_Capital Research Center200031250</v>
      </c>
      <c r="C377" t="s">
        <v>13</v>
      </c>
      <c r="D377" t="s">
        <v>5</v>
      </c>
      <c r="E377" s="12">
        <v>31250</v>
      </c>
      <c r="F377">
        <v>2000</v>
      </c>
    </row>
    <row r="378" spans="1:6" x14ac:dyDescent="0.2">
      <c r="A378" t="s">
        <v>61</v>
      </c>
      <c r="B378" t="str">
        <f t="shared" si="11"/>
        <v>The Lynde and Harry Bradley Foundation_Capital Research Center200031250</v>
      </c>
      <c r="C378" t="s">
        <v>13</v>
      </c>
      <c r="D378" t="s">
        <v>5</v>
      </c>
      <c r="E378" s="12">
        <v>31250</v>
      </c>
      <c r="F378">
        <v>2000</v>
      </c>
    </row>
    <row r="379" spans="1:6" x14ac:dyDescent="0.2">
      <c r="A379" t="s">
        <v>61</v>
      </c>
      <c r="B379" t="str">
        <f t="shared" si="11"/>
        <v>The Lynde and Harry Bradley Foundation_Capital Research Center200025000</v>
      </c>
      <c r="C379" t="s">
        <v>13</v>
      </c>
      <c r="D379" t="s">
        <v>5</v>
      </c>
      <c r="E379" s="12">
        <v>25000</v>
      </c>
      <c r="F379">
        <v>2000</v>
      </c>
    </row>
    <row r="380" spans="1:6" x14ac:dyDescent="0.2">
      <c r="A380" t="s">
        <v>61</v>
      </c>
      <c r="B380" t="str">
        <f t="shared" si="11"/>
        <v>The Lynde and Harry Bradley Foundation_Capital Research Center200025000</v>
      </c>
      <c r="C380" t="s">
        <v>13</v>
      </c>
      <c r="D380" t="s">
        <v>5</v>
      </c>
      <c r="E380" s="12">
        <v>25000</v>
      </c>
      <c r="F380">
        <v>2000</v>
      </c>
    </row>
    <row r="381" spans="1:6" x14ac:dyDescent="0.2">
      <c r="A381" t="s">
        <v>61</v>
      </c>
      <c r="B381" t="str">
        <f t="shared" si="11"/>
        <v>The Lynde and Harry Bradley Foundation_Capital Research Center199950000</v>
      </c>
      <c r="C381" t="s">
        <v>13</v>
      </c>
      <c r="D381" t="s">
        <v>5</v>
      </c>
      <c r="E381" s="12">
        <v>50000</v>
      </c>
      <c r="F381">
        <v>1999</v>
      </c>
    </row>
    <row r="382" spans="1:6" x14ac:dyDescent="0.2">
      <c r="A382" t="s">
        <v>61</v>
      </c>
      <c r="B382" t="str">
        <f t="shared" si="11"/>
        <v>The Lynde and Harry Bradley Foundation_Capital Research Center199950000</v>
      </c>
      <c r="C382" t="s">
        <v>13</v>
      </c>
      <c r="D382" t="s">
        <v>5</v>
      </c>
      <c r="E382" s="12">
        <v>50000</v>
      </c>
      <c r="F382">
        <v>1999</v>
      </c>
    </row>
    <row r="383" spans="1:6" x14ac:dyDescent="0.2">
      <c r="A383" t="s">
        <v>61</v>
      </c>
      <c r="B383" t="str">
        <f t="shared" si="11"/>
        <v>The Lynde and Harry Bradley Foundation_Capital Research Center199850000</v>
      </c>
      <c r="C383" t="s">
        <v>13</v>
      </c>
      <c r="D383" t="s">
        <v>5</v>
      </c>
      <c r="E383" s="12">
        <v>50000</v>
      </c>
      <c r="F383">
        <v>1998</v>
      </c>
    </row>
    <row r="384" spans="1:6" x14ac:dyDescent="0.2">
      <c r="A384" t="s">
        <v>61</v>
      </c>
      <c r="B384" t="str">
        <f t="shared" si="11"/>
        <v>The Lynde and Harry Bradley Foundation_Capital Research Center199825000</v>
      </c>
      <c r="C384" t="s">
        <v>13</v>
      </c>
      <c r="D384" t="s">
        <v>5</v>
      </c>
      <c r="E384" s="12">
        <v>25000</v>
      </c>
      <c r="F384">
        <v>1998</v>
      </c>
    </row>
    <row r="385" spans="1:6" x14ac:dyDescent="0.2">
      <c r="A385" t="s">
        <v>61</v>
      </c>
      <c r="B385" t="str">
        <f t="shared" si="11"/>
        <v>The Lynde and Harry Bradley Foundation_Capital Research Center199825000</v>
      </c>
      <c r="C385" t="s">
        <v>13</v>
      </c>
      <c r="D385" t="s">
        <v>5</v>
      </c>
      <c r="E385" s="12">
        <v>25000</v>
      </c>
      <c r="F385">
        <v>1998</v>
      </c>
    </row>
    <row r="386" spans="1:6" x14ac:dyDescent="0.2">
      <c r="A386" t="s">
        <v>61</v>
      </c>
      <c r="B386" t="str">
        <f t="shared" si="11"/>
        <v>The Lynde and Harry Bradley Foundation_Capital Research Center199728375</v>
      </c>
      <c r="C386" t="s">
        <v>13</v>
      </c>
      <c r="D386" t="s">
        <v>5</v>
      </c>
      <c r="E386" s="12">
        <v>28375</v>
      </c>
      <c r="F386">
        <v>1997</v>
      </c>
    </row>
    <row r="387" spans="1:6" x14ac:dyDescent="0.2">
      <c r="A387" t="s">
        <v>61</v>
      </c>
      <c r="B387" t="str">
        <f t="shared" si="11"/>
        <v>The Lynde and Harry Bradley Foundation_Capital Research Center199728375</v>
      </c>
      <c r="C387" t="s">
        <v>13</v>
      </c>
      <c r="D387" t="s">
        <v>5</v>
      </c>
      <c r="E387" s="12">
        <v>28375</v>
      </c>
      <c r="F387">
        <v>1997</v>
      </c>
    </row>
    <row r="388" spans="1:6" x14ac:dyDescent="0.2">
      <c r="A388" t="s">
        <v>61</v>
      </c>
      <c r="B388" t="str">
        <f t="shared" si="11"/>
        <v>The Lynde and Harry Bradley Foundation_Capital Research Center199750000</v>
      </c>
      <c r="C388" t="s">
        <v>13</v>
      </c>
      <c r="D388" t="s">
        <v>5</v>
      </c>
      <c r="E388" s="12">
        <v>50000</v>
      </c>
      <c r="F388">
        <v>1997</v>
      </c>
    </row>
    <row r="389" spans="1:6" x14ac:dyDescent="0.2">
      <c r="A389" t="s">
        <v>61</v>
      </c>
      <c r="B389" t="str">
        <f t="shared" si="11"/>
        <v>The Lynde and Harry Bradley Foundation_Capital Research Center199656750</v>
      </c>
      <c r="C389" t="s">
        <v>13</v>
      </c>
      <c r="D389" t="s">
        <v>5</v>
      </c>
      <c r="E389" s="12">
        <v>56750</v>
      </c>
      <c r="F389">
        <v>1996</v>
      </c>
    </row>
    <row r="390" spans="1:6" x14ac:dyDescent="0.2">
      <c r="A390" t="s">
        <v>61</v>
      </c>
      <c r="B390" t="str">
        <f t="shared" si="11"/>
        <v>The Lynde and Harry Bradley Foundation_Capital Research Center199620000</v>
      </c>
      <c r="C390" t="s">
        <v>13</v>
      </c>
      <c r="D390" t="s">
        <v>5</v>
      </c>
      <c r="E390" s="12">
        <v>20000</v>
      </c>
      <c r="F390">
        <v>1996</v>
      </c>
    </row>
    <row r="391" spans="1:6" x14ac:dyDescent="0.2">
      <c r="A391" t="s">
        <v>61</v>
      </c>
      <c r="B391" t="str">
        <f t="shared" si="11"/>
        <v>The Lynde and Harry Bradley Foundation_Capital Research Center199525000</v>
      </c>
      <c r="C391" t="s">
        <v>13</v>
      </c>
      <c r="D391" t="s">
        <v>5</v>
      </c>
      <c r="E391" s="12">
        <v>25000</v>
      </c>
      <c r="F391">
        <v>1995</v>
      </c>
    </row>
    <row r="392" spans="1:6" x14ac:dyDescent="0.2">
      <c r="A392" t="s">
        <v>61</v>
      </c>
      <c r="B392" t="str">
        <f t="shared" si="11"/>
        <v>The Lynde and Harry Bradley Foundation_Capital Research Center199450000</v>
      </c>
      <c r="C392" t="s">
        <v>13</v>
      </c>
      <c r="D392" t="s">
        <v>5</v>
      </c>
      <c r="E392" s="12">
        <v>50000</v>
      </c>
      <c r="F392">
        <v>1994</v>
      </c>
    </row>
    <row r="393" spans="1:6" x14ac:dyDescent="0.2">
      <c r="A393" t="s">
        <v>61</v>
      </c>
      <c r="B393" t="str">
        <f t="shared" si="11"/>
        <v>The Lynde and Harry Bradley Foundation_Capital Research Center199340000</v>
      </c>
      <c r="C393" t="s">
        <v>13</v>
      </c>
      <c r="D393" t="s">
        <v>5</v>
      </c>
      <c r="E393" s="12">
        <v>40000</v>
      </c>
      <c r="F393">
        <v>1993</v>
      </c>
    </row>
    <row r="394" spans="1:6" x14ac:dyDescent="0.2">
      <c r="A394" t="s">
        <v>61</v>
      </c>
      <c r="B394" t="str">
        <f t="shared" si="11"/>
        <v>The Lynde and Harry Bradley Foundation_Capital Research Center199340000</v>
      </c>
      <c r="C394" t="s">
        <v>13</v>
      </c>
      <c r="D394" t="s">
        <v>5</v>
      </c>
      <c r="E394" s="12">
        <v>40000</v>
      </c>
      <c r="F394">
        <v>1993</v>
      </c>
    </row>
    <row r="395" spans="1:6" x14ac:dyDescent="0.2">
      <c r="A395" t="s">
        <v>61</v>
      </c>
      <c r="B395" t="str">
        <f t="shared" si="11"/>
        <v>The Lynde and Harry Bradley Foundation_Capital Research Center199150000</v>
      </c>
      <c r="C395" t="s">
        <v>13</v>
      </c>
      <c r="D395" t="s">
        <v>5</v>
      </c>
      <c r="E395" s="12">
        <v>50000</v>
      </c>
      <c r="F395">
        <v>1991</v>
      </c>
    </row>
    <row r="396" spans="1:6" x14ac:dyDescent="0.2">
      <c r="A396" t="s">
        <v>61</v>
      </c>
      <c r="B396" t="str">
        <f t="shared" si="11"/>
        <v>The Lynde and Harry Bradley Foundation_Capital Research Center199040820</v>
      </c>
      <c r="C396" t="s">
        <v>13</v>
      </c>
      <c r="D396" t="s">
        <v>5</v>
      </c>
      <c r="E396" s="12">
        <v>40820</v>
      </c>
      <c r="F396">
        <v>1990</v>
      </c>
    </row>
    <row r="397" spans="1:6" x14ac:dyDescent="0.2">
      <c r="A397" t="s">
        <v>61</v>
      </c>
      <c r="B397" t="str">
        <f t="shared" si="11"/>
        <v>The Lynde and Harry Bradley Foundation_Capital Research Center198829000</v>
      </c>
      <c r="C397" t="s">
        <v>13</v>
      </c>
      <c r="D397" t="s">
        <v>5</v>
      </c>
      <c r="E397" s="12">
        <v>29000</v>
      </c>
      <c r="F397">
        <v>1988</v>
      </c>
    </row>
    <row r="398" spans="1:6" x14ac:dyDescent="0.2">
      <c r="A398" t="s">
        <v>61</v>
      </c>
      <c r="B398" t="str">
        <f t="shared" si="11"/>
        <v>The Lynde and Harry Bradley Foundation_Capital Research Center198825000</v>
      </c>
      <c r="C398" t="s">
        <v>13</v>
      </c>
      <c r="D398" t="s">
        <v>5</v>
      </c>
      <c r="E398" s="12">
        <v>25000</v>
      </c>
      <c r="F398">
        <v>1988</v>
      </c>
    </row>
    <row r="399" spans="1:6" x14ac:dyDescent="0.2">
      <c r="A399" t="s">
        <v>61</v>
      </c>
      <c r="B399" t="str">
        <f t="shared" si="11"/>
        <v>The Lynde and Harry Bradley Foundation_Capital Research Center198620000</v>
      </c>
      <c r="C399" t="s">
        <v>13</v>
      </c>
      <c r="D399" t="s">
        <v>5</v>
      </c>
      <c r="E399" s="12">
        <v>20000</v>
      </c>
      <c r="F399">
        <v>1986</v>
      </c>
    </row>
    <row r="400" spans="1:6" x14ac:dyDescent="0.2">
      <c r="A400">
        <v>990</v>
      </c>
      <c r="B400" t="str">
        <f t="shared" ref="B400" si="12">C400&amp;"_"&amp;D400&amp;F400&amp;E400</f>
        <v>The Rodney Fund_Capital Research Center20167000</v>
      </c>
      <c r="C400" t="s">
        <v>12</v>
      </c>
      <c r="D400" t="s">
        <v>5</v>
      </c>
      <c r="E400" s="12">
        <v>7000</v>
      </c>
      <c r="F400">
        <v>2016</v>
      </c>
    </row>
    <row r="401" spans="1:7" x14ac:dyDescent="0.2">
      <c r="A401">
        <v>990</v>
      </c>
      <c r="B401" t="str">
        <f t="shared" si="11"/>
        <v>The Rodney Fund_Capital Research Center20156000</v>
      </c>
      <c r="C401" t="s">
        <v>12</v>
      </c>
      <c r="D401" t="s">
        <v>5</v>
      </c>
      <c r="E401" s="12">
        <v>6000</v>
      </c>
      <c r="F401">
        <v>2015</v>
      </c>
      <c r="G401" t="s">
        <v>107</v>
      </c>
    </row>
    <row r="402" spans="1:7" x14ac:dyDescent="0.2">
      <c r="A402">
        <v>990</v>
      </c>
      <c r="B402" t="str">
        <f t="shared" si="11"/>
        <v>The Rodney Fund_Capital Research Center20142000</v>
      </c>
      <c r="C402" t="s">
        <v>12</v>
      </c>
      <c r="D402" t="s">
        <v>5</v>
      </c>
      <c r="E402" s="12">
        <v>2000</v>
      </c>
      <c r="F402">
        <v>2014</v>
      </c>
      <c r="G402" t="s">
        <v>107</v>
      </c>
    </row>
    <row r="403" spans="1:7" x14ac:dyDescent="0.2">
      <c r="A403" t="s">
        <v>61</v>
      </c>
      <c r="B403" t="str">
        <f t="shared" si="11"/>
        <v>The Randolph Foundation_Capital Research Center200725000</v>
      </c>
      <c r="C403" t="s">
        <v>36</v>
      </c>
      <c r="D403" t="s">
        <v>5</v>
      </c>
      <c r="E403" s="12">
        <v>25000</v>
      </c>
      <c r="F403">
        <v>2007</v>
      </c>
    </row>
    <row r="404" spans="1:7" x14ac:dyDescent="0.2">
      <c r="A404" t="s">
        <v>61</v>
      </c>
      <c r="B404" t="str">
        <f t="shared" si="11"/>
        <v>The Randolph Foundation_Capital Research Center199948000</v>
      </c>
      <c r="C404" t="s">
        <v>36</v>
      </c>
      <c r="D404" t="s">
        <v>5</v>
      </c>
      <c r="E404" s="12">
        <v>48000</v>
      </c>
      <c r="F404">
        <v>1999</v>
      </c>
    </row>
    <row r="405" spans="1:7" x14ac:dyDescent="0.2">
      <c r="A405" t="s">
        <v>61</v>
      </c>
      <c r="B405" t="str">
        <f t="shared" si="11"/>
        <v>The Randolph Foundation_Capital Research Center199950000</v>
      </c>
      <c r="C405" t="s">
        <v>36</v>
      </c>
      <c r="D405" t="s">
        <v>5</v>
      </c>
      <c r="E405" s="12">
        <v>50000</v>
      </c>
      <c r="F405">
        <v>1999</v>
      </c>
    </row>
    <row r="406" spans="1:7" x14ac:dyDescent="0.2">
      <c r="A406" t="s">
        <v>61</v>
      </c>
      <c r="B406" t="str">
        <f t="shared" si="11"/>
        <v>The Randolph Foundation_Capital Research Center199950000</v>
      </c>
      <c r="C406" t="s">
        <v>36</v>
      </c>
      <c r="D406" t="s">
        <v>5</v>
      </c>
      <c r="E406" s="12">
        <v>50000</v>
      </c>
      <c r="F406">
        <v>1999</v>
      </c>
    </row>
    <row r="407" spans="1:7" x14ac:dyDescent="0.2">
      <c r="A407" t="s">
        <v>61</v>
      </c>
      <c r="B407" t="str">
        <f t="shared" si="11"/>
        <v>The Rodney Fund_Capital Research Center20136000</v>
      </c>
      <c r="C407" t="s">
        <v>12</v>
      </c>
      <c r="D407" t="s">
        <v>5</v>
      </c>
      <c r="E407" s="12">
        <v>6000</v>
      </c>
      <c r="F407">
        <v>2013</v>
      </c>
    </row>
    <row r="408" spans="1:7" x14ac:dyDescent="0.2">
      <c r="A408" t="s">
        <v>61</v>
      </c>
      <c r="B408" t="str">
        <f t="shared" si="11"/>
        <v>The Rodney Fund_Capital Research Center20124000</v>
      </c>
      <c r="C408" t="s">
        <v>12</v>
      </c>
      <c r="D408" t="s">
        <v>5</v>
      </c>
      <c r="E408" s="12">
        <v>4000</v>
      </c>
      <c r="F408">
        <v>2012</v>
      </c>
    </row>
    <row r="409" spans="1:7" x14ac:dyDescent="0.2">
      <c r="A409" t="s">
        <v>61</v>
      </c>
      <c r="B409" t="str">
        <f t="shared" si="11"/>
        <v>The Rodney Fund_Capital Research Center201128000</v>
      </c>
      <c r="C409" t="s">
        <v>12</v>
      </c>
      <c r="D409" t="s">
        <v>5</v>
      </c>
      <c r="E409" s="12">
        <v>28000</v>
      </c>
      <c r="F409">
        <v>2011</v>
      </c>
    </row>
    <row r="410" spans="1:7" x14ac:dyDescent="0.2">
      <c r="A410" t="s">
        <v>61</v>
      </c>
      <c r="B410" t="str">
        <f t="shared" si="11"/>
        <v>The Rodney Fund_Capital Research Center20093000</v>
      </c>
      <c r="C410" t="s">
        <v>12</v>
      </c>
      <c r="D410" t="s">
        <v>5</v>
      </c>
      <c r="E410" s="12">
        <v>3000</v>
      </c>
      <c r="F410">
        <v>2009</v>
      </c>
    </row>
    <row r="411" spans="1:7" x14ac:dyDescent="0.2">
      <c r="A411" t="s">
        <v>61</v>
      </c>
      <c r="B411" t="str">
        <f t="shared" si="11"/>
        <v>The Rodney Fund_Capital Research Center20083000</v>
      </c>
      <c r="C411" t="s">
        <v>12</v>
      </c>
      <c r="D411" t="s">
        <v>5</v>
      </c>
      <c r="E411" s="12">
        <v>3000</v>
      </c>
      <c r="F411">
        <v>2008</v>
      </c>
    </row>
    <row r="412" spans="1:7" x14ac:dyDescent="0.2">
      <c r="A412" t="s">
        <v>61</v>
      </c>
      <c r="B412" t="str">
        <f t="shared" si="11"/>
        <v>The Rodney Fund_Capital Research Center20071000</v>
      </c>
      <c r="C412" t="s">
        <v>12</v>
      </c>
      <c r="D412" t="s">
        <v>5</v>
      </c>
      <c r="E412" s="12">
        <v>1000</v>
      </c>
      <c r="F412">
        <v>2007</v>
      </c>
    </row>
    <row r="413" spans="1:7" x14ac:dyDescent="0.2">
      <c r="A413" t="s">
        <v>61</v>
      </c>
      <c r="B413" t="str">
        <f t="shared" si="11"/>
        <v>The Rodney Fund_Capital Research Center20064000</v>
      </c>
      <c r="C413" t="s">
        <v>12</v>
      </c>
      <c r="D413" t="s">
        <v>5</v>
      </c>
      <c r="E413" s="12">
        <v>4000</v>
      </c>
      <c r="F413">
        <v>2006</v>
      </c>
    </row>
    <row r="414" spans="1:7" x14ac:dyDescent="0.2">
      <c r="A414" t="s">
        <v>61</v>
      </c>
      <c r="B414" t="str">
        <f t="shared" si="11"/>
        <v>The Rodney Fund_Capital Research Center20057000</v>
      </c>
      <c r="C414" t="s">
        <v>12</v>
      </c>
      <c r="D414" t="s">
        <v>5</v>
      </c>
      <c r="E414" s="12">
        <v>7000</v>
      </c>
      <c r="F414">
        <v>2005</v>
      </c>
    </row>
    <row r="415" spans="1:7" x14ac:dyDescent="0.2">
      <c r="A415" t="s">
        <v>61</v>
      </c>
      <c r="B415" t="str">
        <f t="shared" si="11"/>
        <v>The Rodney Fund_Capital Research Center20034000</v>
      </c>
      <c r="C415" t="s">
        <v>12</v>
      </c>
      <c r="D415" t="s">
        <v>5</v>
      </c>
      <c r="E415" s="12">
        <v>4000</v>
      </c>
      <c r="F415">
        <v>2003</v>
      </c>
    </row>
    <row r="416" spans="1:7" x14ac:dyDescent="0.2">
      <c r="A416" t="s">
        <v>61</v>
      </c>
      <c r="B416" t="str">
        <f t="shared" si="11"/>
        <v>The Rodney Fund_Capital Research Center20024000</v>
      </c>
      <c r="C416" t="s">
        <v>12</v>
      </c>
      <c r="D416" t="s">
        <v>5</v>
      </c>
      <c r="E416" s="12">
        <v>4000</v>
      </c>
      <c r="F416">
        <v>2002</v>
      </c>
    </row>
    <row r="417" spans="1:7" x14ac:dyDescent="0.2">
      <c r="A417" t="s">
        <v>61</v>
      </c>
      <c r="B417" t="str">
        <f t="shared" si="11"/>
        <v>The Rodney Fund_Capital Research Center199934000</v>
      </c>
      <c r="C417" t="s">
        <v>12</v>
      </c>
      <c r="D417" t="s">
        <v>5</v>
      </c>
      <c r="E417" s="12">
        <v>34000</v>
      </c>
      <c r="F417">
        <v>1999</v>
      </c>
    </row>
    <row r="418" spans="1:7" x14ac:dyDescent="0.2">
      <c r="A418" t="s">
        <v>61</v>
      </c>
      <c r="B418" t="str">
        <f t="shared" si="11"/>
        <v>The Rodney Fund_Capital Research Center199837000</v>
      </c>
      <c r="C418" t="s">
        <v>12</v>
      </c>
      <c r="D418" t="s">
        <v>5</v>
      </c>
      <c r="E418" s="12">
        <v>37000</v>
      </c>
      <c r="F418">
        <v>1998</v>
      </c>
    </row>
    <row r="419" spans="1:7" x14ac:dyDescent="0.2">
      <c r="A419" t="s">
        <v>61</v>
      </c>
      <c r="B419" t="str">
        <f t="shared" si="11"/>
        <v>The Roe Foundation_Capital Research Center20095000</v>
      </c>
      <c r="C419" t="s">
        <v>27</v>
      </c>
      <c r="D419" t="s">
        <v>5</v>
      </c>
      <c r="E419" s="12">
        <v>5000</v>
      </c>
      <c r="F419">
        <v>2009</v>
      </c>
    </row>
    <row r="420" spans="1:7" x14ac:dyDescent="0.2">
      <c r="A420" t="s">
        <v>61</v>
      </c>
      <c r="B420" t="str">
        <f t="shared" si="11"/>
        <v>The Roe Foundation_Capital Research Center20085000</v>
      </c>
      <c r="C420" t="s">
        <v>27</v>
      </c>
      <c r="D420" t="s">
        <v>5</v>
      </c>
      <c r="E420" s="12">
        <v>5000</v>
      </c>
      <c r="F420">
        <v>2008</v>
      </c>
    </row>
    <row r="421" spans="1:7" x14ac:dyDescent="0.2">
      <c r="A421" t="s">
        <v>61</v>
      </c>
      <c r="B421" t="str">
        <f t="shared" si="11"/>
        <v>The Roe Foundation_Capital Research Center200710000</v>
      </c>
      <c r="C421" t="s">
        <v>27</v>
      </c>
      <c r="D421" t="s">
        <v>5</v>
      </c>
      <c r="E421" s="12">
        <v>10000</v>
      </c>
      <c r="F421">
        <v>2007</v>
      </c>
    </row>
    <row r="422" spans="1:7" x14ac:dyDescent="0.2">
      <c r="A422" t="s">
        <v>61</v>
      </c>
      <c r="B422" t="str">
        <f t="shared" ref="B422:B494" si="13">C422&amp;"_"&amp;D422&amp;F422&amp;E422</f>
        <v>The Roe Foundation_Capital Research Center200610000</v>
      </c>
      <c r="C422" t="s">
        <v>27</v>
      </c>
      <c r="D422" t="s">
        <v>5</v>
      </c>
      <c r="E422" s="12">
        <v>10000</v>
      </c>
      <c r="F422">
        <v>2006</v>
      </c>
    </row>
    <row r="423" spans="1:7" x14ac:dyDescent="0.2">
      <c r="A423" t="s">
        <v>61</v>
      </c>
      <c r="B423" t="str">
        <f t="shared" si="13"/>
        <v>The Roe Foundation_Capital Research Center200510000</v>
      </c>
      <c r="C423" t="s">
        <v>27</v>
      </c>
      <c r="D423" t="s">
        <v>5</v>
      </c>
      <c r="E423" s="12">
        <v>10000</v>
      </c>
      <c r="F423">
        <v>2005</v>
      </c>
    </row>
    <row r="424" spans="1:7" x14ac:dyDescent="0.2">
      <c r="A424" t="s">
        <v>61</v>
      </c>
      <c r="B424" t="str">
        <f t="shared" si="13"/>
        <v>The Roe Foundation_Capital Research Center200410000</v>
      </c>
      <c r="C424" t="s">
        <v>27</v>
      </c>
      <c r="D424" t="s">
        <v>5</v>
      </c>
      <c r="E424" s="12">
        <v>10000</v>
      </c>
      <c r="F424">
        <v>2004</v>
      </c>
    </row>
    <row r="425" spans="1:7" x14ac:dyDescent="0.2">
      <c r="A425" t="s">
        <v>61</v>
      </c>
      <c r="B425" t="str">
        <f t="shared" si="13"/>
        <v>The Roe Foundation_Capital Research Center200310000</v>
      </c>
      <c r="C425" t="s">
        <v>27</v>
      </c>
      <c r="D425" t="s">
        <v>5</v>
      </c>
      <c r="E425" s="12">
        <v>10000</v>
      </c>
      <c r="F425">
        <v>2003</v>
      </c>
    </row>
    <row r="426" spans="1:7" x14ac:dyDescent="0.2">
      <c r="A426" t="s">
        <v>61</v>
      </c>
      <c r="B426" t="str">
        <f t="shared" si="13"/>
        <v>The Roe Foundation_Capital Research Center200210000</v>
      </c>
      <c r="C426" t="s">
        <v>27</v>
      </c>
      <c r="D426" t="s">
        <v>5</v>
      </c>
      <c r="E426" s="12">
        <v>10000</v>
      </c>
      <c r="F426">
        <v>2002</v>
      </c>
    </row>
    <row r="427" spans="1:7" x14ac:dyDescent="0.2">
      <c r="A427" t="s">
        <v>61</v>
      </c>
      <c r="B427" t="str">
        <f t="shared" si="13"/>
        <v>The Roe Foundation_Capital Research Center200110000</v>
      </c>
      <c r="C427" t="s">
        <v>27</v>
      </c>
      <c r="D427" t="s">
        <v>5</v>
      </c>
      <c r="E427" s="12">
        <v>10000</v>
      </c>
      <c r="F427">
        <v>2001</v>
      </c>
    </row>
    <row r="428" spans="1:7" x14ac:dyDescent="0.2">
      <c r="A428" t="s">
        <v>61</v>
      </c>
      <c r="B428" t="str">
        <f t="shared" si="13"/>
        <v>The Roe Foundation_Capital Research Center200010000</v>
      </c>
      <c r="C428" t="s">
        <v>27</v>
      </c>
      <c r="D428" t="s">
        <v>5</v>
      </c>
      <c r="E428" s="12">
        <v>10000</v>
      </c>
      <c r="F428">
        <v>2000</v>
      </c>
    </row>
    <row r="429" spans="1:7" x14ac:dyDescent="0.2">
      <c r="A429" t="s">
        <v>61</v>
      </c>
      <c r="B429" t="str">
        <f t="shared" si="13"/>
        <v>The Roe Foundation_Capital Research Center199910000</v>
      </c>
      <c r="C429" t="s">
        <v>27</v>
      </c>
      <c r="D429" t="s">
        <v>5</v>
      </c>
      <c r="E429" s="12">
        <v>10000</v>
      </c>
      <c r="F429">
        <v>1999</v>
      </c>
    </row>
    <row r="430" spans="1:7" x14ac:dyDescent="0.2">
      <c r="A430" t="s">
        <v>61</v>
      </c>
      <c r="B430" t="str">
        <f t="shared" si="13"/>
        <v>The Roe Foundation_Capital Research Center199810000</v>
      </c>
      <c r="C430" t="s">
        <v>27</v>
      </c>
      <c r="D430" t="s">
        <v>5</v>
      </c>
      <c r="E430" s="12">
        <v>10000</v>
      </c>
      <c r="F430">
        <v>1998</v>
      </c>
    </row>
    <row r="431" spans="1:7" x14ac:dyDescent="0.2">
      <c r="A431">
        <v>990</v>
      </c>
      <c r="B431" t="str">
        <f t="shared" ref="B431" si="14">C431&amp;"_"&amp;D431&amp;F431&amp;E431</f>
        <v>The Samuel Roberts Noble Foundation_Capital Research Center201125000</v>
      </c>
      <c r="C431" t="s">
        <v>31</v>
      </c>
      <c r="D431" t="s">
        <v>5</v>
      </c>
      <c r="E431" s="12">
        <v>25000</v>
      </c>
      <c r="F431">
        <v>2011</v>
      </c>
      <c r="G431" t="s">
        <v>107</v>
      </c>
    </row>
    <row r="432" spans="1:7" x14ac:dyDescent="0.2">
      <c r="A432" t="s">
        <v>61</v>
      </c>
      <c r="B432" t="str">
        <f t="shared" si="13"/>
        <v>The Samuel Roberts Noble Foundation_Capital Research Center200820000</v>
      </c>
      <c r="C432" t="s">
        <v>31</v>
      </c>
      <c r="D432" t="s">
        <v>5</v>
      </c>
      <c r="E432" s="12">
        <v>20000</v>
      </c>
      <c r="F432">
        <v>2008</v>
      </c>
    </row>
    <row r="433" spans="1:6" x14ac:dyDescent="0.2">
      <c r="A433" t="s">
        <v>61</v>
      </c>
      <c r="B433" t="str">
        <f t="shared" si="13"/>
        <v>The Samuel Roberts Noble Foundation_Capital Research Center200720000</v>
      </c>
      <c r="C433" t="s">
        <v>31</v>
      </c>
      <c r="D433" t="s">
        <v>5</v>
      </c>
      <c r="E433" s="12">
        <v>20000</v>
      </c>
      <c r="F433">
        <v>2007</v>
      </c>
    </row>
    <row r="434" spans="1:6" x14ac:dyDescent="0.2">
      <c r="A434" t="s">
        <v>61</v>
      </c>
      <c r="B434" t="str">
        <f t="shared" si="13"/>
        <v>The Samuel Roberts Noble Foundation_Capital Research Center200720000</v>
      </c>
      <c r="C434" t="s">
        <v>31</v>
      </c>
      <c r="D434" t="s">
        <v>5</v>
      </c>
      <c r="E434" s="12">
        <v>20000</v>
      </c>
      <c r="F434">
        <v>2007</v>
      </c>
    </row>
    <row r="435" spans="1:6" x14ac:dyDescent="0.2">
      <c r="A435" t="s">
        <v>61</v>
      </c>
      <c r="B435" t="str">
        <f t="shared" si="13"/>
        <v>The Samuel Roberts Noble Foundation_Capital Research Center200620000</v>
      </c>
      <c r="C435" t="s">
        <v>31</v>
      </c>
      <c r="D435" t="s">
        <v>5</v>
      </c>
      <c r="E435" s="12">
        <v>20000</v>
      </c>
      <c r="F435">
        <v>2006</v>
      </c>
    </row>
    <row r="436" spans="1:6" x14ac:dyDescent="0.2">
      <c r="A436" t="s">
        <v>61</v>
      </c>
      <c r="B436" t="str">
        <f t="shared" si="13"/>
        <v>The Samuel Roberts Noble Foundation_Capital Research Center200640000</v>
      </c>
      <c r="C436" t="s">
        <v>31</v>
      </c>
      <c r="D436" t="s">
        <v>5</v>
      </c>
      <c r="E436" s="12">
        <v>40000</v>
      </c>
      <c r="F436">
        <v>2006</v>
      </c>
    </row>
    <row r="437" spans="1:6" x14ac:dyDescent="0.2">
      <c r="A437" t="s">
        <v>61</v>
      </c>
      <c r="B437" t="str">
        <f t="shared" si="13"/>
        <v>The Samuel Roberts Noble Foundation_Capital Research Center200220000</v>
      </c>
      <c r="C437" t="s">
        <v>31</v>
      </c>
      <c r="D437" t="s">
        <v>5</v>
      </c>
      <c r="E437" s="12">
        <v>20000</v>
      </c>
      <c r="F437">
        <v>2002</v>
      </c>
    </row>
    <row r="438" spans="1:6" x14ac:dyDescent="0.2">
      <c r="A438" t="s">
        <v>61</v>
      </c>
      <c r="B438" t="str">
        <f t="shared" si="13"/>
        <v>The Samuel Roberts Noble Foundation_Capital Research Center200120000</v>
      </c>
      <c r="C438" t="s">
        <v>31</v>
      </c>
      <c r="D438" t="s">
        <v>5</v>
      </c>
      <c r="E438" s="12">
        <v>20000</v>
      </c>
      <c r="F438">
        <v>2001</v>
      </c>
    </row>
    <row r="439" spans="1:6" x14ac:dyDescent="0.2">
      <c r="A439" t="s">
        <v>61</v>
      </c>
      <c r="B439" t="str">
        <f t="shared" si="13"/>
        <v>The Samuel Roberts Noble Foundation_Capital Research Center200020000</v>
      </c>
      <c r="C439" t="s">
        <v>31</v>
      </c>
      <c r="D439" t="s">
        <v>5</v>
      </c>
      <c r="E439" s="12">
        <v>20000</v>
      </c>
      <c r="F439">
        <v>2000</v>
      </c>
    </row>
    <row r="440" spans="1:6" x14ac:dyDescent="0.2">
      <c r="A440" t="s">
        <v>61</v>
      </c>
      <c r="B440" t="str">
        <f t="shared" si="13"/>
        <v>The Samuel Roberts Noble Foundation_Capital Research Center199920000</v>
      </c>
      <c r="C440" t="s">
        <v>31</v>
      </c>
      <c r="D440" t="s">
        <v>5</v>
      </c>
      <c r="E440" s="12">
        <v>20000</v>
      </c>
      <c r="F440">
        <v>1999</v>
      </c>
    </row>
    <row r="441" spans="1:6" x14ac:dyDescent="0.2">
      <c r="A441" t="s">
        <v>61</v>
      </c>
      <c r="B441" t="str">
        <f t="shared" si="13"/>
        <v>The Samuel Roberts Noble Foundation_Capital Research Center199820000</v>
      </c>
      <c r="C441" t="s">
        <v>31</v>
      </c>
      <c r="D441" t="s">
        <v>5</v>
      </c>
      <c r="E441" s="12">
        <v>20000</v>
      </c>
      <c r="F441">
        <v>1998</v>
      </c>
    </row>
    <row r="442" spans="1:6" x14ac:dyDescent="0.2">
      <c r="A442" t="s">
        <v>61</v>
      </c>
      <c r="B442" t="str">
        <f t="shared" si="13"/>
        <v>The Shelby Cullom Davis Foundation_Capital Research Center20074500</v>
      </c>
      <c r="C442" t="s">
        <v>37</v>
      </c>
      <c r="D442" t="s">
        <v>5</v>
      </c>
      <c r="E442" s="12">
        <v>4500</v>
      </c>
      <c r="F442">
        <v>2007</v>
      </c>
    </row>
    <row r="443" spans="1:6" x14ac:dyDescent="0.2">
      <c r="A443" t="s">
        <v>61</v>
      </c>
      <c r="B443" t="str">
        <f t="shared" si="13"/>
        <v>The Shelby Cullom Davis Foundation_Capital Research Center20064500</v>
      </c>
      <c r="C443" t="s">
        <v>37</v>
      </c>
      <c r="D443" t="s">
        <v>5</v>
      </c>
      <c r="E443" s="12">
        <v>4500</v>
      </c>
      <c r="F443">
        <v>2006</v>
      </c>
    </row>
    <row r="444" spans="1:6" x14ac:dyDescent="0.2">
      <c r="A444" t="s">
        <v>61</v>
      </c>
      <c r="B444" t="str">
        <f t="shared" si="13"/>
        <v>The Shelby Cullom Davis Foundation_Capital Research Center20054500</v>
      </c>
      <c r="C444" t="s">
        <v>37</v>
      </c>
      <c r="D444" t="s">
        <v>5</v>
      </c>
      <c r="E444" s="12">
        <v>4500</v>
      </c>
      <c r="F444">
        <v>2005</v>
      </c>
    </row>
    <row r="445" spans="1:6" x14ac:dyDescent="0.2">
      <c r="A445" t="s">
        <v>61</v>
      </c>
      <c r="B445" t="str">
        <f t="shared" si="13"/>
        <v>The Shelby Cullom Davis Foundation_Capital Research Center20044500</v>
      </c>
      <c r="C445" t="s">
        <v>37</v>
      </c>
      <c r="D445" t="s">
        <v>5</v>
      </c>
      <c r="E445" s="12">
        <v>4500</v>
      </c>
      <c r="F445">
        <v>2004</v>
      </c>
    </row>
    <row r="446" spans="1:6" x14ac:dyDescent="0.2">
      <c r="A446" t="s">
        <v>61</v>
      </c>
      <c r="B446" t="str">
        <f t="shared" si="13"/>
        <v>The Shelby Cullom Davis Foundation_Capital Research Center20032000</v>
      </c>
      <c r="C446" t="s">
        <v>37</v>
      </c>
      <c r="D446" t="s">
        <v>5</v>
      </c>
      <c r="E446" s="12">
        <v>2000</v>
      </c>
      <c r="F446">
        <v>2003</v>
      </c>
    </row>
    <row r="447" spans="1:6" x14ac:dyDescent="0.2">
      <c r="A447" t="s">
        <v>61</v>
      </c>
      <c r="B447" t="str">
        <f t="shared" si="13"/>
        <v>The Shelby Cullom Davis Foundation_Capital Research Center20022000</v>
      </c>
      <c r="C447" t="s">
        <v>37</v>
      </c>
      <c r="D447" t="s">
        <v>5</v>
      </c>
      <c r="E447" s="12">
        <v>2000</v>
      </c>
      <c r="F447">
        <v>2002</v>
      </c>
    </row>
    <row r="448" spans="1:6" x14ac:dyDescent="0.2">
      <c r="A448" t="s">
        <v>61</v>
      </c>
      <c r="B448" t="str">
        <f t="shared" si="13"/>
        <v>The Shelby Cullom Davis Foundation_Capital Research Center20015000</v>
      </c>
      <c r="C448" t="s">
        <v>37</v>
      </c>
      <c r="D448" t="s">
        <v>5</v>
      </c>
      <c r="E448" s="12">
        <v>5000</v>
      </c>
      <c r="F448">
        <v>2001</v>
      </c>
    </row>
    <row r="449" spans="1:7" x14ac:dyDescent="0.2">
      <c r="A449" t="s">
        <v>61</v>
      </c>
      <c r="B449" t="str">
        <f t="shared" si="13"/>
        <v>The Shelby Cullom Davis Foundation_Capital Research Center20005000</v>
      </c>
      <c r="C449" t="s">
        <v>37</v>
      </c>
      <c r="D449" t="s">
        <v>5</v>
      </c>
      <c r="E449" s="12">
        <v>5000</v>
      </c>
      <c r="F449">
        <v>2000</v>
      </c>
    </row>
    <row r="450" spans="1:7" x14ac:dyDescent="0.2">
      <c r="A450" t="s">
        <v>61</v>
      </c>
      <c r="B450" t="str">
        <f t="shared" si="13"/>
        <v>The Shelby Cullom Davis Foundation_Capital Research Center19995000</v>
      </c>
      <c r="C450" t="s">
        <v>37</v>
      </c>
      <c r="D450" t="s">
        <v>5</v>
      </c>
      <c r="E450" s="12">
        <v>5000</v>
      </c>
      <c r="F450">
        <v>1999</v>
      </c>
    </row>
    <row r="451" spans="1:7" x14ac:dyDescent="0.2">
      <c r="A451" t="s">
        <v>61</v>
      </c>
      <c r="B451" t="str">
        <f t="shared" si="13"/>
        <v>The Shelby Cullom Davis Foundation_Capital Research Center19985000</v>
      </c>
      <c r="C451" t="s">
        <v>37</v>
      </c>
      <c r="D451" t="s">
        <v>5</v>
      </c>
      <c r="E451" s="12">
        <v>5000</v>
      </c>
      <c r="F451">
        <v>1998</v>
      </c>
    </row>
    <row r="452" spans="1:7" x14ac:dyDescent="0.2">
      <c r="A452" t="s">
        <v>61</v>
      </c>
      <c r="B452" t="str">
        <f t="shared" si="13"/>
        <v>The Vernon K. Krieble Foundation_Capital Research Center20115000</v>
      </c>
      <c r="C452" t="s">
        <v>23</v>
      </c>
      <c r="D452" t="s">
        <v>5</v>
      </c>
      <c r="E452" s="12">
        <v>5000</v>
      </c>
      <c r="F452">
        <v>2011</v>
      </c>
    </row>
    <row r="453" spans="1:7" x14ac:dyDescent="0.2">
      <c r="A453" t="s">
        <v>61</v>
      </c>
      <c r="B453" t="str">
        <f t="shared" si="13"/>
        <v>The Vernon K. Krieble Foundation_Capital Research Center20041000</v>
      </c>
      <c r="C453" t="s">
        <v>23</v>
      </c>
      <c r="D453" t="s">
        <v>5</v>
      </c>
      <c r="E453" s="12">
        <v>1000</v>
      </c>
      <c r="F453">
        <v>2004</v>
      </c>
    </row>
    <row r="454" spans="1:7" x14ac:dyDescent="0.2">
      <c r="A454" t="s">
        <v>61</v>
      </c>
      <c r="B454" t="str">
        <f t="shared" si="13"/>
        <v>The Vernon K. Krieble Foundation_Capital Research Center20022500</v>
      </c>
      <c r="C454" t="s">
        <v>23</v>
      </c>
      <c r="D454" t="s">
        <v>5</v>
      </c>
      <c r="E454" s="12">
        <v>2500</v>
      </c>
      <c r="F454">
        <v>2002</v>
      </c>
    </row>
    <row r="455" spans="1:7" x14ac:dyDescent="0.2">
      <c r="A455" t="s">
        <v>61</v>
      </c>
      <c r="B455" t="str">
        <f t="shared" si="13"/>
        <v>The Vernon K. Krieble Foundation_Capital Research Center20011000</v>
      </c>
      <c r="C455" t="s">
        <v>23</v>
      </c>
      <c r="D455" t="s">
        <v>5</v>
      </c>
      <c r="E455" s="12">
        <v>1000</v>
      </c>
      <c r="F455">
        <v>2001</v>
      </c>
    </row>
    <row r="456" spans="1:7" x14ac:dyDescent="0.2">
      <c r="A456" t="s">
        <v>61</v>
      </c>
      <c r="B456" t="str">
        <f t="shared" si="13"/>
        <v>The Weiler Foundation_Capital Research Center201310000</v>
      </c>
      <c r="C456" t="s">
        <v>8</v>
      </c>
      <c r="D456" t="s">
        <v>5</v>
      </c>
      <c r="E456" s="12">
        <v>10000</v>
      </c>
      <c r="F456">
        <v>2013</v>
      </c>
    </row>
    <row r="457" spans="1:7" x14ac:dyDescent="0.2">
      <c r="A457" t="s">
        <v>61</v>
      </c>
      <c r="B457" t="str">
        <f t="shared" si="13"/>
        <v>The Weiler Foundation_Capital Research Center200615000</v>
      </c>
      <c r="C457" t="s">
        <v>8</v>
      </c>
      <c r="D457" t="s">
        <v>5</v>
      </c>
      <c r="E457" s="12">
        <v>15000</v>
      </c>
      <c r="F457">
        <v>2006</v>
      </c>
    </row>
    <row r="458" spans="1:7" x14ac:dyDescent="0.2">
      <c r="A458" t="s">
        <v>61</v>
      </c>
      <c r="B458" t="str">
        <f t="shared" si="13"/>
        <v>The Weiler Foundation_Capital Research Center200510000</v>
      </c>
      <c r="C458" t="s">
        <v>8</v>
      </c>
      <c r="D458" t="s">
        <v>5</v>
      </c>
      <c r="E458" s="12">
        <v>10000</v>
      </c>
      <c r="F458">
        <v>2005</v>
      </c>
    </row>
    <row r="459" spans="1:7" x14ac:dyDescent="0.2">
      <c r="A459" t="s">
        <v>61</v>
      </c>
      <c r="B459" t="str">
        <f t="shared" si="13"/>
        <v>The Weiler Foundation_Capital Research Center200410000</v>
      </c>
      <c r="C459" t="s">
        <v>8</v>
      </c>
      <c r="D459" t="s">
        <v>5</v>
      </c>
      <c r="E459" s="12">
        <v>10000</v>
      </c>
      <c r="F459">
        <v>2004</v>
      </c>
    </row>
    <row r="460" spans="1:7" x14ac:dyDescent="0.2">
      <c r="A460" t="s">
        <v>61</v>
      </c>
      <c r="B460" t="str">
        <f t="shared" si="13"/>
        <v>The Weiler Foundation_Capital Research Center20015000</v>
      </c>
      <c r="C460" t="s">
        <v>8</v>
      </c>
      <c r="D460" t="s">
        <v>5</v>
      </c>
      <c r="E460" s="12">
        <v>5000</v>
      </c>
      <c r="F460">
        <v>2001</v>
      </c>
    </row>
    <row r="461" spans="1:7" x14ac:dyDescent="0.2">
      <c r="A461">
        <v>990</v>
      </c>
      <c r="B461" t="str">
        <f t="shared" si="13"/>
        <v>True Foundation_Capital Research Center20151000</v>
      </c>
      <c r="C461" t="s">
        <v>24</v>
      </c>
      <c r="D461" t="s">
        <v>5</v>
      </c>
      <c r="E461" s="12">
        <v>1000</v>
      </c>
      <c r="F461">
        <v>2015</v>
      </c>
      <c r="G461" t="s">
        <v>107</v>
      </c>
    </row>
    <row r="462" spans="1:7" x14ac:dyDescent="0.2">
      <c r="A462">
        <v>990</v>
      </c>
      <c r="B462" t="str">
        <f t="shared" si="13"/>
        <v>True Foundation_Capital Research Center20141000</v>
      </c>
      <c r="C462" t="s">
        <v>24</v>
      </c>
      <c r="D462" t="s">
        <v>5</v>
      </c>
      <c r="E462" s="12">
        <v>1000</v>
      </c>
      <c r="F462">
        <v>2014</v>
      </c>
      <c r="G462" t="s">
        <v>107</v>
      </c>
    </row>
    <row r="463" spans="1:7" x14ac:dyDescent="0.2">
      <c r="A463" t="s">
        <v>61</v>
      </c>
      <c r="B463" t="str">
        <f t="shared" si="13"/>
        <v>True Foundation_Capital Research Center20111000</v>
      </c>
      <c r="C463" t="s">
        <v>24</v>
      </c>
      <c r="D463" t="s">
        <v>5</v>
      </c>
      <c r="E463" s="12">
        <v>1000</v>
      </c>
      <c r="F463">
        <v>2011</v>
      </c>
    </row>
    <row r="464" spans="1:7" x14ac:dyDescent="0.2">
      <c r="A464" t="s">
        <v>61</v>
      </c>
      <c r="B464" t="str">
        <f t="shared" si="13"/>
        <v>True Foundation_Capital Research Center20101000</v>
      </c>
      <c r="C464" t="s">
        <v>24</v>
      </c>
      <c r="D464" t="s">
        <v>5</v>
      </c>
      <c r="E464" s="12">
        <v>1000</v>
      </c>
      <c r="F464">
        <v>2010</v>
      </c>
    </row>
    <row r="465" spans="1:7" x14ac:dyDescent="0.2">
      <c r="A465" t="s">
        <v>61</v>
      </c>
      <c r="B465" t="str">
        <f t="shared" si="13"/>
        <v>True Foundation_Capital Research Center20091000</v>
      </c>
      <c r="C465" t="s">
        <v>24</v>
      </c>
      <c r="D465" t="s">
        <v>5</v>
      </c>
      <c r="E465" s="12">
        <v>1000</v>
      </c>
      <c r="F465">
        <v>2009</v>
      </c>
    </row>
    <row r="466" spans="1:7" x14ac:dyDescent="0.2">
      <c r="A466" t="s">
        <v>61</v>
      </c>
      <c r="B466" t="str">
        <f t="shared" si="13"/>
        <v>True Foundation_Capital Research Center20081000</v>
      </c>
      <c r="C466" t="s">
        <v>24</v>
      </c>
      <c r="D466" t="s">
        <v>5</v>
      </c>
      <c r="E466" s="12">
        <v>1000</v>
      </c>
      <c r="F466">
        <v>2008</v>
      </c>
    </row>
    <row r="467" spans="1:7" x14ac:dyDescent="0.2">
      <c r="A467" t="s">
        <v>61</v>
      </c>
      <c r="B467" t="str">
        <f t="shared" si="13"/>
        <v>True Foundation_Capital Research Center20071000</v>
      </c>
      <c r="C467" t="s">
        <v>24</v>
      </c>
      <c r="D467" t="s">
        <v>5</v>
      </c>
      <c r="E467" s="12">
        <v>1000</v>
      </c>
      <c r="F467">
        <v>2007</v>
      </c>
    </row>
    <row r="468" spans="1:7" x14ac:dyDescent="0.2">
      <c r="A468" t="s">
        <v>61</v>
      </c>
      <c r="B468" t="str">
        <f t="shared" si="13"/>
        <v>True Foundation_Capital Research Center20061000</v>
      </c>
      <c r="C468" t="s">
        <v>24</v>
      </c>
      <c r="D468" t="s">
        <v>5</v>
      </c>
      <c r="E468" s="12">
        <v>1000</v>
      </c>
      <c r="F468">
        <v>2006</v>
      </c>
    </row>
    <row r="469" spans="1:7" x14ac:dyDescent="0.2">
      <c r="A469" t="s">
        <v>61</v>
      </c>
      <c r="B469" t="str">
        <f t="shared" si="13"/>
        <v>True Foundation_Capital Research Center20051000</v>
      </c>
      <c r="C469" t="s">
        <v>24</v>
      </c>
      <c r="D469" t="s">
        <v>5</v>
      </c>
      <c r="E469" s="12">
        <v>1000</v>
      </c>
      <c r="F469">
        <v>2005</v>
      </c>
    </row>
    <row r="470" spans="1:7" x14ac:dyDescent="0.2">
      <c r="A470" t="s">
        <v>61</v>
      </c>
      <c r="B470" t="str">
        <f t="shared" si="13"/>
        <v>True Foundation_Capital Research Center20031000</v>
      </c>
      <c r="C470" t="s">
        <v>24</v>
      </c>
      <c r="D470" t="s">
        <v>5</v>
      </c>
      <c r="E470" s="12">
        <v>1000</v>
      </c>
      <c r="F470">
        <v>2003</v>
      </c>
    </row>
    <row r="471" spans="1:7" x14ac:dyDescent="0.2">
      <c r="A471" t="s">
        <v>61</v>
      </c>
      <c r="B471" t="str">
        <f t="shared" si="13"/>
        <v>True Foundation_Capital Research Center20021000</v>
      </c>
      <c r="C471" t="s">
        <v>24</v>
      </c>
      <c r="D471" t="s">
        <v>5</v>
      </c>
      <c r="E471" s="12">
        <v>1000</v>
      </c>
      <c r="F471">
        <v>2002</v>
      </c>
    </row>
    <row r="472" spans="1:7" x14ac:dyDescent="0.2">
      <c r="A472" t="s">
        <v>61</v>
      </c>
      <c r="B472" t="str">
        <f t="shared" si="13"/>
        <v>True Foundation_Capital Research Center2001200</v>
      </c>
      <c r="C472" t="s">
        <v>24</v>
      </c>
      <c r="D472" t="s">
        <v>5</v>
      </c>
      <c r="E472" s="12">
        <v>200</v>
      </c>
      <c r="F472">
        <v>2001</v>
      </c>
    </row>
    <row r="473" spans="1:7" x14ac:dyDescent="0.2">
      <c r="A473">
        <v>990</v>
      </c>
      <c r="B473" t="str">
        <f t="shared" si="13"/>
        <v>Vernon K. Krieble Foundation_Capital Research Center20041000</v>
      </c>
      <c r="C473" t="s">
        <v>104</v>
      </c>
      <c r="D473" t="s">
        <v>5</v>
      </c>
      <c r="E473" s="12">
        <v>1000</v>
      </c>
      <c r="F473">
        <v>2004</v>
      </c>
      <c r="G473" t="s">
        <v>107</v>
      </c>
    </row>
    <row r="474" spans="1:7" x14ac:dyDescent="0.2">
      <c r="A474">
        <v>990</v>
      </c>
      <c r="B474" t="str">
        <f t="shared" si="13"/>
        <v>Vernon K. Krieble Foundation_Capital Research Center20022500</v>
      </c>
      <c r="C474" t="s">
        <v>104</v>
      </c>
      <c r="D474" t="s">
        <v>5</v>
      </c>
      <c r="E474" s="12">
        <v>2500</v>
      </c>
      <c r="F474">
        <v>2002</v>
      </c>
      <c r="G474" t="s">
        <v>107</v>
      </c>
    </row>
    <row r="475" spans="1:7" x14ac:dyDescent="0.2">
      <c r="A475">
        <v>990</v>
      </c>
      <c r="B475" t="str">
        <f t="shared" si="13"/>
        <v>Vernon K. Krieble Foundation_Capital Research Center20011000</v>
      </c>
      <c r="C475" t="s">
        <v>104</v>
      </c>
      <c r="D475" t="s">
        <v>5</v>
      </c>
      <c r="E475" s="12">
        <v>1000</v>
      </c>
      <c r="F475">
        <v>2001</v>
      </c>
      <c r="G475" t="s">
        <v>107</v>
      </c>
    </row>
    <row r="476" spans="1:7" x14ac:dyDescent="0.2">
      <c r="A476" t="s">
        <v>61</v>
      </c>
      <c r="B476" t="str">
        <f t="shared" si="13"/>
        <v>Walton Family Foundation_Capital Research Center20111000</v>
      </c>
      <c r="C476" t="s">
        <v>25</v>
      </c>
      <c r="D476" t="s">
        <v>5</v>
      </c>
      <c r="E476" s="12">
        <v>1000</v>
      </c>
      <c r="F476">
        <v>2011</v>
      </c>
    </row>
    <row r="477" spans="1:7" x14ac:dyDescent="0.2">
      <c r="A477" t="s">
        <v>61</v>
      </c>
      <c r="B477" t="str">
        <f t="shared" si="13"/>
        <v>Walton Family Foundation_Capital Research Center20101000</v>
      </c>
      <c r="C477" t="s">
        <v>25</v>
      </c>
      <c r="D477" t="s">
        <v>5</v>
      </c>
      <c r="E477" s="12">
        <v>1000</v>
      </c>
      <c r="F477">
        <v>2010</v>
      </c>
    </row>
    <row r="478" spans="1:7" x14ac:dyDescent="0.2">
      <c r="A478" t="s">
        <v>61</v>
      </c>
      <c r="B478" t="str">
        <f t="shared" si="13"/>
        <v>Walton Family Foundation_Capital Research Center20091000</v>
      </c>
      <c r="C478" t="s">
        <v>25</v>
      </c>
      <c r="D478" t="s">
        <v>5</v>
      </c>
      <c r="E478" s="12">
        <v>1000</v>
      </c>
      <c r="F478">
        <v>2009</v>
      </c>
    </row>
    <row r="479" spans="1:7" x14ac:dyDescent="0.2">
      <c r="A479" t="s">
        <v>61</v>
      </c>
      <c r="B479" t="str">
        <f t="shared" si="13"/>
        <v>Walton Family Foundation_Capital Research Center20081000</v>
      </c>
      <c r="C479" t="s">
        <v>25</v>
      </c>
      <c r="D479" t="s">
        <v>5</v>
      </c>
      <c r="E479" s="12">
        <v>1000</v>
      </c>
      <c r="F479">
        <v>2008</v>
      </c>
    </row>
    <row r="480" spans="1:7" x14ac:dyDescent="0.2">
      <c r="A480" t="s">
        <v>61</v>
      </c>
      <c r="B480" t="str">
        <f t="shared" si="13"/>
        <v>Walton Family Foundation_Capital Research Center20071000</v>
      </c>
      <c r="C480" t="s">
        <v>25</v>
      </c>
      <c r="D480" t="s">
        <v>5</v>
      </c>
      <c r="E480" s="12">
        <v>1000</v>
      </c>
      <c r="F480">
        <v>2007</v>
      </c>
    </row>
    <row r="481" spans="1:7" x14ac:dyDescent="0.2">
      <c r="A481" t="s">
        <v>61</v>
      </c>
      <c r="B481" t="str">
        <f t="shared" si="13"/>
        <v>Walton Family Foundation_Capital Research Center20061000</v>
      </c>
      <c r="C481" t="s">
        <v>25</v>
      </c>
      <c r="D481" t="s">
        <v>5</v>
      </c>
      <c r="E481" s="12">
        <v>1000</v>
      </c>
      <c r="F481">
        <v>2006</v>
      </c>
    </row>
    <row r="482" spans="1:7" x14ac:dyDescent="0.2">
      <c r="A482" t="s">
        <v>61</v>
      </c>
      <c r="B482" t="str">
        <f t="shared" si="13"/>
        <v>Walton Family Foundation_Capital Research Center20051000</v>
      </c>
      <c r="C482" t="s">
        <v>25</v>
      </c>
      <c r="D482" t="s">
        <v>5</v>
      </c>
      <c r="E482" s="12">
        <v>1000</v>
      </c>
      <c r="F482">
        <v>2005</v>
      </c>
    </row>
    <row r="483" spans="1:7" x14ac:dyDescent="0.2">
      <c r="A483" t="s">
        <v>61</v>
      </c>
      <c r="B483" t="str">
        <f t="shared" si="13"/>
        <v>Walton Family Foundation_Capital Research Center20041000</v>
      </c>
      <c r="C483" t="s">
        <v>25</v>
      </c>
      <c r="D483" t="s">
        <v>5</v>
      </c>
      <c r="E483" s="12">
        <v>1000</v>
      </c>
      <c r="F483">
        <v>2004</v>
      </c>
    </row>
    <row r="484" spans="1:7" x14ac:dyDescent="0.2">
      <c r="A484" t="s">
        <v>61</v>
      </c>
      <c r="B484" t="str">
        <f t="shared" si="13"/>
        <v>Walton Family Foundation_Capital Research Center20031000</v>
      </c>
      <c r="C484" t="s">
        <v>25</v>
      </c>
      <c r="D484" t="s">
        <v>5</v>
      </c>
      <c r="E484" s="12">
        <v>1000</v>
      </c>
      <c r="F484">
        <v>2003</v>
      </c>
    </row>
    <row r="485" spans="1:7" x14ac:dyDescent="0.2">
      <c r="A485" t="s">
        <v>61</v>
      </c>
      <c r="B485" t="str">
        <f t="shared" si="13"/>
        <v>Walton Family Foundation_Capital Research Center19981000</v>
      </c>
      <c r="C485" t="s">
        <v>25</v>
      </c>
      <c r="D485" t="s">
        <v>5</v>
      </c>
      <c r="E485" s="12">
        <v>1000</v>
      </c>
      <c r="F485">
        <v>1998</v>
      </c>
    </row>
    <row r="486" spans="1:7" x14ac:dyDescent="0.2">
      <c r="A486" t="s">
        <v>61</v>
      </c>
      <c r="B486" t="str">
        <f t="shared" si="13"/>
        <v>William E. Simon Foundation_Capital Research Center20001000</v>
      </c>
      <c r="C486" t="s">
        <v>50</v>
      </c>
      <c r="D486" t="s">
        <v>5</v>
      </c>
      <c r="E486" s="12">
        <v>1000</v>
      </c>
      <c r="F486">
        <v>2000</v>
      </c>
    </row>
    <row r="487" spans="1:7" x14ac:dyDescent="0.2">
      <c r="A487">
        <v>990</v>
      </c>
      <c r="B487" t="str">
        <f t="shared" si="13"/>
        <v>William H. Donner Foundation_Capital Research Center201630000</v>
      </c>
      <c r="C487" t="s">
        <v>16</v>
      </c>
      <c r="D487" t="s">
        <v>5</v>
      </c>
      <c r="E487" s="12">
        <v>30000</v>
      </c>
      <c r="F487">
        <v>2016</v>
      </c>
      <c r="G487" t="s">
        <v>107</v>
      </c>
    </row>
    <row r="488" spans="1:7" x14ac:dyDescent="0.2">
      <c r="A488">
        <v>990</v>
      </c>
      <c r="B488" t="str">
        <f t="shared" si="13"/>
        <v>William H. Donner Foundation_Capital Research Center201520000</v>
      </c>
      <c r="C488" t="s">
        <v>16</v>
      </c>
      <c r="D488" t="s">
        <v>5</v>
      </c>
      <c r="E488" s="12">
        <v>20000</v>
      </c>
      <c r="F488">
        <v>2015</v>
      </c>
      <c r="G488" t="s">
        <v>107</v>
      </c>
    </row>
    <row r="489" spans="1:7" x14ac:dyDescent="0.2">
      <c r="A489">
        <v>990</v>
      </c>
      <c r="B489" t="str">
        <f t="shared" si="13"/>
        <v>William H. Donner Foundation_Capital Research Center201420000</v>
      </c>
      <c r="C489" t="s">
        <v>16</v>
      </c>
      <c r="D489" t="s">
        <v>5</v>
      </c>
      <c r="E489" s="12">
        <v>20000</v>
      </c>
      <c r="F489">
        <v>2014</v>
      </c>
      <c r="G489" t="s">
        <v>107</v>
      </c>
    </row>
    <row r="490" spans="1:7" x14ac:dyDescent="0.2">
      <c r="A490" t="s">
        <v>61</v>
      </c>
      <c r="B490" t="str">
        <f t="shared" si="13"/>
        <v>William H. Donner Foundation_Capital Research Center201220000</v>
      </c>
      <c r="C490" t="s">
        <v>16</v>
      </c>
      <c r="D490" t="s">
        <v>5</v>
      </c>
      <c r="E490" s="12">
        <v>20000</v>
      </c>
      <c r="F490">
        <v>2012</v>
      </c>
    </row>
    <row r="491" spans="1:7" x14ac:dyDescent="0.2">
      <c r="A491" t="s">
        <v>61</v>
      </c>
      <c r="B491" t="str">
        <f t="shared" si="13"/>
        <v>William H. Donner Foundation_Capital Research Center201120000</v>
      </c>
      <c r="C491" t="s">
        <v>16</v>
      </c>
      <c r="D491" t="s">
        <v>5</v>
      </c>
      <c r="E491" s="12">
        <v>20000</v>
      </c>
      <c r="F491">
        <v>2011</v>
      </c>
    </row>
    <row r="492" spans="1:7" x14ac:dyDescent="0.2">
      <c r="A492" t="s">
        <v>61</v>
      </c>
      <c r="B492" t="str">
        <f t="shared" si="13"/>
        <v>William H. Donner Foundation_Capital Research Center201020000</v>
      </c>
      <c r="C492" t="s">
        <v>16</v>
      </c>
      <c r="D492" t="s">
        <v>5</v>
      </c>
      <c r="E492" s="12">
        <v>20000</v>
      </c>
      <c r="F492">
        <v>2010</v>
      </c>
    </row>
    <row r="493" spans="1:7" x14ac:dyDescent="0.2">
      <c r="A493" t="s">
        <v>61</v>
      </c>
      <c r="B493" t="str">
        <f t="shared" si="13"/>
        <v>William H. Donner Foundation_Capital Research Center200920000</v>
      </c>
      <c r="C493" t="s">
        <v>16</v>
      </c>
      <c r="D493" t="s">
        <v>5</v>
      </c>
      <c r="E493" s="12">
        <v>20000</v>
      </c>
      <c r="F493">
        <v>2009</v>
      </c>
    </row>
    <row r="494" spans="1:7" x14ac:dyDescent="0.2">
      <c r="A494" t="s">
        <v>61</v>
      </c>
      <c r="B494" t="str">
        <f t="shared" si="13"/>
        <v>William H. Donner Foundation_Capital Research Center200825000</v>
      </c>
      <c r="C494" t="s">
        <v>16</v>
      </c>
      <c r="D494" t="s">
        <v>5</v>
      </c>
      <c r="E494" s="12">
        <v>25000</v>
      </c>
      <c r="F494">
        <v>2008</v>
      </c>
    </row>
    <row r="495" spans="1:7" x14ac:dyDescent="0.2">
      <c r="A495" t="s">
        <v>61</v>
      </c>
      <c r="B495" t="str">
        <f t="shared" ref="B495:B519" si="15">C495&amp;"_"&amp;D495&amp;F495&amp;E495</f>
        <v>William H. Donner Foundation_Capital Research Center200720000</v>
      </c>
      <c r="C495" t="s">
        <v>16</v>
      </c>
      <c r="D495" t="s">
        <v>5</v>
      </c>
      <c r="E495" s="12">
        <v>20000</v>
      </c>
      <c r="F495">
        <v>2007</v>
      </c>
    </row>
    <row r="496" spans="1:7" x14ac:dyDescent="0.2">
      <c r="A496" t="s">
        <v>61</v>
      </c>
      <c r="B496" t="str">
        <f t="shared" si="15"/>
        <v>William H. Donner Foundation_Capital Research Center200712500</v>
      </c>
      <c r="C496" t="s">
        <v>16</v>
      </c>
      <c r="D496" t="s">
        <v>5</v>
      </c>
      <c r="E496" s="12">
        <v>12500</v>
      </c>
      <c r="F496">
        <v>2007</v>
      </c>
    </row>
    <row r="497" spans="1:6" x14ac:dyDescent="0.2">
      <c r="A497" t="s">
        <v>61</v>
      </c>
      <c r="B497" t="str">
        <f t="shared" si="15"/>
        <v>William H. Donner Foundation_Capital Research Center200710000</v>
      </c>
      <c r="C497" t="s">
        <v>16</v>
      </c>
      <c r="D497" t="s">
        <v>5</v>
      </c>
      <c r="E497" s="12">
        <v>10000</v>
      </c>
      <c r="F497">
        <v>2007</v>
      </c>
    </row>
    <row r="498" spans="1:6" x14ac:dyDescent="0.2">
      <c r="A498" t="s">
        <v>61</v>
      </c>
      <c r="B498" t="str">
        <f t="shared" si="15"/>
        <v>William H. Donner Foundation_Capital Research Center200620000</v>
      </c>
      <c r="C498" t="s">
        <v>16</v>
      </c>
      <c r="D498" t="s">
        <v>5</v>
      </c>
      <c r="E498" s="12">
        <v>20000</v>
      </c>
      <c r="F498">
        <v>2006</v>
      </c>
    </row>
    <row r="499" spans="1:6" x14ac:dyDescent="0.2">
      <c r="A499" t="s">
        <v>61</v>
      </c>
      <c r="B499" t="str">
        <f t="shared" si="15"/>
        <v>William H. Donner Foundation_Capital Research Center200510000</v>
      </c>
      <c r="C499" t="s">
        <v>16</v>
      </c>
      <c r="D499" t="s">
        <v>5</v>
      </c>
      <c r="E499" s="12">
        <v>10000</v>
      </c>
      <c r="F499">
        <v>2005</v>
      </c>
    </row>
    <row r="500" spans="1:6" x14ac:dyDescent="0.2">
      <c r="A500" t="s">
        <v>61</v>
      </c>
      <c r="B500" t="str">
        <f t="shared" si="15"/>
        <v>William H. Donner Foundation_Capital Research Center200520000</v>
      </c>
      <c r="C500" t="s">
        <v>16</v>
      </c>
      <c r="D500" t="s">
        <v>5</v>
      </c>
      <c r="E500" s="12">
        <v>20000</v>
      </c>
      <c r="F500">
        <v>2005</v>
      </c>
    </row>
    <row r="501" spans="1:6" x14ac:dyDescent="0.2">
      <c r="A501" t="s">
        <v>61</v>
      </c>
      <c r="B501" t="str">
        <f t="shared" si="15"/>
        <v>William H. Donner Foundation_Capital Research Center200415000</v>
      </c>
      <c r="C501" t="s">
        <v>16</v>
      </c>
      <c r="D501" t="s">
        <v>5</v>
      </c>
      <c r="E501" s="12">
        <v>15000</v>
      </c>
      <c r="F501">
        <v>2004</v>
      </c>
    </row>
    <row r="502" spans="1:6" x14ac:dyDescent="0.2">
      <c r="A502" t="s">
        <v>61</v>
      </c>
      <c r="B502" t="str">
        <f t="shared" si="15"/>
        <v>William H. Donner Foundation_Capital Research Center200420000</v>
      </c>
      <c r="C502" t="s">
        <v>16</v>
      </c>
      <c r="D502" t="s">
        <v>5</v>
      </c>
      <c r="E502" s="12">
        <v>20000</v>
      </c>
      <c r="F502">
        <v>2004</v>
      </c>
    </row>
    <row r="503" spans="1:6" x14ac:dyDescent="0.2">
      <c r="A503" t="s">
        <v>61</v>
      </c>
      <c r="B503" t="str">
        <f t="shared" si="15"/>
        <v>William H. Donner Foundation_Capital Research Center200320000</v>
      </c>
      <c r="C503" t="s">
        <v>16</v>
      </c>
      <c r="D503" t="s">
        <v>5</v>
      </c>
      <c r="E503" s="12">
        <v>20000</v>
      </c>
      <c r="F503">
        <v>2003</v>
      </c>
    </row>
    <row r="504" spans="1:6" x14ac:dyDescent="0.2">
      <c r="A504" t="s">
        <v>61</v>
      </c>
      <c r="B504" t="str">
        <f t="shared" si="15"/>
        <v>William H. Donner Foundation_Capital Research Center200245000</v>
      </c>
      <c r="C504" t="s">
        <v>16</v>
      </c>
      <c r="D504" t="s">
        <v>5</v>
      </c>
      <c r="E504" s="12">
        <v>45000</v>
      </c>
      <c r="F504">
        <v>2002</v>
      </c>
    </row>
    <row r="505" spans="1:6" x14ac:dyDescent="0.2">
      <c r="A505" t="s">
        <v>61</v>
      </c>
      <c r="B505" t="str">
        <f t="shared" si="15"/>
        <v>William H. Donner Foundation_Capital Research Center200125000</v>
      </c>
      <c r="C505" t="s">
        <v>16</v>
      </c>
      <c r="D505" t="s">
        <v>5</v>
      </c>
      <c r="E505" s="12">
        <v>25000</v>
      </c>
      <c r="F505">
        <v>2001</v>
      </c>
    </row>
    <row r="506" spans="1:6" x14ac:dyDescent="0.2">
      <c r="A506" t="s">
        <v>61</v>
      </c>
      <c r="B506" t="str">
        <f t="shared" si="15"/>
        <v>William H. Donner Foundation_Capital Research Center200125000</v>
      </c>
      <c r="C506" t="s">
        <v>16</v>
      </c>
      <c r="D506" t="s">
        <v>5</v>
      </c>
      <c r="E506" s="12">
        <v>25000</v>
      </c>
      <c r="F506">
        <v>2001</v>
      </c>
    </row>
    <row r="507" spans="1:6" x14ac:dyDescent="0.2">
      <c r="A507" t="s">
        <v>61</v>
      </c>
      <c r="B507" t="str">
        <f t="shared" si="15"/>
        <v>William H. Donner Foundation_Capital Research Center1999166667</v>
      </c>
      <c r="C507" t="s">
        <v>16</v>
      </c>
      <c r="D507" t="s">
        <v>5</v>
      </c>
      <c r="E507" s="12">
        <v>166667</v>
      </c>
      <c r="F507">
        <v>1999</v>
      </c>
    </row>
    <row r="508" spans="1:6" x14ac:dyDescent="0.2">
      <c r="A508" t="s">
        <v>61</v>
      </c>
      <c r="B508" t="str">
        <f t="shared" si="15"/>
        <v>William H. Donner Foundation_Capital Research Center199851666</v>
      </c>
      <c r="C508" t="s">
        <v>16</v>
      </c>
      <c r="D508" t="s">
        <v>5</v>
      </c>
      <c r="E508" s="12">
        <v>51666</v>
      </c>
      <c r="F508">
        <v>1998</v>
      </c>
    </row>
    <row r="509" spans="1:6" x14ac:dyDescent="0.2">
      <c r="A509" t="s">
        <v>61</v>
      </c>
      <c r="B509" t="str">
        <f t="shared" si="15"/>
        <v>Windway Foundation_Capital Research Center20132000</v>
      </c>
      <c r="C509" t="s">
        <v>10</v>
      </c>
      <c r="D509" t="s">
        <v>5</v>
      </c>
      <c r="E509" s="12">
        <v>2000</v>
      </c>
      <c r="F509">
        <v>2013</v>
      </c>
    </row>
    <row r="510" spans="1:6" x14ac:dyDescent="0.2">
      <c r="A510" t="s">
        <v>61</v>
      </c>
      <c r="B510" t="str">
        <f t="shared" si="15"/>
        <v>Windway Foundation_Capital Research Center20111000</v>
      </c>
      <c r="C510" t="s">
        <v>10</v>
      </c>
      <c r="D510" t="s">
        <v>5</v>
      </c>
      <c r="E510" s="12">
        <v>1000</v>
      </c>
      <c r="F510">
        <v>2011</v>
      </c>
    </row>
    <row r="511" spans="1:6" x14ac:dyDescent="0.2">
      <c r="A511" t="s">
        <v>61</v>
      </c>
      <c r="B511" t="str">
        <f t="shared" si="15"/>
        <v>Windway Foundation_Capital Research Center20082500</v>
      </c>
      <c r="C511" t="s">
        <v>10</v>
      </c>
      <c r="D511" t="s">
        <v>5</v>
      </c>
      <c r="E511" s="12">
        <v>2500</v>
      </c>
      <c r="F511">
        <v>2008</v>
      </c>
    </row>
    <row r="512" spans="1:6" x14ac:dyDescent="0.2">
      <c r="A512" t="s">
        <v>61</v>
      </c>
      <c r="B512" t="str">
        <f t="shared" si="15"/>
        <v>Windway Foundation_Capital Research Center20072500</v>
      </c>
      <c r="C512" t="s">
        <v>10</v>
      </c>
      <c r="D512" t="s">
        <v>5</v>
      </c>
      <c r="E512" s="12">
        <v>2500</v>
      </c>
      <c r="F512">
        <v>2007</v>
      </c>
    </row>
    <row r="513" spans="1:7" x14ac:dyDescent="0.2">
      <c r="A513" t="s">
        <v>61</v>
      </c>
      <c r="B513" t="str">
        <f t="shared" si="15"/>
        <v>Windway Foundation_Capital Research Center20062500</v>
      </c>
      <c r="C513" t="s">
        <v>10</v>
      </c>
      <c r="D513" t="s">
        <v>5</v>
      </c>
      <c r="E513" s="12">
        <v>2500</v>
      </c>
      <c r="F513">
        <v>2006</v>
      </c>
    </row>
    <row r="514" spans="1:7" x14ac:dyDescent="0.2">
      <c r="A514">
        <v>990</v>
      </c>
      <c r="B514" t="str">
        <f t="shared" si="15"/>
        <v>Wodecroft Foundation_Capital Research Center20141000</v>
      </c>
      <c r="C514" t="s">
        <v>105</v>
      </c>
      <c r="D514" t="s">
        <v>5</v>
      </c>
      <c r="E514" s="12">
        <v>1000</v>
      </c>
      <c r="F514">
        <v>2014</v>
      </c>
    </row>
    <row r="515" spans="1:7" x14ac:dyDescent="0.2">
      <c r="A515" s="13">
        <v>990</v>
      </c>
      <c r="B515" s="13" t="str">
        <f t="shared" si="15"/>
        <v>DonorsTrust_Capital Research Center20172000</v>
      </c>
      <c r="C515" s="13" t="s">
        <v>7</v>
      </c>
      <c r="D515" s="13" t="s">
        <v>5</v>
      </c>
      <c r="E515" s="14">
        <v>2000</v>
      </c>
      <c r="F515" s="13">
        <v>2017</v>
      </c>
      <c r="G515" s="13" t="s">
        <v>107</v>
      </c>
    </row>
    <row r="516" spans="1:7" x14ac:dyDescent="0.2">
      <c r="A516" s="13">
        <v>990</v>
      </c>
      <c r="B516" s="13" t="str">
        <f t="shared" si="15"/>
        <v>DonorsTrust_Capital Research Center20171000</v>
      </c>
      <c r="C516" s="13" t="s">
        <v>7</v>
      </c>
      <c r="D516" s="13" t="s">
        <v>5</v>
      </c>
      <c r="E516" s="14">
        <v>1000</v>
      </c>
      <c r="F516" s="13">
        <v>2017</v>
      </c>
      <c r="G516" s="13" t="s">
        <v>107</v>
      </c>
    </row>
    <row r="517" spans="1:7" x14ac:dyDescent="0.2">
      <c r="A517" s="13">
        <v>990</v>
      </c>
      <c r="B517" s="13" t="str">
        <f t="shared" si="15"/>
        <v>DonorsTrust_Capital Research Center20171000</v>
      </c>
      <c r="C517" s="13" t="s">
        <v>7</v>
      </c>
      <c r="D517" s="13" t="s">
        <v>5</v>
      </c>
      <c r="E517" s="14">
        <v>1000</v>
      </c>
      <c r="F517" s="13">
        <v>2017</v>
      </c>
      <c r="G517" s="13" t="s">
        <v>107</v>
      </c>
    </row>
    <row r="518" spans="1:7" x14ac:dyDescent="0.2">
      <c r="A518">
        <v>990</v>
      </c>
      <c r="B518" t="str">
        <f t="shared" si="15"/>
        <v>Donors Capital Fund_Capital Research Center201780000</v>
      </c>
      <c r="C518" t="s">
        <v>6</v>
      </c>
      <c r="D518" t="s">
        <v>5</v>
      </c>
      <c r="E518" s="12">
        <v>80000</v>
      </c>
      <c r="F518">
        <v>2017</v>
      </c>
      <c r="G518" t="s">
        <v>107</v>
      </c>
    </row>
    <row r="519" spans="1:7" x14ac:dyDescent="0.2">
      <c r="A519">
        <v>990</v>
      </c>
      <c r="B519" t="str">
        <f t="shared" si="15"/>
        <v>Dodge Jones Foundatoin_Capital Research Center20143000</v>
      </c>
      <c r="C519" t="s">
        <v>108</v>
      </c>
      <c r="D519" t="s">
        <v>5</v>
      </c>
      <c r="E519" s="12">
        <v>3000</v>
      </c>
      <c r="F519">
        <v>2014</v>
      </c>
      <c r="G519" t="s">
        <v>107</v>
      </c>
    </row>
    <row r="520" spans="1:7" x14ac:dyDescent="0.2">
      <c r="A520">
        <v>990</v>
      </c>
      <c r="B520" t="str">
        <f t="shared" ref="B520:B533" si="16">C520&amp;"_"&amp;D520&amp;F520&amp;E520</f>
        <v>Dodge Jones Foundatoin_Capital Research Center20132500</v>
      </c>
      <c r="C520" t="s">
        <v>108</v>
      </c>
      <c r="D520" t="s">
        <v>5</v>
      </c>
      <c r="E520" s="12">
        <v>2500</v>
      </c>
      <c r="F520">
        <v>2013</v>
      </c>
      <c r="G520" t="s">
        <v>107</v>
      </c>
    </row>
    <row r="521" spans="1:7" x14ac:dyDescent="0.2">
      <c r="A521">
        <v>990</v>
      </c>
      <c r="B521" t="str">
        <f t="shared" si="16"/>
        <v>Dodge Jones Foundatoin_Capital Research Center20112500</v>
      </c>
      <c r="C521" t="s">
        <v>108</v>
      </c>
      <c r="D521" t="s">
        <v>5</v>
      </c>
      <c r="E521" s="12">
        <v>2500</v>
      </c>
      <c r="F521">
        <v>2011</v>
      </c>
      <c r="G521" t="s">
        <v>107</v>
      </c>
    </row>
    <row r="522" spans="1:7" x14ac:dyDescent="0.2">
      <c r="A522">
        <v>990</v>
      </c>
      <c r="B522" t="str">
        <f t="shared" si="16"/>
        <v>Dodge Jones Foundatoin_Capital Research Center20092500</v>
      </c>
      <c r="C522" t="s">
        <v>108</v>
      </c>
      <c r="D522" t="s">
        <v>5</v>
      </c>
      <c r="E522" s="12">
        <v>2500</v>
      </c>
      <c r="F522">
        <v>2009</v>
      </c>
      <c r="G522" t="s">
        <v>107</v>
      </c>
    </row>
    <row r="523" spans="1:7" x14ac:dyDescent="0.2">
      <c r="A523">
        <v>990</v>
      </c>
      <c r="B523" t="str">
        <f t="shared" si="16"/>
        <v>Dodge Jones Foundatoin_Capital Research Center20087500</v>
      </c>
      <c r="C523" t="s">
        <v>108</v>
      </c>
      <c r="D523" t="s">
        <v>5</v>
      </c>
      <c r="E523" s="12">
        <v>7500</v>
      </c>
      <c r="F523">
        <v>2008</v>
      </c>
      <c r="G523" t="s">
        <v>107</v>
      </c>
    </row>
    <row r="524" spans="1:7" x14ac:dyDescent="0.2">
      <c r="A524">
        <v>990</v>
      </c>
      <c r="B524" t="str">
        <f t="shared" si="16"/>
        <v>Dodge Jones Foundatoin_Capital Research Center200710000</v>
      </c>
      <c r="C524" t="s">
        <v>108</v>
      </c>
      <c r="D524" t="s">
        <v>5</v>
      </c>
      <c r="E524" s="12">
        <v>10000</v>
      </c>
      <c r="F524">
        <v>2007</v>
      </c>
      <c r="G524" t="s">
        <v>107</v>
      </c>
    </row>
    <row r="525" spans="1:7" x14ac:dyDescent="0.2">
      <c r="A525">
        <v>990</v>
      </c>
      <c r="B525" t="str">
        <f t="shared" si="16"/>
        <v>Dodge Jones Foundatoin_Capital Research Center200610000</v>
      </c>
      <c r="C525" t="s">
        <v>108</v>
      </c>
      <c r="D525" t="s">
        <v>5</v>
      </c>
      <c r="E525" s="12">
        <v>10000</v>
      </c>
      <c r="F525">
        <v>2006</v>
      </c>
      <c r="G525" t="s">
        <v>107</v>
      </c>
    </row>
    <row r="526" spans="1:7" x14ac:dyDescent="0.2">
      <c r="A526">
        <v>990</v>
      </c>
      <c r="B526" t="str">
        <f t="shared" si="16"/>
        <v>Dodge Jones Foundatoin_Capital Research Center200510000</v>
      </c>
      <c r="C526" t="s">
        <v>108</v>
      </c>
      <c r="D526" t="s">
        <v>5</v>
      </c>
      <c r="E526" s="12">
        <v>10000</v>
      </c>
      <c r="F526">
        <v>2005</v>
      </c>
      <c r="G526" t="s">
        <v>107</v>
      </c>
    </row>
    <row r="527" spans="1:7" x14ac:dyDescent="0.2">
      <c r="A527">
        <v>990</v>
      </c>
      <c r="B527" t="str">
        <f t="shared" si="16"/>
        <v>Dodge Jones Foundatoin_Capital Research Center20047500</v>
      </c>
      <c r="C527" t="s">
        <v>108</v>
      </c>
      <c r="D527" t="s">
        <v>5</v>
      </c>
      <c r="E527" s="12">
        <v>7500</v>
      </c>
      <c r="F527">
        <v>2004</v>
      </c>
      <c r="G527" t="s">
        <v>107</v>
      </c>
    </row>
    <row r="528" spans="1:7" x14ac:dyDescent="0.2">
      <c r="A528">
        <v>990</v>
      </c>
      <c r="B528" t="str">
        <f t="shared" si="16"/>
        <v>Dodge Jones Foundatoin_Capital Research Center200325000</v>
      </c>
      <c r="C528" t="s">
        <v>108</v>
      </c>
      <c r="D528" t="s">
        <v>5</v>
      </c>
      <c r="E528" s="12">
        <v>25000</v>
      </c>
      <c r="F528">
        <v>2003</v>
      </c>
      <c r="G528" t="s">
        <v>107</v>
      </c>
    </row>
    <row r="529" spans="1:7" x14ac:dyDescent="0.2">
      <c r="A529">
        <v>990</v>
      </c>
      <c r="B529" t="str">
        <f t="shared" si="16"/>
        <v>Dodge Jones Foundatoin_Capital Research Center20025000</v>
      </c>
      <c r="C529" t="s">
        <v>108</v>
      </c>
      <c r="D529" t="s">
        <v>5</v>
      </c>
      <c r="E529" s="12">
        <v>5000</v>
      </c>
      <c r="F529">
        <v>2002</v>
      </c>
      <c r="G529" t="s">
        <v>107</v>
      </c>
    </row>
    <row r="530" spans="1:7" x14ac:dyDescent="0.2">
      <c r="A530">
        <v>990</v>
      </c>
      <c r="B530" t="str">
        <f t="shared" si="16"/>
        <v>Dodge Jones Foundatoin_Capital Research Center20155000</v>
      </c>
      <c r="C530" t="s">
        <v>108</v>
      </c>
      <c r="D530" t="s">
        <v>5</v>
      </c>
      <c r="E530" s="12">
        <v>5000</v>
      </c>
      <c r="F530">
        <v>2015</v>
      </c>
      <c r="G530" t="s">
        <v>107</v>
      </c>
    </row>
    <row r="531" spans="1:7" x14ac:dyDescent="0.2">
      <c r="A531">
        <v>990</v>
      </c>
      <c r="B531" t="str">
        <f t="shared" si="16"/>
        <v>Kickapoo Springs Foundation_Capital Research Center20112500</v>
      </c>
      <c r="C531" t="s">
        <v>110</v>
      </c>
      <c r="D531" t="s">
        <v>5</v>
      </c>
      <c r="E531" s="12">
        <v>2500</v>
      </c>
      <c r="F531">
        <v>2011</v>
      </c>
      <c r="G531" t="s">
        <v>107</v>
      </c>
    </row>
    <row r="532" spans="1:7" x14ac:dyDescent="0.2">
      <c r="A532">
        <v>990</v>
      </c>
      <c r="B532" t="str">
        <f t="shared" si="16"/>
        <v>The Legett Foundation_Capital Research Center20112500</v>
      </c>
      <c r="C532" t="s">
        <v>111</v>
      </c>
      <c r="D532" t="s">
        <v>5</v>
      </c>
      <c r="E532" s="12">
        <v>2500</v>
      </c>
      <c r="F532">
        <v>2011</v>
      </c>
      <c r="G532" t="s">
        <v>107</v>
      </c>
    </row>
    <row r="533" spans="1:7" x14ac:dyDescent="0.2">
      <c r="A533">
        <v>990</v>
      </c>
      <c r="B533" t="str">
        <f t="shared" si="16"/>
        <v>Richard Seth Staley Educational Foundation_Capital Research Center20161000</v>
      </c>
      <c r="C533" t="s">
        <v>112</v>
      </c>
      <c r="D533" t="s">
        <v>5</v>
      </c>
      <c r="E533" s="12">
        <v>1000</v>
      </c>
      <c r="F533">
        <v>2016</v>
      </c>
      <c r="G533" t="s">
        <v>107</v>
      </c>
    </row>
    <row r="534" spans="1:7" x14ac:dyDescent="0.2">
      <c r="A534">
        <v>990</v>
      </c>
      <c r="B534" t="str">
        <f t="shared" ref="B534:B542" si="17">C534&amp;"_"&amp;D534&amp;F534&amp;E534</f>
        <v>Richard Seth Staley Educational Foundation_Capital Research Center2013500</v>
      </c>
      <c r="C534" t="s">
        <v>112</v>
      </c>
      <c r="D534" t="s">
        <v>5</v>
      </c>
      <c r="E534" s="12">
        <v>500</v>
      </c>
      <c r="F534">
        <v>2013</v>
      </c>
      <c r="G534" t="s">
        <v>107</v>
      </c>
    </row>
    <row r="535" spans="1:7" x14ac:dyDescent="0.2">
      <c r="A535">
        <v>990</v>
      </c>
      <c r="B535" t="str">
        <f t="shared" si="17"/>
        <v>Richard Seth Staley Educational Foundation_Capital Research Center2011100</v>
      </c>
      <c r="C535" t="s">
        <v>112</v>
      </c>
      <c r="D535" t="s">
        <v>5</v>
      </c>
      <c r="E535" s="12">
        <v>100</v>
      </c>
      <c r="F535">
        <v>2011</v>
      </c>
      <c r="G535" t="s">
        <v>107</v>
      </c>
    </row>
    <row r="536" spans="1:7" x14ac:dyDescent="0.2">
      <c r="A536">
        <v>990</v>
      </c>
      <c r="B536" t="str">
        <f t="shared" si="17"/>
        <v>Richard Seth Staley Educational Foundation_Capital Research Center2009100</v>
      </c>
      <c r="C536" t="s">
        <v>112</v>
      </c>
      <c r="D536" t="s">
        <v>5</v>
      </c>
      <c r="E536" s="12">
        <v>100</v>
      </c>
      <c r="F536">
        <v>2009</v>
      </c>
      <c r="G536" t="s">
        <v>107</v>
      </c>
    </row>
    <row r="537" spans="1:7" x14ac:dyDescent="0.2">
      <c r="A537">
        <v>990</v>
      </c>
      <c r="B537" t="str">
        <f t="shared" si="17"/>
        <v>Richard Seth Staley Educational Foundation_Capital Research Center2008500</v>
      </c>
      <c r="C537" t="s">
        <v>112</v>
      </c>
      <c r="D537" t="s">
        <v>5</v>
      </c>
      <c r="E537" s="12">
        <v>500</v>
      </c>
      <c r="F537">
        <v>2008</v>
      </c>
      <c r="G537" t="s">
        <v>107</v>
      </c>
    </row>
    <row r="538" spans="1:7" x14ac:dyDescent="0.2">
      <c r="A538">
        <v>990</v>
      </c>
      <c r="B538" t="str">
        <f t="shared" si="17"/>
        <v>Richard Seth Staley Educational Foundation_Capital Research Center20071500</v>
      </c>
      <c r="C538" t="s">
        <v>112</v>
      </c>
      <c r="D538" t="s">
        <v>5</v>
      </c>
      <c r="E538" s="12">
        <v>1500</v>
      </c>
      <c r="F538">
        <v>2007</v>
      </c>
      <c r="G538" t="s">
        <v>107</v>
      </c>
    </row>
    <row r="539" spans="1:7" x14ac:dyDescent="0.2">
      <c r="A539">
        <v>990</v>
      </c>
      <c r="B539" t="str">
        <f t="shared" si="17"/>
        <v>Richard Seth Staley Educational Foundation_Capital Research Center20061500</v>
      </c>
      <c r="C539" t="s">
        <v>112</v>
      </c>
      <c r="D539" t="s">
        <v>5</v>
      </c>
      <c r="E539" s="12">
        <v>1500</v>
      </c>
      <c r="F539">
        <v>2006</v>
      </c>
      <c r="G539" t="s">
        <v>107</v>
      </c>
    </row>
    <row r="540" spans="1:7" x14ac:dyDescent="0.2">
      <c r="A540">
        <v>990</v>
      </c>
      <c r="B540" t="str">
        <f t="shared" si="17"/>
        <v>Richard Seth Staley Educational Foundation_Capital Research Center2005300</v>
      </c>
      <c r="C540" t="s">
        <v>112</v>
      </c>
      <c r="D540" t="s">
        <v>5</v>
      </c>
      <c r="E540" s="12">
        <v>300</v>
      </c>
      <c r="F540">
        <v>2005</v>
      </c>
      <c r="G540" t="s">
        <v>107</v>
      </c>
    </row>
    <row r="541" spans="1:7" x14ac:dyDescent="0.2">
      <c r="A541">
        <v>990</v>
      </c>
      <c r="B541" t="str">
        <f t="shared" si="17"/>
        <v>Richard Seth Staley Educational Foundation_Capital Research Center20012000</v>
      </c>
      <c r="C541" t="s">
        <v>112</v>
      </c>
      <c r="D541" t="s">
        <v>5</v>
      </c>
      <c r="E541" s="12">
        <v>2000</v>
      </c>
      <c r="F541">
        <v>2001</v>
      </c>
      <c r="G541" t="s">
        <v>107</v>
      </c>
    </row>
    <row r="542" spans="1:7" x14ac:dyDescent="0.2">
      <c r="A542">
        <v>990</v>
      </c>
      <c r="B542" t="str">
        <f t="shared" si="17"/>
        <v>Schwab Charitable Fund_Capital Research Center2005500</v>
      </c>
      <c r="C542" t="s">
        <v>114</v>
      </c>
      <c r="D542" t="s">
        <v>5</v>
      </c>
      <c r="E542" s="12">
        <v>500</v>
      </c>
      <c r="F542">
        <v>2005</v>
      </c>
      <c r="G542" t="s">
        <v>107</v>
      </c>
    </row>
    <row r="543" spans="1:7" x14ac:dyDescent="0.2">
      <c r="A543">
        <v>990</v>
      </c>
      <c r="B543" t="str">
        <f t="shared" ref="B543:B545" si="18">C543&amp;"_"&amp;D543&amp;F543&amp;E543</f>
        <v>Schwab Charitable Fund_Capital Research Center2003500</v>
      </c>
      <c r="C543" t="s">
        <v>114</v>
      </c>
      <c r="D543" t="s">
        <v>5</v>
      </c>
      <c r="E543" s="12">
        <v>500</v>
      </c>
      <c r="F543">
        <v>2003</v>
      </c>
      <c r="G543" t="s">
        <v>107</v>
      </c>
    </row>
    <row r="544" spans="1:7" x14ac:dyDescent="0.2">
      <c r="A544">
        <v>990</v>
      </c>
      <c r="B544" t="str">
        <f t="shared" si="18"/>
        <v>Schwab Charitable Fund_Capital Research Center2001500</v>
      </c>
      <c r="C544" t="s">
        <v>114</v>
      </c>
      <c r="D544" t="s">
        <v>5</v>
      </c>
      <c r="E544" s="12">
        <v>500</v>
      </c>
      <c r="F544">
        <v>2001</v>
      </c>
      <c r="G544" t="s">
        <v>107</v>
      </c>
    </row>
    <row r="545" spans="1:7" x14ac:dyDescent="0.2">
      <c r="A545">
        <v>990</v>
      </c>
      <c r="B545" t="str">
        <f t="shared" si="18"/>
        <v>Schwab Charitable Fund_Capital Research Center2006500</v>
      </c>
      <c r="C545" t="s">
        <v>114</v>
      </c>
      <c r="D545" t="s">
        <v>5</v>
      </c>
      <c r="E545" s="12">
        <v>500</v>
      </c>
      <c r="F545">
        <v>2006</v>
      </c>
      <c r="G545" t="s">
        <v>107</v>
      </c>
    </row>
  </sheetData>
  <autoFilter ref="A1:H514" xr:uid="{98CE26AE-091D-2142-B35F-29F3ACAFF8AB}"/>
  <sortState xmlns:xlrd2="http://schemas.microsoft.com/office/spreadsheetml/2017/richdata2" ref="A2:G513">
    <sortCondition ref="C1"/>
  </sortState>
  <pageMargins left="0.75" right="0.75" top="1" bottom="1" header="0.5" footer="0.5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48C8629-69AB-7E4B-BA7C-6E8EF1A8DC4A}">
  <dimension ref="A1:B49"/>
  <sheetViews>
    <sheetView workbookViewId="0">
      <selection activeCell="A7" sqref="A7"/>
    </sheetView>
  </sheetViews>
  <sheetFormatPr baseColWidth="10" defaultRowHeight="16" x14ac:dyDescent="0.2"/>
  <cols>
    <col min="1" max="1" width="38.33203125" bestFit="1" customWidth="1"/>
    <col min="2" max="2" width="18.33203125" customWidth="1"/>
  </cols>
  <sheetData>
    <row r="1" spans="1:2" x14ac:dyDescent="0.2">
      <c r="A1" s="7" t="s">
        <v>0</v>
      </c>
      <c r="B1" s="7" t="s">
        <v>65</v>
      </c>
    </row>
    <row r="2" spans="1:2" x14ac:dyDescent="0.2">
      <c r="A2" t="s">
        <v>4</v>
      </c>
      <c r="B2" t="s">
        <v>66</v>
      </c>
    </row>
    <row r="3" spans="1:2" x14ac:dyDescent="0.2">
      <c r="A3" t="s">
        <v>6</v>
      </c>
      <c r="B3" t="s">
        <v>67</v>
      </c>
    </row>
    <row r="4" spans="1:2" x14ac:dyDescent="0.2">
      <c r="A4" t="s">
        <v>7</v>
      </c>
      <c r="B4" t="s">
        <v>68</v>
      </c>
    </row>
    <row r="5" spans="1:2" x14ac:dyDescent="0.2">
      <c r="A5" t="s">
        <v>8</v>
      </c>
      <c r="B5" t="s">
        <v>69</v>
      </c>
    </row>
    <row r="6" spans="1:2" x14ac:dyDescent="0.2">
      <c r="A6" t="s">
        <v>9</v>
      </c>
      <c r="B6" t="s">
        <v>70</v>
      </c>
    </row>
    <row r="7" spans="1:2" x14ac:dyDescent="0.2">
      <c r="A7" t="s">
        <v>10</v>
      </c>
      <c r="B7" t="s">
        <v>69</v>
      </c>
    </row>
    <row r="8" spans="1:2" x14ac:dyDescent="0.2">
      <c r="A8" t="s">
        <v>11</v>
      </c>
      <c r="B8" t="s">
        <v>69</v>
      </c>
    </row>
    <row r="9" spans="1:2" x14ac:dyDescent="0.2">
      <c r="A9" t="s">
        <v>12</v>
      </c>
      <c r="B9" t="s">
        <v>71</v>
      </c>
    </row>
    <row r="10" spans="1:2" x14ac:dyDescent="0.2">
      <c r="A10" t="s">
        <v>13</v>
      </c>
      <c r="B10" t="s">
        <v>72</v>
      </c>
    </row>
    <row r="11" spans="1:2" x14ac:dyDescent="0.2">
      <c r="A11" t="s">
        <v>14</v>
      </c>
      <c r="B11" t="s">
        <v>73</v>
      </c>
    </row>
    <row r="12" spans="1:2" x14ac:dyDescent="0.2">
      <c r="A12" t="s">
        <v>15</v>
      </c>
      <c r="B12" t="s">
        <v>96</v>
      </c>
    </row>
    <row r="13" spans="1:2" x14ac:dyDescent="0.2">
      <c r="A13" t="s">
        <v>16</v>
      </c>
      <c r="B13" t="s">
        <v>74</v>
      </c>
    </row>
    <row r="14" spans="1:2" x14ac:dyDescent="0.2">
      <c r="A14" t="s">
        <v>17</v>
      </c>
      <c r="B14" t="s">
        <v>69</v>
      </c>
    </row>
    <row r="15" spans="1:2" x14ac:dyDescent="0.2">
      <c r="A15" t="s">
        <v>18</v>
      </c>
      <c r="B15" t="s">
        <v>75</v>
      </c>
    </row>
    <row r="16" spans="1:2" x14ac:dyDescent="0.2">
      <c r="A16" t="s">
        <v>19</v>
      </c>
      <c r="B16" t="s">
        <v>69</v>
      </c>
    </row>
    <row r="17" spans="1:2" x14ac:dyDescent="0.2">
      <c r="A17" t="s">
        <v>20</v>
      </c>
      <c r="B17" t="s">
        <v>76</v>
      </c>
    </row>
    <row r="18" spans="1:2" x14ac:dyDescent="0.2">
      <c r="A18" t="s">
        <v>21</v>
      </c>
      <c r="B18" t="s">
        <v>69</v>
      </c>
    </row>
    <row r="19" spans="1:2" x14ac:dyDescent="0.2">
      <c r="A19" t="s">
        <v>22</v>
      </c>
      <c r="B19" t="s">
        <v>69</v>
      </c>
    </row>
    <row r="20" spans="1:2" x14ac:dyDescent="0.2">
      <c r="A20" t="s">
        <v>23</v>
      </c>
      <c r="B20" t="s">
        <v>77</v>
      </c>
    </row>
    <row r="21" spans="1:2" x14ac:dyDescent="0.2">
      <c r="A21" t="s">
        <v>24</v>
      </c>
      <c r="B21" t="s">
        <v>69</v>
      </c>
    </row>
    <row r="22" spans="1:2" x14ac:dyDescent="0.2">
      <c r="A22" t="s">
        <v>25</v>
      </c>
      <c r="B22" t="s">
        <v>78</v>
      </c>
    </row>
    <row r="23" spans="1:2" x14ac:dyDescent="0.2">
      <c r="A23" t="s">
        <v>26</v>
      </c>
      <c r="B23" t="s">
        <v>69</v>
      </c>
    </row>
    <row r="24" spans="1:2" x14ac:dyDescent="0.2">
      <c r="A24" t="s">
        <v>27</v>
      </c>
      <c r="B24" t="s">
        <v>79</v>
      </c>
    </row>
    <row r="25" spans="1:2" x14ac:dyDescent="0.2">
      <c r="A25" t="s">
        <v>28</v>
      </c>
      <c r="B25" t="s">
        <v>69</v>
      </c>
    </row>
    <row r="26" spans="1:2" x14ac:dyDescent="0.2">
      <c r="A26" t="s">
        <v>29</v>
      </c>
      <c r="B26" t="s">
        <v>80</v>
      </c>
    </row>
    <row r="27" spans="1:2" x14ac:dyDescent="0.2">
      <c r="A27" t="s">
        <v>30</v>
      </c>
      <c r="B27" t="s">
        <v>69</v>
      </c>
    </row>
    <row r="28" spans="1:2" x14ac:dyDescent="0.2">
      <c r="A28" t="s">
        <v>31</v>
      </c>
      <c r="B28" t="s">
        <v>81</v>
      </c>
    </row>
    <row r="29" spans="1:2" x14ac:dyDescent="0.2">
      <c r="A29" t="s">
        <v>32</v>
      </c>
      <c r="B29" t="s">
        <v>82</v>
      </c>
    </row>
    <row r="30" spans="1:2" x14ac:dyDescent="0.2">
      <c r="A30" t="s">
        <v>33</v>
      </c>
      <c r="B30" t="s">
        <v>83</v>
      </c>
    </row>
    <row r="31" spans="1:2" x14ac:dyDescent="0.2">
      <c r="A31" t="s">
        <v>34</v>
      </c>
      <c r="B31" t="s">
        <v>69</v>
      </c>
    </row>
    <row r="32" spans="1:2" x14ac:dyDescent="0.2">
      <c r="A32" t="s">
        <v>35</v>
      </c>
      <c r="B32" t="s">
        <v>69</v>
      </c>
    </row>
    <row r="33" spans="1:2" x14ac:dyDescent="0.2">
      <c r="A33" t="s">
        <v>36</v>
      </c>
      <c r="B33" t="s">
        <v>84</v>
      </c>
    </row>
    <row r="34" spans="1:2" x14ac:dyDescent="0.2">
      <c r="A34" t="s">
        <v>37</v>
      </c>
      <c r="B34" t="s">
        <v>85</v>
      </c>
    </row>
    <row r="35" spans="1:2" x14ac:dyDescent="0.2">
      <c r="A35" t="s">
        <v>38</v>
      </c>
      <c r="B35" t="s">
        <v>69</v>
      </c>
    </row>
    <row r="36" spans="1:2" x14ac:dyDescent="0.2">
      <c r="A36" t="s">
        <v>39</v>
      </c>
      <c r="B36" t="s">
        <v>69</v>
      </c>
    </row>
    <row r="37" spans="1:2" x14ac:dyDescent="0.2">
      <c r="A37" t="s">
        <v>40</v>
      </c>
      <c r="B37" t="s">
        <v>69</v>
      </c>
    </row>
    <row r="38" spans="1:2" x14ac:dyDescent="0.2">
      <c r="A38" t="s">
        <v>41</v>
      </c>
      <c r="B38" t="s">
        <v>86</v>
      </c>
    </row>
    <row r="39" spans="1:2" x14ac:dyDescent="0.2">
      <c r="A39" t="s">
        <v>42</v>
      </c>
      <c r="B39" t="s">
        <v>87</v>
      </c>
    </row>
    <row r="40" spans="1:2" x14ac:dyDescent="0.2">
      <c r="A40" t="s">
        <v>43</v>
      </c>
      <c r="B40" t="s">
        <v>88</v>
      </c>
    </row>
    <row r="41" spans="1:2" x14ac:dyDescent="0.2">
      <c r="A41" t="s">
        <v>44</v>
      </c>
      <c r="B41" t="s">
        <v>69</v>
      </c>
    </row>
    <row r="42" spans="1:2" x14ac:dyDescent="0.2">
      <c r="A42" t="s">
        <v>45</v>
      </c>
      <c r="B42" t="s">
        <v>89</v>
      </c>
    </row>
    <row r="43" spans="1:2" x14ac:dyDescent="0.2">
      <c r="A43" t="s">
        <v>95</v>
      </c>
      <c r="B43" t="s">
        <v>94</v>
      </c>
    </row>
    <row r="44" spans="1:2" x14ac:dyDescent="0.2">
      <c r="A44" t="s">
        <v>46</v>
      </c>
      <c r="B44" t="s">
        <v>69</v>
      </c>
    </row>
    <row r="45" spans="1:2" x14ac:dyDescent="0.2">
      <c r="A45" t="s">
        <v>47</v>
      </c>
      <c r="B45" t="s">
        <v>69</v>
      </c>
    </row>
    <row r="46" spans="1:2" x14ac:dyDescent="0.2">
      <c r="A46" t="s">
        <v>48</v>
      </c>
      <c r="B46" t="s">
        <v>90</v>
      </c>
    </row>
    <row r="47" spans="1:2" x14ac:dyDescent="0.2">
      <c r="A47" t="s">
        <v>49</v>
      </c>
      <c r="B47" t="s">
        <v>91</v>
      </c>
    </row>
    <row r="48" spans="1:2" x14ac:dyDescent="0.2">
      <c r="A48" t="s">
        <v>50</v>
      </c>
      <c r="B48" t="s">
        <v>92</v>
      </c>
    </row>
    <row r="49" spans="1:2" x14ac:dyDescent="0.2">
      <c r="A49" t="s">
        <v>51</v>
      </c>
      <c r="B49" t="s">
        <v>93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Summary</vt:lpstr>
      <vt:lpstr>Data</vt:lpstr>
      <vt:lpstr>Resources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>Office User</cp:lastModifiedBy>
  <dcterms:created xsi:type="dcterms:W3CDTF">2016-07-06T00:45:02Z</dcterms:created>
  <dcterms:modified xsi:type="dcterms:W3CDTF">2019-07-09T00:10:37Z</dcterms:modified>
  <cp:category/>
</cp:coreProperties>
</file>