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eagate4TB/Google Drive/On File/By Profile/Orgs/B-C/Center of the American Experiment/"/>
    </mc:Choice>
  </mc:AlternateContent>
  <xr:revisionPtr revIDLastSave="0" documentId="13_ncr:1_{42C82C9C-EF35-6A4A-8A34-8D1A4C33F148}" xr6:coauthVersionLast="46" xr6:coauthVersionMax="46" xr10:uidLastSave="{00000000-0000-0000-0000-000000000000}"/>
  <bookViews>
    <workbookView xWindow="25600" yWindow="-11980" windowWidth="38400" windowHeight="2110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Data!$A$1:$H$98</definedName>
    <definedName name="_xlnm._FilterDatabase" localSheetId="2" hidden="1">Resources!$A$1:$B$84</definedName>
  </definedNames>
  <calcPr calcId="191029"/>
  <pivotCaches>
    <pivotCache cacheId="6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2" l="1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9" i="2"/>
  <c r="B185" i="1"/>
  <c r="B183" i="1"/>
  <c r="B182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146" i="1"/>
  <c r="B67" i="1"/>
  <c r="B66" i="1"/>
  <c r="B65" i="1"/>
  <c r="B64" i="1"/>
  <c r="B63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1" i="1"/>
  <c r="B28" i="1"/>
  <c r="B30" i="1"/>
  <c r="B29" i="1"/>
  <c r="B23" i="1"/>
  <c r="B145" i="1"/>
  <c r="B144" i="1"/>
  <c r="B7" i="1"/>
  <c r="B6" i="1"/>
  <c r="B5" i="1"/>
  <c r="B4" i="1"/>
  <c r="B142" i="1"/>
  <c r="B94" i="1"/>
  <c r="B106" i="1"/>
  <c r="B163" i="1"/>
  <c r="B162" i="1"/>
  <c r="B141" i="1"/>
  <c r="B147" i="1"/>
  <c r="B143" i="1"/>
  <c r="B51" i="1"/>
  <c r="B50" i="1"/>
  <c r="B55" i="1"/>
  <c r="B54" i="1"/>
  <c r="B53" i="1"/>
  <c r="B52" i="1"/>
  <c r="B35" i="1"/>
  <c r="B24" i="1"/>
  <c r="B17" i="1"/>
  <c r="B16" i="1"/>
  <c r="B15" i="1"/>
  <c r="B14" i="1"/>
  <c r="B12" i="1"/>
  <c r="B9" i="1"/>
  <c r="B8" i="1"/>
  <c r="B3" i="1"/>
  <c r="B2" i="1"/>
  <c r="B138" i="1" l="1"/>
  <c r="B140" i="1"/>
  <c r="B139" i="1"/>
  <c r="B107" i="1"/>
  <c r="B112" i="1"/>
  <c r="B111" i="1"/>
  <c r="B110" i="1"/>
  <c r="B109" i="1"/>
  <c r="B108" i="1" l="1"/>
  <c r="B95" i="1" l="1"/>
  <c r="B100" i="1"/>
  <c r="B102" i="1"/>
  <c r="B104" i="1"/>
  <c r="B96" i="1" l="1"/>
  <c r="B148" i="1"/>
  <c r="B166" i="1" l="1"/>
  <c r="B165" i="1"/>
  <c r="B164" i="1"/>
  <c r="B105" i="1"/>
  <c r="B103" i="1"/>
  <c r="B101" i="1"/>
  <c r="B98" i="1"/>
  <c r="B149" i="1"/>
  <c r="B32" i="1"/>
  <c r="B150" i="1"/>
  <c r="B25" i="1"/>
  <c r="B167" i="1"/>
  <c r="B99" i="1"/>
  <c r="B151" i="1"/>
  <c r="B184" i="1"/>
  <c r="B56" i="1"/>
  <c r="B168" i="1"/>
  <c r="B26" i="1"/>
  <c r="B169" i="1"/>
  <c r="B170" i="1"/>
  <c r="B33" i="1"/>
  <c r="B171" i="1"/>
  <c r="B68" i="1"/>
  <c r="B172" i="1"/>
  <c r="B173" i="1"/>
  <c r="B34" i="1"/>
  <c r="B57" i="1"/>
  <c r="B174" i="1"/>
  <c r="B152" i="1"/>
  <c r="B58" i="1"/>
  <c r="B175" i="1"/>
  <c r="B59" i="1"/>
  <c r="B176" i="1"/>
  <c r="B60" i="1"/>
  <c r="B177" i="1"/>
  <c r="B61" i="1"/>
  <c r="B178" i="1"/>
  <c r="B179" i="1"/>
  <c r="B153" i="1"/>
  <c r="B62" i="1"/>
  <c r="B69" i="1"/>
  <c r="B180" i="1"/>
  <c r="B154" i="1"/>
  <c r="B27" i="1"/>
  <c r="B70" i="1"/>
  <c r="B181" i="1"/>
  <c r="B155" i="1"/>
  <c r="B156" i="1"/>
  <c r="B71" i="1"/>
  <c r="B157" i="1"/>
  <c r="B72" i="1"/>
  <c r="B158" i="1"/>
  <c r="B159" i="1"/>
  <c r="B160" i="1"/>
  <c r="B161" i="1"/>
  <c r="B97" i="1"/>
</calcChain>
</file>

<file path=xl/sharedStrings.xml><?xml version="1.0" encoding="utf-8"?>
<sst xmlns="http://schemas.openxmlformats.org/spreadsheetml/2006/main" count="693" uniqueCount="86">
  <si>
    <t>donor_name</t>
  </si>
  <si>
    <t>recipient_name</t>
  </si>
  <si>
    <t>contribution</t>
  </si>
  <si>
    <t>year</t>
  </si>
  <si>
    <t>National Christian Charitable Foundation</t>
  </si>
  <si>
    <t>Center of the American Experiment</t>
  </si>
  <si>
    <t>The Lynde and Harry Bradley Foundation</t>
  </si>
  <si>
    <t>Chiaroscuro Foundation</t>
  </si>
  <si>
    <t>The Roe Foundation</t>
  </si>
  <si>
    <t>Walton Family Foundation</t>
  </si>
  <si>
    <t>Jaquelin Hume Foundation</t>
  </si>
  <si>
    <t>Donors Capital Fund</t>
  </si>
  <si>
    <t>JM Foundation</t>
  </si>
  <si>
    <t>Claude R. Lambe Charitable Foundation</t>
  </si>
  <si>
    <t>John M. Olin Foundation</t>
  </si>
  <si>
    <t>verified</t>
  </si>
  <si>
    <t>transaction_id</t>
  </si>
  <si>
    <t>datasource</t>
  </si>
  <si>
    <t>CT2018</t>
  </si>
  <si>
    <t>added</t>
  </si>
  <si>
    <t>Grand Total</t>
  </si>
  <si>
    <t>Sum of contribution</t>
  </si>
  <si>
    <t>Donor &amp; Year</t>
  </si>
  <si>
    <t>*Click to expand donors by year.</t>
  </si>
  <si>
    <t>Center of the American Experiment Funding</t>
  </si>
  <si>
    <t>https://www.desmogblog.com/center-american-experiment</t>
  </si>
  <si>
    <t>https://www.desmogblog.com/koch-family-foundations</t>
  </si>
  <si>
    <t>https://www.desmogblog.com/donors-capital-fund</t>
  </si>
  <si>
    <t>https://www.sourcewatch.org/index.php/Jaquelin_Hume_Foundation</t>
  </si>
  <si>
    <t>https://www.sourcewatch.org/index.php/JM_Foundation</t>
  </si>
  <si>
    <t>https://www.sourcewatch.org/index.php/John_M._Olin_Foundation</t>
  </si>
  <si>
    <t>https://www.sourcewatch.org/index.php/National_Christian_Foundation</t>
  </si>
  <si>
    <t>https://www.sourcewatch.org/index.php/Lynde_and_Harry_Bradley_Foundation</t>
  </si>
  <si>
    <t>https://www.sourcewatch.org/index.php/Roe_Foundation</t>
  </si>
  <si>
    <t>https://www.sourcewatch.org/index.php/Walton_Family_Foundation</t>
  </si>
  <si>
    <t>Resource URL</t>
  </si>
  <si>
    <t>Data Retrieved</t>
  </si>
  <si>
    <t>National Philanthropic Trust</t>
  </si>
  <si>
    <t>Schwab Charitable Fund</t>
  </si>
  <si>
    <t>State Policy Network</t>
  </si>
  <si>
    <t>https://www.desmogblog.com/state-policy-network</t>
  </si>
  <si>
    <t>notes</t>
  </si>
  <si>
    <t>Adolph Coors Foundation</t>
  </si>
  <si>
    <t>added2020</t>
  </si>
  <si>
    <t>Bodman Foundation</t>
  </si>
  <si>
    <t>Caridad Corporation</t>
  </si>
  <si>
    <t>added2021</t>
  </si>
  <si>
    <t>Caridad Corporation_Center of the American Experiment20075000</t>
  </si>
  <si>
    <t>American Experiment</t>
  </si>
  <si>
    <t>DonorsTrust</t>
  </si>
  <si>
    <t>Hubbard Broadcasting Foundation</t>
  </si>
  <si>
    <t>Searle Freedom Trust</t>
  </si>
  <si>
    <t>Note: SPN may also have donated in 2017, although EIN and name don't match (Empire Center for Public Poilcy and CAE's EIN)</t>
  </si>
  <si>
    <t>Alfred W Erickson Foundation</t>
  </si>
  <si>
    <t>Americans for Lawful Unionism</t>
  </si>
  <si>
    <t>990-Schedule-O</t>
  </si>
  <si>
    <t>The Bader Family Foundation</t>
  </si>
  <si>
    <t>Catholic Community Foundation of Minnesota</t>
  </si>
  <si>
    <t>Colegato Foundation</t>
  </si>
  <si>
    <t>Daniel J Spiegel Family Foundation</t>
  </si>
  <si>
    <t>Fidelity Investments Charitable Gift Fund</t>
  </si>
  <si>
    <t>Goldman Sachs Philanthropy Fund</t>
  </si>
  <si>
    <t>Head Family Foundation</t>
  </si>
  <si>
    <t>Hendry Family Foundation</t>
  </si>
  <si>
    <t>Jim and Diane McCarthy Foundation</t>
  </si>
  <si>
    <t>The K Foundation</t>
  </si>
  <si>
    <t>Ken and Betty Dahlberg Foundation</t>
  </si>
  <si>
    <t>Leonette M &amp; Fred T Lanners Foundation</t>
  </si>
  <si>
    <t>Marbob Group</t>
  </si>
  <si>
    <t>Mick and Sandy Lee Family Foundation</t>
  </si>
  <si>
    <t>Minneapolis Foundation</t>
  </si>
  <si>
    <t>Nicholson Family Foundation</t>
  </si>
  <si>
    <t>Prudential Foundation</t>
  </si>
  <si>
    <t>R Keith Cullinan Family Foundation</t>
  </si>
  <si>
    <t>Ronald and Janet Schutz Family Foundation</t>
  </si>
  <si>
    <t>Saint Paul &amp; Minnesota Foundation</t>
  </si>
  <si>
    <t>San Antonio Area Foundation Group Return</t>
  </si>
  <si>
    <t>The US Charitable Gift Trust</t>
  </si>
  <si>
    <t>WEM 2000 Foundation</t>
  </si>
  <si>
    <t>https://www.sourcewatch.org/index.php/Adolph_Coors_Foundation</t>
  </si>
  <si>
    <t>https://www.sourcewatch.org/index.php/Achelis_and_Bodman_Foundations</t>
  </si>
  <si>
    <t>https://www.sourcewatch.org/index.php/Hubbard_Broadcasting</t>
  </si>
  <si>
    <t>https://www.sourcewatch.org/index.php/Minneapolis_Foundation</t>
  </si>
  <si>
    <t>Mightycause (formerly Razoo) Foundation</t>
  </si>
  <si>
    <t>https://www.sourcewatch.org/index.php/Searle_Freedom_Trust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</si>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</sst>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yyyy\-mm\-dd;@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theme="4" tint="-0.249977111117893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79998168889431442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3">
    <xf numFmtId="0" fontId="0" fillId="0" borderId="0" xfId="0"/>
    <xf numFmtId="0" fontId="16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9" fillId="0" borderId="0" xfId="42" applyFont="1"/>
    <xf numFmtId="0" fontId="16" fillId="33" borderId="0" xfId="0" applyFont="1" applyFill="1"/>
    <xf numFmtId="164" fontId="16" fillId="0" borderId="0" xfId="0" applyNumberFormat="1" applyFont="1"/>
    <xf numFmtId="0" fontId="20" fillId="0" borderId="0" xfId="0" applyFont="1"/>
    <xf numFmtId="165" fontId="20" fillId="0" borderId="0" xfId="0" applyNumberFormat="1" applyFont="1"/>
    <xf numFmtId="0" fontId="21" fillId="0" borderId="0" xfId="0" applyFont="1"/>
    <xf numFmtId="0" fontId="22" fillId="0" borderId="0" xfId="0" applyFont="1"/>
    <xf numFmtId="0" fontId="17" fillId="34" borderId="10" xfId="0" applyFon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0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4274.540033217592" createdVersion="6" refreshedVersion="7" minRefreshableVersion="3" recordCount="185" xr:uid="{00000000-000A-0000-FFFF-FFFF04000000}">
  <cacheSource type="worksheet">
    <worksheetSource ref="A1:G1048576" sheet="Data"/>
  </cacheSource>
  <cacheFields count="7">
    <cacheField name="data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47">
        <s v="Adolph Coors Foundation"/>
        <s v="Alfred W Erickson Foundation"/>
        <s v="Americans for Lawful Unionism"/>
        <s v="Bodman Foundation"/>
        <s v="Caridad Corporation"/>
        <s v="Catholic Community Foundation of Minnesota"/>
        <s v="Chiaroscuro Foundation"/>
        <s v="Claude R. Lambe Charitable Foundation"/>
        <s v="Colegato Foundation"/>
        <s v="Daniel J Spiegel Family Foundation"/>
        <s v="Donors Capital Fund"/>
        <s v="DonorsTrust"/>
        <s v="Fidelity Investments Charitable Gift Fund"/>
        <s v="Goldman Sachs Philanthropy Fund"/>
        <s v="Head Family Foundation"/>
        <s v="Hendry Family Foundation"/>
        <s v="Hubbard Broadcasting Foundation"/>
        <s v="Jaquelin Hume Foundation"/>
        <s v="Jim and Diane McCarthy Foundation"/>
        <s v="JM Foundation"/>
        <s v="Ken and Betty Dahlberg Foundation"/>
        <s v="Leonette M &amp; Fred T Lanners Foundation"/>
        <s v="Marbob Group"/>
        <s v="Mick and Sandy Lee Family Foundation"/>
        <s v="Minneapolis Foundation"/>
        <s v="National Christian Charitable Foundation"/>
        <s v="National Philanthropic Trust"/>
        <s v="Nicholson Family Foundation"/>
        <s v="Prudential Foundation"/>
        <s v="R Keith Cullinan Family Foundation"/>
        <s v="Mightycause (formerly Razoo) Foundation"/>
        <s v="Ronald and Janet Schutz Family Foundation"/>
        <s v="Saint Paul &amp; Minnesota Foundation"/>
        <s v="San Antonio Area Foundation Group Return"/>
        <s v="Schwab Charitable Fund"/>
        <s v="Searle Freedom Trust"/>
        <s v="State Policy Network"/>
        <s v="The Bader Family Foundation"/>
        <s v="The K Foundation"/>
        <s v="The Lynde and Harry Bradley Foundation"/>
        <s v="The Roe Foundation"/>
        <s v="The US Charitable Gift Trust"/>
        <s v="Walton Family Foundation"/>
        <s v="WEM 2000 Foundation"/>
        <m/>
        <s v="John M. Olin Foundation" u="1"/>
        <s v="Razoo Foundation" u="1"/>
      </sharedItems>
    </cacheField>
    <cacheField name="recipient_name" numFmtId="0">
      <sharedItems containsBlank="1"/>
    </cacheField>
    <cacheField name="contribution" numFmtId="164">
      <sharedItems containsString="0" containsBlank="1" containsNumber="1" minValue="100" maxValue="235350"/>
    </cacheField>
    <cacheField name="year" numFmtId="0">
      <sharedItems containsString="0" containsBlank="1" containsNumber="1" containsInteger="1" minValue="1994" maxValue="2019" count="27">
        <n v="2017"/>
        <n v="2014"/>
        <n v="2015"/>
        <n v="2012"/>
        <n v="2016"/>
        <n v="2005"/>
        <n v="2018"/>
        <n v="2013"/>
        <n v="2009"/>
        <n v="2008"/>
        <n v="2007"/>
        <n v="2004"/>
        <n v="2003"/>
        <n v="2002"/>
        <n v="2001"/>
        <n v="2019"/>
        <n v="2011"/>
        <n v="1998"/>
        <n v="1999"/>
        <n v="1996"/>
        <n v="1995"/>
        <n v="2010"/>
        <n v="2006"/>
        <n v="2000"/>
        <n v="1997"/>
        <n v="1994"/>
        <m/>
      </sharedItems>
    </cacheField>
    <cacheField name="verified" numFmtId="0">
      <sharedItems containsBlank="1" count="5">
        <s v="added2020"/>
        <s v="added2021"/>
        <m/>
        <s v="verified"/>
        <s v="adde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5">
  <r>
    <n v="990"/>
    <s v="Adolph Coors Foundation_Center of the American Experiment201730000"/>
    <x v="0"/>
    <s v="Center of the American Experiment"/>
    <n v="30000"/>
    <x v="0"/>
    <x v="0"/>
  </r>
  <r>
    <n v="990"/>
    <s v="Adolph Coors Foundation_Center of the American Experiment201420000"/>
    <x v="0"/>
    <s v="Center of the American Experiment"/>
    <n v="20000"/>
    <x v="1"/>
    <x v="0"/>
  </r>
  <r>
    <n v="990"/>
    <s v="Alfred W Erickson Foundation_Center of the American Experiment20151000"/>
    <x v="1"/>
    <s v="Center of the American Experiment"/>
    <n v="1000"/>
    <x v="2"/>
    <x v="1"/>
  </r>
  <r>
    <n v="990"/>
    <s v="Alfred W Erickson Foundation_Center of the American Experiment20121000"/>
    <x v="1"/>
    <s v="Center of the American Experiment"/>
    <n v="1000"/>
    <x v="3"/>
    <x v="1"/>
  </r>
  <r>
    <s v="990-Schedule-O"/>
    <s v="Americans for Lawful Unionism_Center of the American Experiment20175000"/>
    <x v="2"/>
    <s v="Center of the American Experiment"/>
    <n v="5000"/>
    <x v="0"/>
    <x v="1"/>
  </r>
  <r>
    <s v="990-Schedule-O"/>
    <s v="Americans for Lawful Unionism_Center of the American Experiment201615000"/>
    <x v="2"/>
    <s v="Center of the American Experiment"/>
    <n v="15000"/>
    <x v="4"/>
    <x v="1"/>
  </r>
  <r>
    <m/>
    <s v="Bodman Foundation_Center of the American Experiment200525000"/>
    <x v="3"/>
    <s v="Center of the American Experiment"/>
    <n v="25000"/>
    <x v="5"/>
    <x v="0"/>
  </r>
  <r>
    <n v="990"/>
    <s v="Caridad Corporation_Center of the American Experiment20181500"/>
    <x v="4"/>
    <s v="Center of the American Experiment"/>
    <n v="1500"/>
    <x v="6"/>
    <x v="0"/>
  </r>
  <r>
    <n v="990"/>
    <s v="Caridad Corporation_Center of the American Experiment20075000"/>
    <x v="4"/>
    <s v="Center of the American Experiment"/>
    <n v="6000"/>
    <x v="2"/>
    <x v="0"/>
  </r>
  <r>
    <n v="990"/>
    <s v="Caridad Corporation_Center of the American Experiment20075000"/>
    <x v="4"/>
    <s v="Center of the American Experiment"/>
    <n v="6000"/>
    <x v="2"/>
    <x v="1"/>
  </r>
  <r>
    <n v="990"/>
    <s v="Caridad Corporation_Center of the American Experiment201411255"/>
    <x v="4"/>
    <s v="Center of the American Experiment"/>
    <n v="11255"/>
    <x v="1"/>
    <x v="1"/>
  </r>
  <r>
    <n v="990"/>
    <s v="Caridad Corporation_Center of the American Experiment20075000"/>
    <x v="4"/>
    <s v="Center of the American Experiment"/>
    <n v="11255"/>
    <x v="1"/>
    <x v="0"/>
  </r>
  <r>
    <n v="990"/>
    <s v="Caridad Corporation_Center of the American Experiment20137500"/>
    <x v="4"/>
    <s v="Center of the American Experiment"/>
    <n v="7500"/>
    <x v="7"/>
    <x v="1"/>
  </r>
  <r>
    <n v="990"/>
    <s v="Caridad Corporation_American Experiment20092500"/>
    <x v="4"/>
    <s v="American Experiment"/>
    <n v="2500"/>
    <x v="8"/>
    <x v="1"/>
  </r>
  <r>
    <n v="990"/>
    <s v="Caridad Corporation_American Experiment200810000"/>
    <x v="4"/>
    <s v="American Experiment"/>
    <n v="10000"/>
    <x v="9"/>
    <x v="1"/>
  </r>
  <r>
    <n v="990"/>
    <s v="Caridad Corporation_American Experiment20075000"/>
    <x v="4"/>
    <s v="American Experiment"/>
    <n v="5000"/>
    <x v="10"/>
    <x v="1"/>
  </r>
  <r>
    <n v="990"/>
    <s v="Caridad Corporation_Center of the American Experiment20075000"/>
    <x v="4"/>
    <s v="American Experiment"/>
    <n v="30000"/>
    <x v="5"/>
    <x v="1"/>
  </r>
  <r>
    <n v="990"/>
    <s v="Caridad Corporation_Center of the American Experiment20075000"/>
    <x v="4"/>
    <s v="American Experiment"/>
    <m/>
    <x v="11"/>
    <x v="1"/>
  </r>
  <r>
    <n v="990"/>
    <s v="Caridad Corporation_Center of the American Experiment20075000"/>
    <x v="4"/>
    <s v="American Experiment"/>
    <n v="85500"/>
    <x v="12"/>
    <x v="1"/>
  </r>
  <r>
    <n v="990"/>
    <s v="Caridad Corporation_Center of the American Experiment20075000"/>
    <x v="4"/>
    <s v="American Experiment"/>
    <n v="30040"/>
    <x v="13"/>
    <x v="1"/>
  </r>
  <r>
    <n v="990"/>
    <s v="Caridad Corporation_Center of the American Experiment20075000"/>
    <x v="4"/>
    <s v="American Experiment"/>
    <n v="30000"/>
    <x v="14"/>
    <x v="1"/>
  </r>
  <r>
    <n v="990"/>
    <s v="Catholic Community Foundation of Minnesota_Center of the American Experiment20196000"/>
    <x v="5"/>
    <s v="Center of the American Experiment"/>
    <n v="6000"/>
    <x v="15"/>
    <x v="1"/>
  </r>
  <r>
    <n v="990"/>
    <s v="Chiaroscuro Foundation_Center of the American Experiment201310000"/>
    <x v="6"/>
    <s v="Center of the American Experiment"/>
    <n v="10000"/>
    <x v="7"/>
    <x v="1"/>
  </r>
  <r>
    <s v="CT2018"/>
    <s v="Chiaroscuro Foundation_Center of the American Experiment201210000"/>
    <x v="6"/>
    <s v="Center of the American Experiment"/>
    <n v="10000"/>
    <x v="3"/>
    <x v="2"/>
  </r>
  <r>
    <s v="CT2018"/>
    <s v="Chiaroscuro Foundation_Center of the American Experiment201110000"/>
    <x v="6"/>
    <s v="Center of the American Experiment"/>
    <n v="10000"/>
    <x v="16"/>
    <x v="2"/>
  </r>
  <r>
    <s v="CT2018"/>
    <s v="Claude R. Lambe Charitable Foundation_Center of the American Experiment199831500"/>
    <x v="7"/>
    <s v="Center of the American Experiment"/>
    <n v="31500"/>
    <x v="17"/>
    <x v="3"/>
  </r>
  <r>
    <n v="990"/>
    <s v="Colegato Foundation_Center of the American Experiment2018500"/>
    <x v="8"/>
    <s v="Center of the American Experiment"/>
    <n v="500"/>
    <x v="6"/>
    <x v="1"/>
  </r>
  <r>
    <n v="990"/>
    <s v="Colegato Foundation_Center of the American Experiment2017500"/>
    <x v="8"/>
    <s v="Center of the American Experiment"/>
    <n v="500"/>
    <x v="0"/>
    <x v="1"/>
  </r>
  <r>
    <n v="990"/>
    <s v="Colegato Foundation_Center of the American Experiment20161000"/>
    <x v="8"/>
    <s v="Center of the American Experiment"/>
    <n v="1000"/>
    <x v="4"/>
    <x v="1"/>
  </r>
  <r>
    <n v="990"/>
    <s v="Daniel J Spiegel Family Foundation_Center of the American Experiment20171200"/>
    <x v="9"/>
    <s v="Center of the American Experiment"/>
    <n v="1200"/>
    <x v="0"/>
    <x v="1"/>
  </r>
  <r>
    <n v="990"/>
    <s v="Donors Capital Fund_Center of the American Experiment20162000"/>
    <x v="10"/>
    <s v="Center of the American Experiment"/>
    <n v="2000"/>
    <x v="4"/>
    <x v="4"/>
  </r>
  <r>
    <s v="CT2018"/>
    <s v="Donors Capital Fund_Center of the American Experiment200830000"/>
    <x v="10"/>
    <s v="Center of the American Experiment"/>
    <n v="30000"/>
    <x v="9"/>
    <x v="2"/>
  </r>
  <r>
    <s v="CT2018"/>
    <s v="Donors Capital Fund_Center of the American Experiment2005150000"/>
    <x v="10"/>
    <s v="Center of the American Experiment"/>
    <n v="150000"/>
    <x v="5"/>
    <x v="2"/>
  </r>
  <r>
    <n v="990"/>
    <s v="DonorsTrust_Center of the American Experiment2018110120.5"/>
    <x v="11"/>
    <s v="Center of the American Experiment"/>
    <n v="110120.5"/>
    <x v="6"/>
    <x v="4"/>
  </r>
  <r>
    <n v="990"/>
    <s v="Fidelity Investments Charitable Gift Fund_Center of the American Experiment2019235350"/>
    <x v="12"/>
    <s v="Center of the American Experiment"/>
    <n v="235350"/>
    <x v="15"/>
    <x v="1"/>
  </r>
  <r>
    <n v="990"/>
    <s v="Goldman Sachs Philanthropy Fund_Center of the American Experiment20199460"/>
    <x v="13"/>
    <s v="Center of the American Experiment"/>
    <n v="9460"/>
    <x v="15"/>
    <x v="1"/>
  </r>
  <r>
    <n v="990"/>
    <s v="Goldman Sachs Philanthropy Fund_Center of the American Experiment20189500"/>
    <x v="13"/>
    <s v="Center of the American Experiment"/>
    <n v="9500"/>
    <x v="6"/>
    <x v="1"/>
  </r>
  <r>
    <n v="990"/>
    <s v="Goldman Sachs Philanthropy Fund_Center of the American Experiment20179500"/>
    <x v="13"/>
    <s v="Center of the American Experiment"/>
    <n v="9500"/>
    <x v="0"/>
    <x v="1"/>
  </r>
  <r>
    <n v="990"/>
    <s v="Head Family Foundation_Center of the American Experiment20195000"/>
    <x v="14"/>
    <s v="Center of the American Experiment"/>
    <n v="5000"/>
    <x v="15"/>
    <x v="1"/>
  </r>
  <r>
    <n v="990"/>
    <s v="Head Family Foundation_Center of the American Experiment20185000"/>
    <x v="14"/>
    <s v="Center of the American Experiment"/>
    <n v="5000"/>
    <x v="6"/>
    <x v="1"/>
  </r>
  <r>
    <n v="990"/>
    <s v="Head Family Foundation_Center of the American Experiment201710000"/>
    <x v="14"/>
    <s v="Center of the American Experiment"/>
    <n v="10000"/>
    <x v="0"/>
    <x v="1"/>
  </r>
  <r>
    <n v="990"/>
    <s v="Head Family Foundation_Center of the American Experiment201610000"/>
    <x v="14"/>
    <s v="Center of the American Experiment"/>
    <n v="10000"/>
    <x v="4"/>
    <x v="1"/>
  </r>
  <r>
    <n v="990"/>
    <s v="Head Family Foundation_Center of the American Experiment20154000"/>
    <x v="14"/>
    <s v="Center of the American Experiment"/>
    <n v="4000"/>
    <x v="2"/>
    <x v="1"/>
  </r>
  <r>
    <n v="990"/>
    <s v="Head Family Foundation_Center of the American Experiment20142000"/>
    <x v="14"/>
    <s v="Center of the American Experiment"/>
    <n v="2000"/>
    <x v="1"/>
    <x v="1"/>
  </r>
  <r>
    <n v="990"/>
    <s v="Head Family Foundation_Center of the American Experiment20131800"/>
    <x v="14"/>
    <s v="Center of the American Experiment"/>
    <n v="1800"/>
    <x v="7"/>
    <x v="1"/>
  </r>
  <r>
    <n v="990"/>
    <s v="Head Family Foundation_Center of the American Experiment2012700"/>
    <x v="14"/>
    <s v="Center of the American Experiment"/>
    <n v="700"/>
    <x v="3"/>
    <x v="1"/>
  </r>
  <r>
    <n v="990"/>
    <s v="Hendry Family Foundation_Center of the American Experiment2017107500"/>
    <x v="15"/>
    <s v="Center of the American Experiment"/>
    <n v="107500"/>
    <x v="0"/>
    <x v="1"/>
  </r>
  <r>
    <n v="990"/>
    <s v="Hendry Family Foundation_Center of the American Experiment201625000"/>
    <x v="15"/>
    <s v="Center of the American Experiment"/>
    <n v="25000"/>
    <x v="4"/>
    <x v="1"/>
  </r>
  <r>
    <n v="990"/>
    <s v="Hubbard Broadcasting Foundation_Center of the American Experiment201610000"/>
    <x v="16"/>
    <s v="Center of the American Experiment"/>
    <n v="10000"/>
    <x v="4"/>
    <x v="1"/>
  </r>
  <r>
    <n v="990"/>
    <s v="Hubbard Broadcasting Foundation_Center of the American Experiment20165000"/>
    <x v="16"/>
    <s v="Center of the American Experiment"/>
    <n v="5000"/>
    <x v="4"/>
    <x v="1"/>
  </r>
  <r>
    <n v="990"/>
    <s v="Hubbard Broadcasting Foundation_Center of the American Experiment20155000"/>
    <x v="16"/>
    <s v="Center of the American Experiment"/>
    <n v="5000"/>
    <x v="2"/>
    <x v="1"/>
  </r>
  <r>
    <n v="990"/>
    <s v="Hubbard Broadcasting Foundation_Center of the American Experiment20125000"/>
    <x v="16"/>
    <s v="Center of the American Experiment"/>
    <n v="5000"/>
    <x v="3"/>
    <x v="1"/>
  </r>
  <r>
    <n v="990"/>
    <s v="Hubbard Broadcasting Foundation_Center of the American Experiment20091000"/>
    <x v="16"/>
    <s v="Center of the American Experiment"/>
    <n v="1000"/>
    <x v="8"/>
    <x v="1"/>
  </r>
  <r>
    <n v="990"/>
    <s v="Hubbard Broadcasting Foundation_Center of the American Experiment20085000"/>
    <x v="16"/>
    <s v="Center of the American Experiment"/>
    <n v="5000"/>
    <x v="9"/>
    <x v="1"/>
  </r>
  <r>
    <s v="CT2018"/>
    <s v="Jaquelin Hume Foundation_Center of the American Experiment201130000"/>
    <x v="17"/>
    <s v="Center of the American Experiment"/>
    <n v="30000"/>
    <x v="16"/>
    <x v="2"/>
  </r>
  <r>
    <s v="CT2018"/>
    <s v="Jaquelin Hume Foundation_Center of the American Experiment200530000"/>
    <x v="17"/>
    <s v="Center of the American Experiment"/>
    <n v="30000"/>
    <x v="5"/>
    <x v="2"/>
  </r>
  <r>
    <s v="CT2018"/>
    <s v="Jaquelin Hume Foundation_Center of the American Experiment200425000"/>
    <x v="17"/>
    <s v="Center of the American Experiment"/>
    <n v="25000"/>
    <x v="11"/>
    <x v="2"/>
  </r>
  <r>
    <s v="CT2018"/>
    <s v="Jaquelin Hume Foundation_Center of the American Experiment200325000"/>
    <x v="17"/>
    <s v="Center of the American Experiment"/>
    <n v="25000"/>
    <x v="12"/>
    <x v="2"/>
  </r>
  <r>
    <s v="CT2018"/>
    <s v="Jaquelin Hume Foundation_Center of the American Experiment200225000"/>
    <x v="17"/>
    <s v="Center of the American Experiment"/>
    <n v="25000"/>
    <x v="13"/>
    <x v="2"/>
  </r>
  <r>
    <s v="CT2018"/>
    <s v="Jaquelin Hume Foundation_Center of the American Experiment200125000"/>
    <x v="17"/>
    <s v="Center of the American Experiment"/>
    <n v="25000"/>
    <x v="14"/>
    <x v="2"/>
  </r>
  <r>
    <s v="CT2018"/>
    <s v="Jaquelin Hume Foundation_Center of the American Experiment199925000"/>
    <x v="17"/>
    <s v="Center of the American Experiment"/>
    <n v="25000"/>
    <x v="18"/>
    <x v="2"/>
  </r>
  <r>
    <s v="990-Schedule-O"/>
    <s v="Jim and Diane McCarthy Foundation_Center of the American Experiment2018500"/>
    <x v="18"/>
    <s v="Center of the American Experiment"/>
    <n v="500"/>
    <x v="6"/>
    <x v="1"/>
  </r>
  <r>
    <s v="990-Schedule-O"/>
    <s v="Jim and Diane McCarthy Foundation_Center of the American Experiment2016500"/>
    <x v="18"/>
    <s v="Center of the American Experiment"/>
    <n v="500"/>
    <x v="4"/>
    <x v="1"/>
  </r>
  <r>
    <s v="990-Schedule-O"/>
    <s v="Jim and Diane McCarthy Foundation_Center of the American Experiment2015500"/>
    <x v="18"/>
    <s v="Center of the American Experiment"/>
    <n v="500"/>
    <x v="2"/>
    <x v="1"/>
  </r>
  <r>
    <s v="990-Schedule-O"/>
    <s v="Jim and Diane McCarthy Foundation_Center of the American Experiment2014500"/>
    <x v="18"/>
    <s v="Center of the American Experiment"/>
    <n v="500"/>
    <x v="1"/>
    <x v="1"/>
  </r>
  <r>
    <s v="990-Schedule-O"/>
    <s v="Jim and Diane McCarthy Foundation_Center of the American Experiment2013500"/>
    <x v="18"/>
    <s v="Center of the American Experiment"/>
    <n v="500"/>
    <x v="7"/>
    <x v="1"/>
  </r>
  <r>
    <s v="CT2018"/>
    <s v="JM Foundation_Center of the American Experiment200740000"/>
    <x v="19"/>
    <s v="Center of the American Experiment"/>
    <n v="40000"/>
    <x v="10"/>
    <x v="2"/>
  </r>
  <r>
    <s v="CT2018"/>
    <s v="JM Foundation_Center of the American Experiment199915000"/>
    <x v="19"/>
    <s v="Center of the American Experiment"/>
    <n v="15000"/>
    <x v="18"/>
    <x v="2"/>
  </r>
  <r>
    <s v="CT2018"/>
    <s v="JM Foundation_Center of the American Experiment199815000"/>
    <x v="19"/>
    <s v="Center of the American Experiment"/>
    <n v="15000"/>
    <x v="17"/>
    <x v="2"/>
  </r>
  <r>
    <s v="CT2018"/>
    <s v="JM Foundation_Center of the American Experiment199610000"/>
    <x v="19"/>
    <s v="Center of the American Experiment"/>
    <n v="10000"/>
    <x v="19"/>
    <x v="2"/>
  </r>
  <r>
    <s v="CT2018"/>
    <s v="JM Foundation_Center of the American Experiment199525000"/>
    <x v="19"/>
    <s v="Center of the American Experiment"/>
    <n v="25000"/>
    <x v="20"/>
    <x v="2"/>
  </r>
  <r>
    <n v="990"/>
    <s v="Ken and Betty Dahlberg Foundation_Center of the American Experiment20191000"/>
    <x v="20"/>
    <s v="Center of the American Experiment"/>
    <n v="1000"/>
    <x v="15"/>
    <x v="1"/>
  </r>
  <r>
    <n v="990"/>
    <s v="Ken and Betty Dahlberg Foundation_Center of the American Experiment20181000"/>
    <x v="20"/>
    <s v="Center of the American Experiment"/>
    <n v="1000"/>
    <x v="6"/>
    <x v="1"/>
  </r>
  <r>
    <n v="990"/>
    <s v="Ken and Betty Dahlberg Foundation_Center of the American Experiment20091000"/>
    <x v="20"/>
    <s v="Center of the American Experiment"/>
    <n v="1000"/>
    <x v="8"/>
    <x v="1"/>
  </r>
  <r>
    <n v="990"/>
    <s v="Leonette M &amp; Fred T Lanners Foundation_Center of the American Experiment201817000"/>
    <x v="21"/>
    <s v="Center of the American Experiment"/>
    <n v="17000"/>
    <x v="6"/>
    <x v="1"/>
  </r>
  <r>
    <n v="990"/>
    <s v="Leonette M &amp; Fred T Lanners Foundation_Center of the American Experiment201715000"/>
    <x v="21"/>
    <s v="Center of the American Experiment"/>
    <n v="15000"/>
    <x v="0"/>
    <x v="1"/>
  </r>
  <r>
    <n v="990"/>
    <s v="Leonette M &amp; Fred T Lanners Foundation_Center of the American Experiment201615000"/>
    <x v="21"/>
    <s v="Center of the American Experiment"/>
    <n v="15000"/>
    <x v="4"/>
    <x v="1"/>
  </r>
  <r>
    <n v="990"/>
    <s v="Leonette M &amp; Fred T Lanners Foundation_Center of the American Experiment201515000"/>
    <x v="21"/>
    <s v="Center of the American Experiment"/>
    <n v="15000"/>
    <x v="2"/>
    <x v="1"/>
  </r>
  <r>
    <n v="990"/>
    <s v="Leonette M &amp; Fred T Lanners Foundation_Center of the American Experiment201415000"/>
    <x v="21"/>
    <s v="Center of the American Experiment"/>
    <n v="15000"/>
    <x v="1"/>
    <x v="1"/>
  </r>
  <r>
    <n v="990"/>
    <s v="Leonette M &amp; Fred T Lanners Foundation_Center of the American Experiment201312500"/>
    <x v="21"/>
    <s v="Center of the American Experiment"/>
    <n v="12500"/>
    <x v="7"/>
    <x v="1"/>
  </r>
  <r>
    <n v="990"/>
    <s v="Leonette M &amp; Fred T Lanners Foundation_Center of the American Experiment201212500"/>
    <x v="21"/>
    <s v="Center of the American Experiment"/>
    <n v="12500"/>
    <x v="3"/>
    <x v="1"/>
  </r>
  <r>
    <n v="990"/>
    <s v="Leonette M &amp; Fred T Lanners Foundation_Center of the American Experiment201112500"/>
    <x v="21"/>
    <s v="Center of the American Experiment"/>
    <n v="12500"/>
    <x v="16"/>
    <x v="1"/>
  </r>
  <r>
    <n v="990"/>
    <s v="Marbob Group_Center of the American Experiment201835000"/>
    <x v="22"/>
    <s v="Center of the American Experiment"/>
    <n v="35000"/>
    <x v="6"/>
    <x v="1"/>
  </r>
  <r>
    <n v="990"/>
    <s v="Marbob Group_Center of the American Experiment201735000"/>
    <x v="22"/>
    <s v="Center of the American Experiment"/>
    <n v="35000"/>
    <x v="0"/>
    <x v="1"/>
  </r>
  <r>
    <n v="990"/>
    <s v="Mick and Sandy Lee Family Foundation_Center of the American Experiment20192500"/>
    <x v="23"/>
    <s v="Center of the American Experiment"/>
    <n v="2500"/>
    <x v="15"/>
    <x v="1"/>
  </r>
  <r>
    <n v="990"/>
    <s v="Minneapolis Foundation_Center of the American Experiment2019112500"/>
    <x v="24"/>
    <s v="Center of the American Experiment"/>
    <n v="112500"/>
    <x v="15"/>
    <x v="1"/>
  </r>
  <r>
    <n v="990"/>
    <s v="Minneapolis Foundation_Center of the American Experiment201834000"/>
    <x v="24"/>
    <s v="Center of the American Experiment"/>
    <n v="34000"/>
    <x v="6"/>
    <x v="1"/>
  </r>
  <r>
    <n v="990"/>
    <s v="Minneapolis Foundation_Center of the American Experiment201732750"/>
    <x v="24"/>
    <s v="Center of the American Experiment"/>
    <n v="32750"/>
    <x v="0"/>
    <x v="1"/>
  </r>
  <r>
    <n v="990"/>
    <s v="Minneapolis Foundation_Center of the American Experiment201619000"/>
    <x v="24"/>
    <s v="Center of the American Experiment"/>
    <n v="19000"/>
    <x v="4"/>
    <x v="1"/>
  </r>
  <r>
    <n v="990"/>
    <s v="Minneapolis Foundation_Center of the American Experiment201519500"/>
    <x v="24"/>
    <s v="Center of the American Experiment"/>
    <n v="19500"/>
    <x v="2"/>
    <x v="1"/>
  </r>
  <r>
    <n v="990"/>
    <s v="Minneapolis Foundation_Center of the American Experiment20146500"/>
    <x v="24"/>
    <s v="Center of the American Experiment"/>
    <n v="6500"/>
    <x v="1"/>
    <x v="1"/>
  </r>
  <r>
    <n v="990"/>
    <s v="Minneapolis Foundation_Center of the American Experiment201314400"/>
    <x v="24"/>
    <s v="Center of the American Experiment"/>
    <n v="14400"/>
    <x v="7"/>
    <x v="1"/>
  </r>
  <r>
    <n v="990"/>
    <s v="National Christian Charitable Foundation_Center of the American Experiment201810600"/>
    <x v="25"/>
    <s v="Center of the American Experiment"/>
    <n v="10600"/>
    <x v="6"/>
    <x v="1"/>
  </r>
  <r>
    <n v="990"/>
    <s v="National Christian Charitable Foundation_Center of the American Experiment20164300"/>
    <x v="25"/>
    <s v="Center of the American Experiment"/>
    <n v="4300"/>
    <x v="4"/>
    <x v="4"/>
  </r>
  <r>
    <n v="990"/>
    <s v="National Christian Charitable Foundation_Center of the American Experiment20152200"/>
    <x v="25"/>
    <s v="Center of the American Experiment"/>
    <n v="2200"/>
    <x v="2"/>
    <x v="4"/>
  </r>
  <r>
    <s v="CT2018"/>
    <s v="National Christian Charitable Foundation_Center of the American Experiment20142100"/>
    <x v="25"/>
    <s v="Center of the American Experiment"/>
    <n v="2100"/>
    <x v="1"/>
    <x v="2"/>
  </r>
  <r>
    <n v="990"/>
    <s v="National Christian Charitable Foundation_Center of the American Experiment20134300"/>
    <x v="25"/>
    <s v="Center of the American Experiment"/>
    <n v="4300"/>
    <x v="7"/>
    <x v="4"/>
  </r>
  <r>
    <s v="CT2018"/>
    <s v="National Christian Charitable Foundation_Center of the American Experiment20122150"/>
    <x v="25"/>
    <s v="Center of the American Experiment"/>
    <n v="2150"/>
    <x v="3"/>
    <x v="2"/>
  </r>
  <r>
    <n v="990"/>
    <s v="National Christian Charitable Foundation_Center of the American Experiment20111900"/>
    <x v="25"/>
    <s v="Center of the American Experiment"/>
    <n v="1900"/>
    <x v="16"/>
    <x v="4"/>
  </r>
  <r>
    <n v="990"/>
    <s v="National Christian Charitable Foundation_Center of the American Experiment20103100"/>
    <x v="25"/>
    <s v="Center of the American Experiment"/>
    <n v="3100"/>
    <x v="21"/>
    <x v="4"/>
  </r>
  <r>
    <n v="990"/>
    <s v="National Christian Charitable Foundation_Center of the American Experiment20092000"/>
    <x v="25"/>
    <s v="Center of the American Experiment"/>
    <n v="2000"/>
    <x v="8"/>
    <x v="4"/>
  </r>
  <r>
    <n v="990"/>
    <s v="National Christian Charitable Foundation_Center of the American Experiment20081000"/>
    <x v="25"/>
    <s v="Center of the American Experiment"/>
    <n v="1000"/>
    <x v="9"/>
    <x v="4"/>
  </r>
  <r>
    <n v="990"/>
    <s v="National Christian Charitable Foundation_Center of the American Experiment20072250"/>
    <x v="25"/>
    <s v="Center of the American Experiment"/>
    <n v="2250"/>
    <x v="10"/>
    <x v="4"/>
  </r>
  <r>
    <n v="990"/>
    <s v="National Christian Charitable Foundation_Center of the American Experiment20063750"/>
    <x v="25"/>
    <s v="Center of the American Experiment"/>
    <n v="3750"/>
    <x v="22"/>
    <x v="4"/>
  </r>
  <r>
    <s v="CT2018"/>
    <s v="National Christian Charitable Foundation_Center of the American Experiment199820000"/>
    <x v="25"/>
    <s v="Center of the American Experiment"/>
    <n v="20000"/>
    <x v="17"/>
    <x v="2"/>
  </r>
  <r>
    <n v="990"/>
    <s v="National Philanthropic Trust_Center of the American Experiment20155000"/>
    <x v="26"/>
    <s v="Center of the American Experiment"/>
    <n v="5000"/>
    <x v="2"/>
    <x v="4"/>
  </r>
  <r>
    <n v="990"/>
    <s v="National Philanthropic Trust_Center of the American Experiment20135000"/>
    <x v="26"/>
    <s v="Center of the American Experiment"/>
    <n v="5000"/>
    <x v="7"/>
    <x v="4"/>
  </r>
  <r>
    <n v="990"/>
    <s v="National Philanthropic Trust_Center of the American Experiment2012500"/>
    <x v="26"/>
    <s v="Center of the American Experiment"/>
    <n v="500"/>
    <x v="3"/>
    <x v="4"/>
  </r>
  <r>
    <n v="990"/>
    <s v="National Philanthropic Trust_Center of the American Experiment2011500"/>
    <x v="26"/>
    <s v="Center of the American Experiment"/>
    <n v="500"/>
    <x v="16"/>
    <x v="4"/>
  </r>
  <r>
    <n v="990"/>
    <s v="National Philanthropic Trust_Center of the American Experiment2010450"/>
    <x v="26"/>
    <s v="Center of the American Experiment"/>
    <n v="450"/>
    <x v="21"/>
    <x v="4"/>
  </r>
  <r>
    <n v="990"/>
    <s v="National Philanthropic Trust_Center of the American Experiment2007300"/>
    <x v="26"/>
    <s v="Center of the American Experiment"/>
    <n v="300"/>
    <x v="10"/>
    <x v="4"/>
  </r>
  <r>
    <n v="990"/>
    <s v="Nicholson Family Foundation_Center of the American Experiment2018250"/>
    <x v="27"/>
    <s v="Center of the American Experiment"/>
    <n v="250"/>
    <x v="6"/>
    <x v="1"/>
  </r>
  <r>
    <n v="990"/>
    <s v="Nicholson Family Foundation_Center of the American Experiment2017250"/>
    <x v="27"/>
    <s v="Center of the American Experiment"/>
    <n v="250"/>
    <x v="0"/>
    <x v="1"/>
  </r>
  <r>
    <n v="990"/>
    <s v="Nicholson Family Foundation_Center of the American Experiment20171000"/>
    <x v="27"/>
    <s v="Center of the American Experiment"/>
    <n v="1000"/>
    <x v="0"/>
    <x v="1"/>
  </r>
  <r>
    <n v="990"/>
    <s v="Nicholson Family Foundation_Center of the American Experiment2016500"/>
    <x v="27"/>
    <s v="Center of the American Experiment"/>
    <n v="500"/>
    <x v="4"/>
    <x v="1"/>
  </r>
  <r>
    <n v="990"/>
    <s v="Nicholson Family Foundation_Center of the American Experiment20161000"/>
    <x v="27"/>
    <s v="Center of the American Experiment"/>
    <n v="1000"/>
    <x v="4"/>
    <x v="1"/>
  </r>
  <r>
    <n v="990"/>
    <s v="Nicholson Family Foundation_Center of the American Experiment2016100"/>
    <x v="27"/>
    <s v="Center of the American Experiment"/>
    <n v="100"/>
    <x v="4"/>
    <x v="1"/>
  </r>
  <r>
    <n v="990"/>
    <s v="Nicholson Family Foundation_Center of the American Experiment20151000"/>
    <x v="27"/>
    <s v="Center of the American Experiment"/>
    <n v="1000"/>
    <x v="2"/>
    <x v="1"/>
  </r>
  <r>
    <n v="990"/>
    <s v="Nicholson Family Foundation_Center of the American Experiment2015500"/>
    <x v="27"/>
    <s v="Center of the American Experiment"/>
    <n v="500"/>
    <x v="2"/>
    <x v="1"/>
  </r>
  <r>
    <n v="990"/>
    <s v="Prudential Foundation_Center of the American Experiment20141000"/>
    <x v="28"/>
    <s v="Center of the American Experiment"/>
    <n v="1000"/>
    <x v="1"/>
    <x v="1"/>
  </r>
  <r>
    <n v="990"/>
    <s v="Prudential Foundation_Center of the American Experiment20131500"/>
    <x v="28"/>
    <s v="Center of the American Experiment"/>
    <n v="1500"/>
    <x v="7"/>
    <x v="1"/>
  </r>
  <r>
    <n v="990"/>
    <s v="R Keith Cullinan Family Foundation_Center of the American Experiment20181000"/>
    <x v="29"/>
    <s v="Center of the American Experiment"/>
    <n v="1000"/>
    <x v="6"/>
    <x v="1"/>
  </r>
  <r>
    <n v="990"/>
    <s v="Mightycause (formerly Razoo) Foundation_Center of the American Experiment20136138"/>
    <x v="30"/>
    <s v="Center of the American Experiment"/>
    <n v="6138"/>
    <x v="7"/>
    <x v="1"/>
  </r>
  <r>
    <n v="990"/>
    <s v="Mightycause (formerly Razoo) Foundation_Center of the American Experiment201218602"/>
    <x v="30"/>
    <s v="Center of the American Experiment"/>
    <n v="18602"/>
    <x v="3"/>
    <x v="1"/>
  </r>
  <r>
    <n v="990"/>
    <s v="Mightycause (formerly Razoo) Foundation_Center of the American Experiment201126754"/>
    <x v="30"/>
    <s v="Center of the American Experiment"/>
    <n v="26754"/>
    <x v="16"/>
    <x v="1"/>
  </r>
  <r>
    <n v="990"/>
    <s v="Ronald and Janet Schutz Family Foundation_Center of the American Experiment20186250"/>
    <x v="31"/>
    <s v="Center of the American Experiment"/>
    <n v="6250"/>
    <x v="6"/>
    <x v="1"/>
  </r>
  <r>
    <n v="990"/>
    <s v="Ronald and Janet Schutz Family Foundation_Center of the American Experiment20162500"/>
    <x v="31"/>
    <s v="Center of the American Experiment"/>
    <n v="2500"/>
    <x v="4"/>
    <x v="1"/>
  </r>
  <r>
    <n v="990"/>
    <s v="Ronald and Janet Schutz Family Foundation_Center of the American Experiment20142500"/>
    <x v="31"/>
    <s v="Center of the American Experiment"/>
    <n v="2500"/>
    <x v="1"/>
    <x v="1"/>
  </r>
  <r>
    <n v="990"/>
    <s v="Saint Paul &amp; Minnesota Foundation_Center of the American Experiment201911000"/>
    <x v="32"/>
    <s v="Center of the American Experiment"/>
    <n v="11000"/>
    <x v="15"/>
    <x v="1"/>
  </r>
  <r>
    <n v="990"/>
    <s v="Saint Paul &amp; Minnesota Foundation_Center of the American Experiment201811750"/>
    <x v="32"/>
    <s v="Center of the American Experiment"/>
    <n v="11750"/>
    <x v="6"/>
    <x v="1"/>
  </r>
  <r>
    <n v="990"/>
    <s v="Saint Paul &amp; Minnesota Foundation_Center of the American Experiment201713250"/>
    <x v="32"/>
    <s v="Center of the American Experiment"/>
    <n v="13250"/>
    <x v="0"/>
    <x v="1"/>
  </r>
  <r>
    <n v="990"/>
    <s v="Saint Paul &amp; Minnesota Foundation_Center of the American Experiment201612250"/>
    <x v="32"/>
    <s v="Center of the American Experiment"/>
    <n v="12250"/>
    <x v="4"/>
    <x v="1"/>
  </r>
  <r>
    <n v="990"/>
    <s v="Saint Paul &amp; Minnesota Foundation_Center of the American Experiment20157750"/>
    <x v="32"/>
    <s v="Center of the American Experiment"/>
    <n v="7750"/>
    <x v="2"/>
    <x v="1"/>
  </r>
  <r>
    <n v="990"/>
    <s v="Saint Paul &amp; Minnesota Foundation_Center of the American Experiment20146500"/>
    <x v="32"/>
    <s v="Center of the American Experiment"/>
    <n v="6500"/>
    <x v="1"/>
    <x v="1"/>
  </r>
  <r>
    <n v="990"/>
    <s v="Saint Paul &amp; Minnesota Foundation_Center of the American Experiment20137500"/>
    <x v="32"/>
    <s v="Center of the American Experiment"/>
    <n v="7500"/>
    <x v="7"/>
    <x v="1"/>
  </r>
  <r>
    <n v="990"/>
    <s v="San Antonio Area Foundation Group Return_Center of the American Experiment201419443"/>
    <x v="33"/>
    <s v="Center of the American Experiment"/>
    <n v="19443"/>
    <x v="1"/>
    <x v="1"/>
  </r>
  <r>
    <n v="990"/>
    <s v="Schwab Charitable Fund_Center of the American Experiment20145300"/>
    <x v="34"/>
    <s v="Center of the American Experiment"/>
    <n v="5300"/>
    <x v="1"/>
    <x v="4"/>
  </r>
  <r>
    <n v="990"/>
    <s v="Schwab Charitable Fund_Center of the American Experiment20135900"/>
    <x v="34"/>
    <s v="Center of the American Experiment"/>
    <n v="5900"/>
    <x v="7"/>
    <x v="4"/>
  </r>
  <r>
    <n v="990"/>
    <s v="Schwab Charitable Fund_Center of the American Experiment2007100"/>
    <x v="34"/>
    <s v="Center of the American Experiment"/>
    <n v="100"/>
    <x v="10"/>
    <x v="4"/>
  </r>
  <r>
    <n v="990"/>
    <s v="Searle Freedom Trust_Center of the American Experiment2018100000"/>
    <x v="35"/>
    <s v="Center of the American Experiment"/>
    <n v="100000"/>
    <x v="6"/>
    <x v="1"/>
  </r>
  <r>
    <n v="990"/>
    <s v="State Policy Network_Center of the American Experiment201850000"/>
    <x v="36"/>
    <s v="Center of the American Experiment"/>
    <n v="50000"/>
    <x v="6"/>
    <x v="1"/>
  </r>
  <r>
    <n v="990"/>
    <s v="State Policy Network_Center of the American Experiment201650700"/>
    <x v="36"/>
    <s v="Center of the American Experiment"/>
    <n v="50700"/>
    <x v="4"/>
    <x v="4"/>
  </r>
  <r>
    <n v="990"/>
    <s v="The Bader Family Foundation_Center of the American Experiment201835000"/>
    <x v="37"/>
    <s v="Center of the American Experiment"/>
    <n v="35000"/>
    <x v="6"/>
    <x v="1"/>
  </r>
  <r>
    <n v="990"/>
    <s v="The Bader Family Foundation_Center of the American Experiment201728000"/>
    <x v="37"/>
    <s v="Center of the American Experiment"/>
    <n v="28000"/>
    <x v="0"/>
    <x v="1"/>
  </r>
  <r>
    <n v="990"/>
    <s v="The K Foundation_Center of the American Experiment201751050"/>
    <x v="38"/>
    <s v="Center of the American Experiment"/>
    <n v="51050"/>
    <x v="0"/>
    <x v="1"/>
  </r>
  <r>
    <n v="990"/>
    <s v="The Lynde and Harry Bradley Foundation_Center of the American Experiment201850000"/>
    <x v="39"/>
    <s v="Center of the American Experiment"/>
    <n v="50000"/>
    <x v="6"/>
    <x v="1"/>
  </r>
  <r>
    <n v="990"/>
    <s v="The Lynde and Harry Bradley Foundation_Center of the American Experiment201625000"/>
    <x v="39"/>
    <s v="Center of the American Experiment"/>
    <n v="25000"/>
    <x v="4"/>
    <x v="4"/>
  </r>
  <r>
    <n v="990"/>
    <s v="The Lynde and Harry Bradley Foundation_Center of the American Experiment201450000"/>
    <x v="39"/>
    <s v="Center of the American Experiment"/>
    <n v="50000"/>
    <x v="1"/>
    <x v="4"/>
  </r>
  <r>
    <s v="CT2018"/>
    <s v="The Lynde and Harry Bradley Foundation_Center of the American Experiment201325000"/>
    <x v="39"/>
    <s v="Center of the American Experiment"/>
    <n v="25000"/>
    <x v="7"/>
    <x v="2"/>
  </r>
  <r>
    <s v="CT2018"/>
    <s v="The Lynde and Harry Bradley Foundation_Center of the American Experiment201225000"/>
    <x v="39"/>
    <s v="Center of the American Experiment"/>
    <n v="25000"/>
    <x v="3"/>
    <x v="2"/>
  </r>
  <r>
    <s v="CT2018"/>
    <s v="The Lynde and Harry Bradley Foundation_Center of the American Experiment200510000"/>
    <x v="39"/>
    <s v="Center of the American Experiment"/>
    <n v="10000"/>
    <x v="5"/>
    <x v="2"/>
  </r>
  <r>
    <s v="CT2018"/>
    <s v="The Lynde and Harry Bradley Foundation_Center of the American Experiment200020000"/>
    <x v="39"/>
    <s v="Center of the American Experiment"/>
    <n v="20000"/>
    <x v="23"/>
    <x v="2"/>
  </r>
  <r>
    <s v="CT2018"/>
    <s v="The Lynde and Harry Bradley Foundation_Center of the American Experiment199920000"/>
    <x v="39"/>
    <s v="Center of the American Experiment"/>
    <n v="20000"/>
    <x v="18"/>
    <x v="2"/>
  </r>
  <r>
    <s v="CT2018"/>
    <s v="The Lynde and Harry Bradley Foundation_Center of the American Experiment199820000"/>
    <x v="39"/>
    <s v="Center of the American Experiment"/>
    <n v="20000"/>
    <x v="17"/>
    <x v="2"/>
  </r>
  <r>
    <s v="CT2018"/>
    <s v="The Lynde and Harry Bradley Foundation_Center of the American Experiment199720000"/>
    <x v="39"/>
    <s v="Center of the American Experiment"/>
    <n v="20000"/>
    <x v="24"/>
    <x v="2"/>
  </r>
  <r>
    <s v="CT2018"/>
    <s v="The Lynde and Harry Bradley Foundation_Center of the American Experiment199620000"/>
    <x v="39"/>
    <s v="Center of the American Experiment"/>
    <n v="20000"/>
    <x v="19"/>
    <x v="2"/>
  </r>
  <r>
    <s v="CT2018"/>
    <s v="The Lynde and Harry Bradley Foundation_Center of the American Experiment199520000"/>
    <x v="39"/>
    <s v="Center of the American Experiment"/>
    <n v="20000"/>
    <x v="20"/>
    <x v="2"/>
  </r>
  <r>
    <s v="CT2018"/>
    <s v="The Lynde and Harry Bradley Foundation_Center of the American Experiment199525000"/>
    <x v="39"/>
    <s v="Center of the American Experiment"/>
    <n v="25000"/>
    <x v="20"/>
    <x v="2"/>
  </r>
  <r>
    <s v="CT2018"/>
    <s v="The Lynde and Harry Bradley Foundation_Center of the American Experiment199525000"/>
    <x v="39"/>
    <s v="Center of the American Experiment"/>
    <n v="25000"/>
    <x v="20"/>
    <x v="2"/>
  </r>
  <r>
    <s v="CT2018"/>
    <s v="The Lynde and Harry Bradley Foundation_Center of the American Experiment199425000"/>
    <x v="39"/>
    <s v="Center of the American Experiment"/>
    <n v="25000"/>
    <x v="25"/>
    <x v="2"/>
  </r>
  <r>
    <n v="990"/>
    <s v="The Roe Foundation_Center of the American Experiment201820000"/>
    <x v="40"/>
    <s v="Center of the American Experiment"/>
    <n v="20000"/>
    <x v="6"/>
    <x v="1"/>
  </r>
  <r>
    <n v="990"/>
    <s v="The Roe Foundation_Center of the American Experiment201610000"/>
    <x v="40"/>
    <s v="Center of the American Experiment"/>
    <n v="10000"/>
    <x v="4"/>
    <x v="1"/>
  </r>
  <r>
    <n v="990"/>
    <s v="The Roe Foundation_Center of the American Experiment201510000"/>
    <x v="40"/>
    <s v="Center of the American Experiment"/>
    <n v="10000"/>
    <x v="2"/>
    <x v="4"/>
  </r>
  <r>
    <n v="990"/>
    <s v="The Roe Foundation_Center of the American Experiment201410000"/>
    <x v="40"/>
    <s v="Center of the American Experiment"/>
    <n v="10000"/>
    <x v="1"/>
    <x v="4"/>
  </r>
  <r>
    <n v="990"/>
    <s v="The Roe Foundation_Center of the American Experiment201310000"/>
    <x v="40"/>
    <s v="Center of the American Experiment"/>
    <n v="10000"/>
    <x v="7"/>
    <x v="4"/>
  </r>
  <r>
    <s v="CT2018"/>
    <s v="The Roe Foundation_Center of the American Experiment201210000"/>
    <x v="40"/>
    <s v="Center of the American Experiment"/>
    <n v="10000"/>
    <x v="3"/>
    <x v="2"/>
  </r>
  <r>
    <s v="CT2018"/>
    <s v="The Roe Foundation_Center of the American Experiment201110000"/>
    <x v="40"/>
    <s v="Center of the American Experiment"/>
    <n v="10000"/>
    <x v="16"/>
    <x v="2"/>
  </r>
  <r>
    <s v="CT2018"/>
    <s v="The Roe Foundation_Center of the American Experiment201015000"/>
    <x v="40"/>
    <s v="Center of the American Experiment"/>
    <n v="15000"/>
    <x v="21"/>
    <x v="2"/>
  </r>
  <r>
    <s v="CT2018"/>
    <s v="The Roe Foundation_Center of the American Experiment200920000"/>
    <x v="40"/>
    <s v="Center of the American Experiment"/>
    <n v="20000"/>
    <x v="8"/>
    <x v="2"/>
  </r>
  <r>
    <s v="CT2018"/>
    <s v="The Roe Foundation_Center of the American Experiment200820000"/>
    <x v="40"/>
    <s v="Center of the American Experiment"/>
    <n v="20000"/>
    <x v="9"/>
    <x v="2"/>
  </r>
  <r>
    <s v="CT2018"/>
    <s v="The Roe Foundation_Center of the American Experiment200715000"/>
    <x v="40"/>
    <s v="Center of the American Experiment"/>
    <n v="15000"/>
    <x v="10"/>
    <x v="2"/>
  </r>
  <r>
    <s v="CT2018"/>
    <s v="The Roe Foundation_Center of the American Experiment200615000"/>
    <x v="40"/>
    <s v="Center of the American Experiment"/>
    <n v="15000"/>
    <x v="22"/>
    <x v="2"/>
  </r>
  <r>
    <s v="CT2018"/>
    <s v="The Roe Foundation_Center of the American Experiment200510000"/>
    <x v="40"/>
    <s v="Center of the American Experiment"/>
    <n v="10000"/>
    <x v="5"/>
    <x v="2"/>
  </r>
  <r>
    <s v="CT2018"/>
    <s v="The Roe Foundation_Center of the American Experiment200410000"/>
    <x v="40"/>
    <s v="Center of the American Experiment"/>
    <n v="10000"/>
    <x v="11"/>
    <x v="2"/>
  </r>
  <r>
    <s v="CT2018"/>
    <s v="The Roe Foundation_Center of the American Experiment200310000"/>
    <x v="40"/>
    <s v="Center of the American Experiment"/>
    <n v="10000"/>
    <x v="12"/>
    <x v="2"/>
  </r>
  <r>
    <s v="CT2018"/>
    <s v="The Roe Foundation_Center of the American Experiment200210000"/>
    <x v="40"/>
    <s v="Center of the American Experiment"/>
    <n v="10000"/>
    <x v="13"/>
    <x v="2"/>
  </r>
  <r>
    <s v="CT2018"/>
    <s v="The Roe Foundation_Center of the American Experiment200110000"/>
    <x v="40"/>
    <s v="Center of the American Experiment"/>
    <n v="10000"/>
    <x v="14"/>
    <x v="2"/>
  </r>
  <r>
    <s v="CT2018"/>
    <s v="The Roe Foundation_Center of the American Experiment200010000"/>
    <x v="40"/>
    <s v="Center of the American Experiment"/>
    <n v="10000"/>
    <x v="23"/>
    <x v="2"/>
  </r>
  <r>
    <s v="CT2018"/>
    <s v="The Roe Foundation_Center of the American Experiment199910000"/>
    <x v="40"/>
    <s v="Center of the American Experiment"/>
    <n v="10000"/>
    <x v="18"/>
    <x v="2"/>
  </r>
  <r>
    <s v="CT2018"/>
    <s v="The Roe Foundation_Center of the American Experiment199810000"/>
    <x v="40"/>
    <s v="Center of the American Experiment"/>
    <n v="10000"/>
    <x v="17"/>
    <x v="2"/>
  </r>
  <r>
    <n v="990"/>
    <s v="The US Charitable Gift Trust_Center of the American Experiment20146500"/>
    <x v="41"/>
    <s v="Center of the American Experiment"/>
    <n v="6500"/>
    <x v="1"/>
    <x v="1"/>
  </r>
  <r>
    <n v="990"/>
    <s v="The US Charitable Gift Trust_Center of the American Experiment20127000"/>
    <x v="41"/>
    <s v="Center of the American Experiment"/>
    <n v="7000"/>
    <x v="3"/>
    <x v="1"/>
  </r>
  <r>
    <s v="CT2018"/>
    <s v="Walton Family Foundation_Center of the American Experiment201225000"/>
    <x v="42"/>
    <s v="Center of the American Experiment"/>
    <n v="25000"/>
    <x v="3"/>
    <x v="2"/>
  </r>
  <r>
    <n v="990"/>
    <s v="WEM 2000 Foundation_Center of the American Experiment201250000"/>
    <x v="43"/>
    <s v="Center of the American Experiment"/>
    <n v="50000"/>
    <x v="3"/>
    <x v="1"/>
  </r>
  <r>
    <m/>
    <m/>
    <x v="44"/>
    <m/>
    <m/>
    <x v="2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6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 rowHeaderCaption="Donor &amp; Year">
  <location ref="A8:B53" firstHeaderRow="1" firstDataRow="1" firstDataCol="1" rowPageCount="1" colPageCount="1"/>
  <pivotFields count="7">
    <pivotField showAll="0"/>
    <pivotField showAll="0"/>
    <pivotField axis="axisRow" showAll="0" sortType="descending">
      <items count="48">
        <item sd="0" x="6"/>
        <item sd="0" x="7"/>
        <item sd="0" x="10"/>
        <item sd="0" x="17"/>
        <item sd="0" x="19"/>
        <item sd="0" m="1" x="45"/>
        <item sd="0" x="25"/>
        <item sd="0" x="39"/>
        <item sd="0" x="40"/>
        <item sd="0" x="42"/>
        <item sd="0" x="44"/>
        <item sd="0" x="26"/>
        <item sd="0" x="34"/>
        <item sd="0" x="36"/>
        <item sd="0" x="0"/>
        <item sd="0" x="1"/>
        <item sd="0" x="2"/>
        <item sd="0" x="3"/>
        <item sd="0" x="4"/>
        <item sd="0" x="5"/>
        <item sd="0" x="8"/>
        <item sd="0" x="9"/>
        <item sd="0" x="11"/>
        <item sd="0" x="12"/>
        <item sd="0" x="13"/>
        <item sd="0" x="14"/>
        <item sd="0" x="15"/>
        <item sd="0" x="16"/>
        <item sd="0" x="18"/>
        <item sd="0" x="20"/>
        <item sd="0" x="21"/>
        <item sd="0" x="22"/>
        <item sd="0" x="23"/>
        <item sd="0" x="24"/>
        <item sd="0" x="27"/>
        <item sd="0" x="28"/>
        <item sd="0" x="29"/>
        <item sd="0" m="1" x="46"/>
        <item sd="0" x="31"/>
        <item sd="0" x="32"/>
        <item sd="0" x="33"/>
        <item sd="0" x="35"/>
        <item sd="0" x="37"/>
        <item sd="0" x="38"/>
        <item sd="0" x="41"/>
        <item sd="0" x="43"/>
        <item sd="0" x="30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 sortType="ascending">
      <items count="28">
        <item x="25"/>
        <item x="20"/>
        <item x="19"/>
        <item x="24"/>
        <item x="17"/>
        <item x="18"/>
        <item x="23"/>
        <item x="14"/>
        <item x="13"/>
        <item x="12"/>
        <item x="11"/>
        <item x="5"/>
        <item x="22"/>
        <item x="10"/>
        <item x="9"/>
        <item x="8"/>
        <item x="21"/>
        <item x="16"/>
        <item x="3"/>
        <item x="7"/>
        <item x="1"/>
        <item x="2"/>
        <item x="4"/>
        <item x="0"/>
        <item x="6"/>
        <item x="15"/>
        <item h="1" x="26"/>
        <item t="default"/>
      </items>
    </pivotField>
    <pivotField axis="axisPage" showAll="0">
      <items count="6">
        <item x="4"/>
        <item x="0"/>
        <item x="1"/>
        <item x="3"/>
        <item x="2"/>
        <item t="default"/>
      </items>
    </pivotField>
  </pivotFields>
  <rowFields count="2">
    <field x="2"/>
    <field x="5"/>
  </rowFields>
  <rowItems count="45">
    <i>
      <x v="7"/>
    </i>
    <i>
      <x v="8"/>
    </i>
    <i>
      <x v="33"/>
    </i>
    <i>
      <x v="18"/>
    </i>
    <i>
      <x v="23"/>
    </i>
    <i>
      <x v="3"/>
    </i>
    <i>
      <x v="2"/>
    </i>
    <i>
      <x v="26"/>
    </i>
    <i>
      <x v="30"/>
    </i>
    <i>
      <x v="22"/>
    </i>
    <i>
      <x v="4"/>
    </i>
    <i>
      <x v="13"/>
    </i>
    <i>
      <x v="41"/>
    </i>
    <i>
      <x v="39"/>
    </i>
    <i>
      <x v="31"/>
    </i>
    <i>
      <x v="42"/>
    </i>
    <i>
      <x v="6"/>
    </i>
    <i>
      <x v="46"/>
    </i>
    <i>
      <x v="43"/>
    </i>
    <i>
      <x v="14"/>
    </i>
    <i>
      <x v="45"/>
    </i>
    <i>
      <x v="25"/>
    </i>
    <i>
      <x v="1"/>
    </i>
    <i>
      <x v="27"/>
    </i>
    <i>
      <x/>
    </i>
    <i>
      <x v="24"/>
    </i>
    <i>
      <x v="17"/>
    </i>
    <i>
      <x v="9"/>
    </i>
    <i>
      <x v="16"/>
    </i>
    <i>
      <x v="40"/>
    </i>
    <i>
      <x v="44"/>
    </i>
    <i>
      <x v="11"/>
    </i>
    <i>
      <x v="12"/>
    </i>
    <i>
      <x v="38"/>
    </i>
    <i>
      <x v="19"/>
    </i>
    <i>
      <x v="34"/>
    </i>
    <i>
      <x v="29"/>
    </i>
    <i>
      <x v="32"/>
    </i>
    <i>
      <x v="28"/>
    </i>
    <i>
      <x v="35"/>
    </i>
    <i>
      <x v="20"/>
    </i>
    <i>
      <x v="15"/>
    </i>
    <i>
      <x v="21"/>
    </i>
    <i>
      <x v="36"/>
    </i>
    <i t="grand">
      <x/>
    </i>
  </rowItems>
  <colItems count="1">
    <i/>
  </colItems>
  <pageFields count="1">
    <pageField fld="6" hier="-1"/>
  </pageFields>
  <dataFields count="1">
    <dataField name="Sum of contribution" fld="4" baseField="0" baseItem="0" numFmtId="164"/>
  </dataFields>
  <formats count="2">
    <format dxfId="26">
      <pivotArea outline="0" collapsedLevelsAreSubtotals="1" fieldPosition="0"/>
    </format>
    <format dxfId="27">
      <pivotArea dataOnly="0" labelOnly="1" outline="0" axis="axisValues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center-american-experiment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2"/>
  <sheetViews>
    <sheetView tabSelected="1" workbookViewId="0">
      <selection activeCell="C36" sqref="C36"/>
    </sheetView>
  </sheetViews>
  <sheetFormatPr baseColWidth="10" defaultRowHeight="16" x14ac:dyDescent="0.2"/>
  <cols>
    <col min="1" max="1" width="41.5" bestFit="1" customWidth="1"/>
    <col min="2" max="2" width="17.5" style="4" bestFit="1" customWidth="1"/>
    <col min="3" max="3" width="31.5" customWidth="1"/>
    <col min="4" max="7" width="7.6640625" bestFit="1" customWidth="1"/>
    <col min="8" max="8" width="10.1640625" bestFit="1" customWidth="1"/>
    <col min="9" max="10" width="7.6640625" bestFit="1" customWidth="1"/>
    <col min="11" max="11" width="8.6640625" bestFit="1" customWidth="1"/>
    <col min="12" max="12" width="7.6640625" bestFit="1" customWidth="1"/>
    <col min="13" max="13" width="8.6640625" bestFit="1" customWidth="1"/>
    <col min="14" max="19" width="7.6640625" bestFit="1" customWidth="1"/>
    <col min="20" max="22" width="8.6640625" bestFit="1" customWidth="1"/>
    <col min="23" max="23" width="7.6640625" bestFit="1" customWidth="1"/>
    <col min="24" max="27" width="8.6640625" bestFit="1" customWidth="1"/>
    <col min="28" max="28" width="10.83203125" bestFit="1" customWidth="1"/>
  </cols>
  <sheetData>
    <row r="1" spans="1:3" ht="31" x14ac:dyDescent="0.35">
      <c r="A1" s="11" t="s">
        <v>24</v>
      </c>
    </row>
    <row r="2" spans="1:3" ht="21" x14ac:dyDescent="0.25">
      <c r="A2" s="5" t="s">
        <v>25</v>
      </c>
    </row>
    <row r="3" spans="1:3" ht="21" x14ac:dyDescent="0.25">
      <c r="A3" s="5"/>
    </row>
    <row r="4" spans="1:3" ht="24" x14ac:dyDescent="0.3">
      <c r="A4" s="8" t="s">
        <v>36</v>
      </c>
      <c r="B4" s="9">
        <v>44273</v>
      </c>
    </row>
    <row r="5" spans="1:3" x14ac:dyDescent="0.2">
      <c r="A5" s="6" t="s">
        <v>23</v>
      </c>
    </row>
    <row r="6" spans="1:3" x14ac:dyDescent="0.2">
      <c r="A6" s="2" t="s">
        <v>15</v>
      </c>
      <c r="B6" t="s">
        <v>85</v>
      </c>
    </row>
    <row r="8" spans="1:3" x14ac:dyDescent="0.2">
      <c r="A8" s="2" t="s">
        <v>22</v>
      </c>
      <c r="B8" s="4" t="s">
        <v>21</v>
      </c>
      <c r="C8" s="12" t="s">
        <v>35</v>
      </c>
    </row>
    <row r="9" spans="1:3" x14ac:dyDescent="0.2">
      <c r="A9" s="3" t="s">
        <v>6</v>
      </c>
      <c r="B9" s="4">
        <v>380000</v>
      </c>
      <c r="C9" t="str">
        <f>IFERROR(IF(VLOOKUP(A9,Resources!A:B,2,FALSE)=0,"",VLOOKUP(A9,Resources!A:B,2,FALSE)),"")</f>
        <v>https://www.sourcewatch.org/index.php/Lynde_and_Harry_Bradley_Foundation</v>
      </c>
    </row>
    <row r="10" spans="1:3" x14ac:dyDescent="0.2">
      <c r="A10" s="3" t="s">
        <v>8</v>
      </c>
      <c r="B10" s="4">
        <v>245000</v>
      </c>
      <c r="C10" t="str">
        <f>IFERROR(IF(VLOOKUP(A10,Resources!A:B,2,FALSE)=0,"",VLOOKUP(A10,Resources!A:B,2,FALSE)),"")</f>
        <v>https://www.sourcewatch.org/index.php/Roe_Foundation</v>
      </c>
    </row>
    <row r="11" spans="1:3" x14ac:dyDescent="0.2">
      <c r="A11" s="3" t="s">
        <v>70</v>
      </c>
      <c r="B11" s="4">
        <v>238650</v>
      </c>
      <c r="C11" t="str">
        <f>IFERROR(IF(VLOOKUP(A11,Resources!A:B,2,FALSE)=0,"",VLOOKUP(A11,Resources!A:B,2,FALSE)),"")</f>
        <v>https://www.sourcewatch.org/index.php/Minneapolis_Foundation</v>
      </c>
    </row>
    <row r="12" spans="1:3" x14ac:dyDescent="0.2">
      <c r="A12" s="3" t="s">
        <v>45</v>
      </c>
      <c r="B12" s="4">
        <v>236550</v>
      </c>
      <c r="C12" t="str">
        <f>IFERROR(IF(VLOOKUP(A12,Resources!A:B,2,FALSE)=0,"",VLOOKUP(A12,Resources!A:B,2,FALSE)),"")</f>
        <v/>
      </c>
    </row>
    <row r="13" spans="1:3" x14ac:dyDescent="0.2">
      <c r="A13" s="3" t="s">
        <v>60</v>
      </c>
      <c r="B13" s="4">
        <v>235350</v>
      </c>
      <c r="C13" t="str">
        <f>IFERROR(IF(VLOOKUP(A13,Resources!A:B,2,FALSE)=0,"",VLOOKUP(A13,Resources!A:B,2,FALSE)),"")</f>
        <v/>
      </c>
    </row>
    <row r="14" spans="1:3" x14ac:dyDescent="0.2">
      <c r="A14" s="3" t="s">
        <v>10</v>
      </c>
      <c r="B14" s="4">
        <v>185000</v>
      </c>
      <c r="C14" t="str">
        <f>IFERROR(IF(VLOOKUP(A14,Resources!A:B,2,FALSE)=0,"",VLOOKUP(A14,Resources!A:B,2,FALSE)),"")</f>
        <v>https://www.sourcewatch.org/index.php/Jaquelin_Hume_Foundation</v>
      </c>
    </row>
    <row r="15" spans="1:3" x14ac:dyDescent="0.2">
      <c r="A15" s="3" t="s">
        <v>11</v>
      </c>
      <c r="B15" s="4">
        <v>182000</v>
      </c>
      <c r="C15" t="str">
        <f>IFERROR(IF(VLOOKUP(A15,Resources!A:B,2,FALSE)=0,"",VLOOKUP(A15,Resources!A:B,2,FALSE)),"")</f>
        <v>https://www.desmogblog.com/donors-capital-fund</v>
      </c>
    </row>
    <row r="16" spans="1:3" x14ac:dyDescent="0.2">
      <c r="A16" s="3" t="s">
        <v>63</v>
      </c>
      <c r="B16" s="4">
        <v>132500</v>
      </c>
      <c r="C16" t="str">
        <f>IFERROR(IF(VLOOKUP(A16,Resources!A:B,2,FALSE)=0,"",VLOOKUP(A16,Resources!A:B,2,FALSE)),"")</f>
        <v/>
      </c>
    </row>
    <row r="17" spans="1:3" x14ac:dyDescent="0.2">
      <c r="A17" s="3" t="s">
        <v>67</v>
      </c>
      <c r="B17" s="4">
        <v>114500</v>
      </c>
      <c r="C17" t="str">
        <f>IFERROR(IF(VLOOKUP(A17,Resources!A:B,2,FALSE)=0,"",VLOOKUP(A17,Resources!A:B,2,FALSE)),"")</f>
        <v/>
      </c>
    </row>
    <row r="18" spans="1:3" x14ac:dyDescent="0.2">
      <c r="A18" s="3" t="s">
        <v>49</v>
      </c>
      <c r="B18" s="4">
        <v>110120.5</v>
      </c>
      <c r="C18" t="str">
        <f>IFERROR(IF(VLOOKUP(A18,Resources!A:B,2,FALSE)=0,"",VLOOKUP(A18,Resources!A:B,2,FALSE)),"")</f>
        <v/>
      </c>
    </row>
    <row r="19" spans="1:3" x14ac:dyDescent="0.2">
      <c r="A19" s="3" t="s">
        <v>12</v>
      </c>
      <c r="B19" s="4">
        <v>105000</v>
      </c>
      <c r="C19" t="str">
        <f>IFERROR(IF(VLOOKUP(A19,Resources!A:B,2,FALSE)=0,"",VLOOKUP(A19,Resources!A:B,2,FALSE)),"")</f>
        <v>https://www.sourcewatch.org/index.php/JM_Foundation</v>
      </c>
    </row>
    <row r="20" spans="1:3" x14ac:dyDescent="0.2">
      <c r="A20" s="3" t="s">
        <v>39</v>
      </c>
      <c r="B20" s="4">
        <v>100700</v>
      </c>
      <c r="C20" t="str">
        <f>IFERROR(IF(VLOOKUP(A20,Resources!A:B,2,FALSE)=0,"",VLOOKUP(A20,Resources!A:B,2,FALSE)),"")</f>
        <v>https://www.desmogblog.com/state-policy-network</v>
      </c>
    </row>
    <row r="21" spans="1:3" x14ac:dyDescent="0.2">
      <c r="A21" s="3" t="s">
        <v>51</v>
      </c>
      <c r="B21" s="4">
        <v>100000</v>
      </c>
      <c r="C21" t="str">
        <f>IFERROR(IF(VLOOKUP(A21,Resources!A:B,2,FALSE)=0,"",VLOOKUP(A21,Resources!A:B,2,FALSE)),"")</f>
        <v>https://www.sourcewatch.org/index.php/Searle_Freedom_Trust</v>
      </c>
    </row>
    <row r="22" spans="1:3" x14ac:dyDescent="0.2">
      <c r="A22" s="3" t="s">
        <v>75</v>
      </c>
      <c r="B22" s="4">
        <v>70000</v>
      </c>
      <c r="C22" t="str">
        <f>IFERROR(IF(VLOOKUP(A22,Resources!A:B,2,FALSE)=0,"",VLOOKUP(A22,Resources!A:B,2,FALSE)),"")</f>
        <v/>
      </c>
    </row>
    <row r="23" spans="1:3" x14ac:dyDescent="0.2">
      <c r="A23" s="3" t="s">
        <v>68</v>
      </c>
      <c r="B23" s="4">
        <v>70000</v>
      </c>
      <c r="C23" t="str">
        <f>IFERROR(IF(VLOOKUP(A23,Resources!A:B,2,FALSE)=0,"",VLOOKUP(A23,Resources!A:B,2,FALSE)),"")</f>
        <v/>
      </c>
    </row>
    <row r="24" spans="1:3" x14ac:dyDescent="0.2">
      <c r="A24" s="3" t="s">
        <v>56</v>
      </c>
      <c r="B24" s="4">
        <v>63000</v>
      </c>
      <c r="C24" t="str">
        <f>IFERROR(IF(VLOOKUP(A24,Resources!A:B,2,FALSE)=0,"",VLOOKUP(A24,Resources!A:B,2,FALSE)),"")</f>
        <v/>
      </c>
    </row>
    <row r="25" spans="1:3" x14ac:dyDescent="0.2">
      <c r="A25" s="3" t="s">
        <v>4</v>
      </c>
      <c r="B25" s="4">
        <v>59650</v>
      </c>
      <c r="C25" t="str">
        <f>IFERROR(IF(VLOOKUP(A25,Resources!A:B,2,FALSE)=0,"",VLOOKUP(A25,Resources!A:B,2,FALSE)),"")</f>
        <v>https://www.sourcewatch.org/index.php/National_Christian_Foundation</v>
      </c>
    </row>
    <row r="26" spans="1:3" x14ac:dyDescent="0.2">
      <c r="A26" s="3" t="s">
        <v>83</v>
      </c>
      <c r="B26" s="4">
        <v>51494</v>
      </c>
      <c r="C26" t="str">
        <f>IFERROR(IF(VLOOKUP(A26,Resources!A:B,2,FALSE)=0,"",VLOOKUP(A26,Resources!A:B,2,FALSE)),"")</f>
        <v/>
      </c>
    </row>
    <row r="27" spans="1:3" x14ac:dyDescent="0.2">
      <c r="A27" s="3" t="s">
        <v>65</v>
      </c>
      <c r="B27" s="4">
        <v>51050</v>
      </c>
      <c r="C27" t="str">
        <f>IFERROR(IF(VLOOKUP(A27,Resources!A:B,2,FALSE)=0,"",VLOOKUP(A27,Resources!A:B,2,FALSE)),"")</f>
        <v/>
      </c>
    </row>
    <row r="28" spans="1:3" x14ac:dyDescent="0.2">
      <c r="A28" s="3" t="s">
        <v>42</v>
      </c>
      <c r="B28" s="4">
        <v>50000</v>
      </c>
      <c r="C28" t="str">
        <f>IFERROR(IF(VLOOKUP(A28,Resources!A:B,2,FALSE)=0,"",VLOOKUP(A28,Resources!A:B,2,FALSE)),"")</f>
        <v>https://www.sourcewatch.org/index.php/Adolph_Coors_Foundation</v>
      </c>
    </row>
    <row r="29" spans="1:3" x14ac:dyDescent="0.2">
      <c r="A29" s="3" t="s">
        <v>78</v>
      </c>
      <c r="B29" s="4">
        <v>50000</v>
      </c>
      <c r="C29" t="str">
        <f>IFERROR(IF(VLOOKUP(A29,Resources!A:B,2,FALSE)=0,"",VLOOKUP(A29,Resources!A:B,2,FALSE)),"")</f>
        <v/>
      </c>
    </row>
    <row r="30" spans="1:3" x14ac:dyDescent="0.2">
      <c r="A30" s="3" t="s">
        <v>62</v>
      </c>
      <c r="B30" s="4">
        <v>38500</v>
      </c>
      <c r="C30" t="str">
        <f>IFERROR(IF(VLOOKUP(A30,Resources!A:B,2,FALSE)=0,"",VLOOKUP(A30,Resources!A:B,2,FALSE)),"")</f>
        <v/>
      </c>
    </row>
    <row r="31" spans="1:3" x14ac:dyDescent="0.2">
      <c r="A31" s="3" t="s">
        <v>13</v>
      </c>
      <c r="B31" s="4">
        <v>31500</v>
      </c>
      <c r="C31" t="str">
        <f>IFERROR(IF(VLOOKUP(A31,Resources!A:B,2,FALSE)=0,"",VLOOKUP(A31,Resources!A:B,2,FALSE)),"")</f>
        <v>https://www.desmogblog.com/koch-family-foundations</v>
      </c>
    </row>
    <row r="32" spans="1:3" x14ac:dyDescent="0.2">
      <c r="A32" s="3" t="s">
        <v>50</v>
      </c>
      <c r="B32" s="4">
        <v>31000</v>
      </c>
      <c r="C32" t="str">
        <f>IFERROR(IF(VLOOKUP(A32,Resources!A:B,2,FALSE)=0,"",VLOOKUP(A32,Resources!A:B,2,FALSE)),"")</f>
        <v>https://www.sourcewatch.org/index.php/Hubbard_Broadcasting</v>
      </c>
    </row>
    <row r="33" spans="1:3" x14ac:dyDescent="0.2">
      <c r="A33" s="3" t="s">
        <v>7</v>
      </c>
      <c r="B33" s="4">
        <v>30000</v>
      </c>
      <c r="C33" t="str">
        <f>IFERROR(IF(VLOOKUP(A33,Resources!A:B,2,FALSE)=0,"",VLOOKUP(A33,Resources!A:B,2,FALSE)),"")</f>
        <v/>
      </c>
    </row>
    <row r="34" spans="1:3" x14ac:dyDescent="0.2">
      <c r="A34" s="3" t="s">
        <v>61</v>
      </c>
      <c r="B34" s="4">
        <v>28460</v>
      </c>
      <c r="C34" t="str">
        <f>IFERROR(IF(VLOOKUP(A34,Resources!A:B,2,FALSE)=0,"",VLOOKUP(A34,Resources!A:B,2,FALSE)),"")</f>
        <v/>
      </c>
    </row>
    <row r="35" spans="1:3" x14ac:dyDescent="0.2">
      <c r="A35" s="3" t="s">
        <v>44</v>
      </c>
      <c r="B35" s="4">
        <v>25000</v>
      </c>
      <c r="C35" t="str">
        <f>IFERROR(IF(VLOOKUP(A35,Resources!A:B,2,FALSE)=0,"",VLOOKUP(A35,Resources!A:B,2,FALSE)),"")</f>
        <v>https://www.sourcewatch.org/index.php/Achelis_and_Bodman_Foundations</v>
      </c>
    </row>
    <row r="36" spans="1:3" x14ac:dyDescent="0.2">
      <c r="A36" s="3" t="s">
        <v>9</v>
      </c>
      <c r="B36" s="4">
        <v>25000</v>
      </c>
      <c r="C36" t="str">
        <f>IFERROR(IF(VLOOKUP(A36,Resources!A:B,2,FALSE)=0,"",VLOOKUP(A36,Resources!A:B,2,FALSE)),"")</f>
        <v>https://www.sourcewatch.org/index.php/Walton_Family_Foundation</v>
      </c>
    </row>
    <row r="37" spans="1:3" x14ac:dyDescent="0.2">
      <c r="A37" s="3" t="s">
        <v>54</v>
      </c>
      <c r="B37" s="4">
        <v>20000</v>
      </c>
      <c r="C37" t="str">
        <f>IFERROR(IF(VLOOKUP(A37,Resources!A:B,2,FALSE)=0,"",VLOOKUP(A37,Resources!A:B,2,FALSE)),"")</f>
        <v/>
      </c>
    </row>
    <row r="38" spans="1:3" x14ac:dyDescent="0.2">
      <c r="A38" s="3" t="s">
        <v>76</v>
      </c>
      <c r="B38" s="4">
        <v>19443</v>
      </c>
      <c r="C38" t="str">
        <f>IFERROR(IF(VLOOKUP(A38,Resources!A:B,2,FALSE)=0,"",VLOOKUP(A38,Resources!A:B,2,FALSE)),"")</f>
        <v/>
      </c>
    </row>
    <row r="39" spans="1:3" x14ac:dyDescent="0.2">
      <c r="A39" s="3" t="s">
        <v>77</v>
      </c>
      <c r="B39" s="4">
        <v>13500</v>
      </c>
      <c r="C39" t="str">
        <f>IFERROR(IF(VLOOKUP(A39,Resources!A:B,2,FALSE)=0,"",VLOOKUP(A39,Resources!A:B,2,FALSE)),"")</f>
        <v/>
      </c>
    </row>
    <row r="40" spans="1:3" x14ac:dyDescent="0.2">
      <c r="A40" s="3" t="s">
        <v>37</v>
      </c>
      <c r="B40" s="4">
        <v>11750</v>
      </c>
      <c r="C40" t="str">
        <f>IFERROR(IF(VLOOKUP(A40,Resources!A:B,2,FALSE)=0,"",VLOOKUP(A40,Resources!A:B,2,FALSE)),"")</f>
        <v/>
      </c>
    </row>
    <row r="41" spans="1:3" x14ac:dyDescent="0.2">
      <c r="A41" s="3" t="s">
        <v>38</v>
      </c>
      <c r="B41" s="4">
        <v>11300</v>
      </c>
      <c r="C41" t="str">
        <f>IFERROR(IF(VLOOKUP(A41,Resources!A:B,2,FALSE)=0,"",VLOOKUP(A41,Resources!A:B,2,FALSE)),"")</f>
        <v/>
      </c>
    </row>
    <row r="42" spans="1:3" x14ac:dyDescent="0.2">
      <c r="A42" s="3" t="s">
        <v>74</v>
      </c>
      <c r="B42" s="4">
        <v>11250</v>
      </c>
      <c r="C42" t="str">
        <f>IFERROR(IF(VLOOKUP(A42,Resources!A:B,2,FALSE)=0,"",VLOOKUP(A42,Resources!A:B,2,FALSE)),"")</f>
        <v/>
      </c>
    </row>
    <row r="43" spans="1:3" x14ac:dyDescent="0.2">
      <c r="A43" s="3" t="s">
        <v>57</v>
      </c>
      <c r="B43" s="4">
        <v>6000</v>
      </c>
      <c r="C43" t="str">
        <f>IFERROR(IF(VLOOKUP(A43,Resources!A:B,2,FALSE)=0,"",VLOOKUP(A43,Resources!A:B,2,FALSE)),"")</f>
        <v/>
      </c>
    </row>
    <row r="44" spans="1:3" x14ac:dyDescent="0.2">
      <c r="A44" s="3" t="s">
        <v>71</v>
      </c>
      <c r="B44" s="4">
        <v>4600</v>
      </c>
      <c r="C44" t="str">
        <f>IFERROR(IF(VLOOKUP(A44,Resources!A:B,2,FALSE)=0,"",VLOOKUP(A44,Resources!A:B,2,FALSE)),"")</f>
        <v/>
      </c>
    </row>
    <row r="45" spans="1:3" x14ac:dyDescent="0.2">
      <c r="A45" s="3" t="s">
        <v>66</v>
      </c>
      <c r="B45" s="4">
        <v>3000</v>
      </c>
      <c r="C45" t="str">
        <f>IFERROR(IF(VLOOKUP(A45,Resources!A:B,2,FALSE)=0,"",VLOOKUP(A45,Resources!A:B,2,FALSE)),"")</f>
        <v/>
      </c>
    </row>
    <row r="46" spans="1:3" x14ac:dyDescent="0.2">
      <c r="A46" s="3" t="s">
        <v>69</v>
      </c>
      <c r="B46" s="4">
        <v>2500</v>
      </c>
      <c r="C46" t="str">
        <f>IFERROR(IF(VLOOKUP(A46,Resources!A:B,2,FALSE)=0,"",VLOOKUP(A46,Resources!A:B,2,FALSE)),"")</f>
        <v/>
      </c>
    </row>
    <row r="47" spans="1:3" x14ac:dyDescent="0.2">
      <c r="A47" s="3" t="s">
        <v>64</v>
      </c>
      <c r="B47" s="4">
        <v>2500</v>
      </c>
      <c r="C47" t="str">
        <f>IFERROR(IF(VLOOKUP(A47,Resources!A:B,2,FALSE)=0,"",VLOOKUP(A47,Resources!A:B,2,FALSE)),"")</f>
        <v/>
      </c>
    </row>
    <row r="48" spans="1:3" x14ac:dyDescent="0.2">
      <c r="A48" s="3" t="s">
        <v>72</v>
      </c>
      <c r="B48" s="4">
        <v>2500</v>
      </c>
      <c r="C48" t="str">
        <f>IFERROR(IF(VLOOKUP(A48,Resources!A:B,2,FALSE)=0,"",VLOOKUP(A48,Resources!A:B,2,FALSE)),"")</f>
        <v/>
      </c>
    </row>
    <row r="49" spans="1:8" x14ac:dyDescent="0.2">
      <c r="A49" s="3" t="s">
        <v>58</v>
      </c>
      <c r="B49" s="4">
        <v>2000</v>
      </c>
      <c r="C49" t="str">
        <f>IFERROR(IF(VLOOKUP(A49,Resources!A:B,2,FALSE)=0,"",VLOOKUP(A49,Resources!A:B,2,FALSE)),"")</f>
        <v/>
      </c>
    </row>
    <row r="50" spans="1:8" x14ac:dyDescent="0.2">
      <c r="A50" s="3" t="s">
        <v>53</v>
      </c>
      <c r="B50" s="4">
        <v>2000</v>
      </c>
      <c r="C50" t="str">
        <f>IFERROR(IF(VLOOKUP(A50,Resources!A:B,2,FALSE)=0,"",VLOOKUP(A50,Resources!A:B,2,FALSE)),"")</f>
        <v/>
      </c>
    </row>
    <row r="51" spans="1:8" x14ac:dyDescent="0.2">
      <c r="A51" s="3" t="s">
        <v>59</v>
      </c>
      <c r="B51" s="4">
        <v>1200</v>
      </c>
      <c r="C51" t="str">
        <f>IFERROR(IF(VLOOKUP(A51,Resources!A:B,2,FALSE)=0,"",VLOOKUP(A51,Resources!A:B,2,FALSE)),"")</f>
        <v/>
      </c>
    </row>
    <row r="52" spans="1:8" x14ac:dyDescent="0.2">
      <c r="A52" s="3" t="s">
        <v>73</v>
      </c>
      <c r="B52" s="4">
        <v>1000</v>
      </c>
      <c r="C52" t="str">
        <f>IFERROR(IF(VLOOKUP(A52,Resources!A:B,2,FALSE)=0,"",VLOOKUP(A52,Resources!A:B,2,FALSE)),"")</f>
        <v/>
      </c>
    </row>
    <row r="53" spans="1:8" x14ac:dyDescent="0.2">
      <c r="A53" s="3" t="s">
        <v>20</v>
      </c>
      <c r="B53" s="4">
        <v>3154567.5</v>
      </c>
      <c r="C53" t="str">
        <f>IFERROR(IF(VLOOKUP(A53,Resources!A:B,2,FALSE)=0,"",VLOOKUP(A53,Resources!A:B,2,FALSE)),"")</f>
        <v/>
      </c>
      <c r="H53" s="4"/>
    </row>
    <row r="54" spans="1:8" x14ac:dyDescent="0.2">
      <c r="B54"/>
    </row>
    <row r="55" spans="1:8" x14ac:dyDescent="0.2">
      <c r="B55"/>
    </row>
    <row r="56" spans="1:8" x14ac:dyDescent="0.2">
      <c r="B56"/>
    </row>
    <row r="57" spans="1:8" x14ac:dyDescent="0.2">
      <c r="B57"/>
    </row>
    <row r="58" spans="1:8" x14ac:dyDescent="0.2">
      <c r="B58"/>
    </row>
    <row r="59" spans="1:8" x14ac:dyDescent="0.2">
      <c r="B59"/>
    </row>
    <row r="60" spans="1:8" x14ac:dyDescent="0.2">
      <c r="B60"/>
    </row>
    <row r="61" spans="1:8" x14ac:dyDescent="0.2">
      <c r="B61"/>
    </row>
    <row r="62" spans="1:8" x14ac:dyDescent="0.2">
      <c r="B62"/>
    </row>
    <row r="63" spans="1:8" x14ac:dyDescent="0.2">
      <c r="B63"/>
    </row>
    <row r="64" spans="1:8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  <row r="138" spans="2:2" x14ac:dyDescent="0.2">
      <c r="B138"/>
    </row>
    <row r="139" spans="2:2" x14ac:dyDescent="0.2">
      <c r="B139"/>
    </row>
    <row r="140" spans="2:2" x14ac:dyDescent="0.2">
      <c r="B140"/>
    </row>
    <row r="141" spans="2:2" x14ac:dyDescent="0.2">
      <c r="B141"/>
    </row>
    <row r="142" spans="2:2" x14ac:dyDescent="0.2">
      <c r="B142"/>
    </row>
    <row r="143" spans="2:2" x14ac:dyDescent="0.2">
      <c r="B143"/>
    </row>
    <row r="144" spans="2:2" x14ac:dyDescent="0.2">
      <c r="B144"/>
    </row>
    <row r="145" spans="2:2" x14ac:dyDescent="0.2">
      <c r="B145"/>
    </row>
    <row r="146" spans="2:2" x14ac:dyDescent="0.2">
      <c r="B146"/>
    </row>
    <row r="147" spans="2:2" x14ac:dyDescent="0.2">
      <c r="B147"/>
    </row>
    <row r="148" spans="2:2" x14ac:dyDescent="0.2">
      <c r="B148"/>
    </row>
    <row r="149" spans="2:2" x14ac:dyDescent="0.2">
      <c r="B149"/>
    </row>
    <row r="150" spans="2:2" x14ac:dyDescent="0.2">
      <c r="B150"/>
    </row>
    <row r="151" spans="2:2" x14ac:dyDescent="0.2">
      <c r="B151"/>
    </row>
    <row r="152" spans="2:2" x14ac:dyDescent="0.2">
      <c r="B152"/>
    </row>
  </sheetData>
  <hyperlinks>
    <hyperlink ref="A2" r:id="rId2" xr:uid="{00000000-0004-0000-00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5"/>
  <sheetViews>
    <sheetView topLeftCell="A103" workbookViewId="0">
      <selection activeCell="C124" sqref="C124"/>
    </sheetView>
  </sheetViews>
  <sheetFormatPr baseColWidth="10" defaultRowHeight="16" x14ac:dyDescent="0.2"/>
  <cols>
    <col min="1" max="1" width="23.33203125" customWidth="1"/>
    <col min="2" max="2" width="74.1640625" bestFit="1" customWidth="1"/>
    <col min="3" max="3" width="61.83203125" customWidth="1"/>
    <col min="4" max="4" width="30.5" bestFit="1" customWidth="1"/>
    <col min="5" max="5" width="11" style="4" bestFit="1" customWidth="1"/>
    <col min="6" max="6" width="5.1640625" bestFit="1" customWidth="1"/>
  </cols>
  <sheetData>
    <row r="1" spans="1:8" s="1" customFormat="1" x14ac:dyDescent="0.2">
      <c r="A1" s="1" t="s">
        <v>17</v>
      </c>
      <c r="B1" s="1" t="s">
        <v>16</v>
      </c>
      <c r="C1" s="1" t="s">
        <v>0</v>
      </c>
      <c r="D1" s="1" t="s">
        <v>1</v>
      </c>
      <c r="E1" s="7" t="s">
        <v>2</v>
      </c>
      <c r="F1" s="1" t="s">
        <v>3</v>
      </c>
      <c r="G1" s="1" t="s">
        <v>15</v>
      </c>
      <c r="H1" s="1" t="s">
        <v>41</v>
      </c>
    </row>
    <row r="2" spans="1:8" x14ac:dyDescent="0.2">
      <c r="A2">
        <v>990</v>
      </c>
      <c r="B2" t="str">
        <f t="shared" ref="B2:B9" si="0">C2&amp;"_"&amp;D2&amp;F2&amp;E2</f>
        <v>Adolph Coors Foundation_Center of the American Experiment201730000</v>
      </c>
      <c r="C2" t="s">
        <v>42</v>
      </c>
      <c r="D2" t="s">
        <v>5</v>
      </c>
      <c r="E2" s="4">
        <v>30000</v>
      </c>
      <c r="F2">
        <v>2017</v>
      </c>
      <c r="G2" t="s">
        <v>43</v>
      </c>
    </row>
    <row r="3" spans="1:8" x14ac:dyDescent="0.2">
      <c r="A3">
        <v>990</v>
      </c>
      <c r="B3" t="str">
        <f t="shared" si="0"/>
        <v>Adolph Coors Foundation_Center of the American Experiment201420000</v>
      </c>
      <c r="C3" t="s">
        <v>42</v>
      </c>
      <c r="D3" t="s">
        <v>5</v>
      </c>
      <c r="E3" s="4">
        <v>20000</v>
      </c>
      <c r="F3">
        <v>2014</v>
      </c>
      <c r="G3" t="s">
        <v>43</v>
      </c>
    </row>
    <row r="4" spans="1:8" ht="17" customHeight="1" x14ac:dyDescent="0.2">
      <c r="A4">
        <v>990</v>
      </c>
      <c r="B4" t="str">
        <f t="shared" si="0"/>
        <v>Alfred W Erickson Foundation_Center of the American Experiment20151000</v>
      </c>
      <c r="C4" t="s">
        <v>53</v>
      </c>
      <c r="D4" t="s">
        <v>5</v>
      </c>
      <c r="E4" s="4">
        <v>1000</v>
      </c>
      <c r="F4">
        <v>2015</v>
      </c>
      <c r="G4" t="s">
        <v>46</v>
      </c>
    </row>
    <row r="5" spans="1:8" ht="17" customHeight="1" x14ac:dyDescent="0.2">
      <c r="A5">
        <v>990</v>
      </c>
      <c r="B5" t="str">
        <f t="shared" si="0"/>
        <v>Alfred W Erickson Foundation_Center of the American Experiment20121000</v>
      </c>
      <c r="C5" t="s">
        <v>53</v>
      </c>
      <c r="D5" t="s">
        <v>5</v>
      </c>
      <c r="E5" s="4">
        <v>1000</v>
      </c>
      <c r="F5">
        <v>2012</v>
      </c>
      <c r="G5" t="s">
        <v>46</v>
      </c>
    </row>
    <row r="6" spans="1:8" ht="17" customHeight="1" x14ac:dyDescent="0.2">
      <c r="A6" t="s">
        <v>55</v>
      </c>
      <c r="B6" t="str">
        <f t="shared" si="0"/>
        <v>Americans for Lawful Unionism_Center of the American Experiment20175000</v>
      </c>
      <c r="C6" t="s">
        <v>54</v>
      </c>
      <c r="D6" t="s">
        <v>5</v>
      </c>
      <c r="E6" s="4">
        <v>5000</v>
      </c>
      <c r="F6">
        <v>2017</v>
      </c>
      <c r="G6" t="s">
        <v>46</v>
      </c>
    </row>
    <row r="7" spans="1:8" ht="17" customHeight="1" x14ac:dyDescent="0.2">
      <c r="A7" t="s">
        <v>55</v>
      </c>
      <c r="B7" t="str">
        <f t="shared" si="0"/>
        <v>Americans for Lawful Unionism_Center of the American Experiment201615000</v>
      </c>
      <c r="C7" t="s">
        <v>54</v>
      </c>
      <c r="D7" t="s">
        <v>5</v>
      </c>
      <c r="E7" s="4">
        <v>15000</v>
      </c>
      <c r="F7">
        <v>2016</v>
      </c>
      <c r="G7" t="s">
        <v>46</v>
      </c>
    </row>
    <row r="8" spans="1:8" ht="17" customHeight="1" x14ac:dyDescent="0.2">
      <c r="B8" t="str">
        <f t="shared" si="0"/>
        <v>Bodman Foundation_Center of the American Experiment200525000</v>
      </c>
      <c r="C8" t="s">
        <v>44</v>
      </c>
      <c r="D8" t="s">
        <v>5</v>
      </c>
      <c r="E8" s="4">
        <v>25000</v>
      </c>
      <c r="F8">
        <v>2005</v>
      </c>
      <c r="G8" t="s">
        <v>43</v>
      </c>
    </row>
    <row r="9" spans="1:8" x14ac:dyDescent="0.2">
      <c r="A9">
        <v>990</v>
      </c>
      <c r="B9" t="str">
        <f t="shared" si="0"/>
        <v>Caridad Corporation_Center of the American Experiment20181500</v>
      </c>
      <c r="C9" t="s">
        <v>45</v>
      </c>
      <c r="D9" t="s">
        <v>5</v>
      </c>
      <c r="E9" s="4">
        <v>1500</v>
      </c>
      <c r="F9">
        <v>2018</v>
      </c>
      <c r="G9" t="s">
        <v>43</v>
      </c>
    </row>
    <row r="10" spans="1:8" x14ac:dyDescent="0.2">
      <c r="A10" s="10">
        <v>990</v>
      </c>
      <c r="B10" s="10" t="s">
        <v>47</v>
      </c>
      <c r="C10" t="s">
        <v>45</v>
      </c>
      <c r="D10" t="s">
        <v>5</v>
      </c>
      <c r="E10" s="4">
        <v>6000</v>
      </c>
      <c r="F10">
        <v>2015</v>
      </c>
      <c r="G10" t="s">
        <v>43</v>
      </c>
    </row>
    <row r="11" spans="1:8" x14ac:dyDescent="0.2">
      <c r="A11" s="10">
        <v>990</v>
      </c>
      <c r="B11" s="10" t="s">
        <v>47</v>
      </c>
      <c r="C11" t="s">
        <v>45</v>
      </c>
      <c r="D11" t="s">
        <v>5</v>
      </c>
      <c r="E11" s="4">
        <v>6000</v>
      </c>
      <c r="F11">
        <v>2015</v>
      </c>
      <c r="G11" t="s">
        <v>46</v>
      </c>
    </row>
    <row r="12" spans="1:8" x14ac:dyDescent="0.2">
      <c r="A12">
        <v>990</v>
      </c>
      <c r="B12" t="str">
        <f>C12&amp;"_"&amp;D12&amp;F12&amp;E12</f>
        <v>Caridad Corporation_Center of the American Experiment201411255</v>
      </c>
      <c r="C12" t="s">
        <v>45</v>
      </c>
      <c r="D12" t="s">
        <v>5</v>
      </c>
      <c r="E12" s="4">
        <v>11255</v>
      </c>
      <c r="F12">
        <v>2014</v>
      </c>
      <c r="G12" t="s">
        <v>46</v>
      </c>
    </row>
    <row r="13" spans="1:8" x14ac:dyDescent="0.2">
      <c r="A13" s="10">
        <v>990</v>
      </c>
      <c r="B13" s="10" t="s">
        <v>47</v>
      </c>
      <c r="C13" t="s">
        <v>45</v>
      </c>
      <c r="D13" t="s">
        <v>5</v>
      </c>
      <c r="E13" s="4">
        <v>11255</v>
      </c>
      <c r="F13">
        <v>2014</v>
      </c>
      <c r="G13" t="s">
        <v>43</v>
      </c>
    </row>
    <row r="14" spans="1:8" x14ac:dyDescent="0.2">
      <c r="A14">
        <v>990</v>
      </c>
      <c r="B14" t="str">
        <f>C14&amp;"_"&amp;D14&amp;F14&amp;E14</f>
        <v>Caridad Corporation_Center of the American Experiment20137500</v>
      </c>
      <c r="C14" t="s">
        <v>45</v>
      </c>
      <c r="D14" t="s">
        <v>5</v>
      </c>
      <c r="E14" s="4">
        <v>7500</v>
      </c>
      <c r="F14">
        <v>2013</v>
      </c>
      <c r="G14" t="s">
        <v>46</v>
      </c>
    </row>
    <row r="15" spans="1:8" x14ac:dyDescent="0.2">
      <c r="A15">
        <v>990</v>
      </c>
      <c r="B15" t="str">
        <f>C15&amp;"_"&amp;D15&amp;F15&amp;E15</f>
        <v>Caridad Corporation_American Experiment20092500</v>
      </c>
      <c r="C15" t="s">
        <v>45</v>
      </c>
      <c r="D15" t="s">
        <v>48</v>
      </c>
      <c r="E15" s="4">
        <v>2500</v>
      </c>
      <c r="F15">
        <v>2009</v>
      </c>
      <c r="G15" t="s">
        <v>46</v>
      </c>
    </row>
    <row r="16" spans="1:8" x14ac:dyDescent="0.2">
      <c r="A16">
        <v>990</v>
      </c>
      <c r="B16" t="str">
        <f>C16&amp;"_"&amp;D16&amp;F16&amp;E16</f>
        <v>Caridad Corporation_American Experiment200810000</v>
      </c>
      <c r="C16" t="s">
        <v>45</v>
      </c>
      <c r="D16" t="s">
        <v>48</v>
      </c>
      <c r="E16" s="4">
        <v>10000</v>
      </c>
      <c r="F16">
        <v>2008</v>
      </c>
      <c r="G16" t="s">
        <v>46</v>
      </c>
    </row>
    <row r="17" spans="1:7" x14ac:dyDescent="0.2">
      <c r="A17">
        <v>990</v>
      </c>
      <c r="B17" t="str">
        <f>C17&amp;"_"&amp;D17&amp;F17&amp;E17</f>
        <v>Caridad Corporation_American Experiment20075000</v>
      </c>
      <c r="C17" t="s">
        <v>45</v>
      </c>
      <c r="D17" t="s">
        <v>48</v>
      </c>
      <c r="E17" s="4">
        <v>5000</v>
      </c>
      <c r="F17">
        <v>2007</v>
      </c>
      <c r="G17" t="s">
        <v>46</v>
      </c>
    </row>
    <row r="18" spans="1:7" x14ac:dyDescent="0.2">
      <c r="A18" s="10">
        <v>990</v>
      </c>
      <c r="B18" s="10" t="s">
        <v>47</v>
      </c>
      <c r="C18" s="10" t="s">
        <v>45</v>
      </c>
      <c r="D18" s="10" t="s">
        <v>48</v>
      </c>
      <c r="E18" s="4">
        <v>30000</v>
      </c>
      <c r="F18">
        <v>2005</v>
      </c>
      <c r="G18" t="s">
        <v>46</v>
      </c>
    </row>
    <row r="19" spans="1:7" x14ac:dyDescent="0.2">
      <c r="A19" s="10">
        <v>990</v>
      </c>
      <c r="B19" s="10" t="s">
        <v>47</v>
      </c>
      <c r="C19" t="s">
        <v>45</v>
      </c>
      <c r="D19" t="s">
        <v>48</v>
      </c>
      <c r="F19">
        <v>2004</v>
      </c>
      <c r="G19" t="s">
        <v>46</v>
      </c>
    </row>
    <row r="20" spans="1:7" x14ac:dyDescent="0.2">
      <c r="A20" s="10">
        <v>990</v>
      </c>
      <c r="B20" s="10" t="s">
        <v>47</v>
      </c>
      <c r="C20" t="s">
        <v>45</v>
      </c>
      <c r="D20" t="s">
        <v>48</v>
      </c>
      <c r="E20" s="4">
        <v>85500</v>
      </c>
      <c r="F20">
        <v>2003</v>
      </c>
      <c r="G20" t="s">
        <v>46</v>
      </c>
    </row>
    <row r="21" spans="1:7" x14ac:dyDescent="0.2">
      <c r="A21" s="10">
        <v>990</v>
      </c>
      <c r="B21" s="10" t="s">
        <v>47</v>
      </c>
      <c r="C21" t="s">
        <v>45</v>
      </c>
      <c r="D21" t="s">
        <v>48</v>
      </c>
      <c r="E21" s="4">
        <v>30040</v>
      </c>
      <c r="F21">
        <v>2002</v>
      </c>
      <c r="G21" t="s">
        <v>46</v>
      </c>
    </row>
    <row r="22" spans="1:7" x14ac:dyDescent="0.2">
      <c r="A22" s="10">
        <v>990</v>
      </c>
      <c r="B22" s="10" t="s">
        <v>47</v>
      </c>
      <c r="C22" t="s">
        <v>45</v>
      </c>
      <c r="D22" t="s">
        <v>48</v>
      </c>
      <c r="E22" s="4">
        <v>30000</v>
      </c>
      <c r="F22">
        <v>2001</v>
      </c>
      <c r="G22" t="s">
        <v>46</v>
      </c>
    </row>
    <row r="23" spans="1:7" x14ac:dyDescent="0.2">
      <c r="A23">
        <v>990</v>
      </c>
      <c r="B23" t="str">
        <f t="shared" ref="B23:B54" si="1">C23&amp;"_"&amp;D23&amp;F23&amp;E23</f>
        <v>Catholic Community Foundation of Minnesota_Center of the American Experiment20196000</v>
      </c>
      <c r="C23" t="s">
        <v>57</v>
      </c>
      <c r="D23" t="s">
        <v>5</v>
      </c>
      <c r="E23" s="4">
        <v>6000</v>
      </c>
      <c r="F23">
        <v>2019</v>
      </c>
      <c r="G23" t="s">
        <v>46</v>
      </c>
    </row>
    <row r="24" spans="1:7" x14ac:dyDescent="0.2">
      <c r="A24" s="10">
        <v>990</v>
      </c>
      <c r="B24" t="str">
        <f t="shared" si="1"/>
        <v>Chiaroscuro Foundation_Center of the American Experiment201310000</v>
      </c>
      <c r="C24" t="s">
        <v>7</v>
      </c>
      <c r="D24" t="s">
        <v>5</v>
      </c>
      <c r="E24" s="4">
        <v>10000</v>
      </c>
      <c r="F24">
        <v>2013</v>
      </c>
      <c r="G24" t="s">
        <v>46</v>
      </c>
    </row>
    <row r="25" spans="1:7" x14ac:dyDescent="0.2">
      <c r="A25" t="s">
        <v>18</v>
      </c>
      <c r="B25" t="str">
        <f t="shared" si="1"/>
        <v>Chiaroscuro Foundation_Center of the American Experiment201210000</v>
      </c>
      <c r="C25" t="s">
        <v>7</v>
      </c>
      <c r="D25" t="s">
        <v>5</v>
      </c>
      <c r="E25" s="4">
        <v>10000</v>
      </c>
      <c r="F25">
        <v>2012</v>
      </c>
    </row>
    <row r="26" spans="1:7" x14ac:dyDescent="0.2">
      <c r="A26" t="s">
        <v>18</v>
      </c>
      <c r="B26" t="str">
        <f t="shared" si="1"/>
        <v>Chiaroscuro Foundation_Center of the American Experiment201110000</v>
      </c>
      <c r="C26" t="s">
        <v>7</v>
      </c>
      <c r="D26" t="s">
        <v>5</v>
      </c>
      <c r="E26" s="4">
        <v>10000</v>
      </c>
      <c r="F26">
        <v>2011</v>
      </c>
    </row>
    <row r="27" spans="1:7" x14ac:dyDescent="0.2">
      <c r="A27" t="s">
        <v>18</v>
      </c>
      <c r="B27" t="str">
        <f t="shared" si="1"/>
        <v>Claude R. Lambe Charitable Foundation_Center of the American Experiment199831500</v>
      </c>
      <c r="C27" t="s">
        <v>13</v>
      </c>
      <c r="D27" t="s">
        <v>5</v>
      </c>
      <c r="E27" s="4">
        <v>31500</v>
      </c>
      <c r="F27">
        <v>1998</v>
      </c>
      <c r="G27" t="s">
        <v>15</v>
      </c>
    </row>
    <row r="28" spans="1:7" x14ac:dyDescent="0.2">
      <c r="A28">
        <v>990</v>
      </c>
      <c r="B28" t="str">
        <f t="shared" si="1"/>
        <v>Colegato Foundation_Center of the American Experiment2018500</v>
      </c>
      <c r="C28" t="s">
        <v>58</v>
      </c>
      <c r="D28" t="s">
        <v>5</v>
      </c>
      <c r="E28" s="4">
        <v>500</v>
      </c>
      <c r="F28">
        <v>2018</v>
      </c>
      <c r="G28" t="s">
        <v>46</v>
      </c>
    </row>
    <row r="29" spans="1:7" x14ac:dyDescent="0.2">
      <c r="A29">
        <v>990</v>
      </c>
      <c r="B29" t="str">
        <f t="shared" si="1"/>
        <v>Colegato Foundation_Center of the American Experiment2017500</v>
      </c>
      <c r="C29" t="s">
        <v>58</v>
      </c>
      <c r="D29" t="s">
        <v>5</v>
      </c>
      <c r="E29" s="4">
        <v>500</v>
      </c>
      <c r="F29">
        <v>2017</v>
      </c>
      <c r="G29" t="s">
        <v>46</v>
      </c>
    </row>
    <row r="30" spans="1:7" x14ac:dyDescent="0.2">
      <c r="A30">
        <v>990</v>
      </c>
      <c r="B30" t="str">
        <f t="shared" si="1"/>
        <v>Colegato Foundation_Center of the American Experiment20161000</v>
      </c>
      <c r="C30" t="s">
        <v>58</v>
      </c>
      <c r="D30" t="s">
        <v>5</v>
      </c>
      <c r="E30" s="4">
        <v>1000</v>
      </c>
      <c r="F30">
        <v>2016</v>
      </c>
      <c r="G30" t="s">
        <v>46</v>
      </c>
    </row>
    <row r="31" spans="1:7" x14ac:dyDescent="0.2">
      <c r="A31">
        <v>990</v>
      </c>
      <c r="B31" t="str">
        <f t="shared" si="1"/>
        <v>Daniel J Spiegel Family Foundation_Center of the American Experiment20171200</v>
      </c>
      <c r="C31" t="s">
        <v>59</v>
      </c>
      <c r="D31" t="s">
        <v>5</v>
      </c>
      <c r="E31" s="4">
        <v>1200</v>
      </c>
      <c r="F31">
        <v>2017</v>
      </c>
      <c r="G31" t="s">
        <v>46</v>
      </c>
    </row>
    <row r="32" spans="1:7" x14ac:dyDescent="0.2">
      <c r="A32">
        <v>990</v>
      </c>
      <c r="B32" t="str">
        <f t="shared" si="1"/>
        <v>Donors Capital Fund_Center of the American Experiment20162000</v>
      </c>
      <c r="C32" t="s">
        <v>11</v>
      </c>
      <c r="D32" t="s">
        <v>5</v>
      </c>
      <c r="E32" s="4">
        <v>2000</v>
      </c>
      <c r="F32">
        <v>2016</v>
      </c>
      <c r="G32" t="s">
        <v>19</v>
      </c>
    </row>
    <row r="33" spans="1:7" x14ac:dyDescent="0.2">
      <c r="A33" t="s">
        <v>18</v>
      </c>
      <c r="B33" t="str">
        <f t="shared" si="1"/>
        <v>Donors Capital Fund_Center of the American Experiment200830000</v>
      </c>
      <c r="C33" t="s">
        <v>11</v>
      </c>
      <c r="D33" t="s">
        <v>5</v>
      </c>
      <c r="E33" s="4">
        <v>30000</v>
      </c>
      <c r="F33">
        <v>2008</v>
      </c>
    </row>
    <row r="34" spans="1:7" x14ac:dyDescent="0.2">
      <c r="A34" t="s">
        <v>18</v>
      </c>
      <c r="B34" t="str">
        <f t="shared" si="1"/>
        <v>Donors Capital Fund_Center of the American Experiment2005150000</v>
      </c>
      <c r="C34" t="s">
        <v>11</v>
      </c>
      <c r="D34" t="s">
        <v>5</v>
      </c>
      <c r="E34" s="4">
        <v>150000</v>
      </c>
      <c r="F34">
        <v>2005</v>
      </c>
    </row>
    <row r="35" spans="1:7" x14ac:dyDescent="0.2">
      <c r="A35">
        <v>990</v>
      </c>
      <c r="B35" t="str">
        <f t="shared" si="1"/>
        <v>DonorsTrust_Center of the American Experiment2018110120.5</v>
      </c>
      <c r="C35" t="s">
        <v>49</v>
      </c>
      <c r="D35" t="s">
        <v>5</v>
      </c>
      <c r="E35" s="4">
        <v>110120.5</v>
      </c>
      <c r="F35">
        <v>2018</v>
      </c>
      <c r="G35" t="s">
        <v>19</v>
      </c>
    </row>
    <row r="36" spans="1:7" x14ac:dyDescent="0.2">
      <c r="A36">
        <v>990</v>
      </c>
      <c r="B36" t="str">
        <f t="shared" si="1"/>
        <v>Fidelity Investments Charitable Gift Fund_Center of the American Experiment2019235350</v>
      </c>
      <c r="C36" t="s">
        <v>60</v>
      </c>
      <c r="D36" t="s">
        <v>5</v>
      </c>
      <c r="E36" s="4">
        <v>235350</v>
      </c>
      <c r="F36">
        <v>2019</v>
      </c>
      <c r="G36" t="s">
        <v>46</v>
      </c>
    </row>
    <row r="37" spans="1:7" x14ac:dyDescent="0.2">
      <c r="A37">
        <v>990</v>
      </c>
      <c r="B37" t="str">
        <f t="shared" si="1"/>
        <v>Goldman Sachs Philanthropy Fund_Center of the American Experiment20199460</v>
      </c>
      <c r="C37" t="s">
        <v>61</v>
      </c>
      <c r="D37" t="s">
        <v>5</v>
      </c>
      <c r="E37" s="4">
        <v>9460</v>
      </c>
      <c r="F37">
        <v>2019</v>
      </c>
      <c r="G37" t="s">
        <v>46</v>
      </c>
    </row>
    <row r="38" spans="1:7" x14ac:dyDescent="0.2">
      <c r="A38">
        <v>990</v>
      </c>
      <c r="B38" t="str">
        <f t="shared" si="1"/>
        <v>Goldman Sachs Philanthropy Fund_Center of the American Experiment20189500</v>
      </c>
      <c r="C38" t="s">
        <v>61</v>
      </c>
      <c r="D38" t="s">
        <v>5</v>
      </c>
      <c r="E38" s="4">
        <v>9500</v>
      </c>
      <c r="F38">
        <v>2018</v>
      </c>
      <c r="G38" t="s">
        <v>46</v>
      </c>
    </row>
    <row r="39" spans="1:7" x14ac:dyDescent="0.2">
      <c r="A39">
        <v>990</v>
      </c>
      <c r="B39" t="str">
        <f t="shared" si="1"/>
        <v>Goldman Sachs Philanthropy Fund_Center of the American Experiment20179500</v>
      </c>
      <c r="C39" t="s">
        <v>61</v>
      </c>
      <c r="D39" t="s">
        <v>5</v>
      </c>
      <c r="E39" s="4">
        <v>9500</v>
      </c>
      <c r="F39">
        <v>2017</v>
      </c>
      <c r="G39" t="s">
        <v>46</v>
      </c>
    </row>
    <row r="40" spans="1:7" x14ac:dyDescent="0.2">
      <c r="A40">
        <v>990</v>
      </c>
      <c r="B40" t="str">
        <f t="shared" si="1"/>
        <v>Head Family Foundation_Center of the American Experiment20195000</v>
      </c>
      <c r="C40" t="s">
        <v>62</v>
      </c>
      <c r="D40" t="s">
        <v>5</v>
      </c>
      <c r="E40" s="4">
        <v>5000</v>
      </c>
      <c r="F40">
        <v>2019</v>
      </c>
      <c r="G40" t="s">
        <v>46</v>
      </c>
    </row>
    <row r="41" spans="1:7" x14ac:dyDescent="0.2">
      <c r="A41">
        <v>990</v>
      </c>
      <c r="B41" t="str">
        <f t="shared" si="1"/>
        <v>Head Family Foundation_Center of the American Experiment20185000</v>
      </c>
      <c r="C41" t="s">
        <v>62</v>
      </c>
      <c r="D41" t="s">
        <v>5</v>
      </c>
      <c r="E41" s="4">
        <v>5000</v>
      </c>
      <c r="F41">
        <v>2018</v>
      </c>
      <c r="G41" t="s">
        <v>46</v>
      </c>
    </row>
    <row r="42" spans="1:7" x14ac:dyDescent="0.2">
      <c r="A42">
        <v>990</v>
      </c>
      <c r="B42" t="str">
        <f t="shared" si="1"/>
        <v>Head Family Foundation_Center of the American Experiment201710000</v>
      </c>
      <c r="C42" t="s">
        <v>62</v>
      </c>
      <c r="D42" t="s">
        <v>5</v>
      </c>
      <c r="E42" s="4">
        <v>10000</v>
      </c>
      <c r="F42">
        <v>2017</v>
      </c>
      <c r="G42" t="s">
        <v>46</v>
      </c>
    </row>
    <row r="43" spans="1:7" x14ac:dyDescent="0.2">
      <c r="A43">
        <v>990</v>
      </c>
      <c r="B43" t="str">
        <f t="shared" si="1"/>
        <v>Head Family Foundation_Center of the American Experiment201610000</v>
      </c>
      <c r="C43" t="s">
        <v>62</v>
      </c>
      <c r="D43" t="s">
        <v>5</v>
      </c>
      <c r="E43" s="4">
        <v>10000</v>
      </c>
      <c r="F43">
        <v>2016</v>
      </c>
      <c r="G43" t="s">
        <v>46</v>
      </c>
    </row>
    <row r="44" spans="1:7" x14ac:dyDescent="0.2">
      <c r="A44">
        <v>990</v>
      </c>
      <c r="B44" t="str">
        <f t="shared" si="1"/>
        <v>Head Family Foundation_Center of the American Experiment20154000</v>
      </c>
      <c r="C44" t="s">
        <v>62</v>
      </c>
      <c r="D44" t="s">
        <v>5</v>
      </c>
      <c r="E44" s="4">
        <v>4000</v>
      </c>
      <c r="F44">
        <v>2015</v>
      </c>
      <c r="G44" t="s">
        <v>46</v>
      </c>
    </row>
    <row r="45" spans="1:7" x14ac:dyDescent="0.2">
      <c r="A45">
        <v>990</v>
      </c>
      <c r="B45" t="str">
        <f t="shared" si="1"/>
        <v>Head Family Foundation_Center of the American Experiment20142000</v>
      </c>
      <c r="C45" t="s">
        <v>62</v>
      </c>
      <c r="D45" t="s">
        <v>5</v>
      </c>
      <c r="E45" s="4">
        <v>2000</v>
      </c>
      <c r="F45">
        <v>2014</v>
      </c>
      <c r="G45" t="s">
        <v>46</v>
      </c>
    </row>
    <row r="46" spans="1:7" x14ac:dyDescent="0.2">
      <c r="A46">
        <v>990</v>
      </c>
      <c r="B46" t="str">
        <f t="shared" si="1"/>
        <v>Head Family Foundation_Center of the American Experiment20131800</v>
      </c>
      <c r="C46" t="s">
        <v>62</v>
      </c>
      <c r="D46" t="s">
        <v>5</v>
      </c>
      <c r="E46" s="4">
        <v>1800</v>
      </c>
      <c r="F46">
        <v>2013</v>
      </c>
      <c r="G46" t="s">
        <v>46</v>
      </c>
    </row>
    <row r="47" spans="1:7" x14ac:dyDescent="0.2">
      <c r="A47">
        <v>990</v>
      </c>
      <c r="B47" t="str">
        <f t="shared" si="1"/>
        <v>Head Family Foundation_Center of the American Experiment2012700</v>
      </c>
      <c r="C47" t="s">
        <v>62</v>
      </c>
      <c r="D47" t="s">
        <v>5</v>
      </c>
      <c r="E47" s="4">
        <v>700</v>
      </c>
      <c r="F47">
        <v>2012</v>
      </c>
      <c r="G47" t="s">
        <v>46</v>
      </c>
    </row>
    <row r="48" spans="1:7" x14ac:dyDescent="0.2">
      <c r="A48">
        <v>990</v>
      </c>
      <c r="B48" t="str">
        <f t="shared" si="1"/>
        <v>Hendry Family Foundation_Center of the American Experiment2017107500</v>
      </c>
      <c r="C48" t="s">
        <v>63</v>
      </c>
      <c r="D48" t="s">
        <v>5</v>
      </c>
      <c r="E48" s="4">
        <v>107500</v>
      </c>
      <c r="F48">
        <v>2017</v>
      </c>
      <c r="G48" t="s">
        <v>46</v>
      </c>
    </row>
    <row r="49" spans="1:7" x14ac:dyDescent="0.2">
      <c r="A49">
        <v>990</v>
      </c>
      <c r="B49" t="str">
        <f t="shared" si="1"/>
        <v>Hendry Family Foundation_Center of the American Experiment201625000</v>
      </c>
      <c r="C49" t="s">
        <v>63</v>
      </c>
      <c r="D49" t="s">
        <v>5</v>
      </c>
      <c r="E49" s="4">
        <v>25000</v>
      </c>
      <c r="F49">
        <v>2016</v>
      </c>
      <c r="G49" t="s">
        <v>46</v>
      </c>
    </row>
    <row r="50" spans="1:7" x14ac:dyDescent="0.2">
      <c r="A50">
        <v>990</v>
      </c>
      <c r="B50" t="str">
        <f t="shared" si="1"/>
        <v>Hubbard Broadcasting Foundation_Center of the American Experiment201610000</v>
      </c>
      <c r="C50" t="s">
        <v>50</v>
      </c>
      <c r="D50" t="s">
        <v>5</v>
      </c>
      <c r="E50" s="4">
        <v>10000</v>
      </c>
      <c r="F50">
        <v>2016</v>
      </c>
      <c r="G50" t="s">
        <v>46</v>
      </c>
    </row>
    <row r="51" spans="1:7" x14ac:dyDescent="0.2">
      <c r="A51">
        <v>990</v>
      </c>
      <c r="B51" t="str">
        <f t="shared" si="1"/>
        <v>Hubbard Broadcasting Foundation_Center of the American Experiment20165000</v>
      </c>
      <c r="C51" t="s">
        <v>50</v>
      </c>
      <c r="D51" t="s">
        <v>5</v>
      </c>
      <c r="E51" s="4">
        <v>5000</v>
      </c>
      <c r="F51">
        <v>2016</v>
      </c>
      <c r="G51" t="s">
        <v>46</v>
      </c>
    </row>
    <row r="52" spans="1:7" x14ac:dyDescent="0.2">
      <c r="A52">
        <v>990</v>
      </c>
      <c r="B52" t="str">
        <f t="shared" si="1"/>
        <v>Hubbard Broadcasting Foundation_Center of the American Experiment20155000</v>
      </c>
      <c r="C52" t="s">
        <v>50</v>
      </c>
      <c r="D52" t="s">
        <v>5</v>
      </c>
      <c r="E52" s="4">
        <v>5000</v>
      </c>
      <c r="F52">
        <v>2015</v>
      </c>
      <c r="G52" t="s">
        <v>46</v>
      </c>
    </row>
    <row r="53" spans="1:7" x14ac:dyDescent="0.2">
      <c r="A53">
        <v>990</v>
      </c>
      <c r="B53" t="str">
        <f t="shared" si="1"/>
        <v>Hubbard Broadcasting Foundation_Center of the American Experiment20125000</v>
      </c>
      <c r="C53" t="s">
        <v>50</v>
      </c>
      <c r="D53" t="s">
        <v>5</v>
      </c>
      <c r="E53" s="4">
        <v>5000</v>
      </c>
      <c r="F53">
        <v>2012</v>
      </c>
      <c r="G53" t="s">
        <v>46</v>
      </c>
    </row>
    <row r="54" spans="1:7" x14ac:dyDescent="0.2">
      <c r="A54">
        <v>990</v>
      </c>
      <c r="B54" t="str">
        <f t="shared" si="1"/>
        <v>Hubbard Broadcasting Foundation_Center of the American Experiment20091000</v>
      </c>
      <c r="C54" t="s">
        <v>50</v>
      </c>
      <c r="D54" t="s">
        <v>5</v>
      </c>
      <c r="E54" s="4">
        <v>1000</v>
      </c>
      <c r="F54">
        <v>2009</v>
      </c>
      <c r="G54" t="s">
        <v>46</v>
      </c>
    </row>
    <row r="55" spans="1:7" x14ac:dyDescent="0.2">
      <c r="A55">
        <v>990</v>
      </c>
      <c r="B55" t="str">
        <f t="shared" ref="B55:B86" si="2">C55&amp;"_"&amp;D55&amp;F55&amp;E55</f>
        <v>Hubbard Broadcasting Foundation_Center of the American Experiment20085000</v>
      </c>
      <c r="C55" t="s">
        <v>50</v>
      </c>
      <c r="D55" t="s">
        <v>5</v>
      </c>
      <c r="E55" s="4">
        <v>5000</v>
      </c>
      <c r="F55">
        <v>2008</v>
      </c>
      <c r="G55" t="s">
        <v>46</v>
      </c>
    </row>
    <row r="56" spans="1:7" x14ac:dyDescent="0.2">
      <c r="A56" t="s">
        <v>18</v>
      </c>
      <c r="B56" t="str">
        <f t="shared" si="2"/>
        <v>Jaquelin Hume Foundation_Center of the American Experiment201130000</v>
      </c>
      <c r="C56" t="s">
        <v>10</v>
      </c>
      <c r="D56" t="s">
        <v>5</v>
      </c>
      <c r="E56" s="4">
        <v>30000</v>
      </c>
      <c r="F56">
        <v>2011</v>
      </c>
    </row>
    <row r="57" spans="1:7" ht="17" customHeight="1" x14ac:dyDescent="0.2">
      <c r="A57" t="s">
        <v>18</v>
      </c>
      <c r="B57" t="str">
        <f t="shared" si="2"/>
        <v>Jaquelin Hume Foundation_Center of the American Experiment200530000</v>
      </c>
      <c r="C57" t="s">
        <v>10</v>
      </c>
      <c r="D57" t="s">
        <v>5</v>
      </c>
      <c r="E57" s="4">
        <v>30000</v>
      </c>
      <c r="F57">
        <v>2005</v>
      </c>
    </row>
    <row r="58" spans="1:7" x14ac:dyDescent="0.2">
      <c r="A58" t="s">
        <v>18</v>
      </c>
      <c r="B58" t="str">
        <f t="shared" si="2"/>
        <v>Jaquelin Hume Foundation_Center of the American Experiment200425000</v>
      </c>
      <c r="C58" t="s">
        <v>10</v>
      </c>
      <c r="D58" t="s">
        <v>5</v>
      </c>
      <c r="E58" s="4">
        <v>25000</v>
      </c>
      <c r="F58">
        <v>2004</v>
      </c>
    </row>
    <row r="59" spans="1:7" x14ac:dyDescent="0.2">
      <c r="A59" t="s">
        <v>18</v>
      </c>
      <c r="B59" t="str">
        <f t="shared" si="2"/>
        <v>Jaquelin Hume Foundation_Center of the American Experiment200325000</v>
      </c>
      <c r="C59" t="s">
        <v>10</v>
      </c>
      <c r="D59" t="s">
        <v>5</v>
      </c>
      <c r="E59" s="4">
        <v>25000</v>
      </c>
      <c r="F59">
        <v>2003</v>
      </c>
    </row>
    <row r="60" spans="1:7" x14ac:dyDescent="0.2">
      <c r="A60" t="s">
        <v>18</v>
      </c>
      <c r="B60" t="str">
        <f t="shared" si="2"/>
        <v>Jaquelin Hume Foundation_Center of the American Experiment200225000</v>
      </c>
      <c r="C60" t="s">
        <v>10</v>
      </c>
      <c r="D60" t="s">
        <v>5</v>
      </c>
      <c r="E60" s="4">
        <v>25000</v>
      </c>
      <c r="F60">
        <v>2002</v>
      </c>
    </row>
    <row r="61" spans="1:7" x14ac:dyDescent="0.2">
      <c r="A61" t="s">
        <v>18</v>
      </c>
      <c r="B61" t="str">
        <f t="shared" si="2"/>
        <v>Jaquelin Hume Foundation_Center of the American Experiment200125000</v>
      </c>
      <c r="C61" t="s">
        <v>10</v>
      </c>
      <c r="D61" t="s">
        <v>5</v>
      </c>
      <c r="E61" s="4">
        <v>25000</v>
      </c>
      <c r="F61">
        <v>2001</v>
      </c>
    </row>
    <row r="62" spans="1:7" x14ac:dyDescent="0.2">
      <c r="A62" t="s">
        <v>18</v>
      </c>
      <c r="B62" t="str">
        <f t="shared" si="2"/>
        <v>Jaquelin Hume Foundation_Center of the American Experiment199925000</v>
      </c>
      <c r="C62" t="s">
        <v>10</v>
      </c>
      <c r="D62" t="s">
        <v>5</v>
      </c>
      <c r="E62" s="4">
        <v>25000</v>
      </c>
      <c r="F62">
        <v>1999</v>
      </c>
    </row>
    <row r="63" spans="1:7" x14ac:dyDescent="0.2">
      <c r="A63" t="s">
        <v>55</v>
      </c>
      <c r="B63" t="str">
        <f t="shared" si="2"/>
        <v>Jim and Diane McCarthy Foundation_Center of the American Experiment2018500</v>
      </c>
      <c r="C63" t="s">
        <v>64</v>
      </c>
      <c r="D63" t="s">
        <v>5</v>
      </c>
      <c r="E63" s="4">
        <v>500</v>
      </c>
      <c r="F63">
        <v>2018</v>
      </c>
      <c r="G63" t="s">
        <v>46</v>
      </c>
    </row>
    <row r="64" spans="1:7" x14ac:dyDescent="0.2">
      <c r="A64" t="s">
        <v>55</v>
      </c>
      <c r="B64" t="str">
        <f t="shared" si="2"/>
        <v>Jim and Diane McCarthy Foundation_Center of the American Experiment2016500</v>
      </c>
      <c r="C64" t="s">
        <v>64</v>
      </c>
      <c r="D64" t="s">
        <v>5</v>
      </c>
      <c r="E64" s="4">
        <v>500</v>
      </c>
      <c r="F64">
        <v>2016</v>
      </c>
      <c r="G64" t="s">
        <v>46</v>
      </c>
    </row>
    <row r="65" spans="1:7" x14ac:dyDescent="0.2">
      <c r="A65" t="s">
        <v>55</v>
      </c>
      <c r="B65" t="str">
        <f t="shared" si="2"/>
        <v>Jim and Diane McCarthy Foundation_Center of the American Experiment2015500</v>
      </c>
      <c r="C65" t="s">
        <v>64</v>
      </c>
      <c r="D65" t="s">
        <v>5</v>
      </c>
      <c r="E65" s="4">
        <v>500</v>
      </c>
      <c r="F65">
        <v>2015</v>
      </c>
      <c r="G65" t="s">
        <v>46</v>
      </c>
    </row>
    <row r="66" spans="1:7" x14ac:dyDescent="0.2">
      <c r="A66" t="s">
        <v>55</v>
      </c>
      <c r="B66" t="str">
        <f t="shared" si="2"/>
        <v>Jim and Diane McCarthy Foundation_Center of the American Experiment2014500</v>
      </c>
      <c r="C66" t="s">
        <v>64</v>
      </c>
      <c r="D66" t="s">
        <v>5</v>
      </c>
      <c r="E66" s="4">
        <v>500</v>
      </c>
      <c r="F66">
        <v>2014</v>
      </c>
      <c r="G66" t="s">
        <v>46</v>
      </c>
    </row>
    <row r="67" spans="1:7" x14ac:dyDescent="0.2">
      <c r="A67" t="s">
        <v>55</v>
      </c>
      <c r="B67" t="str">
        <f t="shared" si="2"/>
        <v>Jim and Diane McCarthy Foundation_Center of the American Experiment2013500</v>
      </c>
      <c r="C67" t="s">
        <v>64</v>
      </c>
      <c r="D67" t="s">
        <v>5</v>
      </c>
      <c r="E67" s="4">
        <v>500</v>
      </c>
      <c r="F67">
        <v>2013</v>
      </c>
      <c r="G67" t="s">
        <v>46</v>
      </c>
    </row>
    <row r="68" spans="1:7" x14ac:dyDescent="0.2">
      <c r="A68" t="s">
        <v>18</v>
      </c>
      <c r="B68" t="str">
        <f t="shared" si="2"/>
        <v>JM Foundation_Center of the American Experiment200740000</v>
      </c>
      <c r="C68" t="s">
        <v>12</v>
      </c>
      <c r="D68" t="s">
        <v>5</v>
      </c>
      <c r="E68" s="4">
        <v>40000</v>
      </c>
      <c r="F68">
        <v>2007</v>
      </c>
    </row>
    <row r="69" spans="1:7" x14ac:dyDescent="0.2">
      <c r="A69" t="s">
        <v>18</v>
      </c>
      <c r="B69" t="str">
        <f t="shared" si="2"/>
        <v>JM Foundation_Center of the American Experiment199915000</v>
      </c>
      <c r="C69" t="s">
        <v>12</v>
      </c>
      <c r="D69" t="s">
        <v>5</v>
      </c>
      <c r="E69" s="4">
        <v>15000</v>
      </c>
      <c r="F69">
        <v>1999</v>
      </c>
    </row>
    <row r="70" spans="1:7" x14ac:dyDescent="0.2">
      <c r="A70" t="s">
        <v>18</v>
      </c>
      <c r="B70" t="str">
        <f t="shared" si="2"/>
        <v>JM Foundation_Center of the American Experiment199815000</v>
      </c>
      <c r="C70" t="s">
        <v>12</v>
      </c>
      <c r="D70" t="s">
        <v>5</v>
      </c>
      <c r="E70" s="4">
        <v>15000</v>
      </c>
      <c r="F70">
        <v>1998</v>
      </c>
    </row>
    <row r="71" spans="1:7" x14ac:dyDescent="0.2">
      <c r="A71" t="s">
        <v>18</v>
      </c>
      <c r="B71" t="str">
        <f t="shared" si="2"/>
        <v>JM Foundation_Center of the American Experiment199610000</v>
      </c>
      <c r="C71" t="s">
        <v>12</v>
      </c>
      <c r="D71" t="s">
        <v>5</v>
      </c>
      <c r="E71" s="4">
        <v>10000</v>
      </c>
      <c r="F71">
        <v>1996</v>
      </c>
    </row>
    <row r="72" spans="1:7" x14ac:dyDescent="0.2">
      <c r="A72" t="s">
        <v>18</v>
      </c>
      <c r="B72" t="str">
        <f t="shared" si="2"/>
        <v>JM Foundation_Center of the American Experiment199525000</v>
      </c>
      <c r="C72" t="s">
        <v>12</v>
      </c>
      <c r="D72" t="s">
        <v>5</v>
      </c>
      <c r="E72" s="4">
        <v>25000</v>
      </c>
      <c r="F72">
        <v>1995</v>
      </c>
    </row>
    <row r="73" spans="1:7" x14ac:dyDescent="0.2">
      <c r="A73">
        <v>990</v>
      </c>
      <c r="B73" t="str">
        <f t="shared" si="2"/>
        <v>Ken and Betty Dahlberg Foundation_Center of the American Experiment20191000</v>
      </c>
      <c r="C73" t="s">
        <v>66</v>
      </c>
      <c r="D73" t="s">
        <v>5</v>
      </c>
      <c r="E73" s="4">
        <v>1000</v>
      </c>
      <c r="F73">
        <v>2019</v>
      </c>
      <c r="G73" t="s">
        <v>46</v>
      </c>
    </row>
    <row r="74" spans="1:7" x14ac:dyDescent="0.2">
      <c r="A74">
        <v>990</v>
      </c>
      <c r="B74" t="str">
        <f t="shared" si="2"/>
        <v>Ken and Betty Dahlberg Foundation_Center of the American Experiment20181000</v>
      </c>
      <c r="C74" t="s">
        <v>66</v>
      </c>
      <c r="D74" t="s">
        <v>5</v>
      </c>
      <c r="E74" s="4">
        <v>1000</v>
      </c>
      <c r="F74">
        <v>2018</v>
      </c>
      <c r="G74" t="s">
        <v>46</v>
      </c>
    </row>
    <row r="75" spans="1:7" x14ac:dyDescent="0.2">
      <c r="A75">
        <v>990</v>
      </c>
      <c r="B75" t="str">
        <f t="shared" si="2"/>
        <v>Ken and Betty Dahlberg Foundation_Center of the American Experiment20091000</v>
      </c>
      <c r="C75" t="s">
        <v>66</v>
      </c>
      <c r="D75" t="s">
        <v>5</v>
      </c>
      <c r="E75" s="4">
        <v>1000</v>
      </c>
      <c r="F75">
        <v>2009</v>
      </c>
      <c r="G75" t="s">
        <v>46</v>
      </c>
    </row>
    <row r="76" spans="1:7" x14ac:dyDescent="0.2">
      <c r="A76">
        <v>990</v>
      </c>
      <c r="B76" t="str">
        <f t="shared" si="2"/>
        <v>Leonette M &amp; Fred T Lanners Foundation_Center of the American Experiment201817000</v>
      </c>
      <c r="C76" t="s">
        <v>67</v>
      </c>
      <c r="D76" t="s">
        <v>5</v>
      </c>
      <c r="E76" s="4">
        <v>17000</v>
      </c>
      <c r="F76">
        <v>2018</v>
      </c>
      <c r="G76" t="s">
        <v>46</v>
      </c>
    </row>
    <row r="77" spans="1:7" ht="17" customHeight="1" x14ac:dyDescent="0.2">
      <c r="A77">
        <v>990</v>
      </c>
      <c r="B77" t="str">
        <f t="shared" si="2"/>
        <v>Leonette M &amp; Fred T Lanners Foundation_Center of the American Experiment201715000</v>
      </c>
      <c r="C77" t="s">
        <v>67</v>
      </c>
      <c r="D77" t="s">
        <v>5</v>
      </c>
      <c r="E77" s="4">
        <v>15000</v>
      </c>
      <c r="F77">
        <v>2017</v>
      </c>
      <c r="G77" t="s">
        <v>46</v>
      </c>
    </row>
    <row r="78" spans="1:7" ht="17" customHeight="1" x14ac:dyDescent="0.2">
      <c r="A78">
        <v>990</v>
      </c>
      <c r="B78" t="str">
        <f t="shared" si="2"/>
        <v>Leonette M &amp; Fred T Lanners Foundation_Center of the American Experiment201615000</v>
      </c>
      <c r="C78" t="s">
        <v>67</v>
      </c>
      <c r="D78" t="s">
        <v>5</v>
      </c>
      <c r="E78" s="4">
        <v>15000</v>
      </c>
      <c r="F78">
        <v>2016</v>
      </c>
      <c r="G78" t="s">
        <v>46</v>
      </c>
    </row>
    <row r="79" spans="1:7" ht="17" customHeight="1" x14ac:dyDescent="0.2">
      <c r="A79">
        <v>990</v>
      </c>
      <c r="B79" t="str">
        <f t="shared" si="2"/>
        <v>Leonette M &amp; Fred T Lanners Foundation_Center of the American Experiment201515000</v>
      </c>
      <c r="C79" t="s">
        <v>67</v>
      </c>
      <c r="D79" t="s">
        <v>5</v>
      </c>
      <c r="E79" s="4">
        <v>15000</v>
      </c>
      <c r="F79">
        <v>2015</v>
      </c>
      <c r="G79" t="s">
        <v>46</v>
      </c>
    </row>
    <row r="80" spans="1:7" ht="17" customHeight="1" x14ac:dyDescent="0.2">
      <c r="A80">
        <v>990</v>
      </c>
      <c r="B80" t="str">
        <f t="shared" si="2"/>
        <v>Leonette M &amp; Fred T Lanners Foundation_Center of the American Experiment201415000</v>
      </c>
      <c r="C80" t="s">
        <v>67</v>
      </c>
      <c r="D80" t="s">
        <v>5</v>
      </c>
      <c r="E80" s="4">
        <v>15000</v>
      </c>
      <c r="F80">
        <v>2014</v>
      </c>
      <c r="G80" t="s">
        <v>46</v>
      </c>
    </row>
    <row r="81" spans="1:7" x14ac:dyDescent="0.2">
      <c r="A81">
        <v>990</v>
      </c>
      <c r="B81" t="str">
        <f t="shared" si="2"/>
        <v>Leonette M &amp; Fred T Lanners Foundation_Center of the American Experiment201312500</v>
      </c>
      <c r="C81" t="s">
        <v>67</v>
      </c>
      <c r="D81" t="s">
        <v>5</v>
      </c>
      <c r="E81" s="4">
        <v>12500</v>
      </c>
      <c r="F81">
        <v>2013</v>
      </c>
      <c r="G81" t="s">
        <v>46</v>
      </c>
    </row>
    <row r="82" spans="1:7" x14ac:dyDescent="0.2">
      <c r="A82">
        <v>990</v>
      </c>
      <c r="B82" t="str">
        <f t="shared" si="2"/>
        <v>Leonette M &amp; Fred T Lanners Foundation_Center of the American Experiment201212500</v>
      </c>
      <c r="C82" t="s">
        <v>67</v>
      </c>
      <c r="D82" t="s">
        <v>5</v>
      </c>
      <c r="E82" s="4">
        <v>12500</v>
      </c>
      <c r="F82">
        <v>2012</v>
      </c>
      <c r="G82" t="s">
        <v>46</v>
      </c>
    </row>
    <row r="83" spans="1:7" x14ac:dyDescent="0.2">
      <c r="A83">
        <v>990</v>
      </c>
      <c r="B83" t="str">
        <f t="shared" si="2"/>
        <v>Leonette M &amp; Fred T Lanners Foundation_Center of the American Experiment201112500</v>
      </c>
      <c r="C83" t="s">
        <v>67</v>
      </c>
      <c r="D83" t="s">
        <v>5</v>
      </c>
      <c r="E83" s="4">
        <v>12500</v>
      </c>
      <c r="F83">
        <v>2011</v>
      </c>
      <c r="G83" t="s">
        <v>46</v>
      </c>
    </row>
    <row r="84" spans="1:7" x14ac:dyDescent="0.2">
      <c r="A84">
        <v>990</v>
      </c>
      <c r="B84" t="str">
        <f t="shared" si="2"/>
        <v>Marbob Group_Center of the American Experiment201835000</v>
      </c>
      <c r="C84" t="s">
        <v>68</v>
      </c>
      <c r="D84" t="s">
        <v>5</v>
      </c>
      <c r="E84" s="4">
        <v>35000</v>
      </c>
      <c r="F84">
        <v>2018</v>
      </c>
      <c r="G84" t="s">
        <v>46</v>
      </c>
    </row>
    <row r="85" spans="1:7" x14ac:dyDescent="0.2">
      <c r="A85">
        <v>990</v>
      </c>
      <c r="B85" t="str">
        <f t="shared" si="2"/>
        <v>Marbob Group_Center of the American Experiment201735000</v>
      </c>
      <c r="C85" t="s">
        <v>68</v>
      </c>
      <c r="D85" t="s">
        <v>5</v>
      </c>
      <c r="E85" s="4">
        <v>35000</v>
      </c>
      <c r="F85">
        <v>2017</v>
      </c>
      <c r="G85" t="s">
        <v>46</v>
      </c>
    </row>
    <row r="86" spans="1:7" x14ac:dyDescent="0.2">
      <c r="A86">
        <v>990</v>
      </c>
      <c r="B86" t="str">
        <f t="shared" si="2"/>
        <v>Mick and Sandy Lee Family Foundation_Center of the American Experiment20192500</v>
      </c>
      <c r="C86" t="s">
        <v>69</v>
      </c>
      <c r="D86" t="s">
        <v>5</v>
      </c>
      <c r="E86" s="4">
        <v>2500</v>
      </c>
      <c r="F86">
        <v>2019</v>
      </c>
      <c r="G86" t="s">
        <v>46</v>
      </c>
    </row>
    <row r="87" spans="1:7" x14ac:dyDescent="0.2">
      <c r="A87">
        <v>990</v>
      </c>
      <c r="B87" t="str">
        <f t="shared" ref="B87:B118" si="3">C87&amp;"_"&amp;D87&amp;F87&amp;E87</f>
        <v>Minneapolis Foundation_Center of the American Experiment2019112500</v>
      </c>
      <c r="C87" t="s">
        <v>70</v>
      </c>
      <c r="D87" t="s">
        <v>5</v>
      </c>
      <c r="E87" s="4">
        <v>112500</v>
      </c>
      <c r="F87">
        <v>2019</v>
      </c>
      <c r="G87" t="s">
        <v>46</v>
      </c>
    </row>
    <row r="88" spans="1:7" x14ac:dyDescent="0.2">
      <c r="A88">
        <v>990</v>
      </c>
      <c r="B88" t="str">
        <f t="shared" si="3"/>
        <v>Minneapolis Foundation_Center of the American Experiment201834000</v>
      </c>
      <c r="C88" t="s">
        <v>70</v>
      </c>
      <c r="D88" t="s">
        <v>5</v>
      </c>
      <c r="E88" s="4">
        <v>34000</v>
      </c>
      <c r="F88">
        <v>2018</v>
      </c>
      <c r="G88" t="s">
        <v>46</v>
      </c>
    </row>
    <row r="89" spans="1:7" x14ac:dyDescent="0.2">
      <c r="A89">
        <v>990</v>
      </c>
      <c r="B89" t="str">
        <f t="shared" si="3"/>
        <v>Minneapolis Foundation_Center of the American Experiment201732750</v>
      </c>
      <c r="C89" t="s">
        <v>70</v>
      </c>
      <c r="D89" t="s">
        <v>5</v>
      </c>
      <c r="E89" s="4">
        <v>32750</v>
      </c>
      <c r="F89">
        <v>2017</v>
      </c>
      <c r="G89" t="s">
        <v>46</v>
      </c>
    </row>
    <row r="90" spans="1:7" x14ac:dyDescent="0.2">
      <c r="A90">
        <v>990</v>
      </c>
      <c r="B90" t="str">
        <f t="shared" si="3"/>
        <v>Minneapolis Foundation_Center of the American Experiment201619000</v>
      </c>
      <c r="C90" t="s">
        <v>70</v>
      </c>
      <c r="D90" t="s">
        <v>5</v>
      </c>
      <c r="E90" s="4">
        <v>19000</v>
      </c>
      <c r="F90">
        <v>2016</v>
      </c>
      <c r="G90" t="s">
        <v>46</v>
      </c>
    </row>
    <row r="91" spans="1:7" x14ac:dyDescent="0.2">
      <c r="A91">
        <v>990</v>
      </c>
      <c r="B91" t="str">
        <f t="shared" si="3"/>
        <v>Minneapolis Foundation_Center of the American Experiment201519500</v>
      </c>
      <c r="C91" t="s">
        <v>70</v>
      </c>
      <c r="D91" t="s">
        <v>5</v>
      </c>
      <c r="E91" s="4">
        <v>19500</v>
      </c>
      <c r="F91">
        <v>2015</v>
      </c>
      <c r="G91" t="s">
        <v>46</v>
      </c>
    </row>
    <row r="92" spans="1:7" x14ac:dyDescent="0.2">
      <c r="A92">
        <v>990</v>
      </c>
      <c r="B92" t="str">
        <f t="shared" si="3"/>
        <v>Minneapolis Foundation_Center of the American Experiment20146500</v>
      </c>
      <c r="C92" t="s">
        <v>70</v>
      </c>
      <c r="D92" t="s">
        <v>5</v>
      </c>
      <c r="E92" s="4">
        <v>6500</v>
      </c>
      <c r="F92">
        <v>2014</v>
      </c>
      <c r="G92" t="s">
        <v>46</v>
      </c>
    </row>
    <row r="93" spans="1:7" x14ac:dyDescent="0.2">
      <c r="A93">
        <v>990</v>
      </c>
      <c r="B93" t="str">
        <f t="shared" si="3"/>
        <v>Minneapolis Foundation_Center of the American Experiment201314400</v>
      </c>
      <c r="C93" t="s">
        <v>70</v>
      </c>
      <c r="D93" t="s">
        <v>5</v>
      </c>
      <c r="E93" s="4">
        <v>14400</v>
      </c>
      <c r="F93">
        <v>2013</v>
      </c>
      <c r="G93" t="s">
        <v>46</v>
      </c>
    </row>
    <row r="94" spans="1:7" x14ac:dyDescent="0.2">
      <c r="A94">
        <v>990</v>
      </c>
      <c r="B94" t="str">
        <f t="shared" si="3"/>
        <v>National Christian Charitable Foundation_Center of the American Experiment201810600</v>
      </c>
      <c r="C94" t="s">
        <v>4</v>
      </c>
      <c r="D94" t="s">
        <v>5</v>
      </c>
      <c r="E94" s="4">
        <v>10600</v>
      </c>
      <c r="F94">
        <v>2018</v>
      </c>
      <c r="G94" t="s">
        <v>46</v>
      </c>
    </row>
    <row r="95" spans="1:7" x14ac:dyDescent="0.2">
      <c r="A95">
        <v>990</v>
      </c>
      <c r="B95" t="str">
        <f t="shared" si="3"/>
        <v>National Christian Charitable Foundation_Center of the American Experiment20164300</v>
      </c>
      <c r="C95" t="s">
        <v>4</v>
      </c>
      <c r="D95" t="s">
        <v>5</v>
      </c>
      <c r="E95" s="4">
        <v>4300</v>
      </c>
      <c r="F95">
        <v>2016</v>
      </c>
      <c r="G95" t="s">
        <v>19</v>
      </c>
    </row>
    <row r="96" spans="1:7" x14ac:dyDescent="0.2">
      <c r="A96">
        <v>990</v>
      </c>
      <c r="B96" t="str">
        <f t="shared" si="3"/>
        <v>National Christian Charitable Foundation_Center of the American Experiment20152200</v>
      </c>
      <c r="C96" t="s">
        <v>4</v>
      </c>
      <c r="D96" t="s">
        <v>5</v>
      </c>
      <c r="E96" s="4">
        <v>2200</v>
      </c>
      <c r="F96">
        <v>2015</v>
      </c>
      <c r="G96" t="s">
        <v>19</v>
      </c>
    </row>
    <row r="97" spans="1:7" x14ac:dyDescent="0.2">
      <c r="A97" t="s">
        <v>18</v>
      </c>
      <c r="B97" t="str">
        <f t="shared" si="3"/>
        <v>National Christian Charitable Foundation_Center of the American Experiment20142100</v>
      </c>
      <c r="C97" t="s">
        <v>4</v>
      </c>
      <c r="D97" t="s">
        <v>5</v>
      </c>
      <c r="E97" s="4">
        <v>2100</v>
      </c>
      <c r="F97">
        <v>2014</v>
      </c>
    </row>
    <row r="98" spans="1:7" x14ac:dyDescent="0.2">
      <c r="A98">
        <v>990</v>
      </c>
      <c r="B98" t="str">
        <f t="shared" si="3"/>
        <v>National Christian Charitable Foundation_Center of the American Experiment20134300</v>
      </c>
      <c r="C98" t="s">
        <v>4</v>
      </c>
      <c r="D98" t="s">
        <v>5</v>
      </c>
      <c r="E98" s="4">
        <v>4300</v>
      </c>
      <c r="F98">
        <v>2013</v>
      </c>
      <c r="G98" t="s">
        <v>19</v>
      </c>
    </row>
    <row r="99" spans="1:7" x14ac:dyDescent="0.2">
      <c r="A99" t="s">
        <v>18</v>
      </c>
      <c r="B99" t="str">
        <f t="shared" si="3"/>
        <v>National Christian Charitable Foundation_Center of the American Experiment20122150</v>
      </c>
      <c r="C99" t="s">
        <v>4</v>
      </c>
      <c r="D99" t="s">
        <v>5</v>
      </c>
      <c r="E99" s="4">
        <v>2150</v>
      </c>
      <c r="F99">
        <v>2012</v>
      </c>
    </row>
    <row r="100" spans="1:7" x14ac:dyDescent="0.2">
      <c r="A100">
        <v>990</v>
      </c>
      <c r="B100" t="str">
        <f t="shared" si="3"/>
        <v>National Christian Charitable Foundation_Center of the American Experiment20111900</v>
      </c>
      <c r="C100" t="s">
        <v>4</v>
      </c>
      <c r="D100" t="s">
        <v>5</v>
      </c>
      <c r="E100" s="4">
        <v>1900</v>
      </c>
      <c r="F100">
        <v>2011</v>
      </c>
      <c r="G100" t="s">
        <v>19</v>
      </c>
    </row>
    <row r="101" spans="1:7" x14ac:dyDescent="0.2">
      <c r="A101">
        <v>990</v>
      </c>
      <c r="B101" t="str">
        <f t="shared" si="3"/>
        <v>National Christian Charitable Foundation_Center of the American Experiment20103100</v>
      </c>
      <c r="C101" t="s">
        <v>4</v>
      </c>
      <c r="D101" t="s">
        <v>5</v>
      </c>
      <c r="E101" s="4">
        <v>3100</v>
      </c>
      <c r="F101">
        <v>2010</v>
      </c>
      <c r="G101" t="s">
        <v>19</v>
      </c>
    </row>
    <row r="102" spans="1:7" x14ac:dyDescent="0.2">
      <c r="A102">
        <v>990</v>
      </c>
      <c r="B102" t="str">
        <f t="shared" si="3"/>
        <v>National Christian Charitable Foundation_Center of the American Experiment20092000</v>
      </c>
      <c r="C102" t="s">
        <v>4</v>
      </c>
      <c r="D102" t="s">
        <v>5</v>
      </c>
      <c r="E102" s="4">
        <v>2000</v>
      </c>
      <c r="F102">
        <v>2009</v>
      </c>
      <c r="G102" t="s">
        <v>19</v>
      </c>
    </row>
    <row r="103" spans="1:7" x14ac:dyDescent="0.2">
      <c r="A103">
        <v>990</v>
      </c>
      <c r="B103" t="str">
        <f t="shared" si="3"/>
        <v>National Christian Charitable Foundation_Center of the American Experiment20081000</v>
      </c>
      <c r="C103" t="s">
        <v>4</v>
      </c>
      <c r="D103" t="s">
        <v>5</v>
      </c>
      <c r="E103" s="4">
        <v>1000</v>
      </c>
      <c r="F103">
        <v>2008</v>
      </c>
      <c r="G103" t="s">
        <v>19</v>
      </c>
    </row>
    <row r="104" spans="1:7" x14ac:dyDescent="0.2">
      <c r="A104">
        <v>990</v>
      </c>
      <c r="B104" t="str">
        <f t="shared" si="3"/>
        <v>National Christian Charitable Foundation_Center of the American Experiment20072250</v>
      </c>
      <c r="C104" t="s">
        <v>4</v>
      </c>
      <c r="D104" t="s">
        <v>5</v>
      </c>
      <c r="E104" s="4">
        <v>2250</v>
      </c>
      <c r="F104">
        <v>2007</v>
      </c>
      <c r="G104" t="s">
        <v>19</v>
      </c>
    </row>
    <row r="105" spans="1:7" x14ac:dyDescent="0.2">
      <c r="A105">
        <v>990</v>
      </c>
      <c r="B105" t="str">
        <f t="shared" si="3"/>
        <v>National Christian Charitable Foundation_Center of the American Experiment20063750</v>
      </c>
      <c r="C105" t="s">
        <v>4</v>
      </c>
      <c r="D105" t="s">
        <v>5</v>
      </c>
      <c r="E105" s="4">
        <v>3750</v>
      </c>
      <c r="F105">
        <v>2006</v>
      </c>
      <c r="G105" t="s">
        <v>19</v>
      </c>
    </row>
    <row r="106" spans="1:7" x14ac:dyDescent="0.2">
      <c r="A106" t="s">
        <v>18</v>
      </c>
      <c r="B106" t="str">
        <f t="shared" si="3"/>
        <v>National Christian Charitable Foundation_Center of the American Experiment199820000</v>
      </c>
      <c r="C106" t="s">
        <v>4</v>
      </c>
      <c r="D106" t="s">
        <v>5</v>
      </c>
      <c r="E106" s="4">
        <v>20000</v>
      </c>
      <c r="F106">
        <v>1998</v>
      </c>
    </row>
    <row r="107" spans="1:7" x14ac:dyDescent="0.2">
      <c r="A107">
        <v>990</v>
      </c>
      <c r="B107" t="str">
        <f t="shared" si="3"/>
        <v>National Philanthropic Trust_Center of the American Experiment20155000</v>
      </c>
      <c r="C107" t="s">
        <v>37</v>
      </c>
      <c r="D107" t="s">
        <v>5</v>
      </c>
      <c r="E107" s="4">
        <v>5000</v>
      </c>
      <c r="F107">
        <v>2015</v>
      </c>
      <c r="G107" t="s">
        <v>19</v>
      </c>
    </row>
    <row r="108" spans="1:7" x14ac:dyDescent="0.2">
      <c r="A108">
        <v>990</v>
      </c>
      <c r="B108" t="str">
        <f t="shared" si="3"/>
        <v>National Philanthropic Trust_Center of the American Experiment20135000</v>
      </c>
      <c r="C108" t="s">
        <v>37</v>
      </c>
      <c r="D108" t="s">
        <v>5</v>
      </c>
      <c r="E108" s="4">
        <v>5000</v>
      </c>
      <c r="F108">
        <v>2013</v>
      </c>
      <c r="G108" t="s">
        <v>19</v>
      </c>
    </row>
    <row r="109" spans="1:7" x14ac:dyDescent="0.2">
      <c r="A109">
        <v>990</v>
      </c>
      <c r="B109" t="str">
        <f t="shared" si="3"/>
        <v>National Philanthropic Trust_Center of the American Experiment2012500</v>
      </c>
      <c r="C109" t="s">
        <v>37</v>
      </c>
      <c r="D109" t="s">
        <v>5</v>
      </c>
      <c r="E109" s="4">
        <v>500</v>
      </c>
      <c r="F109">
        <v>2012</v>
      </c>
      <c r="G109" t="s">
        <v>19</v>
      </c>
    </row>
    <row r="110" spans="1:7" x14ac:dyDescent="0.2">
      <c r="A110">
        <v>990</v>
      </c>
      <c r="B110" t="str">
        <f t="shared" si="3"/>
        <v>National Philanthropic Trust_Center of the American Experiment2011500</v>
      </c>
      <c r="C110" t="s">
        <v>37</v>
      </c>
      <c r="D110" t="s">
        <v>5</v>
      </c>
      <c r="E110" s="4">
        <v>500</v>
      </c>
      <c r="F110">
        <v>2011</v>
      </c>
      <c r="G110" t="s">
        <v>19</v>
      </c>
    </row>
    <row r="111" spans="1:7" x14ac:dyDescent="0.2">
      <c r="A111">
        <v>990</v>
      </c>
      <c r="B111" t="str">
        <f t="shared" si="3"/>
        <v>National Philanthropic Trust_Center of the American Experiment2010450</v>
      </c>
      <c r="C111" t="s">
        <v>37</v>
      </c>
      <c r="D111" t="s">
        <v>5</v>
      </c>
      <c r="E111" s="4">
        <v>450</v>
      </c>
      <c r="F111">
        <v>2010</v>
      </c>
      <c r="G111" t="s">
        <v>19</v>
      </c>
    </row>
    <row r="112" spans="1:7" x14ac:dyDescent="0.2">
      <c r="A112">
        <v>990</v>
      </c>
      <c r="B112" t="str">
        <f t="shared" si="3"/>
        <v>National Philanthropic Trust_Center of the American Experiment2007300</v>
      </c>
      <c r="C112" t="s">
        <v>37</v>
      </c>
      <c r="D112" t="s">
        <v>5</v>
      </c>
      <c r="E112" s="4">
        <v>300</v>
      </c>
      <c r="F112">
        <v>2007</v>
      </c>
      <c r="G112" t="s">
        <v>19</v>
      </c>
    </row>
    <row r="113" spans="1:7" x14ac:dyDescent="0.2">
      <c r="A113">
        <v>990</v>
      </c>
      <c r="B113" t="str">
        <f t="shared" si="3"/>
        <v>Nicholson Family Foundation_Center of the American Experiment2018250</v>
      </c>
      <c r="C113" t="s">
        <v>71</v>
      </c>
      <c r="D113" t="s">
        <v>5</v>
      </c>
      <c r="E113" s="4">
        <v>250</v>
      </c>
      <c r="F113">
        <v>2018</v>
      </c>
      <c r="G113" t="s">
        <v>46</v>
      </c>
    </row>
    <row r="114" spans="1:7" x14ac:dyDescent="0.2">
      <c r="A114">
        <v>990</v>
      </c>
      <c r="B114" t="str">
        <f t="shared" si="3"/>
        <v>Nicholson Family Foundation_Center of the American Experiment2017250</v>
      </c>
      <c r="C114" t="s">
        <v>71</v>
      </c>
      <c r="D114" t="s">
        <v>5</v>
      </c>
      <c r="E114" s="4">
        <v>250</v>
      </c>
      <c r="F114">
        <v>2017</v>
      </c>
      <c r="G114" t="s">
        <v>46</v>
      </c>
    </row>
    <row r="115" spans="1:7" x14ac:dyDescent="0.2">
      <c r="A115">
        <v>990</v>
      </c>
      <c r="B115" t="str">
        <f t="shared" si="3"/>
        <v>Nicholson Family Foundation_Center of the American Experiment20171000</v>
      </c>
      <c r="C115" t="s">
        <v>71</v>
      </c>
      <c r="D115" t="s">
        <v>5</v>
      </c>
      <c r="E115" s="4">
        <v>1000</v>
      </c>
      <c r="F115">
        <v>2017</v>
      </c>
      <c r="G115" t="s">
        <v>46</v>
      </c>
    </row>
    <row r="116" spans="1:7" x14ac:dyDescent="0.2">
      <c r="A116">
        <v>990</v>
      </c>
      <c r="B116" t="str">
        <f t="shared" si="3"/>
        <v>Nicholson Family Foundation_Center of the American Experiment2016500</v>
      </c>
      <c r="C116" t="s">
        <v>71</v>
      </c>
      <c r="D116" t="s">
        <v>5</v>
      </c>
      <c r="E116" s="4">
        <v>500</v>
      </c>
      <c r="F116">
        <v>2016</v>
      </c>
      <c r="G116" t="s">
        <v>46</v>
      </c>
    </row>
    <row r="117" spans="1:7" x14ac:dyDescent="0.2">
      <c r="A117">
        <v>990</v>
      </c>
      <c r="B117" t="str">
        <f t="shared" si="3"/>
        <v>Nicholson Family Foundation_Center of the American Experiment20161000</v>
      </c>
      <c r="C117" t="s">
        <v>71</v>
      </c>
      <c r="D117" t="s">
        <v>5</v>
      </c>
      <c r="E117" s="4">
        <v>1000</v>
      </c>
      <c r="F117">
        <v>2016</v>
      </c>
      <c r="G117" t="s">
        <v>46</v>
      </c>
    </row>
    <row r="118" spans="1:7" x14ac:dyDescent="0.2">
      <c r="A118">
        <v>990</v>
      </c>
      <c r="B118" t="str">
        <f t="shared" si="3"/>
        <v>Nicholson Family Foundation_Center of the American Experiment2016100</v>
      </c>
      <c r="C118" t="s">
        <v>71</v>
      </c>
      <c r="D118" t="s">
        <v>5</v>
      </c>
      <c r="E118" s="4">
        <v>100</v>
      </c>
      <c r="F118">
        <v>2016</v>
      </c>
      <c r="G118" t="s">
        <v>46</v>
      </c>
    </row>
    <row r="119" spans="1:7" x14ac:dyDescent="0.2">
      <c r="A119">
        <v>990</v>
      </c>
      <c r="B119" t="str">
        <f t="shared" ref="B119:B150" si="4">C119&amp;"_"&amp;D119&amp;F119&amp;E119</f>
        <v>Nicholson Family Foundation_Center of the American Experiment20151000</v>
      </c>
      <c r="C119" t="s">
        <v>71</v>
      </c>
      <c r="D119" t="s">
        <v>5</v>
      </c>
      <c r="E119" s="4">
        <v>1000</v>
      </c>
      <c r="F119">
        <v>2015</v>
      </c>
      <c r="G119" t="s">
        <v>46</v>
      </c>
    </row>
    <row r="120" spans="1:7" x14ac:dyDescent="0.2">
      <c r="A120">
        <v>990</v>
      </c>
      <c r="B120" t="str">
        <f t="shared" si="4"/>
        <v>Nicholson Family Foundation_Center of the American Experiment2015500</v>
      </c>
      <c r="C120" t="s">
        <v>71</v>
      </c>
      <c r="D120" t="s">
        <v>5</v>
      </c>
      <c r="E120" s="4">
        <v>500</v>
      </c>
      <c r="F120">
        <v>2015</v>
      </c>
      <c r="G120" t="s">
        <v>46</v>
      </c>
    </row>
    <row r="121" spans="1:7" x14ac:dyDescent="0.2">
      <c r="A121">
        <v>990</v>
      </c>
      <c r="B121" t="str">
        <f t="shared" si="4"/>
        <v>Prudential Foundation_Center of the American Experiment20141000</v>
      </c>
      <c r="C121" t="s">
        <v>72</v>
      </c>
      <c r="D121" t="s">
        <v>5</v>
      </c>
      <c r="E121" s="4">
        <v>1000</v>
      </c>
      <c r="F121">
        <v>2014</v>
      </c>
      <c r="G121" t="s">
        <v>46</v>
      </c>
    </row>
    <row r="122" spans="1:7" x14ac:dyDescent="0.2">
      <c r="A122">
        <v>990</v>
      </c>
      <c r="B122" t="str">
        <f t="shared" si="4"/>
        <v>Prudential Foundation_Center of the American Experiment20131500</v>
      </c>
      <c r="C122" t="s">
        <v>72</v>
      </c>
      <c r="D122" t="s">
        <v>5</v>
      </c>
      <c r="E122" s="4">
        <v>1500</v>
      </c>
      <c r="F122">
        <v>2013</v>
      </c>
      <c r="G122" t="s">
        <v>46</v>
      </c>
    </row>
    <row r="123" spans="1:7" x14ac:dyDescent="0.2">
      <c r="A123">
        <v>990</v>
      </c>
      <c r="B123" t="str">
        <f t="shared" si="4"/>
        <v>R Keith Cullinan Family Foundation_Center of the American Experiment20181000</v>
      </c>
      <c r="C123" t="s">
        <v>73</v>
      </c>
      <c r="D123" t="s">
        <v>5</v>
      </c>
      <c r="E123" s="4">
        <v>1000</v>
      </c>
      <c r="F123">
        <v>2018</v>
      </c>
      <c r="G123" t="s">
        <v>46</v>
      </c>
    </row>
    <row r="124" spans="1:7" x14ac:dyDescent="0.2">
      <c r="A124">
        <v>990</v>
      </c>
      <c r="B124" t="str">
        <f t="shared" si="4"/>
        <v>Mightycause (formerly Razoo) Foundation_Center of the American Experiment20136138</v>
      </c>
      <c r="C124" t="s">
        <v>83</v>
      </c>
      <c r="D124" t="s">
        <v>5</v>
      </c>
      <c r="E124" s="4">
        <v>6138</v>
      </c>
      <c r="F124">
        <v>2013</v>
      </c>
      <c r="G124" t="s">
        <v>46</v>
      </c>
    </row>
    <row r="125" spans="1:7" x14ac:dyDescent="0.2">
      <c r="A125">
        <v>990</v>
      </c>
      <c r="B125" t="str">
        <f t="shared" si="4"/>
        <v>Mightycause (formerly Razoo) Foundation_Center of the American Experiment201218602</v>
      </c>
      <c r="C125" t="s">
        <v>83</v>
      </c>
      <c r="D125" t="s">
        <v>5</v>
      </c>
      <c r="E125" s="4">
        <v>18602</v>
      </c>
      <c r="F125">
        <v>2012</v>
      </c>
      <c r="G125" t="s">
        <v>46</v>
      </c>
    </row>
    <row r="126" spans="1:7" x14ac:dyDescent="0.2">
      <c r="A126">
        <v>990</v>
      </c>
      <c r="B126" t="str">
        <f t="shared" si="4"/>
        <v>Mightycause (formerly Razoo) Foundation_Center of the American Experiment201126754</v>
      </c>
      <c r="C126" t="s">
        <v>83</v>
      </c>
      <c r="D126" t="s">
        <v>5</v>
      </c>
      <c r="E126" s="4">
        <v>26754</v>
      </c>
      <c r="F126">
        <v>2011</v>
      </c>
      <c r="G126" t="s">
        <v>46</v>
      </c>
    </row>
    <row r="127" spans="1:7" x14ac:dyDescent="0.2">
      <c r="A127">
        <v>990</v>
      </c>
      <c r="B127" t="str">
        <f t="shared" si="4"/>
        <v>Ronald and Janet Schutz Family Foundation_Center of the American Experiment20186250</v>
      </c>
      <c r="C127" t="s">
        <v>74</v>
      </c>
      <c r="D127" t="s">
        <v>5</v>
      </c>
      <c r="E127" s="4">
        <v>6250</v>
      </c>
      <c r="F127">
        <v>2018</v>
      </c>
      <c r="G127" t="s">
        <v>46</v>
      </c>
    </row>
    <row r="128" spans="1:7" x14ac:dyDescent="0.2">
      <c r="A128">
        <v>990</v>
      </c>
      <c r="B128" t="str">
        <f t="shared" si="4"/>
        <v>Ronald and Janet Schutz Family Foundation_Center of the American Experiment20162500</v>
      </c>
      <c r="C128" t="s">
        <v>74</v>
      </c>
      <c r="D128" t="s">
        <v>5</v>
      </c>
      <c r="E128" s="4">
        <v>2500</v>
      </c>
      <c r="F128">
        <v>2016</v>
      </c>
      <c r="G128" t="s">
        <v>46</v>
      </c>
    </row>
    <row r="129" spans="1:8" x14ac:dyDescent="0.2">
      <c r="A129">
        <v>990</v>
      </c>
      <c r="B129" t="str">
        <f t="shared" si="4"/>
        <v>Ronald and Janet Schutz Family Foundation_Center of the American Experiment20142500</v>
      </c>
      <c r="C129" t="s">
        <v>74</v>
      </c>
      <c r="D129" t="s">
        <v>5</v>
      </c>
      <c r="E129" s="4">
        <v>2500</v>
      </c>
      <c r="F129">
        <v>2014</v>
      </c>
      <c r="G129" t="s">
        <v>46</v>
      </c>
    </row>
    <row r="130" spans="1:8" x14ac:dyDescent="0.2">
      <c r="A130">
        <v>990</v>
      </c>
      <c r="B130" t="str">
        <f t="shared" si="4"/>
        <v>Saint Paul &amp; Minnesota Foundation_Center of the American Experiment201911000</v>
      </c>
      <c r="C130" t="s">
        <v>75</v>
      </c>
      <c r="D130" t="s">
        <v>5</v>
      </c>
      <c r="E130" s="4">
        <v>11000</v>
      </c>
      <c r="F130">
        <v>2019</v>
      </c>
      <c r="G130" t="s">
        <v>46</v>
      </c>
    </row>
    <row r="131" spans="1:8" x14ac:dyDescent="0.2">
      <c r="A131">
        <v>990</v>
      </c>
      <c r="B131" t="str">
        <f t="shared" si="4"/>
        <v>Saint Paul &amp; Minnesota Foundation_Center of the American Experiment201811750</v>
      </c>
      <c r="C131" t="s">
        <v>75</v>
      </c>
      <c r="D131" t="s">
        <v>5</v>
      </c>
      <c r="E131" s="4">
        <v>11750</v>
      </c>
      <c r="F131">
        <v>2018</v>
      </c>
      <c r="G131" t="s">
        <v>46</v>
      </c>
    </row>
    <row r="132" spans="1:8" x14ac:dyDescent="0.2">
      <c r="A132">
        <v>990</v>
      </c>
      <c r="B132" t="str">
        <f t="shared" si="4"/>
        <v>Saint Paul &amp; Minnesota Foundation_Center of the American Experiment201713250</v>
      </c>
      <c r="C132" t="s">
        <v>75</v>
      </c>
      <c r="D132" t="s">
        <v>5</v>
      </c>
      <c r="E132" s="4">
        <v>13250</v>
      </c>
      <c r="F132">
        <v>2017</v>
      </c>
      <c r="G132" t="s">
        <v>46</v>
      </c>
    </row>
    <row r="133" spans="1:8" x14ac:dyDescent="0.2">
      <c r="A133">
        <v>990</v>
      </c>
      <c r="B133" t="str">
        <f t="shared" si="4"/>
        <v>Saint Paul &amp; Minnesota Foundation_Center of the American Experiment201612250</v>
      </c>
      <c r="C133" t="s">
        <v>75</v>
      </c>
      <c r="D133" t="s">
        <v>5</v>
      </c>
      <c r="E133" s="4">
        <v>12250</v>
      </c>
      <c r="F133">
        <v>2016</v>
      </c>
      <c r="G133" t="s">
        <v>46</v>
      </c>
    </row>
    <row r="134" spans="1:8" x14ac:dyDescent="0.2">
      <c r="A134">
        <v>990</v>
      </c>
      <c r="B134" t="str">
        <f t="shared" si="4"/>
        <v>Saint Paul &amp; Minnesota Foundation_Center of the American Experiment20157750</v>
      </c>
      <c r="C134" t="s">
        <v>75</v>
      </c>
      <c r="D134" t="s">
        <v>5</v>
      </c>
      <c r="E134" s="4">
        <v>7750</v>
      </c>
      <c r="F134">
        <v>2015</v>
      </c>
      <c r="G134" t="s">
        <v>46</v>
      </c>
    </row>
    <row r="135" spans="1:8" x14ac:dyDescent="0.2">
      <c r="A135">
        <v>990</v>
      </c>
      <c r="B135" t="str">
        <f t="shared" si="4"/>
        <v>Saint Paul &amp; Minnesota Foundation_Center of the American Experiment20146500</v>
      </c>
      <c r="C135" t="s">
        <v>75</v>
      </c>
      <c r="D135" t="s">
        <v>5</v>
      </c>
      <c r="E135" s="4">
        <v>6500</v>
      </c>
      <c r="F135">
        <v>2014</v>
      </c>
      <c r="G135" t="s">
        <v>46</v>
      </c>
    </row>
    <row r="136" spans="1:8" x14ac:dyDescent="0.2">
      <c r="A136">
        <v>990</v>
      </c>
      <c r="B136" t="str">
        <f t="shared" si="4"/>
        <v>Saint Paul &amp; Minnesota Foundation_Center of the American Experiment20137500</v>
      </c>
      <c r="C136" t="s">
        <v>75</v>
      </c>
      <c r="D136" t="s">
        <v>5</v>
      </c>
      <c r="E136" s="4">
        <v>7500</v>
      </c>
      <c r="F136">
        <v>2013</v>
      </c>
      <c r="G136" t="s">
        <v>46</v>
      </c>
    </row>
    <row r="137" spans="1:8" x14ac:dyDescent="0.2">
      <c r="A137">
        <v>990</v>
      </c>
      <c r="B137" t="str">
        <f t="shared" si="4"/>
        <v>San Antonio Area Foundation Group Return_Center of the American Experiment201419443</v>
      </c>
      <c r="C137" t="s">
        <v>76</v>
      </c>
      <c r="D137" t="s">
        <v>5</v>
      </c>
      <c r="E137" s="4">
        <v>19443</v>
      </c>
      <c r="F137">
        <v>2014</v>
      </c>
      <c r="G137" t="s">
        <v>46</v>
      </c>
    </row>
    <row r="138" spans="1:8" x14ac:dyDescent="0.2">
      <c r="A138">
        <v>990</v>
      </c>
      <c r="B138" t="str">
        <f t="shared" si="4"/>
        <v>Schwab Charitable Fund_Center of the American Experiment20145300</v>
      </c>
      <c r="C138" t="s">
        <v>38</v>
      </c>
      <c r="D138" t="s">
        <v>5</v>
      </c>
      <c r="E138" s="4">
        <v>5300</v>
      </c>
      <c r="F138">
        <v>2014</v>
      </c>
      <c r="G138" t="s">
        <v>19</v>
      </c>
    </row>
    <row r="139" spans="1:8" x14ac:dyDescent="0.2">
      <c r="A139">
        <v>990</v>
      </c>
      <c r="B139" t="str">
        <f t="shared" si="4"/>
        <v>Schwab Charitable Fund_Center of the American Experiment20135900</v>
      </c>
      <c r="C139" t="s">
        <v>38</v>
      </c>
      <c r="D139" t="s">
        <v>5</v>
      </c>
      <c r="E139" s="4">
        <v>5900</v>
      </c>
      <c r="F139">
        <v>2013</v>
      </c>
      <c r="G139" t="s">
        <v>19</v>
      </c>
    </row>
    <row r="140" spans="1:8" x14ac:dyDescent="0.2">
      <c r="A140">
        <v>990</v>
      </c>
      <c r="B140" t="str">
        <f t="shared" si="4"/>
        <v>Schwab Charitable Fund_Center of the American Experiment2007100</v>
      </c>
      <c r="C140" t="s">
        <v>38</v>
      </c>
      <c r="D140" t="s">
        <v>5</v>
      </c>
      <c r="E140" s="4">
        <v>100</v>
      </c>
      <c r="F140">
        <v>2007</v>
      </c>
      <c r="G140" t="s">
        <v>19</v>
      </c>
    </row>
    <row r="141" spans="1:8" x14ac:dyDescent="0.2">
      <c r="A141">
        <v>990</v>
      </c>
      <c r="B141" t="str">
        <f t="shared" si="4"/>
        <v>Searle Freedom Trust_Center of the American Experiment2018100000</v>
      </c>
      <c r="C141" t="s">
        <v>51</v>
      </c>
      <c r="D141" t="s">
        <v>5</v>
      </c>
      <c r="E141" s="4">
        <v>100000</v>
      </c>
      <c r="F141">
        <v>2018</v>
      </c>
      <c r="G141" t="s">
        <v>46</v>
      </c>
    </row>
    <row r="142" spans="1:8" x14ac:dyDescent="0.2">
      <c r="A142">
        <v>990</v>
      </c>
      <c r="B142" t="str">
        <f t="shared" si="4"/>
        <v>State Policy Network_Center of the American Experiment201850000</v>
      </c>
      <c r="C142" t="s">
        <v>39</v>
      </c>
      <c r="D142" t="s">
        <v>5</v>
      </c>
      <c r="E142" s="4">
        <v>50000</v>
      </c>
      <c r="F142">
        <v>2018</v>
      </c>
      <c r="G142" t="s">
        <v>46</v>
      </c>
      <c r="H142" t="s">
        <v>52</v>
      </c>
    </row>
    <row r="143" spans="1:8" x14ac:dyDescent="0.2">
      <c r="A143">
        <v>990</v>
      </c>
      <c r="B143" t="str">
        <f t="shared" si="4"/>
        <v>State Policy Network_Center of the American Experiment201650700</v>
      </c>
      <c r="C143" t="s">
        <v>39</v>
      </c>
      <c r="D143" t="s">
        <v>5</v>
      </c>
      <c r="E143" s="4">
        <v>50700</v>
      </c>
      <c r="F143">
        <v>2016</v>
      </c>
      <c r="G143" t="s">
        <v>19</v>
      </c>
    </row>
    <row r="144" spans="1:8" x14ac:dyDescent="0.2">
      <c r="A144">
        <v>990</v>
      </c>
      <c r="B144" t="str">
        <f t="shared" si="4"/>
        <v>The Bader Family Foundation_Center of the American Experiment201835000</v>
      </c>
      <c r="C144" t="s">
        <v>56</v>
      </c>
      <c r="D144" t="s">
        <v>5</v>
      </c>
      <c r="E144" s="4">
        <v>35000</v>
      </c>
      <c r="F144">
        <v>2018</v>
      </c>
      <c r="G144" t="s">
        <v>46</v>
      </c>
    </row>
    <row r="145" spans="1:7" x14ac:dyDescent="0.2">
      <c r="A145">
        <v>990</v>
      </c>
      <c r="B145" t="str">
        <f t="shared" si="4"/>
        <v>The Bader Family Foundation_Center of the American Experiment201728000</v>
      </c>
      <c r="C145" t="s">
        <v>56</v>
      </c>
      <c r="D145" t="s">
        <v>5</v>
      </c>
      <c r="E145" s="4">
        <v>28000</v>
      </c>
      <c r="F145">
        <v>2017</v>
      </c>
      <c r="G145" t="s">
        <v>46</v>
      </c>
    </row>
    <row r="146" spans="1:7" x14ac:dyDescent="0.2">
      <c r="A146">
        <v>990</v>
      </c>
      <c r="B146" t="str">
        <f t="shared" si="4"/>
        <v>The K Foundation_Center of the American Experiment201751050</v>
      </c>
      <c r="C146" t="s">
        <v>65</v>
      </c>
      <c r="D146" t="s">
        <v>5</v>
      </c>
      <c r="E146" s="4">
        <v>51050</v>
      </c>
      <c r="F146">
        <v>2017</v>
      </c>
      <c r="G146" t="s">
        <v>46</v>
      </c>
    </row>
    <row r="147" spans="1:7" x14ac:dyDescent="0.2">
      <c r="A147">
        <v>990</v>
      </c>
      <c r="B147" t="str">
        <f t="shared" si="4"/>
        <v>The Lynde and Harry Bradley Foundation_Center of the American Experiment201850000</v>
      </c>
      <c r="C147" t="s">
        <v>6</v>
      </c>
      <c r="D147" t="s">
        <v>5</v>
      </c>
      <c r="E147" s="4">
        <v>50000</v>
      </c>
      <c r="F147">
        <v>2018</v>
      </c>
      <c r="G147" t="s">
        <v>46</v>
      </c>
    </row>
    <row r="148" spans="1:7" x14ac:dyDescent="0.2">
      <c r="A148">
        <v>990</v>
      </c>
      <c r="B148" t="str">
        <f t="shared" si="4"/>
        <v>The Lynde and Harry Bradley Foundation_Center of the American Experiment201625000</v>
      </c>
      <c r="C148" t="s">
        <v>6</v>
      </c>
      <c r="D148" t="s">
        <v>5</v>
      </c>
      <c r="E148" s="4">
        <v>25000</v>
      </c>
      <c r="F148">
        <v>2016</v>
      </c>
      <c r="G148" t="s">
        <v>19</v>
      </c>
    </row>
    <row r="149" spans="1:7" x14ac:dyDescent="0.2">
      <c r="A149">
        <v>990</v>
      </c>
      <c r="B149" t="str">
        <f t="shared" si="4"/>
        <v>The Lynde and Harry Bradley Foundation_Center of the American Experiment201450000</v>
      </c>
      <c r="C149" t="s">
        <v>6</v>
      </c>
      <c r="D149" t="s">
        <v>5</v>
      </c>
      <c r="E149" s="4">
        <v>50000</v>
      </c>
      <c r="F149">
        <v>2014</v>
      </c>
      <c r="G149" t="s">
        <v>19</v>
      </c>
    </row>
    <row r="150" spans="1:7" x14ac:dyDescent="0.2">
      <c r="A150" t="s">
        <v>18</v>
      </c>
      <c r="B150" t="str">
        <f t="shared" si="4"/>
        <v>The Lynde and Harry Bradley Foundation_Center of the American Experiment201325000</v>
      </c>
      <c r="C150" t="s">
        <v>6</v>
      </c>
      <c r="D150" t="s">
        <v>5</v>
      </c>
      <c r="E150" s="4">
        <v>25000</v>
      </c>
      <c r="F150">
        <v>2013</v>
      </c>
    </row>
    <row r="151" spans="1:7" x14ac:dyDescent="0.2">
      <c r="A151" t="s">
        <v>18</v>
      </c>
      <c r="B151" t="str">
        <f t="shared" ref="B151:B182" si="5">C151&amp;"_"&amp;D151&amp;F151&amp;E151</f>
        <v>The Lynde and Harry Bradley Foundation_Center of the American Experiment201225000</v>
      </c>
      <c r="C151" t="s">
        <v>6</v>
      </c>
      <c r="D151" t="s">
        <v>5</v>
      </c>
      <c r="E151" s="4">
        <v>25000</v>
      </c>
      <c r="F151">
        <v>2012</v>
      </c>
    </row>
    <row r="152" spans="1:7" x14ac:dyDescent="0.2">
      <c r="A152" t="s">
        <v>18</v>
      </c>
      <c r="B152" t="str">
        <f t="shared" si="5"/>
        <v>The Lynde and Harry Bradley Foundation_Center of the American Experiment200510000</v>
      </c>
      <c r="C152" t="s">
        <v>6</v>
      </c>
      <c r="D152" t="s">
        <v>5</v>
      </c>
      <c r="E152" s="4">
        <v>10000</v>
      </c>
      <c r="F152">
        <v>2005</v>
      </c>
    </row>
    <row r="153" spans="1:7" x14ac:dyDescent="0.2">
      <c r="A153" t="s">
        <v>18</v>
      </c>
      <c r="B153" t="str">
        <f t="shared" si="5"/>
        <v>The Lynde and Harry Bradley Foundation_Center of the American Experiment200020000</v>
      </c>
      <c r="C153" t="s">
        <v>6</v>
      </c>
      <c r="D153" t="s">
        <v>5</v>
      </c>
      <c r="E153" s="4">
        <v>20000</v>
      </c>
      <c r="F153">
        <v>2000</v>
      </c>
    </row>
    <row r="154" spans="1:7" x14ac:dyDescent="0.2">
      <c r="A154" t="s">
        <v>18</v>
      </c>
      <c r="B154" t="str">
        <f t="shared" si="5"/>
        <v>The Lynde and Harry Bradley Foundation_Center of the American Experiment199920000</v>
      </c>
      <c r="C154" t="s">
        <v>6</v>
      </c>
      <c r="D154" t="s">
        <v>5</v>
      </c>
      <c r="E154" s="4">
        <v>20000</v>
      </c>
      <c r="F154">
        <v>1999</v>
      </c>
    </row>
    <row r="155" spans="1:7" x14ac:dyDescent="0.2">
      <c r="A155" t="s">
        <v>18</v>
      </c>
      <c r="B155" t="str">
        <f t="shared" si="5"/>
        <v>The Lynde and Harry Bradley Foundation_Center of the American Experiment199820000</v>
      </c>
      <c r="C155" t="s">
        <v>6</v>
      </c>
      <c r="D155" t="s">
        <v>5</v>
      </c>
      <c r="E155" s="4">
        <v>20000</v>
      </c>
      <c r="F155">
        <v>1998</v>
      </c>
    </row>
    <row r="156" spans="1:7" x14ac:dyDescent="0.2">
      <c r="A156" t="s">
        <v>18</v>
      </c>
      <c r="B156" t="str">
        <f t="shared" si="5"/>
        <v>The Lynde and Harry Bradley Foundation_Center of the American Experiment199720000</v>
      </c>
      <c r="C156" t="s">
        <v>6</v>
      </c>
      <c r="D156" t="s">
        <v>5</v>
      </c>
      <c r="E156" s="4">
        <v>20000</v>
      </c>
      <c r="F156">
        <v>1997</v>
      </c>
    </row>
    <row r="157" spans="1:7" x14ac:dyDescent="0.2">
      <c r="A157" t="s">
        <v>18</v>
      </c>
      <c r="B157" t="str">
        <f t="shared" si="5"/>
        <v>The Lynde and Harry Bradley Foundation_Center of the American Experiment199620000</v>
      </c>
      <c r="C157" t="s">
        <v>6</v>
      </c>
      <c r="D157" t="s">
        <v>5</v>
      </c>
      <c r="E157" s="4">
        <v>20000</v>
      </c>
      <c r="F157">
        <v>1996</v>
      </c>
    </row>
    <row r="158" spans="1:7" x14ac:dyDescent="0.2">
      <c r="A158" t="s">
        <v>18</v>
      </c>
      <c r="B158" t="str">
        <f t="shared" si="5"/>
        <v>The Lynde and Harry Bradley Foundation_Center of the American Experiment199520000</v>
      </c>
      <c r="C158" t="s">
        <v>6</v>
      </c>
      <c r="D158" t="s">
        <v>5</v>
      </c>
      <c r="E158" s="4">
        <v>20000</v>
      </c>
      <c r="F158">
        <v>1995</v>
      </c>
    </row>
    <row r="159" spans="1:7" x14ac:dyDescent="0.2">
      <c r="A159" t="s">
        <v>18</v>
      </c>
      <c r="B159" t="str">
        <f t="shared" si="5"/>
        <v>The Lynde and Harry Bradley Foundation_Center of the American Experiment199525000</v>
      </c>
      <c r="C159" t="s">
        <v>6</v>
      </c>
      <c r="D159" t="s">
        <v>5</v>
      </c>
      <c r="E159" s="4">
        <v>25000</v>
      </c>
      <c r="F159">
        <v>1995</v>
      </c>
    </row>
    <row r="160" spans="1:7" x14ac:dyDescent="0.2">
      <c r="A160" t="s">
        <v>18</v>
      </c>
      <c r="B160" t="str">
        <f t="shared" si="5"/>
        <v>The Lynde and Harry Bradley Foundation_Center of the American Experiment199525000</v>
      </c>
      <c r="C160" t="s">
        <v>6</v>
      </c>
      <c r="D160" t="s">
        <v>5</v>
      </c>
      <c r="E160" s="4">
        <v>25000</v>
      </c>
      <c r="F160">
        <v>1995</v>
      </c>
    </row>
    <row r="161" spans="1:7" x14ac:dyDescent="0.2">
      <c r="A161" t="s">
        <v>18</v>
      </c>
      <c r="B161" t="str">
        <f t="shared" si="5"/>
        <v>The Lynde and Harry Bradley Foundation_Center of the American Experiment199425000</v>
      </c>
      <c r="C161" t="s">
        <v>6</v>
      </c>
      <c r="D161" t="s">
        <v>5</v>
      </c>
      <c r="E161" s="4">
        <v>25000</v>
      </c>
      <c r="F161">
        <v>1994</v>
      </c>
    </row>
    <row r="162" spans="1:7" x14ac:dyDescent="0.2">
      <c r="A162">
        <v>990</v>
      </c>
      <c r="B162" t="str">
        <f t="shared" si="5"/>
        <v>The Roe Foundation_Center of the American Experiment201820000</v>
      </c>
      <c r="C162" t="s">
        <v>8</v>
      </c>
      <c r="D162" t="s">
        <v>5</v>
      </c>
      <c r="E162" s="4">
        <v>20000</v>
      </c>
      <c r="F162">
        <v>2018</v>
      </c>
      <c r="G162" t="s">
        <v>46</v>
      </c>
    </row>
    <row r="163" spans="1:7" x14ac:dyDescent="0.2">
      <c r="A163">
        <v>990</v>
      </c>
      <c r="B163" t="str">
        <f t="shared" si="5"/>
        <v>The Roe Foundation_Center of the American Experiment201610000</v>
      </c>
      <c r="C163" t="s">
        <v>8</v>
      </c>
      <c r="D163" t="s">
        <v>5</v>
      </c>
      <c r="E163" s="4">
        <v>10000</v>
      </c>
      <c r="F163">
        <v>2016</v>
      </c>
      <c r="G163" t="s">
        <v>46</v>
      </c>
    </row>
    <row r="164" spans="1:7" x14ac:dyDescent="0.2">
      <c r="A164">
        <v>990</v>
      </c>
      <c r="B164" t="str">
        <f t="shared" si="5"/>
        <v>The Roe Foundation_Center of the American Experiment201510000</v>
      </c>
      <c r="C164" t="s">
        <v>8</v>
      </c>
      <c r="D164" t="s">
        <v>5</v>
      </c>
      <c r="E164" s="4">
        <v>10000</v>
      </c>
      <c r="F164">
        <v>2015</v>
      </c>
      <c r="G164" t="s">
        <v>19</v>
      </c>
    </row>
    <row r="165" spans="1:7" x14ac:dyDescent="0.2">
      <c r="A165">
        <v>990</v>
      </c>
      <c r="B165" t="str">
        <f t="shared" si="5"/>
        <v>The Roe Foundation_Center of the American Experiment201410000</v>
      </c>
      <c r="C165" t="s">
        <v>8</v>
      </c>
      <c r="D165" t="s">
        <v>5</v>
      </c>
      <c r="E165" s="4">
        <v>10000</v>
      </c>
      <c r="F165">
        <v>2014</v>
      </c>
      <c r="G165" t="s">
        <v>19</v>
      </c>
    </row>
    <row r="166" spans="1:7" x14ac:dyDescent="0.2">
      <c r="A166">
        <v>990</v>
      </c>
      <c r="B166" t="str">
        <f t="shared" si="5"/>
        <v>The Roe Foundation_Center of the American Experiment201310000</v>
      </c>
      <c r="C166" t="s">
        <v>8</v>
      </c>
      <c r="D166" t="s">
        <v>5</v>
      </c>
      <c r="E166" s="4">
        <v>10000</v>
      </c>
      <c r="F166">
        <v>2013</v>
      </c>
      <c r="G166" t="s">
        <v>19</v>
      </c>
    </row>
    <row r="167" spans="1:7" x14ac:dyDescent="0.2">
      <c r="A167" t="s">
        <v>18</v>
      </c>
      <c r="B167" t="str">
        <f t="shared" si="5"/>
        <v>The Roe Foundation_Center of the American Experiment201210000</v>
      </c>
      <c r="C167" t="s">
        <v>8</v>
      </c>
      <c r="D167" t="s">
        <v>5</v>
      </c>
      <c r="E167" s="4">
        <v>10000</v>
      </c>
      <c r="F167">
        <v>2012</v>
      </c>
    </row>
    <row r="168" spans="1:7" x14ac:dyDescent="0.2">
      <c r="A168" t="s">
        <v>18</v>
      </c>
      <c r="B168" t="str">
        <f t="shared" si="5"/>
        <v>The Roe Foundation_Center of the American Experiment201110000</v>
      </c>
      <c r="C168" t="s">
        <v>8</v>
      </c>
      <c r="D168" t="s">
        <v>5</v>
      </c>
      <c r="E168" s="4">
        <v>10000</v>
      </c>
      <c r="F168">
        <v>2011</v>
      </c>
    </row>
    <row r="169" spans="1:7" x14ac:dyDescent="0.2">
      <c r="A169" t="s">
        <v>18</v>
      </c>
      <c r="B169" t="str">
        <f t="shared" si="5"/>
        <v>The Roe Foundation_Center of the American Experiment201015000</v>
      </c>
      <c r="C169" t="s">
        <v>8</v>
      </c>
      <c r="D169" t="s">
        <v>5</v>
      </c>
      <c r="E169" s="4">
        <v>15000</v>
      </c>
      <c r="F169">
        <v>2010</v>
      </c>
    </row>
    <row r="170" spans="1:7" x14ac:dyDescent="0.2">
      <c r="A170" t="s">
        <v>18</v>
      </c>
      <c r="B170" t="str">
        <f t="shared" si="5"/>
        <v>The Roe Foundation_Center of the American Experiment200920000</v>
      </c>
      <c r="C170" t="s">
        <v>8</v>
      </c>
      <c r="D170" t="s">
        <v>5</v>
      </c>
      <c r="E170" s="4">
        <v>20000</v>
      </c>
      <c r="F170">
        <v>2009</v>
      </c>
    </row>
    <row r="171" spans="1:7" x14ac:dyDescent="0.2">
      <c r="A171" t="s">
        <v>18</v>
      </c>
      <c r="B171" t="str">
        <f t="shared" si="5"/>
        <v>The Roe Foundation_Center of the American Experiment200820000</v>
      </c>
      <c r="C171" t="s">
        <v>8</v>
      </c>
      <c r="D171" t="s">
        <v>5</v>
      </c>
      <c r="E171" s="4">
        <v>20000</v>
      </c>
      <c r="F171">
        <v>2008</v>
      </c>
    </row>
    <row r="172" spans="1:7" x14ac:dyDescent="0.2">
      <c r="A172" t="s">
        <v>18</v>
      </c>
      <c r="B172" t="str">
        <f t="shared" si="5"/>
        <v>The Roe Foundation_Center of the American Experiment200715000</v>
      </c>
      <c r="C172" t="s">
        <v>8</v>
      </c>
      <c r="D172" t="s">
        <v>5</v>
      </c>
      <c r="E172" s="4">
        <v>15000</v>
      </c>
      <c r="F172">
        <v>2007</v>
      </c>
    </row>
    <row r="173" spans="1:7" x14ac:dyDescent="0.2">
      <c r="A173" t="s">
        <v>18</v>
      </c>
      <c r="B173" t="str">
        <f t="shared" si="5"/>
        <v>The Roe Foundation_Center of the American Experiment200615000</v>
      </c>
      <c r="C173" t="s">
        <v>8</v>
      </c>
      <c r="D173" t="s">
        <v>5</v>
      </c>
      <c r="E173" s="4">
        <v>15000</v>
      </c>
      <c r="F173">
        <v>2006</v>
      </c>
    </row>
    <row r="174" spans="1:7" x14ac:dyDescent="0.2">
      <c r="A174" t="s">
        <v>18</v>
      </c>
      <c r="B174" t="str">
        <f t="shared" si="5"/>
        <v>The Roe Foundation_Center of the American Experiment200510000</v>
      </c>
      <c r="C174" t="s">
        <v>8</v>
      </c>
      <c r="D174" t="s">
        <v>5</v>
      </c>
      <c r="E174" s="4">
        <v>10000</v>
      </c>
      <c r="F174">
        <v>2005</v>
      </c>
    </row>
    <row r="175" spans="1:7" x14ac:dyDescent="0.2">
      <c r="A175" t="s">
        <v>18</v>
      </c>
      <c r="B175" t="str">
        <f t="shared" si="5"/>
        <v>The Roe Foundation_Center of the American Experiment200410000</v>
      </c>
      <c r="C175" t="s">
        <v>8</v>
      </c>
      <c r="D175" t="s">
        <v>5</v>
      </c>
      <c r="E175" s="4">
        <v>10000</v>
      </c>
      <c r="F175">
        <v>2004</v>
      </c>
    </row>
    <row r="176" spans="1:7" x14ac:dyDescent="0.2">
      <c r="A176" t="s">
        <v>18</v>
      </c>
      <c r="B176" t="str">
        <f t="shared" si="5"/>
        <v>The Roe Foundation_Center of the American Experiment200310000</v>
      </c>
      <c r="C176" t="s">
        <v>8</v>
      </c>
      <c r="D176" t="s">
        <v>5</v>
      </c>
      <c r="E176" s="4">
        <v>10000</v>
      </c>
      <c r="F176">
        <v>2003</v>
      </c>
    </row>
    <row r="177" spans="1:7" x14ac:dyDescent="0.2">
      <c r="A177" t="s">
        <v>18</v>
      </c>
      <c r="B177" t="str">
        <f t="shared" si="5"/>
        <v>The Roe Foundation_Center of the American Experiment200210000</v>
      </c>
      <c r="C177" t="s">
        <v>8</v>
      </c>
      <c r="D177" t="s">
        <v>5</v>
      </c>
      <c r="E177" s="4">
        <v>10000</v>
      </c>
      <c r="F177">
        <v>2002</v>
      </c>
    </row>
    <row r="178" spans="1:7" x14ac:dyDescent="0.2">
      <c r="A178" t="s">
        <v>18</v>
      </c>
      <c r="B178" t="str">
        <f t="shared" si="5"/>
        <v>The Roe Foundation_Center of the American Experiment200110000</v>
      </c>
      <c r="C178" t="s">
        <v>8</v>
      </c>
      <c r="D178" t="s">
        <v>5</v>
      </c>
      <c r="E178" s="4">
        <v>10000</v>
      </c>
      <c r="F178">
        <v>2001</v>
      </c>
    </row>
    <row r="179" spans="1:7" x14ac:dyDescent="0.2">
      <c r="A179" t="s">
        <v>18</v>
      </c>
      <c r="B179" t="str">
        <f t="shared" si="5"/>
        <v>The Roe Foundation_Center of the American Experiment200010000</v>
      </c>
      <c r="C179" t="s">
        <v>8</v>
      </c>
      <c r="D179" t="s">
        <v>5</v>
      </c>
      <c r="E179" s="4">
        <v>10000</v>
      </c>
      <c r="F179">
        <v>2000</v>
      </c>
    </row>
    <row r="180" spans="1:7" x14ac:dyDescent="0.2">
      <c r="A180" t="s">
        <v>18</v>
      </c>
      <c r="B180" t="str">
        <f t="shared" si="5"/>
        <v>The Roe Foundation_Center of the American Experiment199910000</v>
      </c>
      <c r="C180" t="s">
        <v>8</v>
      </c>
      <c r="D180" t="s">
        <v>5</v>
      </c>
      <c r="E180" s="4">
        <v>10000</v>
      </c>
      <c r="F180">
        <v>1999</v>
      </c>
    </row>
    <row r="181" spans="1:7" x14ac:dyDescent="0.2">
      <c r="A181" t="s">
        <v>18</v>
      </c>
      <c r="B181" t="str">
        <f t="shared" si="5"/>
        <v>The Roe Foundation_Center of the American Experiment199810000</v>
      </c>
      <c r="C181" t="s">
        <v>8</v>
      </c>
      <c r="D181" t="s">
        <v>5</v>
      </c>
      <c r="E181" s="4">
        <v>10000</v>
      </c>
      <c r="F181">
        <v>1998</v>
      </c>
    </row>
    <row r="182" spans="1:7" x14ac:dyDescent="0.2">
      <c r="A182">
        <v>990</v>
      </c>
      <c r="B182" t="str">
        <f t="shared" si="5"/>
        <v>The US Charitable Gift Trust_Center of the American Experiment20146500</v>
      </c>
      <c r="C182" t="s">
        <v>77</v>
      </c>
      <c r="D182" t="s">
        <v>5</v>
      </c>
      <c r="E182" s="4">
        <v>6500</v>
      </c>
      <c r="F182">
        <v>2014</v>
      </c>
      <c r="G182" t="s">
        <v>46</v>
      </c>
    </row>
    <row r="183" spans="1:7" x14ac:dyDescent="0.2">
      <c r="A183">
        <v>990</v>
      </c>
      <c r="B183" t="str">
        <f t="shared" ref="B183:B214" si="6">C183&amp;"_"&amp;D183&amp;F183&amp;E183</f>
        <v>The US Charitable Gift Trust_Center of the American Experiment20127000</v>
      </c>
      <c r="C183" t="s">
        <v>77</v>
      </c>
      <c r="D183" t="s">
        <v>5</v>
      </c>
      <c r="E183" s="4">
        <v>7000</v>
      </c>
      <c r="F183">
        <v>2012</v>
      </c>
      <c r="G183" t="s">
        <v>46</v>
      </c>
    </row>
    <row r="184" spans="1:7" x14ac:dyDescent="0.2">
      <c r="A184" t="s">
        <v>18</v>
      </c>
      <c r="B184" t="str">
        <f t="shared" si="6"/>
        <v>Walton Family Foundation_Center of the American Experiment201225000</v>
      </c>
      <c r="C184" t="s">
        <v>9</v>
      </c>
      <c r="D184" t="s">
        <v>5</v>
      </c>
      <c r="E184" s="4">
        <v>25000</v>
      </c>
      <c r="F184">
        <v>2012</v>
      </c>
    </row>
    <row r="185" spans="1:7" x14ac:dyDescent="0.2">
      <c r="A185">
        <v>990</v>
      </c>
      <c r="B185" t="str">
        <f t="shared" si="6"/>
        <v>WEM 2000 Foundation_Center of the American Experiment201250000</v>
      </c>
      <c r="C185" t="s">
        <v>78</v>
      </c>
      <c r="D185" t="s">
        <v>5</v>
      </c>
      <c r="E185" s="4">
        <v>50000</v>
      </c>
      <c r="F185">
        <v>2012</v>
      </c>
      <c r="G185" t="s">
        <v>46</v>
      </c>
    </row>
  </sheetData>
  <autoFilter ref="A1:H98" xr:uid="{7A8746AB-89B8-F54B-93A7-C415D8CF8F69}">
    <sortState xmlns:xlrd2="http://schemas.microsoft.com/office/spreadsheetml/2017/richdata2" ref="A2:H81">
      <sortCondition ref="C1:C81"/>
    </sortState>
  </autoFilter>
  <sortState xmlns:xlrd2="http://schemas.microsoft.com/office/spreadsheetml/2017/richdata2" ref="A2:H185">
    <sortCondition ref="C2:C185"/>
    <sortCondition descending="1" ref="F2:F185"/>
  </sortState>
  <pageMargins left="0.75" right="0.75" top="1" bottom="1" header="0.5" footer="0.5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6"/>
  <sheetViews>
    <sheetView workbookViewId="0">
      <selection activeCell="A12" sqref="A12"/>
    </sheetView>
  </sheetViews>
  <sheetFormatPr baseColWidth="10" defaultRowHeight="16" x14ac:dyDescent="0.2"/>
  <cols>
    <col min="1" max="1" width="35" bestFit="1" customWidth="1"/>
    <col min="2" max="2" width="68.6640625" bestFit="1" customWidth="1"/>
  </cols>
  <sheetData>
    <row r="1" spans="1:2" x14ac:dyDescent="0.2">
      <c r="A1" s="1" t="s">
        <v>0</v>
      </c>
      <c r="B1" s="1" t="s">
        <v>35</v>
      </c>
    </row>
    <row r="2" spans="1:2" x14ac:dyDescent="0.2">
      <c r="A2" t="s">
        <v>7</v>
      </c>
    </row>
    <row r="3" spans="1:2" x14ac:dyDescent="0.2">
      <c r="A3" t="s">
        <v>13</v>
      </c>
      <c r="B3" t="s">
        <v>26</v>
      </c>
    </row>
    <row r="4" spans="1:2" x14ac:dyDescent="0.2">
      <c r="A4" t="s">
        <v>11</v>
      </c>
      <c r="B4" t="s">
        <v>27</v>
      </c>
    </row>
    <row r="5" spans="1:2" x14ac:dyDescent="0.2">
      <c r="A5" t="s">
        <v>10</v>
      </c>
      <c r="B5" t="s">
        <v>28</v>
      </c>
    </row>
    <row r="6" spans="1:2" x14ac:dyDescent="0.2">
      <c r="A6" t="s">
        <v>12</v>
      </c>
      <c r="B6" t="s">
        <v>29</v>
      </c>
    </row>
    <row r="7" spans="1:2" x14ac:dyDescent="0.2">
      <c r="A7" t="s">
        <v>14</v>
      </c>
      <c r="B7" t="s">
        <v>30</v>
      </c>
    </row>
    <row r="8" spans="1:2" x14ac:dyDescent="0.2">
      <c r="A8" t="s">
        <v>4</v>
      </c>
      <c r="B8" t="s">
        <v>31</v>
      </c>
    </row>
    <row r="9" spans="1:2" x14ac:dyDescent="0.2">
      <c r="A9" t="s">
        <v>6</v>
      </c>
      <c r="B9" t="s">
        <v>32</v>
      </c>
    </row>
    <row r="10" spans="1:2" x14ac:dyDescent="0.2">
      <c r="A10" t="s">
        <v>8</v>
      </c>
      <c r="B10" t="s">
        <v>33</v>
      </c>
    </row>
    <row r="11" spans="1:2" x14ac:dyDescent="0.2">
      <c r="A11" t="s">
        <v>9</v>
      </c>
      <c r="B11" t="s">
        <v>34</v>
      </c>
    </row>
    <row r="12" spans="1:2" x14ac:dyDescent="0.2">
      <c r="A12" t="s">
        <v>37</v>
      </c>
    </row>
    <row r="13" spans="1:2" x14ac:dyDescent="0.2">
      <c r="A13" t="s">
        <v>38</v>
      </c>
    </row>
    <row r="14" spans="1:2" x14ac:dyDescent="0.2">
      <c r="A14" t="s">
        <v>39</v>
      </c>
      <c r="B14" t="s">
        <v>40</v>
      </c>
    </row>
    <row r="15" spans="1:2" x14ac:dyDescent="0.2">
      <c r="A15" t="s">
        <v>42</v>
      </c>
      <c r="B15" t="s">
        <v>79</v>
      </c>
    </row>
    <row r="16" spans="1:2" x14ac:dyDescent="0.2">
      <c r="A16" t="s">
        <v>53</v>
      </c>
    </row>
    <row r="17" spans="1:2" x14ac:dyDescent="0.2">
      <c r="A17" t="s">
        <v>54</v>
      </c>
    </row>
    <row r="18" spans="1:2" x14ac:dyDescent="0.2">
      <c r="A18" t="s">
        <v>44</v>
      </c>
      <c r="B18" t="s">
        <v>80</v>
      </c>
    </row>
    <row r="19" spans="1:2" x14ac:dyDescent="0.2">
      <c r="A19" t="s">
        <v>45</v>
      </c>
    </row>
    <row r="20" spans="1:2" x14ac:dyDescent="0.2">
      <c r="A20" t="s">
        <v>57</v>
      </c>
    </row>
    <row r="21" spans="1:2" x14ac:dyDescent="0.2">
      <c r="A21" t="s">
        <v>58</v>
      </c>
    </row>
    <row r="22" spans="1:2" x14ac:dyDescent="0.2">
      <c r="A22" t="s">
        <v>59</v>
      </c>
    </row>
    <row r="23" spans="1:2" x14ac:dyDescent="0.2">
      <c r="A23" t="s">
        <v>49</v>
      </c>
    </row>
    <row r="24" spans="1:2" x14ac:dyDescent="0.2">
      <c r="A24" t="s">
        <v>60</v>
      </c>
    </row>
    <row r="25" spans="1:2" x14ac:dyDescent="0.2">
      <c r="A25" t="s">
        <v>61</v>
      </c>
    </row>
    <row r="26" spans="1:2" x14ac:dyDescent="0.2">
      <c r="A26" t="s">
        <v>62</v>
      </c>
    </row>
    <row r="27" spans="1:2" x14ac:dyDescent="0.2">
      <c r="A27" t="s">
        <v>63</v>
      </c>
    </row>
    <row r="28" spans="1:2" x14ac:dyDescent="0.2">
      <c r="A28" t="s">
        <v>50</v>
      </c>
      <c r="B28" t="s">
        <v>81</v>
      </c>
    </row>
    <row r="29" spans="1:2" x14ac:dyDescent="0.2">
      <c r="A29" t="s">
        <v>64</v>
      </c>
    </row>
    <row r="30" spans="1:2" x14ac:dyDescent="0.2">
      <c r="A30" t="s">
        <v>66</v>
      </c>
    </row>
    <row r="31" spans="1:2" x14ac:dyDescent="0.2">
      <c r="A31" t="s">
        <v>67</v>
      </c>
    </row>
    <row r="32" spans="1:2" x14ac:dyDescent="0.2">
      <c r="A32" t="s">
        <v>68</v>
      </c>
    </row>
    <row r="33" spans="1:2" x14ac:dyDescent="0.2">
      <c r="A33" t="s">
        <v>69</v>
      </c>
    </row>
    <row r="34" spans="1:2" x14ac:dyDescent="0.2">
      <c r="A34" t="s">
        <v>70</v>
      </c>
      <c r="B34" t="s">
        <v>82</v>
      </c>
    </row>
    <row r="35" spans="1:2" x14ac:dyDescent="0.2">
      <c r="A35" t="s">
        <v>71</v>
      </c>
    </row>
    <row r="36" spans="1:2" x14ac:dyDescent="0.2">
      <c r="A36" t="s">
        <v>72</v>
      </c>
    </row>
    <row r="37" spans="1:2" x14ac:dyDescent="0.2">
      <c r="A37" t="s">
        <v>73</v>
      </c>
    </row>
    <row r="38" spans="1:2" x14ac:dyDescent="0.2">
      <c r="A38" t="s">
        <v>83</v>
      </c>
    </row>
    <row r="39" spans="1:2" x14ac:dyDescent="0.2">
      <c r="A39" t="s">
        <v>74</v>
      </c>
    </row>
    <row r="40" spans="1:2" x14ac:dyDescent="0.2">
      <c r="A40" t="s">
        <v>75</v>
      </c>
    </row>
    <row r="41" spans="1:2" x14ac:dyDescent="0.2">
      <c r="A41" t="s">
        <v>76</v>
      </c>
    </row>
    <row r="42" spans="1:2" x14ac:dyDescent="0.2">
      <c r="A42" t="s">
        <v>51</v>
      </c>
      <c r="B42" t="s">
        <v>84</v>
      </c>
    </row>
    <row r="43" spans="1:2" x14ac:dyDescent="0.2">
      <c r="A43" t="s">
        <v>56</v>
      </c>
    </row>
    <row r="44" spans="1:2" x14ac:dyDescent="0.2">
      <c r="A44" t="s">
        <v>65</v>
      </c>
    </row>
    <row r="45" spans="1:2" x14ac:dyDescent="0.2">
      <c r="A45" t="s">
        <v>77</v>
      </c>
    </row>
    <row r="46" spans="1:2" x14ac:dyDescent="0.2">
      <c r="A46" t="s">
        <v>78</v>
      </c>
    </row>
  </sheetData>
  <autoFilter ref="A1:B84" xr:uid="{FF56A21D-15E6-4549-829F-BAC2D9F55C7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Michael Fisher</cp:lastModifiedBy>
  <dcterms:created xsi:type="dcterms:W3CDTF">2018-04-17T22:44:32Z</dcterms:created>
  <dcterms:modified xsi:type="dcterms:W3CDTF">2021-03-19T19:03:58Z</dcterms:modified>
  <cp:category/>
</cp:coreProperties>
</file>