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2"/>
  <workbookPr/>
  <mc:AlternateContent xmlns:mc="http://schemas.openxmlformats.org/markup-compatibility/2006">
    <mc:Choice Requires="x15">
      <x15ac:absPath xmlns:x15ac="http://schemas.microsoft.com/office/spreadsheetml/2010/11/ac" url="/Volumes/My Book for Mac/Work/Google Drive/Funding/Completed Funding Sheets/Final Sheets/"/>
    </mc:Choice>
  </mc:AlternateContent>
  <xr:revisionPtr revIDLastSave="0" documentId="13_ncr:1_{E85FDF23-0EEC-6B41-B171-10793DF044AE}" xr6:coauthVersionLast="43" xr6:coauthVersionMax="43" xr10:uidLastSave="{00000000-0000-0000-0000-000000000000}"/>
  <bookViews>
    <workbookView xWindow="51200" yWindow="5060" windowWidth="38400" windowHeight="21140" tabRatio="500" xr2:uid="{00000000-000D-0000-FFFF-FFFF00000000}"/>
  </bookViews>
  <sheets>
    <sheet name="Summary" sheetId="9" r:id="rId1"/>
    <sheet name="Data" sheetId="1" r:id="rId2"/>
  </sheets>
  <calcPr calcId="191029"/>
  <pivotCaches>
    <pivotCache cacheId="5" r:id="rId3"/>
  </pivotCaches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48" i="1" l="1"/>
  <c r="B47" i="1"/>
  <c r="B46" i="1"/>
  <c r="B45" i="1"/>
  <c r="B32" i="1"/>
  <c r="B44" i="1"/>
  <c r="B43" i="1"/>
  <c r="B39" i="1"/>
  <c r="B27" i="1"/>
  <c r="B26" i="1"/>
  <c r="B25" i="1"/>
  <c r="B20" i="1"/>
  <c r="B19" i="1"/>
  <c r="B33" i="1"/>
  <c r="B40" i="1"/>
  <c r="B34" i="1"/>
  <c r="B21" i="1"/>
  <c r="B35" i="1"/>
  <c r="B22" i="1"/>
  <c r="B36" i="1"/>
  <c r="B37" i="1"/>
  <c r="B23" i="1"/>
  <c r="B24" i="1"/>
  <c r="B38" i="1"/>
  <c r="B59" i="1"/>
  <c r="B52" i="1"/>
  <c r="B42" i="1"/>
  <c r="B30" i="1"/>
  <c r="B58" i="1"/>
  <c r="B51" i="1"/>
  <c r="B41" i="1"/>
  <c r="B29" i="1"/>
  <c r="B57" i="1"/>
  <c r="B50" i="1"/>
  <c r="B28" i="1"/>
  <c r="B60" i="1"/>
  <c r="B53" i="1"/>
  <c r="B31" i="1"/>
  <c r="B54" i="1"/>
  <c r="B55" i="1"/>
  <c r="B56" i="1"/>
  <c r="B18" i="1" l="1"/>
  <c r="B17" i="1"/>
  <c r="B16" i="1"/>
  <c r="B15" i="1"/>
  <c r="B14" i="1"/>
  <c r="B13" i="1"/>
  <c r="B12" i="1"/>
  <c r="B11" i="1"/>
  <c r="B10" i="1"/>
  <c r="B9" i="1"/>
  <c r="B8" i="1"/>
  <c r="B71" i="1"/>
  <c r="B49" i="1"/>
  <c r="B69" i="1"/>
  <c r="B70" i="1"/>
  <c r="B67" i="1" l="1"/>
  <c r="B68" i="1"/>
  <c r="B6" i="1"/>
  <c r="B66" i="1"/>
  <c r="B65" i="1"/>
  <c r="B5" i="1"/>
  <c r="B64" i="1"/>
  <c r="B4" i="1"/>
  <c r="B63" i="1"/>
  <c r="B3" i="1"/>
  <c r="B62" i="1"/>
  <c r="B2" i="1"/>
  <c r="B61" i="1"/>
  <c r="B7" i="1"/>
</calcChain>
</file>

<file path=xl/sharedStrings.xml><?xml version="1.0" encoding="utf-8"?>
<sst xmlns="http://schemas.openxmlformats.org/spreadsheetml/2006/main" count="250" uniqueCount="36">
  <si>
    <t>donor_name</t>
  </si>
  <si>
    <t>recipient_name</t>
  </si>
  <si>
    <t>contribution</t>
  </si>
  <si>
    <t>year</t>
  </si>
  <si>
    <t>Bill and Berniece Grewcock Foundation</t>
  </si>
  <si>
    <t>Coral Ridge Ministries Media</t>
  </si>
  <si>
    <t>Orville D. and Ruth A. Merillat Foundation</t>
  </si>
  <si>
    <t>Grand Total</t>
  </si>
  <si>
    <t>Data retrieved</t>
  </si>
  <si>
    <t>For most recent data, check</t>
  </si>
  <si>
    <t>https://www.desmogblog.com/accuracy-media</t>
  </si>
  <si>
    <t>D. James Kennedy Ministries Funding by Year</t>
  </si>
  <si>
    <t>transaction_id</t>
  </si>
  <si>
    <t>CT2017</t>
  </si>
  <si>
    <t>Schwab Charitable Fund</t>
  </si>
  <si>
    <t>D James Kennedy Center for Christian Statesmanship</t>
  </si>
  <si>
    <t>added</t>
  </si>
  <si>
    <t>D James Kennedy Leadership Council</t>
  </si>
  <si>
    <t>National Christian Charitable Fund</t>
  </si>
  <si>
    <t>data_source</t>
  </si>
  <si>
    <t>verified</t>
  </si>
  <si>
    <t>notes</t>
  </si>
  <si>
    <t>Sum of contribution</t>
  </si>
  <si>
    <t>(All)</t>
  </si>
  <si>
    <t>DeVos Urban Leadership Initiative</t>
  </si>
  <si>
    <t>Coral Ridge Presbyterian Church</t>
  </si>
  <si>
    <t>same EIN as Coral Ridge</t>
  </si>
  <si>
    <t>Knox Theologal Seminary</t>
  </si>
  <si>
    <t>same EIN as Coral Ridge. Founded under D James Kennedy</t>
  </si>
  <si>
    <t>WAFG 90 3 FM</t>
  </si>
  <si>
    <t>Coral Ridge Ministries</t>
  </si>
  <si>
    <t>modified</t>
  </si>
  <si>
    <t>"media" not in the name. "Coral Ridges ministries" ft lauderdale</t>
  </si>
  <si>
    <t>Truth in Action Radio Ministries</t>
  </si>
  <si>
    <t>Recipient and Year</t>
  </si>
  <si>
    <t>Donor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</si>
</sst>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"/>
    <numFmt numFmtId="165" formatCode="[$-409]d\-mmm\-yyyy;@"/>
  </numFmts>
  <fonts count="6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4"/>
      <color theme="10"/>
      <name val="Calibri"/>
      <family val="2"/>
      <scheme val="minor"/>
    </font>
    <font>
      <b/>
      <sz val="2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164" fontId="0" fillId="0" borderId="0" xfId="0" applyNumberFormat="1"/>
    <xf numFmtId="0" fontId="2" fillId="0" borderId="0" xfId="0" applyFont="1"/>
    <xf numFmtId="0" fontId="4" fillId="0" borderId="0" xfId="1" applyFont="1"/>
    <xf numFmtId="0" fontId="1" fillId="0" borderId="0" xfId="0" applyFont="1" applyFill="1"/>
    <xf numFmtId="0" fontId="0" fillId="0" borderId="0" xfId="0" applyFill="1"/>
    <xf numFmtId="0" fontId="5" fillId="0" borderId="0" xfId="0" applyFont="1" applyFill="1"/>
    <xf numFmtId="0" fontId="1" fillId="0" borderId="0" xfId="0" applyFont="1"/>
    <xf numFmtId="165" fontId="2" fillId="0" borderId="0" xfId="0" applyNumberFormat="1" applyFont="1"/>
    <xf numFmtId="0" fontId="0" fillId="0" borderId="0" xfId="0" applyAlignment="1">
      <alignment horizontal="left" indent="1"/>
    </xf>
  </cellXfs>
  <cellStyles count="2">
    <cellStyle name="Hyperlink" xfId="1" builtinId="8"/>
    <cellStyle name="Normal" xfId="0" builtinId="0"/>
  </cellStyles>
  <dxfs count="17">
    <dxf>
      <numFmt numFmtId="164" formatCode="&quot;$&quot;#,##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64" formatCode="&quot;$&quot;#,##0"/>
    </dxf>
    <dxf>
      <numFmt numFmtId="164" formatCode="&quot;$&quot;#,##0"/>
    </dxf>
  </dxfs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ichael Fisher" refreshedDate="43587.932744212965" createdVersion="6" refreshedVersion="6" minRefreshableVersion="3" recordCount="72" xr:uid="{2E257397-77D5-C142-9CD0-E0D9412B6619}">
  <cacheSource type="worksheet">
    <worksheetSource ref="A1:H1048576" sheet="Data"/>
  </cacheSource>
  <cacheFields count="8">
    <cacheField name="data_source" numFmtId="0">
      <sharedItems containsBlank="1" containsMixedTypes="1" containsNumber="1" containsInteger="1" minValue="990" maxValue="990"/>
    </cacheField>
    <cacheField name="transaction_id" numFmtId="0">
      <sharedItems containsBlank="1"/>
    </cacheField>
    <cacheField name="donor_name" numFmtId="0">
      <sharedItems containsBlank="1" count="6">
        <s v="Bill and Berniece Grewcock Foundation"/>
        <s v="DeVos Urban Leadership Initiative"/>
        <s v="National Christian Charitable Fund"/>
        <s v="Orville D. and Ruth A. Merillat Foundation"/>
        <s v="Schwab Charitable Fund"/>
        <m/>
      </sharedItems>
    </cacheField>
    <cacheField name="recipient_name" numFmtId="0">
      <sharedItems containsBlank="1" count="9">
        <s v="Coral Ridge Ministries"/>
        <s v="Coral Ridge Presbyterian Church"/>
        <s v="D James Kennedy Leadership Council"/>
        <s v="Knox Theologal Seminary"/>
        <s v="Truth in Action Radio Ministries"/>
        <s v="WAFG 90 3 FM"/>
        <s v="Coral Ridge Ministries Media"/>
        <s v="D James Kennedy Center for Christian Statesmanship"/>
        <m/>
      </sharedItems>
    </cacheField>
    <cacheField name="contribution" numFmtId="0">
      <sharedItems containsString="0" containsBlank="1" containsNumber="1" minValue="200" maxValue="2040800"/>
    </cacheField>
    <cacheField name="year" numFmtId="0">
      <sharedItems containsString="0" containsBlank="1" containsNumber="1" containsInteger="1" minValue="1998" maxValue="2016" count="20">
        <n v="2000"/>
        <n v="2001"/>
        <n v="2002"/>
        <n v="2003"/>
        <n v="2005"/>
        <n v="2006"/>
        <n v="1998"/>
        <n v="2004"/>
        <n v="2007"/>
        <n v="2008"/>
        <n v="2009"/>
        <n v="2010"/>
        <n v="2011"/>
        <n v="2013"/>
        <n v="2012"/>
        <n v="2014"/>
        <n v="2015"/>
        <n v="2016"/>
        <n v="1999"/>
        <m/>
      </sharedItems>
    </cacheField>
    <cacheField name="verified" numFmtId="0">
      <sharedItems containsBlank="1" count="3">
        <s v="modified"/>
        <m/>
        <s v="added"/>
      </sharedItems>
    </cacheField>
    <cacheField name="notes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72">
  <r>
    <s v="CT2017"/>
    <s v="Bill and Berniece Grewcock Foundation_Coral Ridge Ministries20002000"/>
    <x v="0"/>
    <x v="0"/>
    <n v="2000"/>
    <x v="0"/>
    <x v="0"/>
    <m/>
  </r>
  <r>
    <s v="CT2017"/>
    <s v="Bill and Berniece Grewcock Foundation_Coral Ridge Ministries20015000"/>
    <x v="0"/>
    <x v="0"/>
    <n v="5000"/>
    <x v="1"/>
    <x v="0"/>
    <s v="&quot;media&quot; not in the name. &quot;Coral Ridges ministries&quot; ft lauderdale"/>
  </r>
  <r>
    <s v="CT2017"/>
    <s v="Bill and Berniece Grewcock Foundation_Coral Ridge Ministries20025000"/>
    <x v="0"/>
    <x v="0"/>
    <n v="5000"/>
    <x v="2"/>
    <x v="0"/>
    <m/>
  </r>
  <r>
    <s v="CT2017"/>
    <s v="Bill and Berniece Grewcock Foundation_Coral Ridge Ministries20035000"/>
    <x v="0"/>
    <x v="0"/>
    <n v="5000"/>
    <x v="3"/>
    <x v="0"/>
    <m/>
  </r>
  <r>
    <s v="CT2017"/>
    <s v="Bill and Berniece Grewcock Foundation_Coral Ridge Ministries20055000"/>
    <x v="0"/>
    <x v="0"/>
    <n v="5000"/>
    <x v="4"/>
    <x v="0"/>
    <m/>
  </r>
  <r>
    <s v="CT2017"/>
    <s v="Bill and Berniece Grewcock Foundation_Coral Ridge Ministries20065000"/>
    <x v="0"/>
    <x v="0"/>
    <n v="5000"/>
    <x v="5"/>
    <x v="0"/>
    <m/>
  </r>
  <r>
    <s v="CT2017"/>
    <s v="DeVos Urban Leadership Initiative_Coral Ridge Presbyterian Church19981510000"/>
    <x v="1"/>
    <x v="1"/>
    <n v="1510000"/>
    <x v="6"/>
    <x v="1"/>
    <m/>
  </r>
  <r>
    <s v="CT2017"/>
    <s v="DeVos Urban Leadership Initiative_Coral Ridge Presbyterian Church20001760000"/>
    <x v="1"/>
    <x v="1"/>
    <n v="1760000"/>
    <x v="0"/>
    <x v="1"/>
    <m/>
  </r>
  <r>
    <s v="CT2017"/>
    <s v="DeVos Urban Leadership Initiative_Coral Ridge Presbyterian Church2001960000"/>
    <x v="1"/>
    <x v="1"/>
    <n v="960000"/>
    <x v="1"/>
    <x v="1"/>
    <m/>
  </r>
  <r>
    <s v="CT2017"/>
    <s v="DeVos Urban Leadership Initiative_Coral Ridge Presbyterian Church2002750000"/>
    <x v="1"/>
    <x v="1"/>
    <n v="750000"/>
    <x v="2"/>
    <x v="1"/>
    <m/>
  </r>
  <r>
    <s v="CT2017"/>
    <s v="DeVos Urban Leadership Initiative_Coral Ridge Presbyterian Church2003600000"/>
    <x v="1"/>
    <x v="1"/>
    <n v="600000"/>
    <x v="3"/>
    <x v="1"/>
    <m/>
  </r>
  <r>
    <s v="CT2017"/>
    <s v="DeVos Urban Leadership Initiative_Coral Ridge Presbyterian Church20041510000"/>
    <x v="1"/>
    <x v="1"/>
    <n v="1510000"/>
    <x v="7"/>
    <x v="1"/>
    <m/>
  </r>
  <r>
    <s v="CT2017"/>
    <s v="DeVos Urban Leadership Initiative_Coral Ridge Presbyterian Church20051810000"/>
    <x v="1"/>
    <x v="1"/>
    <n v="1810000"/>
    <x v="4"/>
    <x v="1"/>
    <m/>
  </r>
  <r>
    <s v="CT2017"/>
    <s v="DeVos Urban Leadership Initiative_Coral Ridge Presbyterian Church20062040800"/>
    <x v="1"/>
    <x v="1"/>
    <n v="2040800"/>
    <x v="5"/>
    <x v="1"/>
    <m/>
  </r>
  <r>
    <s v="CT2017"/>
    <s v="DeVos Urban Leadership Initiative_Coral Ridge Presbyterian Church20071760000"/>
    <x v="1"/>
    <x v="1"/>
    <n v="1760000"/>
    <x v="8"/>
    <x v="1"/>
    <m/>
  </r>
  <r>
    <s v="CT2017"/>
    <s v="DeVos Urban Leadership Initiative_Coral Ridge Presbyterian Church20081965000"/>
    <x v="1"/>
    <x v="1"/>
    <n v="1965000"/>
    <x v="9"/>
    <x v="1"/>
    <m/>
  </r>
  <r>
    <s v="CT2017"/>
    <s v="DeVos Urban Leadership Initiative_Coral Ridge Presbyterian Church20091278000"/>
    <x v="1"/>
    <x v="1"/>
    <n v="1278000"/>
    <x v="10"/>
    <x v="1"/>
    <m/>
  </r>
  <r>
    <n v="990"/>
    <s v="National Christian Charitable Fund_Coral Ridge Ministries200115600"/>
    <x v="2"/>
    <x v="0"/>
    <n v="15600"/>
    <x v="1"/>
    <x v="1"/>
    <m/>
  </r>
  <r>
    <n v="990"/>
    <s v="National Christian Charitable Fund_Coral Ridge Ministries20011000"/>
    <x v="2"/>
    <x v="0"/>
    <n v="1000"/>
    <x v="1"/>
    <x v="2"/>
    <m/>
  </r>
  <r>
    <n v="990"/>
    <s v="National Christian Charitable Fund_Coral Ridge Ministries200221643"/>
    <x v="2"/>
    <x v="0"/>
    <n v="21643"/>
    <x v="2"/>
    <x v="2"/>
    <m/>
  </r>
  <r>
    <n v="990"/>
    <s v="National Christian Charitable Fund_Coral Ridge Ministries200385750"/>
    <x v="2"/>
    <x v="0"/>
    <n v="85750"/>
    <x v="3"/>
    <x v="2"/>
    <m/>
  </r>
  <r>
    <n v="990"/>
    <s v="National Christian Charitable Fund_Coral Ridge Ministries2004155025"/>
    <x v="2"/>
    <x v="0"/>
    <n v="155025"/>
    <x v="7"/>
    <x v="2"/>
    <m/>
  </r>
  <r>
    <n v="990"/>
    <s v="National Christian Charitable Fund_Coral Ridge Ministries2004116500"/>
    <x v="2"/>
    <x v="0"/>
    <n v="116500"/>
    <x v="7"/>
    <x v="2"/>
    <m/>
  </r>
  <r>
    <n v="990"/>
    <s v="National Christian Charitable Fund_Coral Ridge Ministries2005157700.56"/>
    <x v="2"/>
    <x v="0"/>
    <n v="157700.56"/>
    <x v="4"/>
    <x v="2"/>
    <m/>
  </r>
  <r>
    <n v="990"/>
    <s v="National Christian Charitable Fund_Coral Ridge Ministries200643500"/>
    <x v="2"/>
    <x v="0"/>
    <n v="43500"/>
    <x v="5"/>
    <x v="2"/>
    <m/>
  </r>
  <r>
    <n v="990"/>
    <s v="National Christian Charitable Fund_Coral Ridge Ministries200725900"/>
    <x v="2"/>
    <x v="0"/>
    <n v="25900"/>
    <x v="8"/>
    <x v="2"/>
    <m/>
  </r>
  <r>
    <n v="990"/>
    <s v="National Christian Charitable Fund_Coral Ridge Ministries200819559"/>
    <x v="2"/>
    <x v="0"/>
    <n v="19559"/>
    <x v="9"/>
    <x v="2"/>
    <m/>
  </r>
  <r>
    <n v="990"/>
    <s v="National Christian Charitable Fund_Coral Ridge Ministries200920766.2"/>
    <x v="2"/>
    <x v="0"/>
    <n v="20766.2"/>
    <x v="10"/>
    <x v="2"/>
    <m/>
  </r>
  <r>
    <n v="990"/>
    <s v="National Christian Charitable Fund_Coral Ridge Ministries201060950"/>
    <x v="2"/>
    <x v="0"/>
    <n v="60950"/>
    <x v="11"/>
    <x v="2"/>
    <m/>
  </r>
  <r>
    <n v="990"/>
    <s v="National Christian Charitable Fund_Coral Ridge Ministries201122750.32"/>
    <x v="2"/>
    <x v="0"/>
    <n v="22750.32"/>
    <x v="12"/>
    <x v="2"/>
    <m/>
  </r>
  <r>
    <n v="990"/>
    <s v="National Christian Charitable Fund_Coral Ridge Ministries20136100"/>
    <x v="2"/>
    <x v="0"/>
    <n v="6100"/>
    <x v="13"/>
    <x v="2"/>
    <m/>
  </r>
  <r>
    <n v="990"/>
    <s v="National Christian Charitable Fund_Coral Ridge Presbyterian Church200152500"/>
    <x v="2"/>
    <x v="1"/>
    <n v="52500"/>
    <x v="1"/>
    <x v="2"/>
    <m/>
  </r>
  <r>
    <n v="990"/>
    <s v="National Christian Charitable Fund_Coral Ridge Presbyterian Church200236600"/>
    <x v="2"/>
    <x v="1"/>
    <n v="36600"/>
    <x v="2"/>
    <x v="2"/>
    <m/>
  </r>
  <r>
    <n v="990"/>
    <s v="National Christian Charitable Fund_Coral Ridge Presbyterian Church200324805"/>
    <x v="2"/>
    <x v="1"/>
    <n v="24805"/>
    <x v="3"/>
    <x v="2"/>
    <m/>
  </r>
  <r>
    <n v="990"/>
    <s v="National Christian Charitable Fund_Coral Ridge Presbyterian Church200412500"/>
    <x v="2"/>
    <x v="1"/>
    <n v="12500"/>
    <x v="7"/>
    <x v="2"/>
    <m/>
  </r>
  <r>
    <n v="990"/>
    <s v="National Christian Charitable Fund_Coral Ridge Presbyterian Church20051000"/>
    <x v="2"/>
    <x v="1"/>
    <n v="1000"/>
    <x v="4"/>
    <x v="2"/>
    <m/>
  </r>
  <r>
    <n v="990"/>
    <s v="National Christian Charitable Fund_Coral Ridge Presbyterian Church200625000"/>
    <x v="2"/>
    <x v="1"/>
    <n v="25000"/>
    <x v="5"/>
    <x v="2"/>
    <m/>
  </r>
  <r>
    <n v="990"/>
    <s v="National Christian Charitable Fund_Coral Ridge Presbyterian Church200750000"/>
    <x v="2"/>
    <x v="1"/>
    <n v="50000"/>
    <x v="8"/>
    <x v="2"/>
    <m/>
  </r>
  <r>
    <n v="990"/>
    <s v="National Christian Charitable Fund_Coral Ridge Presbyterian Church200819550"/>
    <x v="2"/>
    <x v="1"/>
    <n v="19550"/>
    <x v="9"/>
    <x v="2"/>
    <m/>
  </r>
  <r>
    <n v="990"/>
    <s v="National Christian Charitable Fund_Coral Ridge Presbyterian Church2009102644.74"/>
    <x v="2"/>
    <x v="1"/>
    <n v="102644.74"/>
    <x v="10"/>
    <x v="2"/>
    <m/>
  </r>
  <r>
    <n v="990"/>
    <s v="National Christian Charitable Fund_Coral Ridge Presbyterian Church2010102305.14"/>
    <x v="2"/>
    <x v="1"/>
    <n v="102305.14"/>
    <x v="11"/>
    <x v="2"/>
    <m/>
  </r>
  <r>
    <n v="990"/>
    <s v="National Christian Charitable Fund_Coral Ridge Presbyterian Church201179153.15"/>
    <x v="2"/>
    <x v="1"/>
    <n v="79153.149999999994"/>
    <x v="12"/>
    <x v="2"/>
    <m/>
  </r>
  <r>
    <n v="990"/>
    <s v="National Christian Charitable Fund_Coral Ridge Presbyterian Church201234228"/>
    <x v="2"/>
    <x v="1"/>
    <n v="34228"/>
    <x v="14"/>
    <x v="2"/>
    <m/>
  </r>
  <r>
    <n v="990"/>
    <s v="National Christian Charitable Fund_Coral Ridge Presbyterian Church201336078"/>
    <x v="2"/>
    <x v="1"/>
    <n v="36078"/>
    <x v="13"/>
    <x v="2"/>
    <m/>
  </r>
  <r>
    <n v="990"/>
    <s v="National Christian Charitable Fund_Coral Ridge Presbyterian Church20146000"/>
    <x v="2"/>
    <x v="1"/>
    <n v="6000"/>
    <x v="15"/>
    <x v="2"/>
    <m/>
  </r>
  <r>
    <n v="990"/>
    <s v="National Christian Charitable Fund_Coral Ridge Presbyterian Church2015167360"/>
    <x v="2"/>
    <x v="1"/>
    <n v="167360"/>
    <x v="16"/>
    <x v="2"/>
    <m/>
  </r>
  <r>
    <n v="990"/>
    <s v="National Christian Charitable Fund_Coral Ridge Presbyterian Church201656802"/>
    <x v="2"/>
    <x v="1"/>
    <n v="56802"/>
    <x v="17"/>
    <x v="2"/>
    <m/>
  </r>
  <r>
    <n v="990"/>
    <s v="National Christian Charitable Fund_D James Kennedy Leadership Council2002750"/>
    <x v="2"/>
    <x v="2"/>
    <n v="750"/>
    <x v="2"/>
    <x v="2"/>
    <m/>
  </r>
  <r>
    <n v="990"/>
    <s v="National Christian Charitable Fund_Knox Theologal Seminary200817000"/>
    <x v="2"/>
    <x v="3"/>
    <n v="17000"/>
    <x v="9"/>
    <x v="2"/>
    <s v="same EIN as Coral Ridge. Founded under D James Kennedy"/>
  </r>
  <r>
    <n v="990"/>
    <s v="National Christian Charitable Fund_Knox Theologal Seminary200927402.54"/>
    <x v="2"/>
    <x v="3"/>
    <n v="27402.54"/>
    <x v="10"/>
    <x v="2"/>
    <m/>
  </r>
  <r>
    <n v="990"/>
    <s v="National Christian Charitable Fund_Knox Theologal Seminary201026778.04"/>
    <x v="2"/>
    <x v="3"/>
    <n v="26778.04"/>
    <x v="11"/>
    <x v="2"/>
    <m/>
  </r>
  <r>
    <n v="990"/>
    <s v="National Christian Charitable Fund_Truth in Action Radio Ministries2011350"/>
    <x v="2"/>
    <x v="4"/>
    <n v="350"/>
    <x v="12"/>
    <x v="2"/>
    <m/>
  </r>
  <r>
    <n v="990"/>
    <s v="National Christian Charitable Fund_Truth in Action Radio Ministries201214200"/>
    <x v="2"/>
    <x v="4"/>
    <n v="14200"/>
    <x v="14"/>
    <x v="2"/>
    <m/>
  </r>
  <r>
    <n v="990"/>
    <s v="National Christian Charitable Fund_Truth in Action Radio Ministries20136100"/>
    <x v="2"/>
    <x v="4"/>
    <n v="6100"/>
    <x v="13"/>
    <x v="2"/>
    <m/>
  </r>
  <r>
    <n v="990"/>
    <s v="National Christian Charitable Fund_Truth in Action Radio Ministries20156900"/>
    <x v="2"/>
    <x v="4"/>
    <n v="6900"/>
    <x v="16"/>
    <x v="2"/>
    <m/>
  </r>
  <r>
    <n v="990"/>
    <s v="National Christian Charitable Fund_WAFG 90 3 FM200812250"/>
    <x v="2"/>
    <x v="5"/>
    <n v="12250"/>
    <x v="9"/>
    <x v="2"/>
    <m/>
  </r>
  <r>
    <n v="990"/>
    <s v="National Christian Charitable Fund_WAFG 90 3 FM20091650"/>
    <x v="2"/>
    <x v="5"/>
    <n v="1650"/>
    <x v="10"/>
    <x v="2"/>
    <m/>
  </r>
  <r>
    <n v="990"/>
    <s v="National Christian Charitable Fund_WAFG 90 3 FM20101860"/>
    <x v="2"/>
    <x v="5"/>
    <n v="1860"/>
    <x v="11"/>
    <x v="2"/>
    <m/>
  </r>
  <r>
    <n v="990"/>
    <s v="National Christian Charitable Fund_WAFG 90 3 FM2011200"/>
    <x v="2"/>
    <x v="5"/>
    <n v="200"/>
    <x v="12"/>
    <x v="2"/>
    <s v="same EIN as Coral Ridge"/>
  </r>
  <r>
    <s v="CT2017"/>
    <s v="Orville D. and Ruth A. Merillat Foundation_Coral Ridge Ministries Media1999400000"/>
    <x v="3"/>
    <x v="6"/>
    <n v="400000"/>
    <x v="18"/>
    <x v="1"/>
    <m/>
  </r>
  <r>
    <s v="CT2017"/>
    <s v="Orville D. and Ruth A. Merillat Foundation_Coral Ridge Ministries Media2001300000"/>
    <x v="3"/>
    <x v="6"/>
    <n v="300000"/>
    <x v="1"/>
    <x v="1"/>
    <m/>
  </r>
  <r>
    <s v="CT2017"/>
    <s v="Orville D. and Ruth A. Merillat Foundation_Coral Ridge Ministries Media2002300000"/>
    <x v="3"/>
    <x v="6"/>
    <n v="300000"/>
    <x v="2"/>
    <x v="1"/>
    <m/>
  </r>
  <r>
    <s v="CT2017"/>
    <s v="Orville D. and Ruth A. Merillat Foundation_Coral Ridge Ministries Media200375000"/>
    <x v="3"/>
    <x v="6"/>
    <n v="75000"/>
    <x v="3"/>
    <x v="1"/>
    <m/>
  </r>
  <r>
    <s v="CT2017"/>
    <s v="Orville D. and Ruth A. Merillat Foundation_Coral Ridge Ministries Media200485000"/>
    <x v="3"/>
    <x v="6"/>
    <n v="85000"/>
    <x v="7"/>
    <x v="1"/>
    <m/>
  </r>
  <r>
    <s v="CT2017"/>
    <s v="Orville D. and Ruth A. Merillat Foundation_Coral Ridge Ministries Media200525000"/>
    <x v="3"/>
    <x v="6"/>
    <n v="25000"/>
    <x v="4"/>
    <x v="1"/>
    <m/>
  </r>
  <r>
    <s v="CT2017"/>
    <s v="Orville D. and Ruth A. Merillat Foundation_Coral Ridge Ministries Media200620000"/>
    <x v="3"/>
    <x v="6"/>
    <n v="20000"/>
    <x v="5"/>
    <x v="1"/>
    <m/>
  </r>
  <r>
    <s v="CT2017"/>
    <s v="Orville D. and Ruth A. Merillat Foundation_Coral Ridge Ministries Media200610000"/>
    <x v="3"/>
    <x v="6"/>
    <n v="10000"/>
    <x v="5"/>
    <x v="1"/>
    <m/>
  </r>
  <r>
    <n v="990"/>
    <s v="Schwab Charitable Fund_D James Kennedy Center for Christian Statesmanship20063000"/>
    <x v="4"/>
    <x v="7"/>
    <n v="3000"/>
    <x v="5"/>
    <x v="2"/>
    <m/>
  </r>
  <r>
    <n v="990"/>
    <s v="Schwab Charitable Fund_D James Kennedy Center for Christian Statesmanship20073000"/>
    <x v="4"/>
    <x v="7"/>
    <n v="3000"/>
    <x v="8"/>
    <x v="2"/>
    <m/>
  </r>
  <r>
    <n v="990"/>
    <s v="Schwab Charitable Fund_D James Kennedy Center for Christian Statesmanship20082500"/>
    <x v="4"/>
    <x v="7"/>
    <n v="2500"/>
    <x v="9"/>
    <x v="2"/>
    <m/>
  </r>
  <r>
    <m/>
    <m/>
    <x v="5"/>
    <x v="8"/>
    <m/>
    <x v="19"/>
    <x v="1"/>
    <m/>
  </r>
  <r>
    <m/>
    <m/>
    <x v="5"/>
    <x v="8"/>
    <m/>
    <x v="19"/>
    <x v="1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E66AA2E-B9C4-C743-B52D-BBB07D6DEA07}" name="PivotTable3" cacheId="5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 rowHeaderCaption="Recipient and Year" colHeaderCaption="Donor">
  <location ref="A9:G72" firstHeaderRow="1" firstDataRow="2" firstDataCol="1" rowPageCount="1" colPageCount="1"/>
  <pivotFields count="8">
    <pivotField showAll="0"/>
    <pivotField showAll="0"/>
    <pivotField axis="axisCol" showAll="0" sortType="descending">
      <items count="7">
        <item sd="0" x="0"/>
        <item sd="0" x="2"/>
        <item x="3"/>
        <item sd="0" x="4"/>
        <item sd="0" x="5"/>
        <item sd="0" x="1"/>
        <item t="default" sd="0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axis="axisRow" multipleItemSelectionAllowed="1" showAll="0" sortType="ascending">
      <items count="10">
        <item x="0"/>
        <item x="6"/>
        <item x="1"/>
        <item x="7"/>
        <item x="2"/>
        <item x="3"/>
        <item x="4"/>
        <item x="5"/>
        <item h="1" x="8"/>
        <item t="default"/>
      </items>
    </pivotField>
    <pivotField dataField="1" showAll="0"/>
    <pivotField axis="axisRow" showAll="0">
      <items count="21">
        <item x="18"/>
        <item x="0"/>
        <item x="1"/>
        <item x="2"/>
        <item x="3"/>
        <item x="7"/>
        <item x="4"/>
        <item x="5"/>
        <item x="8"/>
        <item x="9"/>
        <item x="19"/>
        <item x="10"/>
        <item x="6"/>
        <item x="11"/>
        <item x="12"/>
        <item x="13"/>
        <item x="14"/>
        <item x="15"/>
        <item x="16"/>
        <item x="17"/>
        <item t="default"/>
      </items>
    </pivotField>
    <pivotField axis="axisPage" showAll="0">
      <items count="4">
        <item x="2"/>
        <item x="1"/>
        <item x="0"/>
        <item t="default"/>
      </items>
    </pivotField>
    <pivotField showAll="0"/>
  </pivotFields>
  <rowFields count="2">
    <field x="3"/>
    <field x="5"/>
  </rowFields>
  <rowItems count="62">
    <i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1"/>
    </i>
    <i r="1">
      <x v="13"/>
    </i>
    <i r="1">
      <x v="14"/>
    </i>
    <i r="1">
      <x v="15"/>
    </i>
    <i>
      <x v="1"/>
    </i>
    <i r="1">
      <x/>
    </i>
    <i r="1">
      <x v="2"/>
    </i>
    <i r="1">
      <x v="3"/>
    </i>
    <i r="1">
      <x v="4"/>
    </i>
    <i r="1">
      <x v="5"/>
    </i>
    <i r="1">
      <x v="6"/>
    </i>
    <i r="1">
      <x v="7"/>
    </i>
    <i>
      <x v="2"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>
      <x v="3"/>
    </i>
    <i r="1">
      <x v="7"/>
    </i>
    <i r="1">
      <x v="8"/>
    </i>
    <i r="1">
      <x v="9"/>
    </i>
    <i>
      <x v="4"/>
    </i>
    <i r="1">
      <x v="3"/>
    </i>
    <i>
      <x v="5"/>
    </i>
    <i r="1">
      <x v="9"/>
    </i>
    <i r="1">
      <x v="11"/>
    </i>
    <i r="1">
      <x v="13"/>
    </i>
    <i>
      <x v="6"/>
    </i>
    <i r="1">
      <x v="14"/>
    </i>
    <i r="1">
      <x v="15"/>
    </i>
    <i r="1">
      <x v="16"/>
    </i>
    <i r="1">
      <x v="18"/>
    </i>
    <i>
      <x v="7"/>
    </i>
    <i r="1">
      <x v="9"/>
    </i>
    <i r="1">
      <x v="11"/>
    </i>
    <i r="1">
      <x v="13"/>
    </i>
    <i r="1">
      <x v="14"/>
    </i>
    <i t="grand">
      <x/>
    </i>
  </rowItems>
  <colFields count="1">
    <field x="2"/>
  </colFields>
  <colItems count="6">
    <i>
      <x v="5"/>
    </i>
    <i>
      <x v="1"/>
    </i>
    <i>
      <x v="2"/>
    </i>
    <i>
      <x/>
    </i>
    <i>
      <x v="3"/>
    </i>
    <i t="grand">
      <x/>
    </i>
  </colItems>
  <pageFields count="1">
    <pageField fld="6" hier="-1"/>
  </pageFields>
  <dataFields count="1">
    <dataField name="Sum of contribution" fld="4" baseField="0" baseItem="0" numFmtId="164"/>
  </dataFields>
  <formats count="1">
    <format dxfId="16">
      <pivotArea outline="0" collapsedLevelsAreSubtotals="1" fieldPosition="0"/>
    </format>
  </formats>
  <pivotTableStyleInfo name="PivotStyleMedium7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desmogblog.com/accuracy-media" TargetMode="Externa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72"/>
  <sheetViews>
    <sheetView tabSelected="1" workbookViewId="0">
      <selection activeCell="A6" sqref="A6"/>
    </sheetView>
  </sheetViews>
  <sheetFormatPr baseColWidth="10" defaultRowHeight="16" x14ac:dyDescent="0.2"/>
  <cols>
    <col min="1" max="1" width="47.5" bestFit="1" customWidth="1"/>
    <col min="2" max="2" width="29.33203125" bestFit="1" customWidth="1"/>
    <col min="3" max="3" width="29.6640625" bestFit="1" customWidth="1"/>
    <col min="4" max="4" width="36" bestFit="1" customWidth="1"/>
    <col min="5" max="5" width="33.83203125" bestFit="1" customWidth="1"/>
    <col min="6" max="6" width="21" bestFit="1" customWidth="1"/>
    <col min="7" max="7" width="11.1640625" bestFit="1" customWidth="1"/>
    <col min="8" max="8" width="6.6640625" bestFit="1" customWidth="1"/>
    <col min="9" max="9" width="8.6640625" bestFit="1" customWidth="1"/>
    <col min="10" max="10" width="11.1640625" bestFit="1" customWidth="1"/>
  </cols>
  <sheetData>
    <row r="1" spans="1:7" ht="31" x14ac:dyDescent="0.35">
      <c r="A1" s="8" t="s">
        <v>11</v>
      </c>
      <c r="B1" s="6"/>
      <c r="C1" s="7"/>
      <c r="D1" s="7"/>
      <c r="E1" s="7"/>
    </row>
    <row r="2" spans="1:7" ht="19" x14ac:dyDescent="0.25">
      <c r="A2" s="4" t="s">
        <v>8</v>
      </c>
      <c r="B2" s="10">
        <v>43559</v>
      </c>
    </row>
    <row r="3" spans="1:7" ht="19" x14ac:dyDescent="0.25">
      <c r="A3" s="4" t="s">
        <v>9</v>
      </c>
      <c r="B3" s="5" t="s">
        <v>10</v>
      </c>
    </row>
    <row r="7" spans="1:7" x14ac:dyDescent="0.2">
      <c r="A7" s="1" t="s">
        <v>20</v>
      </c>
      <c r="B7" t="s">
        <v>23</v>
      </c>
    </row>
    <row r="9" spans="1:7" x14ac:dyDescent="0.2">
      <c r="A9" s="1" t="s">
        <v>22</v>
      </c>
      <c r="B9" s="1" t="s">
        <v>35</v>
      </c>
    </row>
    <row r="10" spans="1:7" x14ac:dyDescent="0.2">
      <c r="A10" s="1" t="s">
        <v>34</v>
      </c>
      <c r="B10" t="s">
        <v>24</v>
      </c>
      <c r="C10" t="s">
        <v>18</v>
      </c>
      <c r="D10" t="s">
        <v>6</v>
      </c>
      <c r="E10" t="s">
        <v>4</v>
      </c>
      <c r="F10" t="s">
        <v>14</v>
      </c>
      <c r="G10" t="s">
        <v>7</v>
      </c>
    </row>
    <row r="11" spans="1:7" x14ac:dyDescent="0.2">
      <c r="A11" s="2" t="s">
        <v>30</v>
      </c>
      <c r="B11" s="3"/>
      <c r="C11" s="3">
        <v>752744.08</v>
      </c>
      <c r="D11" s="3"/>
      <c r="E11" s="3">
        <v>27000</v>
      </c>
      <c r="F11" s="3"/>
      <c r="G11" s="3">
        <v>779744.08</v>
      </c>
    </row>
    <row r="12" spans="1:7" x14ac:dyDescent="0.2">
      <c r="A12" s="11">
        <v>2000</v>
      </c>
      <c r="B12" s="3"/>
      <c r="C12" s="3"/>
      <c r="D12" s="3"/>
      <c r="E12" s="3">
        <v>2000</v>
      </c>
      <c r="F12" s="3"/>
      <c r="G12" s="3">
        <v>2000</v>
      </c>
    </row>
    <row r="13" spans="1:7" x14ac:dyDescent="0.2">
      <c r="A13" s="11">
        <v>2001</v>
      </c>
      <c r="B13" s="3"/>
      <c r="C13" s="3">
        <v>16600</v>
      </c>
      <c r="D13" s="3"/>
      <c r="E13" s="3">
        <v>5000</v>
      </c>
      <c r="F13" s="3"/>
      <c r="G13" s="3">
        <v>21600</v>
      </c>
    </row>
    <row r="14" spans="1:7" x14ac:dyDescent="0.2">
      <c r="A14" s="11">
        <v>2002</v>
      </c>
      <c r="B14" s="3"/>
      <c r="C14" s="3">
        <v>21643</v>
      </c>
      <c r="D14" s="3"/>
      <c r="E14" s="3">
        <v>5000</v>
      </c>
      <c r="F14" s="3"/>
      <c r="G14" s="3">
        <v>26643</v>
      </c>
    </row>
    <row r="15" spans="1:7" x14ac:dyDescent="0.2">
      <c r="A15" s="11">
        <v>2003</v>
      </c>
      <c r="B15" s="3"/>
      <c r="C15" s="3">
        <v>85750</v>
      </c>
      <c r="D15" s="3"/>
      <c r="E15" s="3">
        <v>5000</v>
      </c>
      <c r="F15" s="3"/>
      <c r="G15" s="3">
        <v>90750</v>
      </c>
    </row>
    <row r="16" spans="1:7" x14ac:dyDescent="0.2">
      <c r="A16" s="11">
        <v>2004</v>
      </c>
      <c r="B16" s="3"/>
      <c r="C16" s="3">
        <v>271525</v>
      </c>
      <c r="D16" s="3"/>
      <c r="E16" s="3"/>
      <c r="F16" s="3"/>
      <c r="G16" s="3">
        <v>271525</v>
      </c>
    </row>
    <row r="17" spans="1:7" x14ac:dyDescent="0.2">
      <c r="A17" s="11">
        <v>2005</v>
      </c>
      <c r="B17" s="3"/>
      <c r="C17" s="3">
        <v>157700.56</v>
      </c>
      <c r="D17" s="3"/>
      <c r="E17" s="3">
        <v>5000</v>
      </c>
      <c r="F17" s="3"/>
      <c r="G17" s="3">
        <v>162700.56</v>
      </c>
    </row>
    <row r="18" spans="1:7" x14ac:dyDescent="0.2">
      <c r="A18" s="11">
        <v>2006</v>
      </c>
      <c r="B18" s="3"/>
      <c r="C18" s="3">
        <v>43500</v>
      </c>
      <c r="D18" s="3"/>
      <c r="E18" s="3">
        <v>5000</v>
      </c>
      <c r="F18" s="3"/>
      <c r="G18" s="3">
        <v>48500</v>
      </c>
    </row>
    <row r="19" spans="1:7" x14ac:dyDescent="0.2">
      <c r="A19" s="11">
        <v>2007</v>
      </c>
      <c r="B19" s="3"/>
      <c r="C19" s="3">
        <v>25900</v>
      </c>
      <c r="D19" s="3"/>
      <c r="E19" s="3"/>
      <c r="F19" s="3"/>
      <c r="G19" s="3">
        <v>25900</v>
      </c>
    </row>
    <row r="20" spans="1:7" x14ac:dyDescent="0.2">
      <c r="A20" s="11">
        <v>2008</v>
      </c>
      <c r="B20" s="3"/>
      <c r="C20" s="3">
        <v>19559</v>
      </c>
      <c r="D20" s="3"/>
      <c r="E20" s="3"/>
      <c r="F20" s="3"/>
      <c r="G20" s="3">
        <v>19559</v>
      </c>
    </row>
    <row r="21" spans="1:7" x14ac:dyDescent="0.2">
      <c r="A21" s="11">
        <v>2009</v>
      </c>
      <c r="B21" s="3"/>
      <c r="C21" s="3">
        <v>20766.2</v>
      </c>
      <c r="D21" s="3"/>
      <c r="E21" s="3"/>
      <c r="F21" s="3"/>
      <c r="G21" s="3">
        <v>20766.2</v>
      </c>
    </row>
    <row r="22" spans="1:7" x14ac:dyDescent="0.2">
      <c r="A22" s="11">
        <v>2010</v>
      </c>
      <c r="B22" s="3"/>
      <c r="C22" s="3">
        <v>60950</v>
      </c>
      <c r="D22" s="3"/>
      <c r="E22" s="3"/>
      <c r="F22" s="3"/>
      <c r="G22" s="3">
        <v>60950</v>
      </c>
    </row>
    <row r="23" spans="1:7" x14ac:dyDescent="0.2">
      <c r="A23" s="11">
        <v>2011</v>
      </c>
      <c r="B23" s="3"/>
      <c r="C23" s="3">
        <v>22750.32</v>
      </c>
      <c r="D23" s="3"/>
      <c r="E23" s="3"/>
      <c r="F23" s="3"/>
      <c r="G23" s="3">
        <v>22750.32</v>
      </c>
    </row>
    <row r="24" spans="1:7" x14ac:dyDescent="0.2">
      <c r="A24" s="11">
        <v>2013</v>
      </c>
      <c r="B24" s="3"/>
      <c r="C24" s="3">
        <v>6100</v>
      </c>
      <c r="D24" s="3"/>
      <c r="E24" s="3"/>
      <c r="F24" s="3"/>
      <c r="G24" s="3">
        <v>6100</v>
      </c>
    </row>
    <row r="25" spans="1:7" x14ac:dyDescent="0.2">
      <c r="A25" s="2" t="s">
        <v>5</v>
      </c>
      <c r="B25" s="3"/>
      <c r="C25" s="3"/>
      <c r="D25" s="3">
        <v>1215000</v>
      </c>
      <c r="E25" s="3"/>
      <c r="F25" s="3"/>
      <c r="G25" s="3">
        <v>1215000</v>
      </c>
    </row>
    <row r="26" spans="1:7" x14ac:dyDescent="0.2">
      <c r="A26" s="11">
        <v>1999</v>
      </c>
      <c r="B26" s="3"/>
      <c r="C26" s="3"/>
      <c r="D26" s="3">
        <v>400000</v>
      </c>
      <c r="E26" s="3"/>
      <c r="F26" s="3"/>
      <c r="G26" s="3">
        <v>400000</v>
      </c>
    </row>
    <row r="27" spans="1:7" x14ac:dyDescent="0.2">
      <c r="A27" s="11">
        <v>2001</v>
      </c>
      <c r="B27" s="3"/>
      <c r="C27" s="3"/>
      <c r="D27" s="3">
        <v>300000</v>
      </c>
      <c r="E27" s="3"/>
      <c r="F27" s="3"/>
      <c r="G27" s="3">
        <v>300000</v>
      </c>
    </row>
    <row r="28" spans="1:7" x14ac:dyDescent="0.2">
      <c r="A28" s="11">
        <v>2002</v>
      </c>
      <c r="B28" s="3"/>
      <c r="C28" s="3"/>
      <c r="D28" s="3">
        <v>300000</v>
      </c>
      <c r="E28" s="3"/>
      <c r="F28" s="3"/>
      <c r="G28" s="3">
        <v>300000</v>
      </c>
    </row>
    <row r="29" spans="1:7" x14ac:dyDescent="0.2">
      <c r="A29" s="11">
        <v>2003</v>
      </c>
      <c r="B29" s="3"/>
      <c r="C29" s="3"/>
      <c r="D29" s="3">
        <v>75000</v>
      </c>
      <c r="E29" s="3"/>
      <c r="F29" s="3"/>
      <c r="G29" s="3">
        <v>75000</v>
      </c>
    </row>
    <row r="30" spans="1:7" x14ac:dyDescent="0.2">
      <c r="A30" s="11">
        <v>2004</v>
      </c>
      <c r="B30" s="3"/>
      <c r="C30" s="3"/>
      <c r="D30" s="3">
        <v>85000</v>
      </c>
      <c r="E30" s="3"/>
      <c r="F30" s="3"/>
      <c r="G30" s="3">
        <v>85000</v>
      </c>
    </row>
    <row r="31" spans="1:7" x14ac:dyDescent="0.2">
      <c r="A31" s="11">
        <v>2005</v>
      </c>
      <c r="B31" s="3"/>
      <c r="C31" s="3"/>
      <c r="D31" s="3">
        <v>25000</v>
      </c>
      <c r="E31" s="3"/>
      <c r="F31" s="3"/>
      <c r="G31" s="3">
        <v>25000</v>
      </c>
    </row>
    <row r="32" spans="1:7" x14ac:dyDescent="0.2">
      <c r="A32" s="11">
        <v>2006</v>
      </c>
      <c r="B32" s="3"/>
      <c r="C32" s="3"/>
      <c r="D32" s="3">
        <v>30000</v>
      </c>
      <c r="E32" s="3"/>
      <c r="F32" s="3"/>
      <c r="G32" s="3">
        <v>30000</v>
      </c>
    </row>
    <row r="33" spans="1:7" x14ac:dyDescent="0.2">
      <c r="A33" s="2" t="s">
        <v>25</v>
      </c>
      <c r="B33" s="3">
        <v>15943800</v>
      </c>
      <c r="C33" s="3">
        <v>806526.03</v>
      </c>
      <c r="D33" s="3"/>
      <c r="E33" s="3"/>
      <c r="F33" s="3"/>
      <c r="G33" s="3">
        <v>16750326.030000001</v>
      </c>
    </row>
    <row r="34" spans="1:7" x14ac:dyDescent="0.2">
      <c r="A34" s="11">
        <v>2000</v>
      </c>
      <c r="B34" s="3">
        <v>1760000</v>
      </c>
      <c r="C34" s="3"/>
      <c r="D34" s="3"/>
      <c r="E34" s="3"/>
      <c r="F34" s="3"/>
      <c r="G34" s="3">
        <v>1760000</v>
      </c>
    </row>
    <row r="35" spans="1:7" x14ac:dyDescent="0.2">
      <c r="A35" s="11">
        <v>2001</v>
      </c>
      <c r="B35" s="3">
        <v>960000</v>
      </c>
      <c r="C35" s="3">
        <v>52500</v>
      </c>
      <c r="D35" s="3"/>
      <c r="E35" s="3"/>
      <c r="F35" s="3"/>
      <c r="G35" s="3">
        <v>1012500</v>
      </c>
    </row>
    <row r="36" spans="1:7" x14ac:dyDescent="0.2">
      <c r="A36" s="11">
        <v>2002</v>
      </c>
      <c r="B36" s="3">
        <v>750000</v>
      </c>
      <c r="C36" s="3">
        <v>36600</v>
      </c>
      <c r="D36" s="3"/>
      <c r="E36" s="3"/>
      <c r="F36" s="3"/>
      <c r="G36" s="3">
        <v>786600</v>
      </c>
    </row>
    <row r="37" spans="1:7" x14ac:dyDescent="0.2">
      <c r="A37" s="11">
        <v>2003</v>
      </c>
      <c r="B37" s="3">
        <v>600000</v>
      </c>
      <c r="C37" s="3">
        <v>24805</v>
      </c>
      <c r="D37" s="3"/>
      <c r="E37" s="3"/>
      <c r="F37" s="3"/>
      <c r="G37" s="3">
        <v>624805</v>
      </c>
    </row>
    <row r="38" spans="1:7" x14ac:dyDescent="0.2">
      <c r="A38" s="11">
        <v>2004</v>
      </c>
      <c r="B38" s="3">
        <v>1510000</v>
      </c>
      <c r="C38" s="3">
        <v>12500</v>
      </c>
      <c r="D38" s="3"/>
      <c r="E38" s="3"/>
      <c r="F38" s="3"/>
      <c r="G38" s="3">
        <v>1522500</v>
      </c>
    </row>
    <row r="39" spans="1:7" x14ac:dyDescent="0.2">
      <c r="A39" s="11">
        <v>2005</v>
      </c>
      <c r="B39" s="3">
        <v>1810000</v>
      </c>
      <c r="C39" s="3">
        <v>1000</v>
      </c>
      <c r="D39" s="3"/>
      <c r="E39" s="3"/>
      <c r="F39" s="3"/>
      <c r="G39" s="3">
        <v>1811000</v>
      </c>
    </row>
    <row r="40" spans="1:7" x14ac:dyDescent="0.2">
      <c r="A40" s="11">
        <v>2006</v>
      </c>
      <c r="B40" s="3">
        <v>2040800</v>
      </c>
      <c r="C40" s="3">
        <v>25000</v>
      </c>
      <c r="D40" s="3"/>
      <c r="E40" s="3"/>
      <c r="F40" s="3"/>
      <c r="G40" s="3">
        <v>2065800</v>
      </c>
    </row>
    <row r="41" spans="1:7" x14ac:dyDescent="0.2">
      <c r="A41" s="11">
        <v>2007</v>
      </c>
      <c r="B41" s="3">
        <v>1760000</v>
      </c>
      <c r="C41" s="3">
        <v>50000</v>
      </c>
      <c r="D41" s="3"/>
      <c r="E41" s="3"/>
      <c r="F41" s="3"/>
      <c r="G41" s="3">
        <v>1810000</v>
      </c>
    </row>
    <row r="42" spans="1:7" x14ac:dyDescent="0.2">
      <c r="A42" s="11">
        <v>2008</v>
      </c>
      <c r="B42" s="3">
        <v>1965000</v>
      </c>
      <c r="C42" s="3">
        <v>19550</v>
      </c>
      <c r="D42" s="3"/>
      <c r="E42" s="3"/>
      <c r="F42" s="3"/>
      <c r="G42" s="3">
        <v>1984550</v>
      </c>
    </row>
    <row r="43" spans="1:7" x14ac:dyDescent="0.2">
      <c r="A43" s="11">
        <v>2009</v>
      </c>
      <c r="B43" s="3">
        <v>1278000</v>
      </c>
      <c r="C43" s="3">
        <v>102644.74</v>
      </c>
      <c r="D43" s="3"/>
      <c r="E43" s="3"/>
      <c r="F43" s="3"/>
      <c r="G43" s="3">
        <v>1380644.74</v>
      </c>
    </row>
    <row r="44" spans="1:7" x14ac:dyDescent="0.2">
      <c r="A44" s="11">
        <v>1998</v>
      </c>
      <c r="B44" s="3">
        <v>1510000</v>
      </c>
      <c r="C44" s="3"/>
      <c r="D44" s="3"/>
      <c r="E44" s="3"/>
      <c r="F44" s="3"/>
      <c r="G44" s="3">
        <v>1510000</v>
      </c>
    </row>
    <row r="45" spans="1:7" x14ac:dyDescent="0.2">
      <c r="A45" s="11">
        <v>2010</v>
      </c>
      <c r="B45" s="3"/>
      <c r="C45" s="3">
        <v>102305.14</v>
      </c>
      <c r="D45" s="3"/>
      <c r="E45" s="3"/>
      <c r="F45" s="3"/>
      <c r="G45" s="3">
        <v>102305.14</v>
      </c>
    </row>
    <row r="46" spans="1:7" x14ac:dyDescent="0.2">
      <c r="A46" s="11">
        <v>2011</v>
      </c>
      <c r="B46" s="3"/>
      <c r="C46" s="3">
        <v>79153.149999999994</v>
      </c>
      <c r="D46" s="3"/>
      <c r="E46" s="3"/>
      <c r="F46" s="3"/>
      <c r="G46" s="3">
        <v>79153.149999999994</v>
      </c>
    </row>
    <row r="47" spans="1:7" x14ac:dyDescent="0.2">
      <c r="A47" s="11">
        <v>2013</v>
      </c>
      <c r="B47" s="3"/>
      <c r="C47" s="3">
        <v>36078</v>
      </c>
      <c r="D47" s="3"/>
      <c r="E47" s="3"/>
      <c r="F47" s="3"/>
      <c r="G47" s="3">
        <v>36078</v>
      </c>
    </row>
    <row r="48" spans="1:7" x14ac:dyDescent="0.2">
      <c r="A48" s="11">
        <v>2012</v>
      </c>
      <c r="B48" s="3"/>
      <c r="C48" s="3">
        <v>34228</v>
      </c>
      <c r="D48" s="3"/>
      <c r="E48" s="3"/>
      <c r="F48" s="3"/>
      <c r="G48" s="3">
        <v>34228</v>
      </c>
    </row>
    <row r="49" spans="1:7" x14ac:dyDescent="0.2">
      <c r="A49" s="11">
        <v>2014</v>
      </c>
      <c r="B49" s="3"/>
      <c r="C49" s="3">
        <v>6000</v>
      </c>
      <c r="D49" s="3"/>
      <c r="E49" s="3"/>
      <c r="F49" s="3"/>
      <c r="G49" s="3">
        <v>6000</v>
      </c>
    </row>
    <row r="50" spans="1:7" x14ac:dyDescent="0.2">
      <c r="A50" s="11">
        <v>2015</v>
      </c>
      <c r="B50" s="3"/>
      <c r="C50" s="3">
        <v>167360</v>
      </c>
      <c r="D50" s="3"/>
      <c r="E50" s="3"/>
      <c r="F50" s="3"/>
      <c r="G50" s="3">
        <v>167360</v>
      </c>
    </row>
    <row r="51" spans="1:7" x14ac:dyDescent="0.2">
      <c r="A51" s="11">
        <v>2016</v>
      </c>
      <c r="B51" s="3"/>
      <c r="C51" s="3">
        <v>56802</v>
      </c>
      <c r="D51" s="3"/>
      <c r="E51" s="3"/>
      <c r="F51" s="3"/>
      <c r="G51" s="3">
        <v>56802</v>
      </c>
    </row>
    <row r="52" spans="1:7" x14ac:dyDescent="0.2">
      <c r="A52" s="2" t="s">
        <v>15</v>
      </c>
      <c r="B52" s="3"/>
      <c r="C52" s="3"/>
      <c r="D52" s="3"/>
      <c r="E52" s="3"/>
      <c r="F52" s="3">
        <v>8500</v>
      </c>
      <c r="G52" s="3">
        <v>8500</v>
      </c>
    </row>
    <row r="53" spans="1:7" x14ac:dyDescent="0.2">
      <c r="A53" s="11">
        <v>2006</v>
      </c>
      <c r="B53" s="3"/>
      <c r="C53" s="3"/>
      <c r="D53" s="3"/>
      <c r="E53" s="3"/>
      <c r="F53" s="3">
        <v>3000</v>
      </c>
      <c r="G53" s="3">
        <v>3000</v>
      </c>
    </row>
    <row r="54" spans="1:7" x14ac:dyDescent="0.2">
      <c r="A54" s="11">
        <v>2007</v>
      </c>
      <c r="B54" s="3"/>
      <c r="C54" s="3"/>
      <c r="D54" s="3"/>
      <c r="E54" s="3"/>
      <c r="F54" s="3">
        <v>3000</v>
      </c>
      <c r="G54" s="3">
        <v>3000</v>
      </c>
    </row>
    <row r="55" spans="1:7" x14ac:dyDescent="0.2">
      <c r="A55" s="11">
        <v>2008</v>
      </c>
      <c r="B55" s="3"/>
      <c r="C55" s="3"/>
      <c r="D55" s="3"/>
      <c r="E55" s="3"/>
      <c r="F55" s="3">
        <v>2500</v>
      </c>
      <c r="G55" s="3">
        <v>2500</v>
      </c>
    </row>
    <row r="56" spans="1:7" x14ac:dyDescent="0.2">
      <c r="A56" s="2" t="s">
        <v>17</v>
      </c>
      <c r="B56" s="3"/>
      <c r="C56" s="3">
        <v>750</v>
      </c>
      <c r="D56" s="3"/>
      <c r="E56" s="3"/>
      <c r="F56" s="3"/>
      <c r="G56" s="3">
        <v>750</v>
      </c>
    </row>
    <row r="57" spans="1:7" x14ac:dyDescent="0.2">
      <c r="A57" s="11">
        <v>2002</v>
      </c>
      <c r="B57" s="3"/>
      <c r="C57" s="3">
        <v>750</v>
      </c>
      <c r="D57" s="3"/>
      <c r="E57" s="3"/>
      <c r="F57" s="3"/>
      <c r="G57" s="3">
        <v>750</v>
      </c>
    </row>
    <row r="58" spans="1:7" x14ac:dyDescent="0.2">
      <c r="A58" s="2" t="s">
        <v>27</v>
      </c>
      <c r="B58" s="3"/>
      <c r="C58" s="3">
        <v>71180.58</v>
      </c>
      <c r="D58" s="3"/>
      <c r="E58" s="3"/>
      <c r="F58" s="3"/>
      <c r="G58" s="3">
        <v>71180.58</v>
      </c>
    </row>
    <row r="59" spans="1:7" x14ac:dyDescent="0.2">
      <c r="A59" s="11">
        <v>2008</v>
      </c>
      <c r="B59" s="3"/>
      <c r="C59" s="3">
        <v>17000</v>
      </c>
      <c r="D59" s="3"/>
      <c r="E59" s="3"/>
      <c r="F59" s="3"/>
      <c r="G59" s="3">
        <v>17000</v>
      </c>
    </row>
    <row r="60" spans="1:7" x14ac:dyDescent="0.2">
      <c r="A60" s="11">
        <v>2009</v>
      </c>
      <c r="B60" s="3"/>
      <c r="C60" s="3">
        <v>27402.54</v>
      </c>
      <c r="D60" s="3"/>
      <c r="E60" s="3"/>
      <c r="F60" s="3"/>
      <c r="G60" s="3">
        <v>27402.54</v>
      </c>
    </row>
    <row r="61" spans="1:7" x14ac:dyDescent="0.2">
      <c r="A61" s="11">
        <v>2010</v>
      </c>
      <c r="B61" s="3"/>
      <c r="C61" s="3">
        <v>26778.04</v>
      </c>
      <c r="D61" s="3"/>
      <c r="E61" s="3"/>
      <c r="F61" s="3"/>
      <c r="G61" s="3">
        <v>26778.04</v>
      </c>
    </row>
    <row r="62" spans="1:7" x14ac:dyDescent="0.2">
      <c r="A62" s="2" t="s">
        <v>33</v>
      </c>
      <c r="B62" s="3"/>
      <c r="C62" s="3">
        <v>27550</v>
      </c>
      <c r="D62" s="3"/>
      <c r="E62" s="3"/>
      <c r="F62" s="3"/>
      <c r="G62" s="3">
        <v>27550</v>
      </c>
    </row>
    <row r="63" spans="1:7" x14ac:dyDescent="0.2">
      <c r="A63" s="11">
        <v>2011</v>
      </c>
      <c r="B63" s="3"/>
      <c r="C63" s="3">
        <v>350</v>
      </c>
      <c r="D63" s="3"/>
      <c r="E63" s="3"/>
      <c r="F63" s="3"/>
      <c r="G63" s="3">
        <v>350</v>
      </c>
    </row>
    <row r="64" spans="1:7" x14ac:dyDescent="0.2">
      <c r="A64" s="11">
        <v>2013</v>
      </c>
      <c r="B64" s="3"/>
      <c r="C64" s="3">
        <v>6100</v>
      </c>
      <c r="D64" s="3"/>
      <c r="E64" s="3"/>
      <c r="F64" s="3"/>
      <c r="G64" s="3">
        <v>6100</v>
      </c>
    </row>
    <row r="65" spans="1:7" x14ac:dyDescent="0.2">
      <c r="A65" s="11">
        <v>2012</v>
      </c>
      <c r="B65" s="3"/>
      <c r="C65" s="3">
        <v>14200</v>
      </c>
      <c r="D65" s="3"/>
      <c r="E65" s="3"/>
      <c r="F65" s="3"/>
      <c r="G65" s="3">
        <v>14200</v>
      </c>
    </row>
    <row r="66" spans="1:7" x14ac:dyDescent="0.2">
      <c r="A66" s="11">
        <v>2015</v>
      </c>
      <c r="B66" s="3"/>
      <c r="C66" s="3">
        <v>6900</v>
      </c>
      <c r="D66" s="3"/>
      <c r="E66" s="3"/>
      <c r="F66" s="3"/>
      <c r="G66" s="3">
        <v>6900</v>
      </c>
    </row>
    <row r="67" spans="1:7" x14ac:dyDescent="0.2">
      <c r="A67" s="2" t="s">
        <v>29</v>
      </c>
      <c r="B67" s="3"/>
      <c r="C67" s="3">
        <v>15960</v>
      </c>
      <c r="D67" s="3"/>
      <c r="E67" s="3"/>
      <c r="F67" s="3"/>
      <c r="G67" s="3">
        <v>15960</v>
      </c>
    </row>
    <row r="68" spans="1:7" x14ac:dyDescent="0.2">
      <c r="A68" s="11">
        <v>2008</v>
      </c>
      <c r="B68" s="3"/>
      <c r="C68" s="3">
        <v>12250</v>
      </c>
      <c r="D68" s="3"/>
      <c r="E68" s="3"/>
      <c r="F68" s="3"/>
      <c r="G68" s="3">
        <v>12250</v>
      </c>
    </row>
    <row r="69" spans="1:7" x14ac:dyDescent="0.2">
      <c r="A69" s="11">
        <v>2009</v>
      </c>
      <c r="B69" s="3"/>
      <c r="C69" s="3">
        <v>1650</v>
      </c>
      <c r="D69" s="3"/>
      <c r="E69" s="3"/>
      <c r="F69" s="3"/>
      <c r="G69" s="3">
        <v>1650</v>
      </c>
    </row>
    <row r="70" spans="1:7" x14ac:dyDescent="0.2">
      <c r="A70" s="11">
        <v>2010</v>
      </c>
      <c r="B70" s="3"/>
      <c r="C70" s="3">
        <v>1860</v>
      </c>
      <c r="D70" s="3"/>
      <c r="E70" s="3"/>
      <c r="F70" s="3"/>
      <c r="G70" s="3">
        <v>1860</v>
      </c>
    </row>
    <row r="71" spans="1:7" x14ac:dyDescent="0.2">
      <c r="A71" s="11">
        <v>2011</v>
      </c>
      <c r="B71" s="3"/>
      <c r="C71" s="3">
        <v>200</v>
      </c>
      <c r="D71" s="3"/>
      <c r="E71" s="3"/>
      <c r="F71" s="3"/>
      <c r="G71" s="3">
        <v>200</v>
      </c>
    </row>
    <row r="72" spans="1:7" x14ac:dyDescent="0.2">
      <c r="A72" s="2" t="s">
        <v>7</v>
      </c>
      <c r="B72" s="3">
        <v>15943800</v>
      </c>
      <c r="C72" s="3">
        <v>1674710.69</v>
      </c>
      <c r="D72" s="3">
        <v>1215000</v>
      </c>
      <c r="E72" s="3">
        <v>27000</v>
      </c>
      <c r="F72" s="3">
        <v>8500</v>
      </c>
      <c r="G72" s="3">
        <v>18869010.689999998</v>
      </c>
    </row>
  </sheetData>
  <hyperlinks>
    <hyperlink ref="B3" r:id="rId2" xr:uid="{00000000-0004-0000-0000-000000000000}"/>
  </hyperlinks>
  <pageMargins left="0.7" right="0.7" top="0.75" bottom="0.75" header="0.3" footer="0.3"/>
  <pageSetup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72"/>
  <sheetViews>
    <sheetView topLeftCell="C8" workbookViewId="0">
      <selection activeCell="E72" sqref="E72"/>
    </sheetView>
  </sheetViews>
  <sheetFormatPr baseColWidth="10" defaultRowHeight="16" x14ac:dyDescent="0.2"/>
  <cols>
    <col min="2" max="2" width="77.33203125" customWidth="1"/>
    <col min="3" max="3" width="36" bestFit="1" customWidth="1"/>
    <col min="4" max="4" width="32.6640625" customWidth="1"/>
    <col min="5" max="5" width="11" customWidth="1"/>
    <col min="6" max="6" width="5.1640625" bestFit="1" customWidth="1"/>
  </cols>
  <sheetData>
    <row r="1" spans="1:8" s="9" customFormat="1" x14ac:dyDescent="0.2">
      <c r="A1" s="9" t="s">
        <v>19</v>
      </c>
      <c r="B1" s="9" t="s">
        <v>12</v>
      </c>
      <c r="C1" s="9" t="s">
        <v>0</v>
      </c>
      <c r="D1" s="9" t="s">
        <v>1</v>
      </c>
      <c r="E1" s="9" t="s">
        <v>2</v>
      </c>
      <c r="F1" s="9" t="s">
        <v>3</v>
      </c>
      <c r="G1" s="9" t="s">
        <v>20</v>
      </c>
      <c r="H1" s="9" t="s">
        <v>21</v>
      </c>
    </row>
    <row r="2" spans="1:8" x14ac:dyDescent="0.2">
      <c r="A2" t="s">
        <v>13</v>
      </c>
      <c r="B2" t="str">
        <f t="shared" ref="B2:B33" si="0">C2&amp;"_"&amp;D2&amp;F2&amp;E2</f>
        <v>Bill and Berniece Grewcock Foundation_Coral Ridge Ministries20002000</v>
      </c>
      <c r="C2" t="s">
        <v>4</v>
      </c>
      <c r="D2" t="s">
        <v>30</v>
      </c>
      <c r="E2" s="3">
        <v>2000</v>
      </c>
      <c r="F2">
        <v>2000</v>
      </c>
      <c r="G2" t="s">
        <v>31</v>
      </c>
    </row>
    <row r="3" spans="1:8" x14ac:dyDescent="0.2">
      <c r="A3" t="s">
        <v>13</v>
      </c>
      <c r="B3" t="str">
        <f t="shared" si="0"/>
        <v>Bill and Berniece Grewcock Foundation_Coral Ridge Ministries20015000</v>
      </c>
      <c r="C3" t="s">
        <v>4</v>
      </c>
      <c r="D3" t="s">
        <v>30</v>
      </c>
      <c r="E3" s="3">
        <v>5000</v>
      </c>
      <c r="F3">
        <v>2001</v>
      </c>
      <c r="G3" t="s">
        <v>31</v>
      </c>
      <c r="H3" t="s">
        <v>32</v>
      </c>
    </row>
    <row r="4" spans="1:8" x14ac:dyDescent="0.2">
      <c r="A4" t="s">
        <v>13</v>
      </c>
      <c r="B4" t="str">
        <f t="shared" si="0"/>
        <v>Bill and Berniece Grewcock Foundation_Coral Ridge Ministries20025000</v>
      </c>
      <c r="C4" t="s">
        <v>4</v>
      </c>
      <c r="D4" t="s">
        <v>30</v>
      </c>
      <c r="E4" s="3">
        <v>5000</v>
      </c>
      <c r="F4">
        <v>2002</v>
      </c>
      <c r="G4" t="s">
        <v>31</v>
      </c>
    </row>
    <row r="5" spans="1:8" x14ac:dyDescent="0.2">
      <c r="A5" t="s">
        <v>13</v>
      </c>
      <c r="B5" t="str">
        <f t="shared" si="0"/>
        <v>Bill and Berniece Grewcock Foundation_Coral Ridge Ministries20035000</v>
      </c>
      <c r="C5" t="s">
        <v>4</v>
      </c>
      <c r="D5" t="s">
        <v>30</v>
      </c>
      <c r="E5" s="3">
        <v>5000</v>
      </c>
      <c r="F5">
        <v>2003</v>
      </c>
      <c r="G5" t="s">
        <v>31</v>
      </c>
    </row>
    <row r="6" spans="1:8" x14ac:dyDescent="0.2">
      <c r="A6" t="s">
        <v>13</v>
      </c>
      <c r="B6" t="str">
        <f t="shared" si="0"/>
        <v>Bill and Berniece Grewcock Foundation_Coral Ridge Ministries20055000</v>
      </c>
      <c r="C6" t="s">
        <v>4</v>
      </c>
      <c r="D6" t="s">
        <v>30</v>
      </c>
      <c r="E6" s="3">
        <v>5000</v>
      </c>
      <c r="F6">
        <v>2005</v>
      </c>
      <c r="G6" t="s">
        <v>31</v>
      </c>
    </row>
    <row r="7" spans="1:8" x14ac:dyDescent="0.2">
      <c r="A7" t="s">
        <v>13</v>
      </c>
      <c r="B7" t="str">
        <f t="shared" si="0"/>
        <v>Bill and Berniece Grewcock Foundation_Coral Ridge Ministries20065000</v>
      </c>
      <c r="C7" t="s">
        <v>4</v>
      </c>
      <c r="D7" t="s">
        <v>30</v>
      </c>
      <c r="E7" s="3">
        <v>5000</v>
      </c>
      <c r="F7">
        <v>2006</v>
      </c>
      <c r="G7" t="s">
        <v>31</v>
      </c>
    </row>
    <row r="8" spans="1:8" x14ac:dyDescent="0.2">
      <c r="A8" t="s">
        <v>13</v>
      </c>
      <c r="B8" t="str">
        <f t="shared" si="0"/>
        <v>DeVos Urban Leadership Initiative_Coral Ridge Presbyterian Church19981510000</v>
      </c>
      <c r="C8" t="s">
        <v>24</v>
      </c>
      <c r="D8" t="s">
        <v>25</v>
      </c>
      <c r="E8" s="3">
        <v>1510000</v>
      </c>
      <c r="F8">
        <v>1998</v>
      </c>
    </row>
    <row r="9" spans="1:8" x14ac:dyDescent="0.2">
      <c r="A9" t="s">
        <v>13</v>
      </c>
      <c r="B9" t="str">
        <f t="shared" si="0"/>
        <v>DeVos Urban Leadership Initiative_Coral Ridge Presbyterian Church20001760000</v>
      </c>
      <c r="C9" t="s">
        <v>24</v>
      </c>
      <c r="D9" t="s">
        <v>25</v>
      </c>
      <c r="E9" s="3">
        <v>1760000</v>
      </c>
      <c r="F9">
        <v>2000</v>
      </c>
    </row>
    <row r="10" spans="1:8" x14ac:dyDescent="0.2">
      <c r="A10" t="s">
        <v>13</v>
      </c>
      <c r="B10" t="str">
        <f t="shared" si="0"/>
        <v>DeVos Urban Leadership Initiative_Coral Ridge Presbyterian Church2001960000</v>
      </c>
      <c r="C10" t="s">
        <v>24</v>
      </c>
      <c r="D10" t="s">
        <v>25</v>
      </c>
      <c r="E10" s="3">
        <v>960000</v>
      </c>
      <c r="F10">
        <v>2001</v>
      </c>
    </row>
    <row r="11" spans="1:8" x14ac:dyDescent="0.2">
      <c r="A11" t="s">
        <v>13</v>
      </c>
      <c r="B11" t="str">
        <f t="shared" si="0"/>
        <v>DeVos Urban Leadership Initiative_Coral Ridge Presbyterian Church2002750000</v>
      </c>
      <c r="C11" t="s">
        <v>24</v>
      </c>
      <c r="D11" t="s">
        <v>25</v>
      </c>
      <c r="E11" s="3">
        <v>750000</v>
      </c>
      <c r="F11">
        <v>2002</v>
      </c>
    </row>
    <row r="12" spans="1:8" x14ac:dyDescent="0.2">
      <c r="A12" t="s">
        <v>13</v>
      </c>
      <c r="B12" t="str">
        <f t="shared" si="0"/>
        <v>DeVos Urban Leadership Initiative_Coral Ridge Presbyterian Church2003600000</v>
      </c>
      <c r="C12" t="s">
        <v>24</v>
      </c>
      <c r="D12" t="s">
        <v>25</v>
      </c>
      <c r="E12" s="3">
        <v>600000</v>
      </c>
      <c r="F12">
        <v>2003</v>
      </c>
    </row>
    <row r="13" spans="1:8" x14ac:dyDescent="0.2">
      <c r="A13" t="s">
        <v>13</v>
      </c>
      <c r="B13" t="str">
        <f t="shared" si="0"/>
        <v>DeVos Urban Leadership Initiative_Coral Ridge Presbyterian Church20041510000</v>
      </c>
      <c r="C13" t="s">
        <v>24</v>
      </c>
      <c r="D13" t="s">
        <v>25</v>
      </c>
      <c r="E13" s="3">
        <v>1510000</v>
      </c>
      <c r="F13">
        <v>2004</v>
      </c>
    </row>
    <row r="14" spans="1:8" x14ac:dyDescent="0.2">
      <c r="A14" t="s">
        <v>13</v>
      </c>
      <c r="B14" t="str">
        <f t="shared" si="0"/>
        <v>DeVos Urban Leadership Initiative_Coral Ridge Presbyterian Church20051810000</v>
      </c>
      <c r="C14" t="s">
        <v>24</v>
      </c>
      <c r="D14" t="s">
        <v>25</v>
      </c>
      <c r="E14" s="3">
        <v>1810000</v>
      </c>
      <c r="F14">
        <v>2005</v>
      </c>
    </row>
    <row r="15" spans="1:8" x14ac:dyDescent="0.2">
      <c r="A15" t="s">
        <v>13</v>
      </c>
      <c r="B15" t="str">
        <f t="shared" si="0"/>
        <v>DeVos Urban Leadership Initiative_Coral Ridge Presbyterian Church20062040800</v>
      </c>
      <c r="C15" t="s">
        <v>24</v>
      </c>
      <c r="D15" t="s">
        <v>25</v>
      </c>
      <c r="E15" s="3">
        <v>2040800</v>
      </c>
      <c r="F15">
        <v>2006</v>
      </c>
    </row>
    <row r="16" spans="1:8" x14ac:dyDescent="0.2">
      <c r="A16" t="s">
        <v>13</v>
      </c>
      <c r="B16" t="str">
        <f t="shared" si="0"/>
        <v>DeVos Urban Leadership Initiative_Coral Ridge Presbyterian Church20071760000</v>
      </c>
      <c r="C16" t="s">
        <v>24</v>
      </c>
      <c r="D16" t="s">
        <v>25</v>
      </c>
      <c r="E16" s="3">
        <v>1760000</v>
      </c>
      <c r="F16">
        <v>2007</v>
      </c>
    </row>
    <row r="17" spans="1:7" x14ac:dyDescent="0.2">
      <c r="A17" t="s">
        <v>13</v>
      </c>
      <c r="B17" t="str">
        <f t="shared" si="0"/>
        <v>DeVos Urban Leadership Initiative_Coral Ridge Presbyterian Church20081965000</v>
      </c>
      <c r="C17" t="s">
        <v>24</v>
      </c>
      <c r="D17" t="s">
        <v>25</v>
      </c>
      <c r="E17" s="3">
        <v>1965000</v>
      </c>
      <c r="F17">
        <v>2008</v>
      </c>
    </row>
    <row r="18" spans="1:7" x14ac:dyDescent="0.2">
      <c r="A18" t="s">
        <v>13</v>
      </c>
      <c r="B18" t="str">
        <f t="shared" si="0"/>
        <v>DeVos Urban Leadership Initiative_Coral Ridge Presbyterian Church20091278000</v>
      </c>
      <c r="C18" t="s">
        <v>24</v>
      </c>
      <c r="D18" t="s">
        <v>25</v>
      </c>
      <c r="E18" s="3">
        <v>1278000</v>
      </c>
      <c r="F18">
        <v>2009</v>
      </c>
    </row>
    <row r="19" spans="1:7" x14ac:dyDescent="0.2">
      <c r="A19">
        <v>990</v>
      </c>
      <c r="B19" t="str">
        <f t="shared" si="0"/>
        <v>National Christian Charitable Fund_Coral Ridge Ministries200115600</v>
      </c>
      <c r="C19" t="s">
        <v>18</v>
      </c>
      <c r="D19" t="s">
        <v>30</v>
      </c>
      <c r="E19" s="3">
        <v>15600</v>
      </c>
      <c r="F19">
        <v>2001</v>
      </c>
    </row>
    <row r="20" spans="1:7" x14ac:dyDescent="0.2">
      <c r="A20">
        <v>990</v>
      </c>
      <c r="B20" t="str">
        <f t="shared" si="0"/>
        <v>National Christian Charitable Fund_Coral Ridge Ministries20011000</v>
      </c>
      <c r="C20" t="s">
        <v>18</v>
      </c>
      <c r="D20" t="s">
        <v>30</v>
      </c>
      <c r="E20" s="3">
        <v>1000</v>
      </c>
      <c r="F20">
        <v>2001</v>
      </c>
      <c r="G20" t="s">
        <v>16</v>
      </c>
    </row>
    <row r="21" spans="1:7" x14ac:dyDescent="0.2">
      <c r="A21">
        <v>990</v>
      </c>
      <c r="B21" t="str">
        <f t="shared" si="0"/>
        <v>National Christian Charitable Fund_Coral Ridge Ministries200221643</v>
      </c>
      <c r="C21" t="s">
        <v>18</v>
      </c>
      <c r="D21" t="s">
        <v>30</v>
      </c>
      <c r="E21" s="3">
        <v>21643</v>
      </c>
      <c r="F21">
        <v>2002</v>
      </c>
      <c r="G21" t="s">
        <v>16</v>
      </c>
    </row>
    <row r="22" spans="1:7" x14ac:dyDescent="0.2">
      <c r="A22">
        <v>990</v>
      </c>
      <c r="B22" t="str">
        <f t="shared" si="0"/>
        <v>National Christian Charitable Fund_Coral Ridge Ministries200385750</v>
      </c>
      <c r="C22" t="s">
        <v>18</v>
      </c>
      <c r="D22" t="s">
        <v>30</v>
      </c>
      <c r="E22" s="3">
        <v>85750</v>
      </c>
      <c r="F22">
        <v>2003</v>
      </c>
      <c r="G22" t="s">
        <v>16</v>
      </c>
    </row>
    <row r="23" spans="1:7" x14ac:dyDescent="0.2">
      <c r="A23">
        <v>990</v>
      </c>
      <c r="B23" t="str">
        <f t="shared" si="0"/>
        <v>National Christian Charitable Fund_Coral Ridge Ministries2004155025</v>
      </c>
      <c r="C23" t="s">
        <v>18</v>
      </c>
      <c r="D23" t="s">
        <v>30</v>
      </c>
      <c r="E23" s="3">
        <v>155025</v>
      </c>
      <c r="F23">
        <v>2004</v>
      </c>
      <c r="G23" t="s">
        <v>16</v>
      </c>
    </row>
    <row r="24" spans="1:7" x14ac:dyDescent="0.2">
      <c r="A24">
        <v>990</v>
      </c>
      <c r="B24" t="str">
        <f t="shared" si="0"/>
        <v>National Christian Charitable Fund_Coral Ridge Ministries2004116500</v>
      </c>
      <c r="C24" t="s">
        <v>18</v>
      </c>
      <c r="D24" t="s">
        <v>30</v>
      </c>
      <c r="E24" s="3">
        <v>116500</v>
      </c>
      <c r="F24">
        <v>2004</v>
      </c>
      <c r="G24" t="s">
        <v>16</v>
      </c>
    </row>
    <row r="25" spans="1:7" x14ac:dyDescent="0.2">
      <c r="A25">
        <v>990</v>
      </c>
      <c r="B25" t="str">
        <f t="shared" si="0"/>
        <v>National Christian Charitable Fund_Coral Ridge Ministries2005157700.56</v>
      </c>
      <c r="C25" t="s">
        <v>18</v>
      </c>
      <c r="D25" t="s">
        <v>30</v>
      </c>
      <c r="E25" s="3">
        <v>157700.56</v>
      </c>
      <c r="F25">
        <v>2005</v>
      </c>
      <c r="G25" t="s">
        <v>16</v>
      </c>
    </row>
    <row r="26" spans="1:7" x14ac:dyDescent="0.2">
      <c r="A26">
        <v>990</v>
      </c>
      <c r="B26" t="str">
        <f t="shared" si="0"/>
        <v>National Christian Charitable Fund_Coral Ridge Ministries200643500</v>
      </c>
      <c r="C26" t="s">
        <v>18</v>
      </c>
      <c r="D26" t="s">
        <v>30</v>
      </c>
      <c r="E26" s="3">
        <v>43500</v>
      </c>
      <c r="F26">
        <v>2006</v>
      </c>
      <c r="G26" t="s">
        <v>16</v>
      </c>
    </row>
    <row r="27" spans="1:7" x14ac:dyDescent="0.2">
      <c r="A27">
        <v>990</v>
      </c>
      <c r="B27" t="str">
        <f t="shared" si="0"/>
        <v>National Christian Charitable Fund_Coral Ridge Ministries200725900</v>
      </c>
      <c r="C27" t="s">
        <v>18</v>
      </c>
      <c r="D27" t="s">
        <v>30</v>
      </c>
      <c r="E27" s="3">
        <v>25900</v>
      </c>
      <c r="F27">
        <v>2007</v>
      </c>
      <c r="G27" t="s">
        <v>16</v>
      </c>
    </row>
    <row r="28" spans="1:7" x14ac:dyDescent="0.2">
      <c r="A28">
        <v>990</v>
      </c>
      <c r="B28" t="str">
        <f t="shared" si="0"/>
        <v>National Christian Charitable Fund_Coral Ridge Ministries200819559</v>
      </c>
      <c r="C28" t="s">
        <v>18</v>
      </c>
      <c r="D28" t="s">
        <v>30</v>
      </c>
      <c r="E28" s="3">
        <v>19559</v>
      </c>
      <c r="F28">
        <v>2008</v>
      </c>
      <c r="G28" t="s">
        <v>16</v>
      </c>
    </row>
    <row r="29" spans="1:7" x14ac:dyDescent="0.2">
      <c r="A29">
        <v>990</v>
      </c>
      <c r="B29" t="str">
        <f t="shared" si="0"/>
        <v>National Christian Charitable Fund_Coral Ridge Ministries200920766.2</v>
      </c>
      <c r="C29" t="s">
        <v>18</v>
      </c>
      <c r="D29" t="s">
        <v>30</v>
      </c>
      <c r="E29" s="3">
        <v>20766.2</v>
      </c>
      <c r="F29">
        <v>2009</v>
      </c>
      <c r="G29" t="s">
        <v>16</v>
      </c>
    </row>
    <row r="30" spans="1:7" x14ac:dyDescent="0.2">
      <c r="A30">
        <v>990</v>
      </c>
      <c r="B30" t="str">
        <f t="shared" si="0"/>
        <v>National Christian Charitable Fund_Coral Ridge Ministries201060950</v>
      </c>
      <c r="C30" t="s">
        <v>18</v>
      </c>
      <c r="D30" t="s">
        <v>30</v>
      </c>
      <c r="E30" s="3">
        <v>60950</v>
      </c>
      <c r="F30">
        <v>2010</v>
      </c>
      <c r="G30" t="s">
        <v>16</v>
      </c>
    </row>
    <row r="31" spans="1:7" x14ac:dyDescent="0.2">
      <c r="A31">
        <v>990</v>
      </c>
      <c r="B31" t="str">
        <f t="shared" si="0"/>
        <v>National Christian Charitable Fund_Coral Ridge Ministries201122750.32</v>
      </c>
      <c r="C31" t="s">
        <v>18</v>
      </c>
      <c r="D31" t="s">
        <v>30</v>
      </c>
      <c r="E31" s="3">
        <v>22750.32</v>
      </c>
      <c r="F31">
        <v>2011</v>
      </c>
      <c r="G31" t="s">
        <v>16</v>
      </c>
    </row>
    <row r="32" spans="1:7" x14ac:dyDescent="0.2">
      <c r="A32">
        <v>990</v>
      </c>
      <c r="B32" t="str">
        <f t="shared" si="0"/>
        <v>National Christian Charitable Fund_Coral Ridge Ministries20136100</v>
      </c>
      <c r="C32" t="s">
        <v>18</v>
      </c>
      <c r="D32" t="s">
        <v>30</v>
      </c>
      <c r="E32" s="3">
        <v>6100</v>
      </c>
      <c r="F32">
        <v>2013</v>
      </c>
      <c r="G32" t="s">
        <v>16</v>
      </c>
    </row>
    <row r="33" spans="1:7" x14ac:dyDescent="0.2">
      <c r="A33">
        <v>990</v>
      </c>
      <c r="B33" t="str">
        <f t="shared" si="0"/>
        <v>National Christian Charitable Fund_Coral Ridge Presbyterian Church200152500</v>
      </c>
      <c r="C33" t="s">
        <v>18</v>
      </c>
      <c r="D33" t="s">
        <v>25</v>
      </c>
      <c r="E33" s="3">
        <v>52500</v>
      </c>
      <c r="F33">
        <v>2001</v>
      </c>
      <c r="G33" t="s">
        <v>16</v>
      </c>
    </row>
    <row r="34" spans="1:7" x14ac:dyDescent="0.2">
      <c r="A34">
        <v>990</v>
      </c>
      <c r="B34" t="str">
        <f t="shared" ref="B34:B65" si="1">C34&amp;"_"&amp;D34&amp;F34&amp;E34</f>
        <v>National Christian Charitable Fund_Coral Ridge Presbyterian Church200236600</v>
      </c>
      <c r="C34" t="s">
        <v>18</v>
      </c>
      <c r="D34" t="s">
        <v>25</v>
      </c>
      <c r="E34" s="3">
        <v>36600</v>
      </c>
      <c r="F34">
        <v>2002</v>
      </c>
      <c r="G34" t="s">
        <v>16</v>
      </c>
    </row>
    <row r="35" spans="1:7" x14ac:dyDescent="0.2">
      <c r="A35">
        <v>990</v>
      </c>
      <c r="B35" t="str">
        <f t="shared" si="1"/>
        <v>National Christian Charitable Fund_Coral Ridge Presbyterian Church200324805</v>
      </c>
      <c r="C35" t="s">
        <v>18</v>
      </c>
      <c r="D35" t="s">
        <v>25</v>
      </c>
      <c r="E35" s="3">
        <v>24805</v>
      </c>
      <c r="F35">
        <v>2003</v>
      </c>
      <c r="G35" t="s">
        <v>16</v>
      </c>
    </row>
    <row r="36" spans="1:7" x14ac:dyDescent="0.2">
      <c r="A36">
        <v>990</v>
      </c>
      <c r="B36" t="str">
        <f t="shared" si="1"/>
        <v>National Christian Charitable Fund_Coral Ridge Presbyterian Church200412500</v>
      </c>
      <c r="C36" t="s">
        <v>18</v>
      </c>
      <c r="D36" t="s">
        <v>25</v>
      </c>
      <c r="E36" s="3">
        <v>12500</v>
      </c>
      <c r="F36">
        <v>2004</v>
      </c>
      <c r="G36" t="s">
        <v>16</v>
      </c>
    </row>
    <row r="37" spans="1:7" x14ac:dyDescent="0.2">
      <c r="A37">
        <v>990</v>
      </c>
      <c r="B37" t="str">
        <f t="shared" si="1"/>
        <v>National Christian Charitable Fund_Coral Ridge Presbyterian Church20051000</v>
      </c>
      <c r="C37" t="s">
        <v>18</v>
      </c>
      <c r="D37" t="s">
        <v>25</v>
      </c>
      <c r="E37" s="3">
        <v>1000</v>
      </c>
      <c r="F37">
        <v>2005</v>
      </c>
      <c r="G37" t="s">
        <v>16</v>
      </c>
    </row>
    <row r="38" spans="1:7" x14ac:dyDescent="0.2">
      <c r="A38">
        <v>990</v>
      </c>
      <c r="B38" t="str">
        <f t="shared" si="1"/>
        <v>National Christian Charitable Fund_Coral Ridge Presbyterian Church200625000</v>
      </c>
      <c r="C38" t="s">
        <v>18</v>
      </c>
      <c r="D38" t="s">
        <v>25</v>
      </c>
      <c r="E38" s="3">
        <v>25000</v>
      </c>
      <c r="F38">
        <v>2006</v>
      </c>
      <c r="G38" t="s">
        <v>16</v>
      </c>
    </row>
    <row r="39" spans="1:7" x14ac:dyDescent="0.2">
      <c r="A39">
        <v>990</v>
      </c>
      <c r="B39" t="str">
        <f t="shared" si="1"/>
        <v>National Christian Charitable Fund_Coral Ridge Presbyterian Church200750000</v>
      </c>
      <c r="C39" t="s">
        <v>18</v>
      </c>
      <c r="D39" t="s">
        <v>25</v>
      </c>
      <c r="E39" s="3">
        <v>50000</v>
      </c>
      <c r="F39">
        <v>2007</v>
      </c>
      <c r="G39" t="s">
        <v>16</v>
      </c>
    </row>
    <row r="40" spans="1:7" x14ac:dyDescent="0.2">
      <c r="A40">
        <v>990</v>
      </c>
      <c r="B40" t="str">
        <f t="shared" si="1"/>
        <v>National Christian Charitable Fund_Coral Ridge Presbyterian Church200819550</v>
      </c>
      <c r="C40" t="s">
        <v>18</v>
      </c>
      <c r="D40" t="s">
        <v>25</v>
      </c>
      <c r="E40" s="3">
        <v>19550</v>
      </c>
      <c r="F40">
        <v>2008</v>
      </c>
      <c r="G40" t="s">
        <v>16</v>
      </c>
    </row>
    <row r="41" spans="1:7" x14ac:dyDescent="0.2">
      <c r="A41">
        <v>990</v>
      </c>
      <c r="B41" t="str">
        <f t="shared" si="1"/>
        <v>National Christian Charitable Fund_Coral Ridge Presbyterian Church2009102644.74</v>
      </c>
      <c r="C41" t="s">
        <v>18</v>
      </c>
      <c r="D41" t="s">
        <v>25</v>
      </c>
      <c r="E41" s="3">
        <v>102644.74</v>
      </c>
      <c r="F41">
        <v>2009</v>
      </c>
      <c r="G41" t="s">
        <v>16</v>
      </c>
    </row>
    <row r="42" spans="1:7" x14ac:dyDescent="0.2">
      <c r="A42">
        <v>990</v>
      </c>
      <c r="B42" t="str">
        <f t="shared" si="1"/>
        <v>National Christian Charitable Fund_Coral Ridge Presbyterian Church2010102305.14</v>
      </c>
      <c r="C42" t="s">
        <v>18</v>
      </c>
      <c r="D42" t="s">
        <v>25</v>
      </c>
      <c r="E42" s="3">
        <v>102305.14</v>
      </c>
      <c r="F42">
        <v>2010</v>
      </c>
      <c r="G42" t="s">
        <v>16</v>
      </c>
    </row>
    <row r="43" spans="1:7" x14ac:dyDescent="0.2">
      <c r="A43">
        <v>990</v>
      </c>
      <c r="B43" t="str">
        <f t="shared" si="1"/>
        <v>National Christian Charitable Fund_Coral Ridge Presbyterian Church201179153.15</v>
      </c>
      <c r="C43" t="s">
        <v>18</v>
      </c>
      <c r="D43" t="s">
        <v>25</v>
      </c>
      <c r="E43" s="3">
        <v>79153.149999999994</v>
      </c>
      <c r="F43">
        <v>2011</v>
      </c>
      <c r="G43" t="s">
        <v>16</v>
      </c>
    </row>
    <row r="44" spans="1:7" x14ac:dyDescent="0.2">
      <c r="A44">
        <v>990</v>
      </c>
      <c r="B44" t="str">
        <f t="shared" si="1"/>
        <v>National Christian Charitable Fund_Coral Ridge Presbyterian Church201234228</v>
      </c>
      <c r="C44" t="s">
        <v>18</v>
      </c>
      <c r="D44" t="s">
        <v>25</v>
      </c>
      <c r="E44" s="3">
        <v>34228</v>
      </c>
      <c r="F44">
        <v>2012</v>
      </c>
      <c r="G44" t="s">
        <v>16</v>
      </c>
    </row>
    <row r="45" spans="1:7" x14ac:dyDescent="0.2">
      <c r="A45">
        <v>990</v>
      </c>
      <c r="B45" t="str">
        <f t="shared" si="1"/>
        <v>National Christian Charitable Fund_Coral Ridge Presbyterian Church201336078</v>
      </c>
      <c r="C45" t="s">
        <v>18</v>
      </c>
      <c r="D45" t="s">
        <v>25</v>
      </c>
      <c r="E45" s="3">
        <v>36078</v>
      </c>
      <c r="F45">
        <v>2013</v>
      </c>
      <c r="G45" t="s">
        <v>16</v>
      </c>
    </row>
    <row r="46" spans="1:7" x14ac:dyDescent="0.2">
      <c r="A46">
        <v>990</v>
      </c>
      <c r="B46" t="str">
        <f t="shared" si="1"/>
        <v>National Christian Charitable Fund_Coral Ridge Presbyterian Church20146000</v>
      </c>
      <c r="C46" t="s">
        <v>18</v>
      </c>
      <c r="D46" t="s">
        <v>25</v>
      </c>
      <c r="E46" s="3">
        <v>6000</v>
      </c>
      <c r="F46">
        <v>2014</v>
      </c>
      <c r="G46" t="s">
        <v>16</v>
      </c>
    </row>
    <row r="47" spans="1:7" x14ac:dyDescent="0.2">
      <c r="A47">
        <v>990</v>
      </c>
      <c r="B47" t="str">
        <f t="shared" si="1"/>
        <v>National Christian Charitable Fund_Coral Ridge Presbyterian Church2015167360</v>
      </c>
      <c r="C47" t="s">
        <v>18</v>
      </c>
      <c r="D47" t="s">
        <v>25</v>
      </c>
      <c r="E47" s="3">
        <v>167360</v>
      </c>
      <c r="F47">
        <v>2015</v>
      </c>
      <c r="G47" t="s">
        <v>16</v>
      </c>
    </row>
    <row r="48" spans="1:7" x14ac:dyDescent="0.2">
      <c r="A48">
        <v>990</v>
      </c>
      <c r="B48" t="str">
        <f t="shared" si="1"/>
        <v>National Christian Charitable Fund_Coral Ridge Presbyterian Church201656802</v>
      </c>
      <c r="C48" t="s">
        <v>18</v>
      </c>
      <c r="D48" t="s">
        <v>25</v>
      </c>
      <c r="E48" s="3">
        <v>56802</v>
      </c>
      <c r="F48">
        <v>2016</v>
      </c>
      <c r="G48" t="s">
        <v>16</v>
      </c>
    </row>
    <row r="49" spans="1:8" x14ac:dyDescent="0.2">
      <c r="A49">
        <v>990</v>
      </c>
      <c r="B49" t="str">
        <f t="shared" si="1"/>
        <v>National Christian Charitable Fund_D James Kennedy Leadership Council2002750</v>
      </c>
      <c r="C49" t="s">
        <v>18</v>
      </c>
      <c r="D49" t="s">
        <v>17</v>
      </c>
      <c r="E49" s="3">
        <v>750</v>
      </c>
      <c r="F49">
        <v>2002</v>
      </c>
      <c r="G49" t="s">
        <v>16</v>
      </c>
    </row>
    <row r="50" spans="1:8" x14ac:dyDescent="0.2">
      <c r="A50">
        <v>990</v>
      </c>
      <c r="B50" t="str">
        <f t="shared" si="1"/>
        <v>National Christian Charitable Fund_Knox Theologal Seminary200817000</v>
      </c>
      <c r="C50" t="s">
        <v>18</v>
      </c>
      <c r="D50" t="s">
        <v>27</v>
      </c>
      <c r="E50" s="3">
        <v>17000</v>
      </c>
      <c r="F50">
        <v>2008</v>
      </c>
      <c r="G50" t="s">
        <v>16</v>
      </c>
      <c r="H50" t="s">
        <v>28</v>
      </c>
    </row>
    <row r="51" spans="1:8" x14ac:dyDescent="0.2">
      <c r="A51">
        <v>990</v>
      </c>
      <c r="B51" t="str">
        <f t="shared" si="1"/>
        <v>National Christian Charitable Fund_Knox Theologal Seminary200927402.54</v>
      </c>
      <c r="C51" t="s">
        <v>18</v>
      </c>
      <c r="D51" t="s">
        <v>27</v>
      </c>
      <c r="E51" s="3">
        <v>27402.54</v>
      </c>
      <c r="F51">
        <v>2009</v>
      </c>
      <c r="G51" t="s">
        <v>16</v>
      </c>
    </row>
    <row r="52" spans="1:8" x14ac:dyDescent="0.2">
      <c r="A52">
        <v>990</v>
      </c>
      <c r="B52" t="str">
        <f t="shared" si="1"/>
        <v>National Christian Charitable Fund_Knox Theologal Seminary201026778.04</v>
      </c>
      <c r="C52" t="s">
        <v>18</v>
      </c>
      <c r="D52" t="s">
        <v>27</v>
      </c>
      <c r="E52" s="3">
        <v>26778.04</v>
      </c>
      <c r="F52">
        <v>2010</v>
      </c>
      <c r="G52" t="s">
        <v>16</v>
      </c>
    </row>
    <row r="53" spans="1:8" x14ac:dyDescent="0.2">
      <c r="A53">
        <v>990</v>
      </c>
      <c r="B53" t="str">
        <f t="shared" si="1"/>
        <v>National Christian Charitable Fund_Truth in Action Radio Ministries2011350</v>
      </c>
      <c r="C53" t="s">
        <v>18</v>
      </c>
      <c r="D53" t="s">
        <v>33</v>
      </c>
      <c r="E53" s="3">
        <v>350</v>
      </c>
      <c r="F53">
        <v>2011</v>
      </c>
      <c r="G53" t="s">
        <v>16</v>
      </c>
    </row>
    <row r="54" spans="1:8" x14ac:dyDescent="0.2">
      <c r="A54">
        <v>990</v>
      </c>
      <c r="B54" t="str">
        <f t="shared" si="1"/>
        <v>National Christian Charitable Fund_Truth in Action Radio Ministries201214200</v>
      </c>
      <c r="C54" t="s">
        <v>18</v>
      </c>
      <c r="D54" t="s">
        <v>33</v>
      </c>
      <c r="E54" s="3">
        <v>14200</v>
      </c>
      <c r="F54">
        <v>2012</v>
      </c>
      <c r="G54" t="s">
        <v>16</v>
      </c>
    </row>
    <row r="55" spans="1:8" x14ac:dyDescent="0.2">
      <c r="A55">
        <v>990</v>
      </c>
      <c r="B55" t="str">
        <f t="shared" si="1"/>
        <v>National Christian Charitable Fund_Truth in Action Radio Ministries20136100</v>
      </c>
      <c r="C55" t="s">
        <v>18</v>
      </c>
      <c r="D55" t="s">
        <v>33</v>
      </c>
      <c r="E55" s="3">
        <v>6100</v>
      </c>
      <c r="F55">
        <v>2013</v>
      </c>
      <c r="G55" t="s">
        <v>16</v>
      </c>
    </row>
    <row r="56" spans="1:8" x14ac:dyDescent="0.2">
      <c r="A56">
        <v>990</v>
      </c>
      <c r="B56" t="str">
        <f t="shared" si="1"/>
        <v>National Christian Charitable Fund_Truth in Action Radio Ministries20156900</v>
      </c>
      <c r="C56" t="s">
        <v>18</v>
      </c>
      <c r="D56" t="s">
        <v>33</v>
      </c>
      <c r="E56" s="3">
        <v>6900</v>
      </c>
      <c r="F56">
        <v>2015</v>
      </c>
      <c r="G56" t="s">
        <v>16</v>
      </c>
    </row>
    <row r="57" spans="1:8" x14ac:dyDescent="0.2">
      <c r="A57">
        <v>990</v>
      </c>
      <c r="B57" t="str">
        <f t="shared" si="1"/>
        <v>National Christian Charitable Fund_WAFG 90 3 FM200812250</v>
      </c>
      <c r="C57" t="s">
        <v>18</v>
      </c>
      <c r="D57" t="s">
        <v>29</v>
      </c>
      <c r="E57" s="3">
        <v>12250</v>
      </c>
      <c r="F57">
        <v>2008</v>
      </c>
      <c r="G57" t="s">
        <v>16</v>
      </c>
    </row>
    <row r="58" spans="1:8" x14ac:dyDescent="0.2">
      <c r="A58">
        <v>990</v>
      </c>
      <c r="B58" t="str">
        <f t="shared" si="1"/>
        <v>National Christian Charitable Fund_WAFG 90 3 FM20091650</v>
      </c>
      <c r="C58" t="s">
        <v>18</v>
      </c>
      <c r="D58" t="s">
        <v>29</v>
      </c>
      <c r="E58" s="3">
        <v>1650</v>
      </c>
      <c r="F58">
        <v>2009</v>
      </c>
      <c r="G58" t="s">
        <v>16</v>
      </c>
    </row>
    <row r="59" spans="1:8" x14ac:dyDescent="0.2">
      <c r="A59">
        <v>990</v>
      </c>
      <c r="B59" t="str">
        <f t="shared" si="1"/>
        <v>National Christian Charitable Fund_WAFG 90 3 FM20101860</v>
      </c>
      <c r="C59" t="s">
        <v>18</v>
      </c>
      <c r="D59" t="s">
        <v>29</v>
      </c>
      <c r="E59" s="3">
        <v>1860</v>
      </c>
      <c r="F59">
        <v>2010</v>
      </c>
      <c r="G59" t="s">
        <v>16</v>
      </c>
    </row>
    <row r="60" spans="1:8" x14ac:dyDescent="0.2">
      <c r="A60">
        <v>990</v>
      </c>
      <c r="B60" t="str">
        <f t="shared" si="1"/>
        <v>National Christian Charitable Fund_WAFG 90 3 FM2011200</v>
      </c>
      <c r="C60" t="s">
        <v>18</v>
      </c>
      <c r="D60" t="s">
        <v>29</v>
      </c>
      <c r="E60" s="3">
        <v>200</v>
      </c>
      <c r="F60">
        <v>2011</v>
      </c>
      <c r="G60" t="s">
        <v>16</v>
      </c>
      <c r="H60" t="s">
        <v>26</v>
      </c>
    </row>
    <row r="61" spans="1:8" x14ac:dyDescent="0.2">
      <c r="A61" t="s">
        <v>13</v>
      </c>
      <c r="B61" t="str">
        <f t="shared" si="1"/>
        <v>Orville D. and Ruth A. Merillat Foundation_Coral Ridge Ministries Media1999400000</v>
      </c>
      <c r="C61" t="s">
        <v>6</v>
      </c>
      <c r="D61" t="s">
        <v>5</v>
      </c>
      <c r="E61" s="3">
        <v>400000</v>
      </c>
      <c r="F61">
        <v>1999</v>
      </c>
    </row>
    <row r="62" spans="1:8" x14ac:dyDescent="0.2">
      <c r="A62" t="s">
        <v>13</v>
      </c>
      <c r="B62" t="str">
        <f t="shared" si="1"/>
        <v>Orville D. and Ruth A. Merillat Foundation_Coral Ridge Ministries Media2001300000</v>
      </c>
      <c r="C62" t="s">
        <v>6</v>
      </c>
      <c r="D62" t="s">
        <v>5</v>
      </c>
      <c r="E62" s="3">
        <v>300000</v>
      </c>
      <c r="F62">
        <v>2001</v>
      </c>
    </row>
    <row r="63" spans="1:8" x14ac:dyDescent="0.2">
      <c r="A63" t="s">
        <v>13</v>
      </c>
      <c r="B63" t="str">
        <f t="shared" si="1"/>
        <v>Orville D. and Ruth A. Merillat Foundation_Coral Ridge Ministries Media2002300000</v>
      </c>
      <c r="C63" t="s">
        <v>6</v>
      </c>
      <c r="D63" t="s">
        <v>5</v>
      </c>
      <c r="E63" s="3">
        <v>300000</v>
      </c>
      <c r="F63">
        <v>2002</v>
      </c>
    </row>
    <row r="64" spans="1:8" x14ac:dyDescent="0.2">
      <c r="A64" t="s">
        <v>13</v>
      </c>
      <c r="B64" t="str">
        <f t="shared" si="1"/>
        <v>Orville D. and Ruth A. Merillat Foundation_Coral Ridge Ministries Media200375000</v>
      </c>
      <c r="C64" t="s">
        <v>6</v>
      </c>
      <c r="D64" t="s">
        <v>5</v>
      </c>
      <c r="E64" s="3">
        <v>75000</v>
      </c>
      <c r="F64">
        <v>2003</v>
      </c>
    </row>
    <row r="65" spans="1:7" x14ac:dyDescent="0.2">
      <c r="A65" t="s">
        <v>13</v>
      </c>
      <c r="B65" t="str">
        <f t="shared" si="1"/>
        <v>Orville D. and Ruth A. Merillat Foundation_Coral Ridge Ministries Media200485000</v>
      </c>
      <c r="C65" t="s">
        <v>6</v>
      </c>
      <c r="D65" t="s">
        <v>5</v>
      </c>
      <c r="E65" s="3">
        <v>85000</v>
      </c>
      <c r="F65">
        <v>2004</v>
      </c>
    </row>
    <row r="66" spans="1:7" x14ac:dyDescent="0.2">
      <c r="A66" t="s">
        <v>13</v>
      </c>
      <c r="B66" t="str">
        <f t="shared" ref="B66:B71" si="2">C66&amp;"_"&amp;D66&amp;F66&amp;E66</f>
        <v>Orville D. and Ruth A. Merillat Foundation_Coral Ridge Ministries Media200525000</v>
      </c>
      <c r="C66" t="s">
        <v>6</v>
      </c>
      <c r="D66" t="s">
        <v>5</v>
      </c>
      <c r="E66" s="3">
        <v>25000</v>
      </c>
      <c r="F66">
        <v>2005</v>
      </c>
    </row>
    <row r="67" spans="1:7" x14ac:dyDescent="0.2">
      <c r="A67" t="s">
        <v>13</v>
      </c>
      <c r="B67" t="str">
        <f t="shared" si="2"/>
        <v>Orville D. and Ruth A. Merillat Foundation_Coral Ridge Ministries Media200620000</v>
      </c>
      <c r="C67" t="s">
        <v>6</v>
      </c>
      <c r="D67" t="s">
        <v>5</v>
      </c>
      <c r="E67" s="3">
        <v>20000</v>
      </c>
      <c r="F67">
        <v>2006</v>
      </c>
    </row>
    <row r="68" spans="1:7" x14ac:dyDescent="0.2">
      <c r="A68" t="s">
        <v>13</v>
      </c>
      <c r="B68" t="str">
        <f t="shared" si="2"/>
        <v>Orville D. and Ruth A. Merillat Foundation_Coral Ridge Ministries Media200610000</v>
      </c>
      <c r="C68" t="s">
        <v>6</v>
      </c>
      <c r="D68" t="s">
        <v>5</v>
      </c>
      <c r="E68" s="3">
        <v>10000</v>
      </c>
      <c r="F68">
        <v>2006</v>
      </c>
    </row>
    <row r="69" spans="1:7" x14ac:dyDescent="0.2">
      <c r="A69">
        <v>990</v>
      </c>
      <c r="B69" t="str">
        <f t="shared" si="2"/>
        <v>Schwab Charitable Fund_D James Kennedy Center for Christian Statesmanship20063000</v>
      </c>
      <c r="C69" t="s">
        <v>14</v>
      </c>
      <c r="D69" t="s">
        <v>15</v>
      </c>
      <c r="E69" s="3">
        <v>3000</v>
      </c>
      <c r="F69">
        <v>2006</v>
      </c>
      <c r="G69" t="s">
        <v>16</v>
      </c>
    </row>
    <row r="70" spans="1:7" x14ac:dyDescent="0.2">
      <c r="A70">
        <v>990</v>
      </c>
      <c r="B70" t="str">
        <f t="shared" si="2"/>
        <v>Schwab Charitable Fund_D James Kennedy Center for Christian Statesmanship20073000</v>
      </c>
      <c r="C70" t="s">
        <v>14</v>
      </c>
      <c r="D70" t="s">
        <v>15</v>
      </c>
      <c r="E70" s="3">
        <v>3000</v>
      </c>
      <c r="F70">
        <v>2007</v>
      </c>
      <c r="G70" t="s">
        <v>16</v>
      </c>
    </row>
    <row r="71" spans="1:7" x14ac:dyDescent="0.2">
      <c r="A71">
        <v>990</v>
      </c>
      <c r="B71" t="str">
        <f t="shared" si="2"/>
        <v>Schwab Charitable Fund_D James Kennedy Center for Christian Statesmanship20082500</v>
      </c>
      <c r="C71" t="s">
        <v>14</v>
      </c>
      <c r="D71" t="s">
        <v>15</v>
      </c>
      <c r="E71" s="3">
        <v>2500</v>
      </c>
      <c r="F71">
        <v>2008</v>
      </c>
      <c r="G71" t="s">
        <v>16</v>
      </c>
    </row>
    <row r="72" spans="1:7" x14ac:dyDescent="0.2">
      <c r="E72" s="3"/>
    </row>
  </sheetData>
  <sortState xmlns:xlrd2="http://schemas.microsoft.com/office/spreadsheetml/2017/richdata2" ref="A2:H71">
    <sortCondition ref="C2:C71"/>
    <sortCondition ref="D2:D71"/>
    <sortCondition ref="F2:F71"/>
  </sortState>
  <conditionalFormatting sqref="B49:B1048576 B34:B38 B1:B18 B21:B24 B27 B29:B31 B40:B42">
    <cfRule type="duplicateValues" dxfId="14" priority="14"/>
  </conditionalFormatting>
  <conditionalFormatting sqref="B33">
    <cfRule type="duplicateValues" dxfId="13" priority="13"/>
  </conditionalFormatting>
  <conditionalFormatting sqref="B19:B20">
    <cfRule type="duplicateValues" dxfId="12" priority="12"/>
  </conditionalFormatting>
  <conditionalFormatting sqref="B25">
    <cfRule type="duplicateValues" dxfId="11" priority="11"/>
  </conditionalFormatting>
  <conditionalFormatting sqref="B26">
    <cfRule type="duplicateValues" dxfId="10" priority="10"/>
  </conditionalFormatting>
  <conditionalFormatting sqref="B28">
    <cfRule type="duplicateValues" dxfId="9" priority="9"/>
  </conditionalFormatting>
  <conditionalFormatting sqref="B39">
    <cfRule type="duplicateValues" dxfId="8" priority="8"/>
  </conditionalFormatting>
  <conditionalFormatting sqref="B43">
    <cfRule type="duplicateValues" dxfId="7" priority="7"/>
  </conditionalFormatting>
  <conditionalFormatting sqref="B44">
    <cfRule type="duplicateValues" dxfId="6" priority="6"/>
  </conditionalFormatting>
  <conditionalFormatting sqref="B32">
    <cfRule type="duplicateValues" dxfId="5" priority="5"/>
  </conditionalFormatting>
  <conditionalFormatting sqref="B45">
    <cfRule type="duplicateValues" dxfId="4" priority="4"/>
  </conditionalFormatting>
  <conditionalFormatting sqref="B46">
    <cfRule type="duplicateValues" dxfId="3" priority="3"/>
  </conditionalFormatting>
  <conditionalFormatting sqref="B47">
    <cfRule type="duplicateValues" dxfId="2" priority="2"/>
  </conditionalFormatting>
  <conditionalFormatting sqref="B48">
    <cfRule type="duplicateValues" dxfId="1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Summary</vt:lpstr>
      <vt:lpstr>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Michael Fisher</cp:lastModifiedBy>
  <dcterms:created xsi:type="dcterms:W3CDTF">2017-02-01T11:22:51Z</dcterms:created>
  <dcterms:modified xsi:type="dcterms:W3CDTF">2019-05-15T18:56:42Z</dcterms:modified>
</cp:coreProperties>
</file>