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D-E/Energy and Environment Legal Institute/"/>
    </mc:Choice>
  </mc:AlternateContent>
  <xr:revisionPtr revIDLastSave="0" documentId="13_ncr:1_{1BCD66AC-23FF-474F-AAB7-ACA071D9D3D6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3" r:id="rId1"/>
    <sheet name="Data" sheetId="1" r:id="rId2"/>
    <sheet name="Resources" sheetId="4" r:id="rId3"/>
  </sheets>
  <definedNames>
    <definedName name="_xlnm._FilterDatabase" localSheetId="1" hidden="1">Data!$A$1:$G$19</definedName>
  </definedNames>
  <calcPr calcId="191029"/>
  <pivotCaches>
    <pivotCache cacheId="82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 l="1"/>
  <c r="I12" i="3"/>
  <c r="I13" i="3"/>
  <c r="B19" i="1"/>
  <c r="B18" i="1"/>
  <c r="B17" i="1"/>
  <c r="B10" i="1" l="1"/>
  <c r="B13" i="1" l="1"/>
  <c r="B12" i="1"/>
  <c r="B2" i="1" l="1"/>
  <c r="B3" i="1"/>
  <c r="B4" i="1"/>
  <c r="B5" i="1"/>
  <c r="B6" i="1"/>
  <c r="B7" i="1"/>
  <c r="B8" i="1"/>
  <c r="B9" i="1"/>
  <c r="B11" i="1"/>
</calcChain>
</file>

<file path=xl/sharedStrings.xml><?xml version="1.0" encoding="utf-8"?>
<sst xmlns="http://schemas.openxmlformats.org/spreadsheetml/2006/main" count="101" uniqueCount="34">
  <si>
    <t>DonorsTrust</t>
  </si>
  <si>
    <t>Donors Capital Fund</t>
  </si>
  <si>
    <t>Grand Total</t>
  </si>
  <si>
    <t>Sum of contribution</t>
  </si>
  <si>
    <t>Vernon K. Krieble Foundation</t>
  </si>
  <si>
    <t>Energy &amp; Environment Legal Institute</t>
  </si>
  <si>
    <t>Searle Freedom Trust</t>
  </si>
  <si>
    <t xml:space="preserve">Data Retrieved </t>
  </si>
  <si>
    <t>Year</t>
  </si>
  <si>
    <t>Source</t>
  </si>
  <si>
    <t>CT2017</t>
  </si>
  <si>
    <t>transaction_id</t>
  </si>
  <si>
    <t>donor_name</t>
  </si>
  <si>
    <t>recipient_name</t>
  </si>
  <si>
    <t>contribution</t>
  </si>
  <si>
    <t>year</t>
  </si>
  <si>
    <t>verified</t>
  </si>
  <si>
    <t>added</t>
  </si>
  <si>
    <t>desmogblog.com/energy-environment-legal-institute</t>
  </si>
  <si>
    <t>Energy &amp; Environment Legal Institute Funding</t>
  </si>
  <si>
    <t>Donor</t>
  </si>
  <si>
    <t>The Lynde and Harry Bradley Foundation</t>
  </si>
  <si>
    <t>DonorsTrust_Energy &amp; Environment Legal Institute201750000</t>
  </si>
  <si>
    <t>DonorsTrust_Energy &amp; Environment Legal Institute20172000</t>
  </si>
  <si>
    <t>DonorsTrust_Energy &amp; Environment Legal Institute201725000</t>
  </si>
  <si>
    <t>American Tradition Institute</t>
  </si>
  <si>
    <t>Mercer Family Foundation</t>
  </si>
  <si>
    <t>Resource URL</t>
  </si>
  <si>
    <t>https://www.desmogblog.com/donors-capital-fund</t>
  </si>
  <si>
    <t>https://www.desmogblog.com/who-donors-trust</t>
  </si>
  <si>
    <t>https://www.sourcewatch.org/index.php/Lynde_and_Harry_Bradley_Foundation</t>
  </si>
  <si>
    <t>https://www.sourcewatch.org/index.php/Searle_Freedom_Trust</t>
  </si>
  <si>
    <t>https://www.sourcewatch.org/index.php/Vernon_K._Krieble_Foundation</t>
  </si>
  <si>
    <t>https://www.desmogblog.com/mercer-family-foundation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</si>
</sst>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1009]d/mmm/yy;@"/>
    <numFmt numFmtId="166" formatCode="[$-409]d\-mmm\-yyyy;@"/>
  </numFmts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/>
    <xf numFmtId="165" fontId="4" fillId="0" borderId="0" xfId="1" applyNumberFormat="1" applyFont="1"/>
    <xf numFmtId="164" fontId="0" fillId="0" borderId="0" xfId="0" applyNumberFormat="1" applyFill="1"/>
    <xf numFmtId="0" fontId="5" fillId="0" borderId="0" xfId="0" applyFont="1" applyFill="1"/>
    <xf numFmtId="164" fontId="1" fillId="0" borderId="0" xfId="0" applyNumberFormat="1" applyFont="1"/>
    <xf numFmtId="0" fontId="6" fillId="2" borderId="1" xfId="0" applyFont="1" applyFill="1" applyBorder="1"/>
    <xf numFmtId="166" fontId="2" fillId="0" borderId="0" xfId="0" applyNumberFormat="1" applyFont="1" applyAlignment="1"/>
    <xf numFmtId="166" fontId="0" fillId="0" borderId="0" xfId="0" applyNumberFormat="1" applyAlignment="1"/>
  </cellXfs>
  <cellStyles count="2">
    <cellStyle name="Hyperlink" xfId="1" builtinId="8"/>
    <cellStyle name="Normal" xfId="0" builtinId="0"/>
  </cellStyles>
  <dxfs count="6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4011.729270023148" createdVersion="6" refreshedVersion="6" minRefreshableVersion="3" recordCount="21" xr:uid="{E28B1304-EBE1-B745-B3BD-D7735A5C14E3}">
  <cacheSource type="worksheet">
    <worksheetSource ref="A1:G1048576" sheet="Data"/>
  </cacheSource>
  <cacheFields count="7">
    <cacheField name="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8">
        <s v="Donors Capital Fund"/>
        <s v="DonorsTrust"/>
        <s v="The Lynde and Harry Bradley Foundation"/>
        <s v="Searle Freedom Trust"/>
        <s v="Vernon K. Krieble Foundation"/>
        <s v="Mercer Family Foundation"/>
        <m/>
        <s v="Lynde and Harry Bradley Foundation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2000" maxValue="200000"/>
    </cacheField>
    <cacheField name="year" numFmtId="0">
      <sharedItems containsString="0" containsBlank="1" containsNumber="1" containsInteger="1" minValue="2012" maxValue="2018" count="7">
        <n v="2012"/>
        <n v="2014"/>
        <n v="2013"/>
        <n v="2016"/>
        <n v="2017"/>
        <n v="2018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s v="CT2017"/>
    <s v="Donors Capital Fund_Energy &amp; Environment Legal Institute201250000"/>
    <x v="0"/>
    <s v="Energy &amp; Environment Legal Institute"/>
    <n v="50000"/>
    <x v="0"/>
    <m/>
  </r>
  <r>
    <s v="CT2017"/>
    <s v="DonorsTrust_Energy &amp; Environment Legal Institute201460000"/>
    <x v="1"/>
    <s v="Energy &amp; Environment Legal Institute"/>
    <n v="60000"/>
    <x v="1"/>
    <m/>
  </r>
  <r>
    <s v="CT2017"/>
    <s v="DonorsTrust_Energy &amp; Environment Legal Institute201360000"/>
    <x v="1"/>
    <s v="Energy &amp; Environment Legal Institute"/>
    <n v="60000"/>
    <x v="2"/>
    <m/>
  </r>
  <r>
    <s v="CT2017"/>
    <s v="DonorsTrust_Energy &amp; Environment Legal Institute2012150000"/>
    <x v="1"/>
    <s v="Energy &amp; Environment Legal Institute"/>
    <n v="150000"/>
    <x v="0"/>
    <m/>
  </r>
  <r>
    <s v="CT2017"/>
    <s v="DonorsTrust_Energy &amp; Environment Legal Institute2012125000"/>
    <x v="1"/>
    <s v="Energy &amp; Environment Legal Institute"/>
    <n v="125000"/>
    <x v="0"/>
    <m/>
  </r>
  <r>
    <s v="CT2017"/>
    <s v="DonorsTrust_Energy &amp; Environment Legal Institute201260000"/>
    <x v="1"/>
    <s v="Energy &amp; Environment Legal Institute"/>
    <n v="60000"/>
    <x v="0"/>
    <m/>
  </r>
  <r>
    <n v="990"/>
    <s v="The Lynde and Harry Bradley Foundation_Energy &amp; Environment Legal Institute201650000"/>
    <x v="2"/>
    <s v="Energy &amp; Environment Legal Institute"/>
    <n v="50000"/>
    <x v="3"/>
    <s v="added"/>
  </r>
  <r>
    <n v="990"/>
    <s v="Searle Freedom Trust_Energy &amp; Environment Legal Institute201660000"/>
    <x v="3"/>
    <s v="Energy &amp; Environment Legal Institute"/>
    <n v="60000"/>
    <x v="3"/>
    <s v="added"/>
  </r>
  <r>
    <n v="990"/>
    <s v="Vernon K. Krieble Foundation_American Tradition Institute201310000"/>
    <x v="4"/>
    <s v="American Tradition Institute"/>
    <n v="10000"/>
    <x v="2"/>
    <s v="added"/>
  </r>
  <r>
    <n v="990"/>
    <s v="Vernon K. Krieble Foundation_Energy &amp; Environment Legal Institute20145000"/>
    <x v="4"/>
    <s v="Energy &amp; Environment Legal Institute"/>
    <n v="5000"/>
    <x v="1"/>
    <s v="added"/>
  </r>
  <r>
    <n v="990"/>
    <s v="Donors Capital Fund_Energy &amp; Environment Legal Institute201675000"/>
    <x v="0"/>
    <s v="Energy &amp; Environment Legal Institute"/>
    <n v="75000"/>
    <x v="3"/>
    <s v="added"/>
  </r>
  <r>
    <n v="990"/>
    <s v="Donors Capital Fund_Energy &amp; Environment Legal Institute201650000"/>
    <x v="0"/>
    <s v="Energy &amp; Environment Legal Institute"/>
    <n v="50000"/>
    <x v="3"/>
    <s v="added"/>
  </r>
  <r>
    <n v="990"/>
    <s v="DonorsTrust_Energy &amp; Environment Legal Institute201750000"/>
    <x v="1"/>
    <s v="Energy &amp; Environment Legal Institute"/>
    <n v="50000"/>
    <x v="4"/>
    <s v="added"/>
  </r>
  <r>
    <n v="990"/>
    <s v="DonorsTrust_Energy &amp; Environment Legal Institute20172000"/>
    <x v="1"/>
    <s v="Energy &amp; Environment Legal Institute"/>
    <n v="2000"/>
    <x v="4"/>
    <s v="added"/>
  </r>
  <r>
    <n v="990"/>
    <s v="DonorsTrust_Energy &amp; Environment Legal Institute201725000"/>
    <x v="1"/>
    <s v="Energy &amp; Environment Legal Institute"/>
    <n v="25000"/>
    <x v="4"/>
    <s v="added"/>
  </r>
  <r>
    <n v="990"/>
    <s v="Donors Capital Fund_Energy &amp; Environment Legal Institute201675000"/>
    <x v="0"/>
    <s v="Energy &amp; Environment Legal Institute"/>
    <n v="75000"/>
    <x v="3"/>
    <s v="added"/>
  </r>
  <r>
    <n v="990"/>
    <s v="Donors Capital Fund_Energy &amp; Environment Legal Institute201650000"/>
    <x v="0"/>
    <s v="Energy &amp; Environment Legal Institute"/>
    <n v="50000"/>
    <x v="3"/>
    <s v="added"/>
  </r>
  <r>
    <n v="990"/>
    <s v="Mercer Family Foundation_Energy &amp; Environment Legal Institute2017200000"/>
    <x v="5"/>
    <s v="Energy &amp; Environment Legal Institute"/>
    <n v="200000"/>
    <x v="4"/>
    <s v="added"/>
  </r>
  <r>
    <n v="990"/>
    <s v="DonorsTrust_Energy &amp; Environment Legal Institute201725000"/>
    <x v="1"/>
    <s v="Energy &amp; Environment Legal Institute"/>
    <n v="175000"/>
    <x v="5"/>
    <s v="added"/>
  </r>
  <r>
    <n v="990"/>
    <s v="DonorsTrust_Energy &amp; Environment Legal Institute201725000"/>
    <x v="1"/>
    <s v="Energy &amp; Environment Legal Institute"/>
    <n v="121000"/>
    <x v="5"/>
    <s v="added"/>
  </r>
  <r>
    <m/>
    <m/>
    <x v="6"/>
    <m/>
    <m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9B89A4-6B30-DD42-84F7-4DBF0C0164F3}" name="PivotTable5" cacheId="8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5:H13" firstHeaderRow="1" firstDataRow="2" firstDataCol="1"/>
  <pivotFields count="7">
    <pivotField showAll="0"/>
    <pivotField showAll="0"/>
    <pivotField axis="axisRow" showAll="0" sortType="descending">
      <items count="9">
        <item x="0"/>
        <item x="1"/>
        <item m="1" x="7"/>
        <item x="3"/>
        <item x="4"/>
        <item h="1" x="6"/>
        <item x="2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Col" showAll="0">
      <items count="8">
        <item x="0"/>
        <item x="2"/>
        <item x="1"/>
        <item x="3"/>
        <item x="6"/>
        <item x="4"/>
        <item x="5"/>
        <item t="default"/>
      </items>
    </pivotField>
    <pivotField showAll="0"/>
  </pivotFields>
  <rowFields count="1">
    <field x="2"/>
  </rowFields>
  <rowItems count="7">
    <i>
      <x v="1"/>
    </i>
    <i>
      <x/>
    </i>
    <i>
      <x v="7"/>
    </i>
    <i>
      <x v="3"/>
    </i>
    <i>
      <x v="6"/>
    </i>
    <i>
      <x v="4"/>
    </i>
    <i t="grand">
      <x/>
    </i>
  </rowItems>
  <colFields count="1">
    <field x="5"/>
  </colFields>
  <colItems count="7">
    <i>
      <x/>
    </i>
    <i>
      <x v="1"/>
    </i>
    <i>
      <x v="2"/>
    </i>
    <i>
      <x v="3"/>
    </i>
    <i>
      <x v="5"/>
    </i>
    <i>
      <x v="6"/>
    </i>
    <i t="grand">
      <x/>
    </i>
  </colItems>
  <dataFields count="1">
    <dataField name="Sum of contribution" fld="4" baseField="0" baseItem="0" numFmtId="164"/>
  </dataFields>
  <formats count="2"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energy-environment-legal-institut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F19" sqref="F19"/>
    </sheetView>
  </sheetViews>
  <sheetFormatPr baseColWidth="10" defaultColWidth="11" defaultRowHeight="16"/>
  <cols>
    <col min="1" max="1" width="34.6640625" bestFit="1" customWidth="1"/>
    <col min="2" max="2" width="8.6640625" style="3" bestFit="1" customWidth="1"/>
    <col min="3" max="4" width="7.6640625" style="3" bestFit="1" customWidth="1"/>
    <col min="5" max="7" width="8.6640625" style="3" bestFit="1" customWidth="1"/>
    <col min="8" max="8" width="10.83203125" bestFit="1" customWidth="1"/>
    <col min="9" max="9" width="48.5" style="3" customWidth="1"/>
    <col min="10" max="10" width="10.33203125" bestFit="1" customWidth="1"/>
  </cols>
  <sheetData>
    <row r="1" spans="1:9" ht="31">
      <c r="A1" s="8" t="s">
        <v>19</v>
      </c>
      <c r="B1" s="7"/>
      <c r="C1" s="7"/>
      <c r="D1" s="7"/>
      <c r="E1" s="7"/>
    </row>
    <row r="2" spans="1:9" ht="19">
      <c r="A2" s="4" t="s">
        <v>7</v>
      </c>
      <c r="B2" s="11">
        <v>43559</v>
      </c>
      <c r="C2" s="12"/>
    </row>
    <row r="3" spans="1:9" ht="19">
      <c r="A3" s="6" t="s">
        <v>18</v>
      </c>
    </row>
    <row r="4" spans="1:9">
      <c r="B4"/>
      <c r="C4"/>
    </row>
    <row r="5" spans="1:9">
      <c r="A5" s="1" t="s">
        <v>3</v>
      </c>
      <c r="B5" s="1" t="s">
        <v>8</v>
      </c>
      <c r="C5"/>
      <c r="D5"/>
      <c r="E5"/>
      <c r="F5"/>
      <c r="G5"/>
    </row>
    <row r="6" spans="1:9">
      <c r="A6" s="1" t="s">
        <v>20</v>
      </c>
      <c r="B6">
        <v>2012</v>
      </c>
      <c r="C6">
        <v>2013</v>
      </c>
      <c r="D6">
        <v>2014</v>
      </c>
      <c r="E6">
        <v>2016</v>
      </c>
      <c r="F6">
        <v>2017</v>
      </c>
      <c r="G6">
        <v>2018</v>
      </c>
      <c r="H6" t="s">
        <v>2</v>
      </c>
      <c r="I6" s="10" t="s">
        <v>27</v>
      </c>
    </row>
    <row r="7" spans="1:9">
      <c r="A7" s="2" t="s">
        <v>0</v>
      </c>
      <c r="B7" s="3">
        <v>335000</v>
      </c>
      <c r="C7" s="3">
        <v>60000</v>
      </c>
      <c r="D7" s="3">
        <v>60000</v>
      </c>
      <c r="F7" s="3">
        <v>77000</v>
      </c>
      <c r="G7" s="3">
        <v>296000</v>
      </c>
      <c r="H7" s="3">
        <v>828000</v>
      </c>
      <c r="I7" s="3" t="str">
        <f>IFERROR(IF(VLOOKUP(A7,Resources!A:B,2,FALSE)=0,"",VLOOKUP(A7,Resources!A:B,2,FALSE)),"")</f>
        <v>https://www.desmogblog.com/who-donors-trust</v>
      </c>
    </row>
    <row r="8" spans="1:9">
      <c r="A8" s="2" t="s">
        <v>1</v>
      </c>
      <c r="B8" s="3">
        <v>50000</v>
      </c>
      <c r="E8" s="3">
        <v>250000</v>
      </c>
      <c r="H8" s="3">
        <v>300000</v>
      </c>
      <c r="I8" s="3" t="str">
        <f>IFERROR(IF(VLOOKUP(A8,Resources!A:B,2,FALSE)=0,"",VLOOKUP(A8,Resources!A:B,2,FALSE)),"")</f>
        <v>https://www.desmogblog.com/donors-capital-fund</v>
      </c>
    </row>
    <row r="9" spans="1:9">
      <c r="A9" s="2" t="s">
        <v>26</v>
      </c>
      <c r="F9" s="3">
        <v>200000</v>
      </c>
      <c r="H9" s="3">
        <v>200000</v>
      </c>
      <c r="I9" s="3" t="str">
        <f>IFERROR(IF(VLOOKUP(A9,Resources!A:B,2,FALSE)=0,"",VLOOKUP(A9,Resources!A:B,2,FALSE)),"")</f>
        <v>https://www.desmogblog.com/mercer-family-foundation</v>
      </c>
    </row>
    <row r="10" spans="1:9">
      <c r="A10" s="2" t="s">
        <v>6</v>
      </c>
      <c r="E10" s="3">
        <v>60000</v>
      </c>
      <c r="H10" s="3">
        <v>60000</v>
      </c>
      <c r="I10" s="3" t="str">
        <f>IFERROR(IF(VLOOKUP(A10,Resources!A:B,2,FALSE)=0,"",VLOOKUP(A10,Resources!A:B,2,FALSE)),"")</f>
        <v>https://www.sourcewatch.org/index.php/Searle_Freedom_Trust</v>
      </c>
    </row>
    <row r="11" spans="1:9">
      <c r="A11" s="2" t="s">
        <v>21</v>
      </c>
      <c r="E11" s="3">
        <v>50000</v>
      </c>
      <c r="H11" s="3">
        <v>50000</v>
      </c>
      <c r="I11" s="3" t="str">
        <f>IFERROR(IF(VLOOKUP(A11,Resources!A:B,2,FALSE)=0,"",VLOOKUP(A11,Resources!A:B,2,FALSE)),"")</f>
        <v>https://www.sourcewatch.org/index.php/Lynde_and_Harry_Bradley_Foundation</v>
      </c>
    </row>
    <row r="12" spans="1:9">
      <c r="A12" s="2" t="s">
        <v>4</v>
      </c>
      <c r="C12" s="3">
        <v>10000</v>
      </c>
      <c r="D12" s="3">
        <v>5000</v>
      </c>
      <c r="H12" s="3">
        <v>15000</v>
      </c>
      <c r="I12" s="3" t="str">
        <f>IFERROR(IF(VLOOKUP(A12,Resources!A:B,2,FALSE)=0,"",VLOOKUP(A12,Resources!A:B,2,FALSE)),"")</f>
        <v>https://www.sourcewatch.org/index.php/Vernon_K._Krieble_Foundation</v>
      </c>
    </row>
    <row r="13" spans="1:9">
      <c r="A13" s="2" t="s">
        <v>2</v>
      </c>
      <c r="B13" s="3">
        <v>385000</v>
      </c>
      <c r="C13" s="3">
        <v>70000</v>
      </c>
      <c r="D13" s="3">
        <v>65000</v>
      </c>
      <c r="E13" s="3">
        <v>360000</v>
      </c>
      <c r="F13" s="3">
        <v>277000</v>
      </c>
      <c r="G13" s="3">
        <v>296000</v>
      </c>
      <c r="H13" s="3">
        <v>1453000</v>
      </c>
      <c r="I13" s="3" t="str">
        <f>IFERROR(IF(VLOOKUP(A13,Resources!A:B,2,FALSE)=0,"",VLOOKUP(A13,Resources!A:B,2,FALSE)),"")</f>
        <v/>
      </c>
    </row>
    <row r="14" spans="1:9">
      <c r="B14"/>
      <c r="C14"/>
      <c r="D14"/>
      <c r="E14"/>
      <c r="F14"/>
      <c r="G14"/>
    </row>
    <row r="15" spans="1:9">
      <c r="B15"/>
      <c r="C15"/>
      <c r="D15"/>
      <c r="E15"/>
      <c r="F15"/>
      <c r="G15"/>
    </row>
    <row r="16" spans="1:9">
      <c r="B16"/>
      <c r="C16"/>
      <c r="D16"/>
      <c r="E16"/>
      <c r="F16"/>
      <c r="G16"/>
    </row>
    <row r="17" spans="2:7">
      <c r="B17"/>
      <c r="C17"/>
      <c r="D17"/>
      <c r="E17"/>
      <c r="F17"/>
      <c r="G17"/>
    </row>
    <row r="18" spans="2:7">
      <c r="B18"/>
      <c r="C18"/>
      <c r="D18"/>
      <c r="E18"/>
      <c r="F18"/>
      <c r="G18"/>
    </row>
    <row r="19" spans="2:7">
      <c r="B19"/>
      <c r="C19"/>
      <c r="D19"/>
      <c r="E19"/>
      <c r="F19"/>
      <c r="G19"/>
    </row>
    <row r="20" spans="2:7">
      <c r="B20"/>
      <c r="C20"/>
      <c r="D20"/>
      <c r="E20"/>
      <c r="F20"/>
      <c r="G20"/>
    </row>
    <row r="21" spans="2:7">
      <c r="C21"/>
    </row>
    <row r="22" spans="2:7">
      <c r="B22"/>
      <c r="C22"/>
    </row>
  </sheetData>
  <mergeCells count="1">
    <mergeCell ref="B2:C2"/>
  </mergeCells>
  <hyperlinks>
    <hyperlink ref="A3" r:id="rId2" display="https://www.desmogblog.com/energy-environment-legal-institute" xr:uid="{5C5E8133-F75D-4DEC-865C-69A31DFC1D75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21"/>
  <sheetViews>
    <sheetView workbookViewId="0">
      <selection activeCell="D24" sqref="D24"/>
    </sheetView>
  </sheetViews>
  <sheetFormatPr baseColWidth="10" defaultColWidth="11" defaultRowHeight="16"/>
  <cols>
    <col min="1" max="1" width="7.1640625" customWidth="1"/>
    <col min="2" max="2" width="40.5" customWidth="1"/>
    <col min="3" max="3" width="35.1640625" customWidth="1"/>
    <col min="4" max="4" width="43.5" customWidth="1"/>
    <col min="5" max="5" width="11.1640625" style="3" bestFit="1" customWidth="1"/>
    <col min="6" max="6" width="5.1640625" bestFit="1" customWidth="1"/>
    <col min="7" max="7" width="11.5" customWidth="1"/>
  </cols>
  <sheetData>
    <row r="1" spans="1:7">
      <c r="A1" s="5" t="s">
        <v>9</v>
      </c>
      <c r="B1" s="5" t="s">
        <v>11</v>
      </c>
      <c r="C1" s="5" t="s">
        <v>12</v>
      </c>
      <c r="D1" s="5" t="s">
        <v>13</v>
      </c>
      <c r="E1" s="9" t="s">
        <v>14</v>
      </c>
      <c r="F1" s="5" t="s">
        <v>15</v>
      </c>
      <c r="G1" s="5" t="s">
        <v>16</v>
      </c>
    </row>
    <row r="2" spans="1:7" hidden="1">
      <c r="A2" t="s">
        <v>10</v>
      </c>
      <c r="B2" t="str">
        <f t="shared" ref="B2:B13" si="0">C2&amp;"_"&amp;D2&amp;F2&amp;E2</f>
        <v>Donors Capital Fund_Energy &amp; Environment Legal Institute201250000</v>
      </c>
      <c r="C2" t="s">
        <v>1</v>
      </c>
      <c r="D2" t="s">
        <v>5</v>
      </c>
      <c r="E2" s="3">
        <v>50000</v>
      </c>
      <c r="F2">
        <v>2012</v>
      </c>
    </row>
    <row r="3" spans="1:7">
      <c r="A3" t="s">
        <v>10</v>
      </c>
      <c r="B3" t="str">
        <f t="shared" si="0"/>
        <v>DonorsTrust_Energy &amp; Environment Legal Institute201460000</v>
      </c>
      <c r="C3" t="s">
        <v>0</v>
      </c>
      <c r="D3" t="s">
        <v>5</v>
      </c>
      <c r="E3" s="3">
        <v>60000</v>
      </c>
      <c r="F3">
        <v>2014</v>
      </c>
    </row>
    <row r="4" spans="1:7">
      <c r="A4" t="s">
        <v>10</v>
      </c>
      <c r="B4" t="str">
        <f t="shared" si="0"/>
        <v>DonorsTrust_Energy &amp; Environment Legal Institute201360000</v>
      </c>
      <c r="C4" t="s">
        <v>0</v>
      </c>
      <c r="D4" t="s">
        <v>5</v>
      </c>
      <c r="E4" s="3">
        <v>60000</v>
      </c>
      <c r="F4">
        <v>2013</v>
      </c>
    </row>
    <row r="5" spans="1:7">
      <c r="A5" t="s">
        <v>10</v>
      </c>
      <c r="B5" t="str">
        <f t="shared" si="0"/>
        <v>DonorsTrust_Energy &amp; Environment Legal Institute2012150000</v>
      </c>
      <c r="C5" t="s">
        <v>0</v>
      </c>
      <c r="D5" t="s">
        <v>5</v>
      </c>
      <c r="E5" s="3">
        <v>150000</v>
      </c>
      <c r="F5">
        <v>2012</v>
      </c>
    </row>
    <row r="6" spans="1:7">
      <c r="A6" t="s">
        <v>10</v>
      </c>
      <c r="B6" t="str">
        <f t="shared" si="0"/>
        <v>DonorsTrust_Energy &amp; Environment Legal Institute2012125000</v>
      </c>
      <c r="C6" t="s">
        <v>0</v>
      </c>
      <c r="D6" t="s">
        <v>5</v>
      </c>
      <c r="E6" s="3">
        <v>125000</v>
      </c>
      <c r="F6">
        <v>2012</v>
      </c>
    </row>
    <row r="7" spans="1:7">
      <c r="A7" t="s">
        <v>10</v>
      </c>
      <c r="B7" t="str">
        <f t="shared" si="0"/>
        <v>DonorsTrust_Energy &amp; Environment Legal Institute201260000</v>
      </c>
      <c r="C7" t="s">
        <v>0</v>
      </c>
      <c r="D7" t="s">
        <v>5</v>
      </c>
      <c r="E7" s="3">
        <v>60000</v>
      </c>
      <c r="F7">
        <v>2012</v>
      </c>
    </row>
    <row r="8" spans="1:7" hidden="1">
      <c r="A8" s="2">
        <v>990</v>
      </c>
      <c r="B8" t="str">
        <f t="shared" si="0"/>
        <v>The Lynde and Harry Bradley Foundation_Energy &amp; Environment Legal Institute201650000</v>
      </c>
      <c r="C8" t="s">
        <v>21</v>
      </c>
      <c r="D8" t="s">
        <v>5</v>
      </c>
      <c r="E8" s="3">
        <v>50000</v>
      </c>
      <c r="F8">
        <v>2016</v>
      </c>
      <c r="G8" t="s">
        <v>17</v>
      </c>
    </row>
    <row r="9" spans="1:7" hidden="1">
      <c r="A9" s="2">
        <v>990</v>
      </c>
      <c r="B9" t="str">
        <f t="shared" si="0"/>
        <v>Searle Freedom Trust_Energy &amp; Environment Legal Institute201660000</v>
      </c>
      <c r="C9" t="s">
        <v>6</v>
      </c>
      <c r="D9" t="s">
        <v>5</v>
      </c>
      <c r="E9" s="3">
        <v>60000</v>
      </c>
      <c r="F9">
        <v>2016</v>
      </c>
      <c r="G9" t="s">
        <v>17</v>
      </c>
    </row>
    <row r="10" spans="1:7" hidden="1">
      <c r="A10" s="2">
        <v>990</v>
      </c>
      <c r="B10" t="str">
        <f t="shared" si="0"/>
        <v>Vernon K. Krieble Foundation_American Tradition Institute201310000</v>
      </c>
      <c r="C10" t="s">
        <v>4</v>
      </c>
      <c r="D10" t="s">
        <v>25</v>
      </c>
      <c r="E10" s="3">
        <v>10000</v>
      </c>
      <c r="F10">
        <v>2013</v>
      </c>
      <c r="G10" t="s">
        <v>17</v>
      </c>
    </row>
    <row r="11" spans="1:7" hidden="1">
      <c r="A11" s="2">
        <v>990</v>
      </c>
      <c r="B11" t="str">
        <f t="shared" si="0"/>
        <v>Vernon K. Krieble Foundation_Energy &amp; Environment Legal Institute20145000</v>
      </c>
      <c r="C11" t="s">
        <v>4</v>
      </c>
      <c r="D11" t="s">
        <v>5</v>
      </c>
      <c r="E11" s="3">
        <v>5000</v>
      </c>
      <c r="F11">
        <v>2014</v>
      </c>
      <c r="G11" t="s">
        <v>17</v>
      </c>
    </row>
    <row r="12" spans="1:7" hidden="1">
      <c r="A12">
        <v>990</v>
      </c>
      <c r="B12" t="str">
        <f t="shared" si="0"/>
        <v>Donors Capital Fund_Energy &amp; Environment Legal Institute201675000</v>
      </c>
      <c r="C12" t="s">
        <v>1</v>
      </c>
      <c r="D12" t="s">
        <v>5</v>
      </c>
      <c r="E12" s="3">
        <v>75000</v>
      </c>
      <c r="F12">
        <v>2016</v>
      </c>
      <c r="G12" t="s">
        <v>17</v>
      </c>
    </row>
    <row r="13" spans="1:7" hidden="1">
      <c r="A13">
        <v>990</v>
      </c>
      <c r="B13" t="str">
        <f t="shared" si="0"/>
        <v>Donors Capital Fund_Energy &amp; Environment Legal Institute201650000</v>
      </c>
      <c r="C13" t="s">
        <v>1</v>
      </c>
      <c r="D13" t="s">
        <v>5</v>
      </c>
      <c r="E13" s="3">
        <v>50000</v>
      </c>
      <c r="F13">
        <v>2016</v>
      </c>
      <c r="G13" t="s">
        <v>17</v>
      </c>
    </row>
    <row r="14" spans="1:7">
      <c r="A14">
        <v>990</v>
      </c>
      <c r="B14" t="s">
        <v>22</v>
      </c>
      <c r="C14" t="s">
        <v>0</v>
      </c>
      <c r="D14" t="s">
        <v>5</v>
      </c>
      <c r="E14" s="3">
        <v>50000</v>
      </c>
      <c r="F14">
        <v>2017</v>
      </c>
      <c r="G14" t="s">
        <v>17</v>
      </c>
    </row>
    <row r="15" spans="1:7">
      <c r="A15">
        <v>990</v>
      </c>
      <c r="B15" t="s">
        <v>23</v>
      </c>
      <c r="C15" t="s">
        <v>0</v>
      </c>
      <c r="D15" t="s">
        <v>5</v>
      </c>
      <c r="E15" s="3">
        <v>2000</v>
      </c>
      <c r="F15">
        <v>2017</v>
      </c>
      <c r="G15" t="s">
        <v>17</v>
      </c>
    </row>
    <row r="16" spans="1:7">
      <c r="A16">
        <v>990</v>
      </c>
      <c r="B16" t="s">
        <v>24</v>
      </c>
      <c r="C16" t="s">
        <v>0</v>
      </c>
      <c r="D16" t="s">
        <v>5</v>
      </c>
      <c r="E16" s="3">
        <v>25000</v>
      </c>
      <c r="F16">
        <v>2017</v>
      </c>
      <c r="G16" t="s">
        <v>17</v>
      </c>
    </row>
    <row r="17" spans="1:7" hidden="1">
      <c r="A17">
        <v>990</v>
      </c>
      <c r="B17" t="str">
        <f t="shared" ref="B17:B18" si="1">C17&amp;"_"&amp;D17&amp;F17&amp;E17</f>
        <v>Donors Capital Fund_Energy &amp; Environment Legal Institute201675000</v>
      </c>
      <c r="C17" t="s">
        <v>1</v>
      </c>
      <c r="D17" t="s">
        <v>5</v>
      </c>
      <c r="E17" s="3">
        <v>75000</v>
      </c>
      <c r="F17">
        <v>2016</v>
      </c>
      <c r="G17" t="s">
        <v>17</v>
      </c>
    </row>
    <row r="18" spans="1:7" hidden="1">
      <c r="A18">
        <v>990</v>
      </c>
      <c r="B18" t="str">
        <f t="shared" si="1"/>
        <v>Donors Capital Fund_Energy &amp; Environment Legal Institute201650000</v>
      </c>
      <c r="C18" t="s">
        <v>1</v>
      </c>
      <c r="D18" t="s">
        <v>5</v>
      </c>
      <c r="E18" s="3">
        <v>50000</v>
      </c>
      <c r="F18">
        <v>2016</v>
      </c>
      <c r="G18" t="s">
        <v>17</v>
      </c>
    </row>
    <row r="19" spans="1:7" hidden="1">
      <c r="A19">
        <v>990</v>
      </c>
      <c r="B19" t="str">
        <f t="shared" ref="B19" si="2">C19&amp;"_"&amp;D19&amp;F19&amp;E19</f>
        <v>Mercer Family Foundation_Energy &amp; Environment Legal Institute2017200000</v>
      </c>
      <c r="C19" t="s">
        <v>26</v>
      </c>
      <c r="D19" t="s">
        <v>5</v>
      </c>
      <c r="E19" s="3">
        <v>200000</v>
      </c>
      <c r="F19">
        <v>2017</v>
      </c>
      <c r="G19" t="s">
        <v>17</v>
      </c>
    </row>
    <row r="20" spans="1:7">
      <c r="A20">
        <v>990</v>
      </c>
      <c r="B20" t="s">
        <v>24</v>
      </c>
      <c r="C20" t="s">
        <v>0</v>
      </c>
      <c r="D20" t="s">
        <v>5</v>
      </c>
      <c r="E20" s="3">
        <v>175000</v>
      </c>
      <c r="F20">
        <v>2018</v>
      </c>
      <c r="G20" t="s">
        <v>17</v>
      </c>
    </row>
    <row r="21" spans="1:7">
      <c r="A21">
        <v>990</v>
      </c>
      <c r="B21" t="s">
        <v>24</v>
      </c>
      <c r="C21" t="s">
        <v>0</v>
      </c>
      <c r="D21" t="s">
        <v>5</v>
      </c>
      <c r="E21" s="3">
        <v>121000</v>
      </c>
      <c r="F21">
        <v>2018</v>
      </c>
      <c r="G21" t="s">
        <v>17</v>
      </c>
    </row>
  </sheetData>
  <autoFilter ref="A1:G19" xr:uid="{B24EC07C-11BD-A341-AF49-1A355F120C89}">
    <filterColumn colId="2">
      <filters>
        <filter val="DonorsTrust"/>
      </filters>
    </filterColumn>
  </autoFilter>
  <sortState xmlns:xlrd2="http://schemas.microsoft.com/office/spreadsheetml/2017/richdata2" ref="A2:F11">
    <sortCondition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E113-1ADA-3742-A635-C7E2979AAC20}">
  <dimension ref="A1:B7"/>
  <sheetViews>
    <sheetView workbookViewId="0">
      <selection activeCell="C10" sqref="C10"/>
    </sheetView>
  </sheetViews>
  <sheetFormatPr baseColWidth="10" defaultRowHeight="16"/>
  <cols>
    <col min="1" max="1" width="35.1640625" customWidth="1"/>
  </cols>
  <sheetData>
    <row r="1" spans="1:2">
      <c r="A1" s="5" t="s">
        <v>20</v>
      </c>
      <c r="B1" s="5" t="s">
        <v>27</v>
      </c>
    </row>
    <row r="2" spans="1:2">
      <c r="A2" t="s">
        <v>1</v>
      </c>
      <c r="B2" t="s">
        <v>28</v>
      </c>
    </row>
    <row r="3" spans="1:2">
      <c r="A3" t="s">
        <v>0</v>
      </c>
      <c r="B3" t="s">
        <v>29</v>
      </c>
    </row>
    <row r="4" spans="1:2">
      <c r="A4" t="s">
        <v>21</v>
      </c>
      <c r="B4" t="s">
        <v>30</v>
      </c>
    </row>
    <row r="5" spans="1:2">
      <c r="A5" t="s">
        <v>6</v>
      </c>
      <c r="B5" t="s">
        <v>31</v>
      </c>
    </row>
    <row r="6" spans="1:2">
      <c r="A6" t="s">
        <v>4</v>
      </c>
      <c r="B6" t="s">
        <v>32</v>
      </c>
    </row>
    <row r="7" spans="1:2">
      <c r="A7" t="s">
        <v>26</v>
      </c>
      <c r="B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2017-05-19T22:18:13Z</dcterms:created>
  <dcterms:modified xsi:type="dcterms:W3CDTF">2020-06-29T23:32:39Z</dcterms:modified>
  <cp:category/>
</cp:coreProperties>
</file>